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6" i="1" l="1"/>
  <c r="G85" i="1" l="1"/>
  <c r="G84" i="1" l="1"/>
  <c r="G63" i="1" l="1"/>
  <c r="G60" i="1" l="1"/>
  <c r="G61" i="1"/>
  <c r="G80" i="1" l="1"/>
  <c r="G78" i="1" l="1"/>
  <c r="G75" i="1" l="1"/>
  <c r="G71" i="1" l="1"/>
  <c r="G69" i="1"/>
  <c r="G59" i="1"/>
  <c r="G52" i="1"/>
  <c r="G53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4" i="1"/>
  <c r="G55" i="1"/>
  <c r="G56" i="1"/>
  <c r="G57" i="1"/>
  <c r="G58" i="1"/>
  <c r="G62" i="1"/>
  <c r="G64" i="1"/>
  <c r="G65" i="1"/>
  <c r="G66" i="1"/>
  <c r="G67" i="1"/>
  <c r="G68" i="1"/>
  <c r="G70" i="1"/>
  <c r="G72" i="1"/>
  <c r="G73" i="1"/>
  <c r="G74" i="1"/>
  <c r="G76" i="1"/>
  <c r="G77" i="1"/>
  <c r="G79" i="1"/>
  <c r="G81" i="1"/>
  <c r="G82" i="1"/>
  <c r="G83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0" i="1"/>
  <c r="G11" i="1"/>
  <c r="G12" i="1"/>
  <c r="G13" i="1"/>
  <c r="G14" i="1"/>
  <c r="G1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<sst xmlns="http://schemas.openxmlformats.org/spreadsheetml/2006/main" count="109" uniqueCount="81">
  <si>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</si>
  <si>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</si>
  <si>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</si>
  <si>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</si>
  <si>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</si>
  <si>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</si>
  <si>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</si>
  <si>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</si>
  <si>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</si>
  <si>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</si>
  <si>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</si>
  <si>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</si>
  <si>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</si>
  <si>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</si>
  <si>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</si>
  <si>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</si>
  <si>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</si>
  <si>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</si>
  <si>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</si>
  <si>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</si>
  <si>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</si>
  <si>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</si>
  <si>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</si>
  <si>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</si>
  <si>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</si>
  <si>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</si>
  <si>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</si>
  <si>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</si>
  <si>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</si>
  <si>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</si>
  <si>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</si>
  <si>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</si>
  <si>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</si>
  <si>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</si>
  <si>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</si>
  <si>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</si>
  <si>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</si>
  <si>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</si>
  <si>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</si>
  <si>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</si>
  <si>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</si>
  <si>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</si>
  <si>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</si>
  <si>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</si>
  <si>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</si>
  <si>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</si>
  <si>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</si>
  <si>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</si>
  <si>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</si>
  <si>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</si>
  <si>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</si>
  <si>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</si>
  <si>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</si>
  <si>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</si>
  <si>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</si>
  <si>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</si>
  <si>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</si>
  <si>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</si>
  <si>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</si>
  <si>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</si>
  <si>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</si>
  <si>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</si>
  <si>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</si>
  <si>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</si>
  <si>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</si>
  <si>
    <t>ADMIN AIDE III</t>
  </si>
  <si>
    <t>MARASIGAN, GINALYN DADOR</t>
  </si>
  <si>
    <t>4/11,12/2023</t>
  </si>
  <si>
    <t>4/13,14/2023</t>
  </si>
  <si>
    <t>TOTAL LEAVE BALANCE</t>
  </si>
  <si>
    <t>6/8-9/2023</t>
  </si>
  <si>
    <t>7/6,11/2023</t>
  </si>
  <si>
    <t>UT(0-0-7)</t>
  </si>
  <si>
    <t>6/15-17/2022</t>
  </si>
  <si>
    <t>UT(0-0-8)</t>
  </si>
  <si>
    <t>FL(3-0-0)</t>
  </si>
  <si>
    <t>FL(1-0-0)</t>
  </si>
  <si>
    <t>7/18,19/2022</t>
  </si>
  <si>
    <t>10/16,17/2023</t>
  </si>
  <si>
    <t>10/20,23/2023</t>
  </si>
  <si>
    <t>10/26,31/2023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</si>
</sst>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50"/>
  <sheetViews>
    <sheetView tabSelected="1" zoomScaleNormal="100" workbookViewId="0">
      <pane ySplit="3690" topLeftCell="A69" activePane="bottomLeft"/>
      <selection activeCell="E9" sqref="E9"/>
      <selection pane="bottomLeft" activeCell="I88" sqref="I8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66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65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41</v>
      </c>
      <c r="C4" s="50"/>
      <c r="D4" s="22" t="s">
        <v>12</v>
      </c>
      <c r="F4" s="55" t="s">
        <v>42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45.468000000000004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48.5</v>
      </c>
      <c r="J9" s="11"/>
      <c r="K9" s="20"/>
    </row>
    <row r="10" spans="1:11" x14ac:dyDescent="0.25">
      <c r="A10" s="47" t="s">
        <v>43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25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25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25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25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25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25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25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25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25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25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25">
      <c r="A21" s="47" t="s">
        <v>44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25">
      <c r="A22" s="39">
        <v>43831</v>
      </c>
      <c r="B22" s="20" t="s">
        <v>45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46</v>
      </c>
    </row>
    <row r="23" spans="1:11" x14ac:dyDescent="0.25">
      <c r="A23" s="39">
        <v>43862</v>
      </c>
      <c r="B23" s="20" t="s">
        <v>47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48</v>
      </c>
    </row>
    <row r="24" spans="1:11" x14ac:dyDescent="0.25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25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25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25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25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25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25">
      <c r="A30" s="39">
        <v>44075</v>
      </c>
      <c r="B30" s="20" t="s">
        <v>49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25">
      <c r="A31" s="39">
        <v>44105</v>
      </c>
      <c r="B31" s="20" t="s">
        <v>50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25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25">
      <c r="A33" s="39">
        <v>44166</v>
      </c>
      <c r="B33" s="20" t="s">
        <v>51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25">
      <c r="A34" s="39"/>
      <c r="B34" s="20" t="s">
        <v>49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25">
      <c r="A35" s="47" t="s">
        <v>52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25">
      <c r="A36" s="39">
        <v>44197</v>
      </c>
      <c r="B36" s="20" t="s">
        <v>50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25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25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25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25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25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25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25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25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25">
      <c r="A45" s="39">
        <v>44470</v>
      </c>
      <c r="B45" s="20" t="s">
        <v>53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54</v>
      </c>
    </row>
    <row r="46" spans="1:11" x14ac:dyDescent="0.25">
      <c r="A46" s="39"/>
      <c r="B46" s="20" t="s">
        <v>55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56</v>
      </c>
    </row>
    <row r="47" spans="1:11" x14ac:dyDescent="0.25">
      <c r="A47" s="39"/>
      <c r="B47" s="20" t="s">
        <v>57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58</v>
      </c>
    </row>
    <row r="48" spans="1:11" x14ac:dyDescent="0.25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25">
      <c r="A50" s="47" t="s">
        <v>59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25">
      <c r="A51" s="39">
        <v>44562</v>
      </c>
      <c r="B51" s="20" t="s">
        <v>50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25">
      <c r="A52" s="39"/>
      <c r="B52" s="20" t="s">
        <v>49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25">
      <c r="A53" s="39"/>
      <c r="B53" s="20" t="s">
        <v>60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62</v>
      </c>
    </row>
    <row r="54" spans="1:11" x14ac:dyDescent="0.25">
      <c r="A54" s="39">
        <v>44593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25">
      <c r="A55" s="39">
        <v>44621</v>
      </c>
      <c r="B55" s="20" t="s">
        <v>74</v>
      </c>
      <c r="C55" s="13">
        <v>1.25</v>
      </c>
      <c r="D55" s="38">
        <v>1.7000000000000001E-2</v>
      </c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25">
      <c r="A56" s="39">
        <v>44652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25">
      <c r="A57" s="39">
        <v>44682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25">
      <c r="A58" s="39">
        <v>44713</v>
      </c>
      <c r="B58" s="20" t="s">
        <v>49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>
        <v>1</v>
      </c>
      <c r="I58" s="9"/>
      <c r="J58" s="11"/>
      <c r="K58" s="48">
        <v>44726</v>
      </c>
    </row>
    <row r="59" spans="1:11" x14ac:dyDescent="0.25">
      <c r="A59" s="39"/>
      <c r="B59" s="20" t="s">
        <v>61</v>
      </c>
      <c r="C59" s="13"/>
      <c r="D59" s="38">
        <v>1</v>
      </c>
      <c r="E59" s="9"/>
      <c r="F59" s="20"/>
      <c r="G59" s="13" t="str">
        <f>IF(ISBLANK(Table1[[#This Row],[EARNED]]),"",Table1[[#This Row],[EARNED]])</f>
        <v/>
      </c>
      <c r="H59" s="38"/>
      <c r="I59" s="9"/>
      <c r="J59" s="11"/>
      <c r="K59" s="48">
        <v>44672</v>
      </c>
    </row>
    <row r="60" spans="1:11" x14ac:dyDescent="0.25">
      <c r="A60" s="39"/>
      <c r="B60" s="20" t="s">
        <v>75</v>
      </c>
      <c r="C60" s="13"/>
      <c r="D60" s="38">
        <v>3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 t="s">
        <v>73</v>
      </c>
    </row>
    <row r="61" spans="1:11" x14ac:dyDescent="0.25">
      <c r="A61" s="39"/>
      <c r="B61" s="20" t="s">
        <v>72</v>
      </c>
      <c r="C61" s="13"/>
      <c r="D61" s="38">
        <v>1.4999999999999999E-2</v>
      </c>
      <c r="E61" s="9"/>
      <c r="F61" s="20"/>
      <c r="G61" s="13" t="str">
        <f>IF(ISBLANK(Table1[[#This Row],[EARNED]]),"",Table1[[#This Row],[EARNED]])</f>
        <v/>
      </c>
      <c r="H61" s="38"/>
      <c r="I61" s="9"/>
      <c r="J61" s="11"/>
      <c r="K61" s="48"/>
    </row>
    <row r="62" spans="1:11" x14ac:dyDescent="0.25">
      <c r="A62" s="39">
        <v>44743</v>
      </c>
      <c r="B62" s="20" t="s">
        <v>76</v>
      </c>
      <c r="C62" s="13">
        <v>1.25</v>
      </c>
      <c r="D62" s="38">
        <v>1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48">
        <v>44746</v>
      </c>
    </row>
    <row r="63" spans="1:11" x14ac:dyDescent="0.25">
      <c r="A63" s="39"/>
      <c r="B63" s="20" t="s">
        <v>55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77</v>
      </c>
    </row>
    <row r="64" spans="1:11" x14ac:dyDescent="0.25">
      <c r="A64" s="39">
        <v>44774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25">
      <c r="A65" s="39">
        <v>44805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25">
      <c r="A66" s="39">
        <v>44835</v>
      </c>
      <c r="B66" s="20" t="s">
        <v>61</v>
      </c>
      <c r="C66" s="13">
        <v>1.25</v>
      </c>
      <c r="D66" s="38">
        <v>1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48">
        <v>44855</v>
      </c>
    </row>
    <row r="67" spans="1:11" x14ac:dyDescent="0.25">
      <c r="A67" s="39">
        <v>44866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25">
      <c r="A68" s="39">
        <v>44896</v>
      </c>
      <c r="B68" s="20" t="s">
        <v>53</v>
      </c>
      <c r="C68" s="13">
        <v>1.25</v>
      </c>
      <c r="D68" s="38">
        <v>3</v>
      </c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 t="s">
        <v>63</v>
      </c>
    </row>
    <row r="69" spans="1:11" x14ac:dyDescent="0.25">
      <c r="A69" s="47" t="s">
        <v>64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25">
      <c r="A70" s="39">
        <v>44927</v>
      </c>
      <c r="B70" s="20" t="s">
        <v>50</v>
      </c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48">
        <v>44935</v>
      </c>
    </row>
    <row r="71" spans="1:11" x14ac:dyDescent="0.25">
      <c r="A71" s="39"/>
      <c r="B71" s="20" t="s">
        <v>49</v>
      </c>
      <c r="C71" s="13"/>
      <c r="D71" s="38"/>
      <c r="E71" s="9"/>
      <c r="F71" s="20"/>
      <c r="G71" s="13" t="str">
        <f>IF(ISBLANK(Table1[[#This Row],[EARNED]]),"",Table1[[#This Row],[EARNED]])</f>
        <v/>
      </c>
      <c r="H71" s="38">
        <v>1</v>
      </c>
      <c r="I71" s="9"/>
      <c r="J71" s="11"/>
      <c r="K71" s="48">
        <v>44950</v>
      </c>
    </row>
    <row r="72" spans="1:11" x14ac:dyDescent="0.25">
      <c r="A72" s="39">
        <v>44958</v>
      </c>
      <c r="B72" s="20" t="s">
        <v>49</v>
      </c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>
        <v>1</v>
      </c>
      <c r="I72" s="9"/>
      <c r="J72" s="11"/>
      <c r="K72" s="48">
        <v>44958</v>
      </c>
    </row>
    <row r="73" spans="1:11" x14ac:dyDescent="0.25">
      <c r="A73" s="39">
        <v>44986</v>
      </c>
      <c r="B73" s="20" t="s">
        <v>49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>
        <v>1</v>
      </c>
      <c r="I73" s="9"/>
      <c r="J73" s="11"/>
      <c r="K73" s="48">
        <v>44998</v>
      </c>
    </row>
    <row r="74" spans="1:11" x14ac:dyDescent="0.25">
      <c r="A74" s="39">
        <v>45017</v>
      </c>
      <c r="B74" s="20" t="s">
        <v>57</v>
      </c>
      <c r="C74" s="13">
        <v>1.25</v>
      </c>
      <c r="D74" s="38">
        <v>2</v>
      </c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 t="s">
        <v>67</v>
      </c>
    </row>
    <row r="75" spans="1:11" x14ac:dyDescent="0.25">
      <c r="A75" s="39"/>
      <c r="B75" s="20" t="s">
        <v>60</v>
      </c>
      <c r="C75" s="13"/>
      <c r="D75" s="38"/>
      <c r="E75" s="9"/>
      <c r="F75" s="20"/>
      <c r="G75" s="13" t="str">
        <f>IF(ISBLANK(Table1[[#This Row],[EARNED]]),"",Table1[[#This Row],[EARNED]])</f>
        <v/>
      </c>
      <c r="H75" s="38">
        <v>2</v>
      </c>
      <c r="I75" s="9"/>
      <c r="J75" s="11"/>
      <c r="K75" s="20" t="s">
        <v>68</v>
      </c>
    </row>
    <row r="76" spans="1:11" x14ac:dyDescent="0.25">
      <c r="A76" s="39">
        <v>45047</v>
      </c>
      <c r="B76" s="20"/>
      <c r="C76" s="13">
        <v>1.25</v>
      </c>
      <c r="D76" s="38"/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45078</v>
      </c>
      <c r="B77" s="20" t="s">
        <v>60</v>
      </c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>
        <v>2</v>
      </c>
      <c r="I77" s="9"/>
      <c r="J77" s="11"/>
      <c r="K77" s="20" t="s">
        <v>70</v>
      </c>
    </row>
    <row r="78" spans="1:11" x14ac:dyDescent="0.25">
      <c r="A78" s="39"/>
      <c r="B78" s="20" t="s">
        <v>49</v>
      </c>
      <c r="C78" s="13"/>
      <c r="D78" s="38"/>
      <c r="E78" s="9"/>
      <c r="F78" s="20"/>
      <c r="G78" s="13" t="str">
        <f>IF(ISBLANK(Table1[[#This Row],[EARNED]]),"",Table1[[#This Row],[EARNED]])</f>
        <v/>
      </c>
      <c r="H78" s="38">
        <v>1</v>
      </c>
      <c r="I78" s="9"/>
      <c r="J78" s="11"/>
      <c r="K78" s="48">
        <v>45107</v>
      </c>
    </row>
    <row r="79" spans="1:11" x14ac:dyDescent="0.25">
      <c r="A79" s="39">
        <v>45108</v>
      </c>
      <c r="B79" s="20" t="s">
        <v>50</v>
      </c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48">
        <v>45128</v>
      </c>
    </row>
    <row r="80" spans="1:11" x14ac:dyDescent="0.25">
      <c r="A80" s="39"/>
      <c r="B80" s="20" t="s">
        <v>60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>
        <v>2</v>
      </c>
      <c r="I80" s="9"/>
      <c r="J80" s="11"/>
      <c r="K80" s="48" t="s">
        <v>71</v>
      </c>
    </row>
    <row r="81" spans="1:11" x14ac:dyDescent="0.25">
      <c r="A81" s="39">
        <v>45139</v>
      </c>
      <c r="B81" s="20" t="s">
        <v>49</v>
      </c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>
        <v>1</v>
      </c>
      <c r="I81" s="9"/>
      <c r="J81" s="11"/>
      <c r="K81" s="48">
        <v>45163</v>
      </c>
    </row>
    <row r="82" spans="1:11" x14ac:dyDescent="0.25">
      <c r="A82" s="39">
        <v>45170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45200</v>
      </c>
      <c r="B83" s="20" t="s">
        <v>50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48">
        <v>45218</v>
      </c>
    </row>
    <row r="84" spans="1:11" x14ac:dyDescent="0.25">
      <c r="A84" s="39"/>
      <c r="B84" s="20" t="s">
        <v>57</v>
      </c>
      <c r="C84" s="13"/>
      <c r="D84" s="38">
        <v>2</v>
      </c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48" t="s">
        <v>78</v>
      </c>
    </row>
    <row r="85" spans="1:11" x14ac:dyDescent="0.25">
      <c r="A85" s="39"/>
      <c r="B85" s="20" t="s">
        <v>60</v>
      </c>
      <c r="C85" s="13"/>
      <c r="D85" s="38"/>
      <c r="E85" s="9"/>
      <c r="F85" s="20"/>
      <c r="G85" s="13" t="str">
        <f>IF(ISBLANK(Table1[[#This Row],[EARNED]]),"",Table1[[#This Row],[EARNED]])</f>
        <v/>
      </c>
      <c r="H85" s="38">
        <v>2</v>
      </c>
      <c r="I85" s="9"/>
      <c r="J85" s="11"/>
      <c r="K85" s="48" t="s">
        <v>79</v>
      </c>
    </row>
    <row r="86" spans="1:11" x14ac:dyDescent="0.25">
      <c r="A86" s="39"/>
      <c r="B86" s="20" t="s">
        <v>60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>
        <v>2</v>
      </c>
      <c r="I86" s="9"/>
      <c r="J86" s="11"/>
      <c r="K86" s="48" t="s">
        <v>80</v>
      </c>
    </row>
    <row r="87" spans="1:11" ht="13.5" customHeight="1" x14ac:dyDescent="0.25">
      <c r="A87" s="39">
        <v>45231</v>
      </c>
      <c r="B87" s="20" t="s">
        <v>49</v>
      </c>
      <c r="C87" s="13"/>
      <c r="D87" s="38"/>
      <c r="E87" s="9"/>
      <c r="F87" s="20"/>
      <c r="G87" s="13" t="str">
        <f>IF(ISBLANK(Table1[[#This Row],[EARNED]]),"",Table1[[#This Row],[EARNED]])</f>
        <v/>
      </c>
      <c r="H87" s="38">
        <v>1</v>
      </c>
      <c r="I87" s="9"/>
      <c r="J87" s="11"/>
      <c r="K87" s="48">
        <v>45238</v>
      </c>
    </row>
    <row r="88" spans="1:11" ht="13.5" customHeight="1" x14ac:dyDescent="0.25">
      <c r="A88" s="39"/>
      <c r="B88" s="20" t="s">
        <v>76</v>
      </c>
      <c r="C88" s="13"/>
      <c r="D88" s="38">
        <v>1</v>
      </c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48">
        <v>45288</v>
      </c>
    </row>
    <row r="89" spans="1:11" x14ac:dyDescent="0.25">
      <c r="A89" s="39">
        <v>45261</v>
      </c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25">
      <c r="A90" s="39">
        <v>45292</v>
      </c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45323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25">
      <c r="A92" s="39">
        <v>45352</v>
      </c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25">
      <c r="A93" s="39">
        <v>45383</v>
      </c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25">
      <c r="A94" s="39">
        <v>45413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25">
      <c r="A95" s="39">
        <v>45444</v>
      </c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25">
      <c r="A96" s="39">
        <v>45474</v>
      </c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25">
      <c r="A97" s="39">
        <v>45505</v>
      </c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25">
      <c r="A98" s="39">
        <v>45536</v>
      </c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25">
      <c r="A99" s="39">
        <v>45566</v>
      </c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25">
      <c r="A100" s="39">
        <v>45597</v>
      </c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25">
      <c r="A101" s="39">
        <v>45627</v>
      </c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25">
      <c r="A102" s="39">
        <v>45658</v>
      </c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25">
      <c r="A103" s="39">
        <v>45689</v>
      </c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25">
      <c r="A104" s="39">
        <v>45717</v>
      </c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45748</v>
      </c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25">
      <c r="A106" s="39">
        <v>45778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25">
      <c r="A107" s="39">
        <v>45809</v>
      </c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25">
      <c r="A108" s="39">
        <v>45839</v>
      </c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25">
      <c r="A109" s="39">
        <v>45870</v>
      </c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25">
      <c r="A110" s="39">
        <v>45901</v>
      </c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25">
      <c r="A111" s="39">
        <v>45931</v>
      </c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25">
      <c r="A112" s="39">
        <v>45962</v>
      </c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25">
      <c r="A113" s="39">
        <v>45992</v>
      </c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25">
      <c r="A114" s="39">
        <v>46023</v>
      </c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25">
      <c r="A115" s="39">
        <v>46054</v>
      </c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25">
      <c r="A116" s="39">
        <v>46082</v>
      </c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25">
      <c r="A117" s="39">
        <v>46113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46143</v>
      </c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25">
      <c r="A119" s="39">
        <v>46174</v>
      </c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25">
      <c r="A120" s="39">
        <v>46204</v>
      </c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25">
      <c r="A121" s="39">
        <v>46235</v>
      </c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25">
      <c r="A122" s="39">
        <v>46266</v>
      </c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25">
      <c r="A123" s="39">
        <v>46296</v>
      </c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25">
      <c r="A124" s="39">
        <v>46327</v>
      </c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25">
      <c r="A125" s="39">
        <v>46357</v>
      </c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25">
      <c r="A126" s="39">
        <v>46388</v>
      </c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25">
      <c r="A127" s="39">
        <v>46419</v>
      </c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25">
      <c r="A128" s="39">
        <v>46447</v>
      </c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25">
      <c r="A129" s="39">
        <v>46478</v>
      </c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25">
      <c r="A130" s="39">
        <v>46508</v>
      </c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25">
      <c r="A131" s="39">
        <v>46539</v>
      </c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25">
      <c r="A132" s="39">
        <v>46569</v>
      </c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25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25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25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25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25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25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25">
      <c r="A140" s="39"/>
      <c r="B140" s="20"/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/>
      <c r="I140" s="9"/>
      <c r="J140" s="11"/>
      <c r="K140" s="20"/>
    </row>
    <row r="141" spans="1:11" x14ac:dyDescent="0.25">
      <c r="A141" s="39"/>
      <c r="B141" s="20"/>
      <c r="C141" s="13"/>
      <c r="D141" s="38"/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39"/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/>
      <c r="B143" s="20"/>
      <c r="C143" s="13"/>
      <c r="D143" s="38"/>
      <c r="E143" s="9"/>
      <c r="F143" s="20"/>
      <c r="G143" s="13" t="str">
        <f>IF(ISBLANK(Table1[[#This Row],[EARNED]]),"",Table1[[#This Row],[EARNED]])</f>
        <v/>
      </c>
      <c r="H143" s="38"/>
      <c r="I143" s="9"/>
      <c r="J143" s="11"/>
      <c r="K143" s="20"/>
    </row>
    <row r="144" spans="1:11" x14ac:dyDescent="0.25">
      <c r="A144" s="39"/>
      <c r="B144" s="20"/>
      <c r="C144" s="13"/>
      <c r="D144" s="38"/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20"/>
    </row>
    <row r="145" spans="1:11" x14ac:dyDescent="0.25">
      <c r="A145" s="39"/>
      <c r="B145" s="20"/>
      <c r="C145" s="13"/>
      <c r="D145" s="38"/>
      <c r="E145" s="9"/>
      <c r="F145" s="20"/>
      <c r="G145" s="13" t="str">
        <f>IF(ISBLANK(Table1[[#This Row],[EARNED]]),"",Table1[[#This Row],[EARNED]])</f>
        <v/>
      </c>
      <c r="H145" s="38"/>
      <c r="I145" s="9"/>
      <c r="J145" s="11"/>
      <c r="K145" s="20"/>
    </row>
    <row r="146" spans="1:11" x14ac:dyDescent="0.25">
      <c r="A146" s="39"/>
      <c r="B146" s="20"/>
      <c r="C146" s="13"/>
      <c r="D146" s="38"/>
      <c r="E146" s="9"/>
      <c r="F146" s="20"/>
      <c r="G146" s="13" t="str">
        <f>IF(ISBLANK(Table1[[#This Row],[EARNED]]),"",Table1[[#This Row],[EARNED]])</f>
        <v/>
      </c>
      <c r="H146" s="38"/>
      <c r="I146" s="9"/>
      <c r="J146" s="11"/>
      <c r="K146" s="20"/>
    </row>
    <row r="147" spans="1:11" x14ac:dyDescent="0.25">
      <c r="A147" s="39"/>
      <c r="B147" s="20"/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/>
      <c r="I147" s="9"/>
      <c r="J147" s="11"/>
      <c r="K147" s="20"/>
    </row>
    <row r="148" spans="1:11" x14ac:dyDescent="0.25">
      <c r="A148" s="39"/>
      <c r="B148" s="20"/>
      <c r="C148" s="13"/>
      <c r="D148" s="38"/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20"/>
    </row>
    <row r="149" spans="1:11" x14ac:dyDescent="0.25">
      <c r="A149" s="39"/>
      <c r="B149" s="20"/>
      <c r="C149" s="13"/>
      <c r="D149" s="38"/>
      <c r="E149" s="9"/>
      <c r="F149" s="20"/>
      <c r="G149" s="13" t="str">
        <f>IF(ISBLANK(Table1[[#This Row],[EARNED]]),"",Table1[[#This Row],[EARNED]])</f>
        <v/>
      </c>
      <c r="H149" s="38"/>
      <c r="I149" s="9"/>
      <c r="J149" s="11"/>
      <c r="K149" s="20"/>
    </row>
    <row r="150" spans="1:11" x14ac:dyDescent="0.25">
      <c r="A150" s="40"/>
      <c r="B150" s="15"/>
      <c r="C150" s="41"/>
      <c r="D150" s="42"/>
      <c r="E150" s="9"/>
      <c r="F150" s="15"/>
      <c r="G150" s="41" t="str">
        <f>IF(ISBLANK(Table1[[#This Row],[EARNED]]),"",Table1[[#This Row],[EARNED]])</f>
        <v/>
      </c>
      <c r="H150" s="42"/>
      <c r="I150" s="9"/>
      <c r="J150" s="12"/>
      <c r="K15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8</v>
      </c>
      <c r="G3" s="46">
        <f>SUMIFS(F7:F14,E7:E14,E3)+SUMIFS(D7:D66,C7:C66,F3)+D3</f>
        <v>1.7000000000000001E-2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69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A7" s="9">
        <f>SUM(Sheet1!E9,Sheet1!I9)</f>
        <v>93.968000000000004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2023-11-28T07:16:58Z</dcterms:modified>
</cp:coreProperties>
</file>