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ASSESSO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4" i="1" l="1"/>
  <c r="G106" i="1" l="1"/>
  <c r="G108" i="1" l="1"/>
  <c r="G110" i="1" l="1"/>
  <c r="G112" i="1" l="1"/>
  <c r="G114" i="1" l="1"/>
  <c r="G117" i="1" l="1"/>
  <c r="G119" i="1" l="1"/>
  <c r="G124" i="1" l="1"/>
  <c r="G125" i="1"/>
  <c r="G123" i="1"/>
  <c r="G122" i="1" l="1"/>
  <c r="G121" i="1"/>
  <c r="G3" i="3"/>
  <c r="G18" i="1"/>
  <c r="G19" i="1"/>
  <c r="G20" i="1"/>
  <c r="G23" i="1"/>
  <c r="G25" i="1"/>
  <c r="G27" i="1"/>
  <c r="G28" i="1"/>
  <c r="G30" i="1"/>
  <c r="G32" i="1"/>
  <c r="G33" i="1"/>
  <c r="G34" i="1"/>
  <c r="G36" i="1"/>
  <c r="G37" i="1"/>
  <c r="G38" i="1"/>
  <c r="G39" i="1"/>
  <c r="G41" i="1"/>
  <c r="G43" i="1"/>
  <c r="G44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1" i="1"/>
  <c r="G62" i="1"/>
  <c r="G63" i="1"/>
  <c r="G64" i="1"/>
  <c r="G65" i="1"/>
  <c r="G67" i="1"/>
  <c r="G68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5" i="1"/>
  <c r="G107" i="1"/>
  <c r="G109" i="1"/>
  <c r="G111" i="1"/>
  <c r="G113" i="1"/>
  <c r="G115" i="1"/>
  <c r="G116" i="1"/>
  <c r="G118" i="1"/>
  <c r="G120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0" i="1"/>
  <c r="G11" i="1"/>
  <c r="G12" i="1"/>
  <c r="G13" i="1"/>
  <c r="G14" i="1"/>
  <c r="G16" i="1"/>
  <c r="G17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<sst xmlns="http://schemas.openxmlformats.org/spreadsheetml/2006/main" count="155" uniqueCount="106">
  <si>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</si>
  <si>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</si>
  <si>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</si>
  <si>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</si>
  <si>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</si>
  <si>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</si>
  <si>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</si>
  <si>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</si>
  <si>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</si>
  <si>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</si>
  <si>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</si>
  <si>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</si>
  <si>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</si>
  <si>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</si>
  <si>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</si>
  <si>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</si>
  <si>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</si>
  <si>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</si>
  <si>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</si>
  <si>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</si>
  <si>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</si>
  <si>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</si>
  <si>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</si>
  <si>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</si>
  <si>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</si>
  <si>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</si>
  <si>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</si>
  <si>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</si>
  <si>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</si>
  <si>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</si>
  <si>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</si>
  <si>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</si>
  <si>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</si>
  <si>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</si>
  <si>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</si>
  <si>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</si>
  <si>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</si>
  <si>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</si>
  <si>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</si>
  <si>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</si>
  <si>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</si>
  <si>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</si>
  <si>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</si>
  <si>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2016</t>
  </si>
  <si>
    <t>UT(0-6-23)</t>
  </si>
  <si>
    <t>UT(0-2-39)</t>
  </si>
  <si>
    <t>UT(0-3-10)</t>
  </si>
  <si>
    <t>SP(1-0-0)</t>
  </si>
  <si>
    <t>UT(0-3-20)</t>
  </si>
  <si>
    <t>UT(0-3-34)</t>
  </si>
  <si>
    <t>UT(1-6-50)</t>
  </si>
  <si>
    <t>2017</t>
  </si>
  <si>
    <t>UT(0-4-36)</t>
  </si>
  <si>
    <t>SL(1-0-0)</t>
  </si>
  <si>
    <t>UT(0-6-20)</t>
  </si>
  <si>
    <t>UT(0-0-57)</t>
  </si>
  <si>
    <t>VL(1-0-0)</t>
  </si>
  <si>
    <t>UT(0-0-25)</t>
  </si>
  <si>
    <t>UT(0-0-12)</t>
  </si>
  <si>
    <t>UT(0-0-27)</t>
  </si>
  <si>
    <t>2018</t>
  </si>
  <si>
    <t>UT(0-1-3)</t>
  </si>
  <si>
    <t>UT(0-1-0)</t>
  </si>
  <si>
    <t>UT(0-1-23)</t>
  </si>
  <si>
    <t>SL(2-0-0)</t>
  </si>
  <si>
    <t>UT(0-4-28)</t>
  </si>
  <si>
    <t>FL(4-0-0)</t>
  </si>
  <si>
    <t>10/19,20/2017</t>
  </si>
  <si>
    <t>UT(0-1-54)</t>
  </si>
  <si>
    <t>SL(7-0-0)</t>
  </si>
  <si>
    <t>11/8-12-16/2018</t>
  </si>
  <si>
    <t>2019</t>
  </si>
  <si>
    <t>VL(3-0-0)</t>
  </si>
  <si>
    <t>4/25,26/2019</t>
  </si>
  <si>
    <t>5/21-23/2019</t>
  </si>
  <si>
    <t>2020</t>
  </si>
  <si>
    <t>FL(1-0-0)</t>
  </si>
  <si>
    <t>12/23,26/2019</t>
  </si>
  <si>
    <t>CL(5-0-0)</t>
  </si>
  <si>
    <t>FL(5-0-0)</t>
  </si>
  <si>
    <t>1/16,17,27,29,2/10/2020</t>
  </si>
  <si>
    <t>2/11,12/2020</t>
  </si>
  <si>
    <t>2021</t>
  </si>
  <si>
    <t>2022</t>
  </si>
  <si>
    <t>ADMIN AIDE III</t>
  </si>
  <si>
    <t>BAYOT, RUMER MALABANAN</t>
  </si>
  <si>
    <t>2023</t>
  </si>
  <si>
    <t>12/19,27,28/2022</t>
  </si>
  <si>
    <t>TOTAL LEAVE BALANCE</t>
  </si>
  <si>
    <t>A(2-0-0)</t>
  </si>
  <si>
    <t>12/22,23/2022</t>
  </si>
  <si>
    <t>UT(0-2-31)</t>
  </si>
  <si>
    <t>11/7,18/2022</t>
  </si>
  <si>
    <t>UT(0-2-28)</t>
  </si>
  <si>
    <t>UT(0-0-35)</t>
  </si>
  <si>
    <t>9/7,27/2022</t>
  </si>
  <si>
    <t>UT(0-1-30)</t>
  </si>
  <si>
    <t>UT(0-1-51)</t>
  </si>
  <si>
    <t>UT(0-2-13)</t>
  </si>
  <si>
    <t>UT(0-3-9)</t>
  </si>
  <si>
    <t>A(4-0-0)</t>
  </si>
  <si>
    <t>5/10,26,27,31/2022</t>
  </si>
  <si>
    <t>UT(0-5-9)</t>
  </si>
  <si>
    <t>4/28,29/2022</t>
  </si>
  <si>
    <t>UT(0-1-7)</t>
  </si>
  <si>
    <t>11/28,29/2023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</si>
</sst>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6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60"/>
  <sheetViews>
    <sheetView tabSelected="1" zoomScaleNormal="100" workbookViewId="0">
      <pane ySplit="3690" topLeftCell="A118" activePane="bottomLeft"/>
      <selection activeCell="E9" sqref="E9"/>
      <selection pane="bottomLeft" activeCell="C137" sqref="C13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85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84</v>
      </c>
      <c r="C3" s="51"/>
      <c r="D3" s="22" t="s">
        <v>13</v>
      </c>
      <c r="F3" s="57">
        <v>41791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42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60.598000000000006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73.25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42552</v>
      </c>
      <c r="B11" s="20" t="s">
        <v>44</v>
      </c>
      <c r="C11" s="13">
        <v>1.25</v>
      </c>
      <c r="D11" s="39">
        <v>0.79600000000000004</v>
      </c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42583</v>
      </c>
      <c r="B12" s="20" t="s">
        <v>45</v>
      </c>
      <c r="C12" s="13">
        <v>1.25</v>
      </c>
      <c r="D12" s="39">
        <v>0.33100000000000002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42614</v>
      </c>
      <c r="B13" s="20" t="s">
        <v>46</v>
      </c>
      <c r="C13" s="13">
        <v>1.25</v>
      </c>
      <c r="D13" s="39">
        <v>0.39600000000000002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42644</v>
      </c>
      <c r="B14" s="20" t="s">
        <v>47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49">
        <v>42650</v>
      </c>
    </row>
    <row r="15" spans="1:11" x14ac:dyDescent="0.25">
      <c r="A15" s="40"/>
      <c r="B15" s="20" t="s">
        <v>48</v>
      </c>
      <c r="C15" s="13"/>
      <c r="D15" s="39">
        <v>0.41699999999999998</v>
      </c>
      <c r="E15" s="9"/>
      <c r="F15" s="20"/>
      <c r="G15" s="13"/>
      <c r="H15" s="39"/>
      <c r="I15" s="9"/>
      <c r="J15" s="11"/>
      <c r="K15" s="20"/>
    </row>
    <row r="16" spans="1:11" x14ac:dyDescent="0.25">
      <c r="A16" s="40">
        <v>42675</v>
      </c>
      <c r="B16" s="20" t="s">
        <v>49</v>
      </c>
      <c r="C16" s="13">
        <v>1.25</v>
      </c>
      <c r="D16" s="39">
        <v>0.44600000000000001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v>42705</v>
      </c>
      <c r="B17" s="15" t="s">
        <v>50</v>
      </c>
      <c r="C17" s="13">
        <v>1.25</v>
      </c>
      <c r="D17" s="43">
        <v>1.8540000000000001</v>
      </c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25">
      <c r="A18" s="48" t="s">
        <v>51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42736</v>
      </c>
      <c r="B19" s="20" t="s">
        <v>52</v>
      </c>
      <c r="C19" s="13">
        <v>1.25</v>
      </c>
      <c r="D19" s="39">
        <v>0.57499999999999996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42767</v>
      </c>
      <c r="B20" s="20" t="s">
        <v>53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9">
        <v>42768</v>
      </c>
    </row>
    <row r="21" spans="1:11" x14ac:dyDescent="0.25">
      <c r="A21" s="40"/>
      <c r="B21" s="20" t="s">
        <v>53</v>
      </c>
      <c r="C21" s="13"/>
      <c r="D21" s="39"/>
      <c r="E21" s="9"/>
      <c r="F21" s="20"/>
      <c r="G21" s="13"/>
      <c r="H21" s="39">
        <v>1</v>
      </c>
      <c r="I21" s="9"/>
      <c r="J21" s="11"/>
      <c r="K21" s="49">
        <v>42810</v>
      </c>
    </row>
    <row r="22" spans="1:11" x14ac:dyDescent="0.25">
      <c r="A22" s="40"/>
      <c r="B22" s="20" t="s">
        <v>54</v>
      </c>
      <c r="C22" s="13"/>
      <c r="D22" s="39">
        <v>0.79200000000000004</v>
      </c>
      <c r="E22" s="9"/>
      <c r="F22" s="20"/>
      <c r="G22" s="13"/>
      <c r="H22" s="39"/>
      <c r="I22" s="9"/>
      <c r="J22" s="11"/>
      <c r="K22" s="20"/>
    </row>
    <row r="23" spans="1:11" x14ac:dyDescent="0.25">
      <c r="A23" s="40">
        <v>42795</v>
      </c>
      <c r="B23" s="20" t="s">
        <v>47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49">
        <v>42825</v>
      </c>
    </row>
    <row r="24" spans="1:11" x14ac:dyDescent="0.25">
      <c r="A24" s="40"/>
      <c r="B24" s="20" t="s">
        <v>55</v>
      </c>
      <c r="C24" s="13"/>
      <c r="D24" s="39">
        <v>0.11899999999999999</v>
      </c>
      <c r="E24" s="9"/>
      <c r="F24" s="20"/>
      <c r="G24" s="13"/>
      <c r="H24" s="39"/>
      <c r="I24" s="9"/>
      <c r="J24" s="11"/>
      <c r="K24" s="20"/>
    </row>
    <row r="25" spans="1:11" x14ac:dyDescent="0.25">
      <c r="A25" s="40">
        <v>42826</v>
      </c>
      <c r="B25" s="20" t="s">
        <v>56</v>
      </c>
      <c r="C25" s="13">
        <v>1.25</v>
      </c>
      <c r="D25" s="39">
        <v>1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49">
        <v>42850</v>
      </c>
    </row>
    <row r="26" spans="1:11" x14ac:dyDescent="0.25">
      <c r="A26" s="40"/>
      <c r="B26" s="20" t="s">
        <v>57</v>
      </c>
      <c r="C26" s="13"/>
      <c r="D26" s="39">
        <v>5.1999999999999998E-2</v>
      </c>
      <c r="E26" s="9"/>
      <c r="F26" s="20"/>
      <c r="G26" s="13"/>
      <c r="H26" s="39"/>
      <c r="I26" s="9"/>
      <c r="J26" s="11"/>
      <c r="K26" s="20"/>
    </row>
    <row r="27" spans="1:11" x14ac:dyDescent="0.25">
      <c r="A27" s="40">
        <v>42856</v>
      </c>
      <c r="B27" s="20" t="s">
        <v>58</v>
      </c>
      <c r="C27" s="13">
        <v>1.25</v>
      </c>
      <c r="D27" s="39">
        <v>2.5000000000000001E-2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42887</v>
      </c>
      <c r="B28" s="20" t="s">
        <v>47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49">
        <v>42905</v>
      </c>
    </row>
    <row r="29" spans="1:11" x14ac:dyDescent="0.25">
      <c r="A29" s="40"/>
      <c r="B29" s="20" t="s">
        <v>59</v>
      </c>
      <c r="C29" s="13"/>
      <c r="D29" s="39">
        <v>5.6000000000000001E-2</v>
      </c>
      <c r="E29" s="9"/>
      <c r="F29" s="20"/>
      <c r="G29" s="13"/>
      <c r="H29" s="39"/>
      <c r="I29" s="9"/>
      <c r="J29" s="11"/>
      <c r="K29" s="20"/>
    </row>
    <row r="30" spans="1:11" x14ac:dyDescent="0.25">
      <c r="A30" s="40">
        <v>42917</v>
      </c>
      <c r="B30" s="20" t="s">
        <v>53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49">
        <v>42941</v>
      </c>
    </row>
    <row r="31" spans="1:11" x14ac:dyDescent="0.25">
      <c r="A31" s="40"/>
      <c r="B31" s="20" t="s">
        <v>61</v>
      </c>
      <c r="C31" s="13"/>
      <c r="D31" s="39">
        <v>0.13100000000000001</v>
      </c>
      <c r="E31" s="9"/>
      <c r="F31" s="20"/>
      <c r="G31" s="13"/>
      <c r="H31" s="39"/>
      <c r="I31" s="9"/>
      <c r="J31" s="11"/>
      <c r="K31" s="49"/>
    </row>
    <row r="32" spans="1:11" x14ac:dyDescent="0.25">
      <c r="A32" s="40">
        <v>42948</v>
      </c>
      <c r="B32" s="20" t="s">
        <v>62</v>
      </c>
      <c r="C32" s="13">
        <v>1.25</v>
      </c>
      <c r="D32" s="39">
        <v>0.125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42979</v>
      </c>
      <c r="B33" s="20" t="s">
        <v>63</v>
      </c>
      <c r="C33" s="13">
        <v>1.25</v>
      </c>
      <c r="D33" s="39">
        <v>0.17299999999999999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43009</v>
      </c>
      <c r="B34" s="20" t="s">
        <v>64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2</v>
      </c>
      <c r="I34" s="9"/>
      <c r="J34" s="11"/>
      <c r="K34" s="20" t="s">
        <v>67</v>
      </c>
    </row>
    <row r="35" spans="1:11" x14ac:dyDescent="0.25">
      <c r="A35" s="40"/>
      <c r="B35" s="20" t="s">
        <v>65</v>
      </c>
      <c r="C35" s="13"/>
      <c r="D35" s="39">
        <v>0.55800000000000005</v>
      </c>
      <c r="E35" s="9"/>
      <c r="F35" s="20"/>
      <c r="G35" s="13"/>
      <c r="H35" s="39"/>
      <c r="I35" s="9"/>
      <c r="J35" s="11"/>
      <c r="K35" s="20"/>
    </row>
    <row r="36" spans="1:11" x14ac:dyDescent="0.25">
      <c r="A36" s="40">
        <v>43040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43070</v>
      </c>
      <c r="B37" s="20" t="s">
        <v>66</v>
      </c>
      <c r="C37" s="13">
        <v>1.25</v>
      </c>
      <c r="D37" s="39">
        <v>4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8" t="s">
        <v>60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43101</v>
      </c>
      <c r="B39" s="20" t="s">
        <v>53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1</v>
      </c>
      <c r="I39" s="9"/>
      <c r="J39" s="11"/>
      <c r="K39" s="49">
        <v>43104</v>
      </c>
    </row>
    <row r="40" spans="1:11" x14ac:dyDescent="0.25">
      <c r="A40" s="40"/>
      <c r="B40" s="20" t="s">
        <v>53</v>
      </c>
      <c r="C40" s="13"/>
      <c r="D40" s="39"/>
      <c r="E40" s="9"/>
      <c r="F40" s="20"/>
      <c r="G40" s="13"/>
      <c r="H40" s="39">
        <v>1</v>
      </c>
      <c r="I40" s="9"/>
      <c r="J40" s="11"/>
      <c r="K40" s="49">
        <v>43118</v>
      </c>
    </row>
    <row r="41" spans="1:11" x14ac:dyDescent="0.25">
      <c r="A41" s="40">
        <v>43132</v>
      </c>
      <c r="B41" s="20" t="s">
        <v>53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49">
        <v>43154</v>
      </c>
    </row>
    <row r="42" spans="1:11" x14ac:dyDescent="0.25">
      <c r="A42" s="40"/>
      <c r="B42" s="20" t="s">
        <v>68</v>
      </c>
      <c r="C42" s="13"/>
      <c r="D42" s="39">
        <v>0.23699999999999999</v>
      </c>
      <c r="E42" s="9"/>
      <c r="F42" s="20"/>
      <c r="G42" s="13"/>
      <c r="H42" s="39"/>
      <c r="I42" s="9"/>
      <c r="J42" s="11"/>
      <c r="K42" s="20"/>
    </row>
    <row r="43" spans="1:11" x14ac:dyDescent="0.25">
      <c r="A43" s="40">
        <v>43160</v>
      </c>
      <c r="B43" s="20" t="s">
        <v>53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1</v>
      </c>
      <c r="I43" s="9"/>
      <c r="J43" s="11"/>
      <c r="K43" s="49">
        <v>43171</v>
      </c>
    </row>
    <row r="44" spans="1:11" x14ac:dyDescent="0.25">
      <c r="A44" s="40">
        <v>43191</v>
      </c>
      <c r="B44" s="20" t="s">
        <v>53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1</v>
      </c>
      <c r="I44" s="9"/>
      <c r="J44" s="11"/>
      <c r="K44" s="49">
        <v>43206</v>
      </c>
    </row>
    <row r="45" spans="1:11" x14ac:dyDescent="0.25">
      <c r="A45" s="40"/>
      <c r="B45" s="20" t="s">
        <v>53</v>
      </c>
      <c r="C45" s="13"/>
      <c r="D45" s="39"/>
      <c r="E45" s="9"/>
      <c r="F45" s="20"/>
      <c r="G45" s="13"/>
      <c r="H45" s="39">
        <v>1</v>
      </c>
      <c r="I45" s="9"/>
      <c r="J45" s="11"/>
      <c r="K45" s="49">
        <v>43234</v>
      </c>
    </row>
    <row r="46" spans="1:11" x14ac:dyDescent="0.25">
      <c r="A46" s="40">
        <v>43221</v>
      </c>
      <c r="B46" s="20" t="s">
        <v>47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49">
        <v>43269</v>
      </c>
    </row>
    <row r="47" spans="1:11" x14ac:dyDescent="0.25">
      <c r="A47" s="40">
        <v>43252</v>
      </c>
      <c r="B47" s="20" t="s">
        <v>56</v>
      </c>
      <c r="C47" s="13">
        <v>1.25</v>
      </c>
      <c r="D47" s="39">
        <v>1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49">
        <v>43270</v>
      </c>
    </row>
    <row r="48" spans="1:11" x14ac:dyDescent="0.25">
      <c r="A48" s="40">
        <v>43282</v>
      </c>
      <c r="B48" s="20" t="s">
        <v>53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1</v>
      </c>
      <c r="I48" s="9"/>
      <c r="J48" s="11"/>
      <c r="K48" s="49">
        <v>43304</v>
      </c>
    </row>
    <row r="49" spans="1:11" x14ac:dyDescent="0.25">
      <c r="A49" s="40">
        <v>43313</v>
      </c>
      <c r="B49" s="20" t="s">
        <v>53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49">
        <v>43332</v>
      </c>
    </row>
    <row r="50" spans="1:11" x14ac:dyDescent="0.25">
      <c r="A50" s="40">
        <v>43344</v>
      </c>
      <c r="B50" s="20" t="s">
        <v>47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49">
        <v>43371</v>
      </c>
    </row>
    <row r="51" spans="1:11" x14ac:dyDescent="0.25">
      <c r="A51" s="40">
        <v>43374</v>
      </c>
      <c r="B51" s="20" t="s">
        <v>53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1</v>
      </c>
      <c r="I51" s="9"/>
      <c r="J51" s="11"/>
      <c r="K51" s="49">
        <v>43398</v>
      </c>
    </row>
    <row r="52" spans="1:11" x14ac:dyDescent="0.25">
      <c r="A52" s="40">
        <v>43405</v>
      </c>
      <c r="B52" s="20" t="s">
        <v>69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7</v>
      </c>
      <c r="I52" s="9"/>
      <c r="J52" s="11"/>
      <c r="K52" s="20" t="s">
        <v>70</v>
      </c>
    </row>
    <row r="53" spans="1:11" x14ac:dyDescent="0.25">
      <c r="A53" s="40">
        <v>43435</v>
      </c>
      <c r="B53" s="20" t="s">
        <v>66</v>
      </c>
      <c r="C53" s="13">
        <v>1.25</v>
      </c>
      <c r="D53" s="39">
        <v>4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8" t="s">
        <v>71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43466</v>
      </c>
      <c r="B55" s="20" t="s">
        <v>53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49">
        <v>43468</v>
      </c>
    </row>
    <row r="56" spans="1:11" x14ac:dyDescent="0.25">
      <c r="A56" s="40">
        <v>43497</v>
      </c>
      <c r="B56" s="20" t="s">
        <v>53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49">
        <v>43511</v>
      </c>
    </row>
    <row r="57" spans="1:11" x14ac:dyDescent="0.25">
      <c r="A57" s="40">
        <v>43525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43556</v>
      </c>
      <c r="B58" s="20" t="s">
        <v>64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2</v>
      </c>
      <c r="I58" s="9"/>
      <c r="J58" s="11"/>
      <c r="K58" s="20" t="s">
        <v>73</v>
      </c>
    </row>
    <row r="59" spans="1:11" x14ac:dyDescent="0.25">
      <c r="A59" s="40">
        <v>43586</v>
      </c>
      <c r="B59" s="20" t="s">
        <v>72</v>
      </c>
      <c r="C59" s="13">
        <v>1.25</v>
      </c>
      <c r="D59" s="39">
        <v>3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74</v>
      </c>
    </row>
    <row r="60" spans="1:11" x14ac:dyDescent="0.25">
      <c r="A60" s="40"/>
      <c r="B60" s="20" t="s">
        <v>47</v>
      </c>
      <c r="C60" s="13"/>
      <c r="D60" s="39"/>
      <c r="E60" s="9"/>
      <c r="F60" s="20"/>
      <c r="G60" s="13"/>
      <c r="H60" s="39"/>
      <c r="I60" s="9"/>
      <c r="J60" s="11"/>
      <c r="K60" s="49">
        <v>43634</v>
      </c>
    </row>
    <row r="61" spans="1:11" x14ac:dyDescent="0.25">
      <c r="A61" s="40">
        <v>43617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43647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43678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43709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43739</v>
      </c>
      <c r="B65" s="20" t="s">
        <v>53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1</v>
      </c>
      <c r="I65" s="9"/>
      <c r="J65" s="11"/>
      <c r="K65" s="49">
        <v>43740</v>
      </c>
    </row>
    <row r="66" spans="1:11" x14ac:dyDescent="0.25">
      <c r="A66" s="40"/>
      <c r="B66" s="20" t="s">
        <v>53</v>
      </c>
      <c r="C66" s="13"/>
      <c r="D66" s="39"/>
      <c r="E66" s="9"/>
      <c r="F66" s="20"/>
      <c r="G66" s="13"/>
      <c r="H66" s="39">
        <v>1</v>
      </c>
      <c r="I66" s="9"/>
      <c r="J66" s="11"/>
      <c r="K66" s="49">
        <v>43763</v>
      </c>
    </row>
    <row r="67" spans="1:11" x14ac:dyDescent="0.25">
      <c r="A67" s="40">
        <v>43770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43800</v>
      </c>
      <c r="B68" s="20" t="s">
        <v>53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49">
        <v>43808</v>
      </c>
    </row>
    <row r="69" spans="1:11" x14ac:dyDescent="0.25">
      <c r="A69" s="40"/>
      <c r="B69" s="20" t="s">
        <v>64</v>
      </c>
      <c r="C69" s="13"/>
      <c r="D69" s="39"/>
      <c r="E69" s="9"/>
      <c r="F69" s="20"/>
      <c r="G69" s="13"/>
      <c r="H69" s="39">
        <v>2</v>
      </c>
      <c r="I69" s="9"/>
      <c r="J69" s="11"/>
      <c r="K69" s="20" t="s">
        <v>77</v>
      </c>
    </row>
    <row r="70" spans="1:11" x14ac:dyDescent="0.25">
      <c r="A70" s="40"/>
      <c r="B70" s="20" t="s">
        <v>56</v>
      </c>
      <c r="C70" s="13"/>
      <c r="D70" s="39">
        <v>1</v>
      </c>
      <c r="E70" s="9"/>
      <c r="F70" s="20"/>
      <c r="G70" s="13"/>
      <c r="H70" s="39"/>
      <c r="I70" s="9"/>
      <c r="J70" s="11"/>
      <c r="K70" s="49">
        <v>43826</v>
      </c>
    </row>
    <row r="71" spans="1:11" x14ac:dyDescent="0.25">
      <c r="A71" s="40"/>
      <c r="B71" s="20" t="s">
        <v>76</v>
      </c>
      <c r="C71" s="13"/>
      <c r="D71" s="39">
        <v>1</v>
      </c>
      <c r="E71" s="9"/>
      <c r="F71" s="20"/>
      <c r="G71" s="13"/>
      <c r="H71" s="39"/>
      <c r="I71" s="9"/>
      <c r="J71" s="11"/>
      <c r="K71" s="20"/>
    </row>
    <row r="72" spans="1:11" x14ac:dyDescent="0.25">
      <c r="A72" s="48" t="s">
        <v>75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43831</v>
      </c>
      <c r="B73" s="20" t="s">
        <v>78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80</v>
      </c>
    </row>
    <row r="74" spans="1:11" x14ac:dyDescent="0.25">
      <c r="A74" s="40"/>
      <c r="B74" s="20" t="s">
        <v>64</v>
      </c>
      <c r="C74" s="13"/>
      <c r="D74" s="39"/>
      <c r="E74" s="9"/>
      <c r="F74" s="20"/>
      <c r="G74" s="13"/>
      <c r="H74" s="39"/>
      <c r="I74" s="9"/>
      <c r="J74" s="11"/>
      <c r="K74" s="20" t="s">
        <v>81</v>
      </c>
    </row>
    <row r="75" spans="1:11" x14ac:dyDescent="0.25">
      <c r="A75" s="40">
        <v>43862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43891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43922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43952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43983</v>
      </c>
      <c r="B79" s="20" t="s">
        <v>47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49">
        <v>44000</v>
      </c>
    </row>
    <row r="80" spans="1:11" x14ac:dyDescent="0.25">
      <c r="A80" s="40">
        <v>44013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44044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44075</v>
      </c>
      <c r="B82" s="20" t="s">
        <v>47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49">
        <v>44092</v>
      </c>
    </row>
    <row r="83" spans="1:11" x14ac:dyDescent="0.25">
      <c r="A83" s="40">
        <v>44105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44136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44166</v>
      </c>
      <c r="B85" s="20" t="s">
        <v>79</v>
      </c>
      <c r="C85" s="13">
        <v>1.25</v>
      </c>
      <c r="D85" s="39">
        <v>5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8" t="s">
        <v>82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44197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44228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44256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44287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44317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44348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44378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44409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44440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44470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44501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44531</v>
      </c>
      <c r="B98" s="20" t="s">
        <v>79</v>
      </c>
      <c r="C98" s="13">
        <v>1.25</v>
      </c>
      <c r="D98" s="39">
        <v>5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8" t="s">
        <v>83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44562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44593</v>
      </c>
      <c r="B101" s="20" t="s">
        <v>47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49">
        <v>44643</v>
      </c>
    </row>
    <row r="102" spans="1:11" x14ac:dyDescent="0.25">
      <c r="A102" s="40">
        <v>44621</v>
      </c>
      <c r="B102" s="20" t="s">
        <v>104</v>
      </c>
      <c r="C102" s="13">
        <v>1.25</v>
      </c>
      <c r="D102" s="39">
        <v>0.14000000000000001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44652</v>
      </c>
      <c r="B103" s="20" t="s">
        <v>53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1</v>
      </c>
      <c r="I103" s="9"/>
      <c r="J103" s="11"/>
      <c r="K103" s="49">
        <v>44652</v>
      </c>
    </row>
    <row r="104" spans="1:11" x14ac:dyDescent="0.25">
      <c r="A104" s="40"/>
      <c r="B104" s="20" t="s">
        <v>89</v>
      </c>
      <c r="C104" s="13"/>
      <c r="D104" s="39">
        <v>2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49" t="s">
        <v>103</v>
      </c>
    </row>
    <row r="105" spans="1:11" x14ac:dyDescent="0.25">
      <c r="A105" s="40">
        <v>44682</v>
      </c>
      <c r="B105" s="20" t="s">
        <v>100</v>
      </c>
      <c r="C105" s="13">
        <v>1.25</v>
      </c>
      <c r="D105" s="39">
        <v>4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 t="s">
        <v>101</v>
      </c>
    </row>
    <row r="106" spans="1:11" x14ac:dyDescent="0.25">
      <c r="A106" s="40"/>
      <c r="B106" s="20" t="s">
        <v>102</v>
      </c>
      <c r="C106" s="13"/>
      <c r="D106" s="39">
        <v>0.64400000000000002</v>
      </c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44713</v>
      </c>
      <c r="B107" s="20" t="s">
        <v>47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49">
        <v>44732</v>
      </c>
    </row>
    <row r="108" spans="1:11" x14ac:dyDescent="0.25">
      <c r="A108" s="40"/>
      <c r="B108" s="20" t="s">
        <v>99</v>
      </c>
      <c r="C108" s="13"/>
      <c r="D108" s="39">
        <v>0.39400000000000002</v>
      </c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49"/>
    </row>
    <row r="109" spans="1:11" x14ac:dyDescent="0.25">
      <c r="A109" s="40">
        <v>44743</v>
      </c>
      <c r="B109" s="20" t="s">
        <v>47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49">
        <v>44771</v>
      </c>
    </row>
    <row r="110" spans="1:11" x14ac:dyDescent="0.25">
      <c r="A110" s="40"/>
      <c r="B110" s="20" t="s">
        <v>98</v>
      </c>
      <c r="C110" s="13"/>
      <c r="D110" s="39">
        <v>0.27700000000000002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49"/>
    </row>
    <row r="111" spans="1:11" x14ac:dyDescent="0.25">
      <c r="A111" s="40">
        <v>44774</v>
      </c>
      <c r="B111" s="20" t="s">
        <v>53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1</v>
      </c>
      <c r="I111" s="9"/>
      <c r="J111" s="11"/>
      <c r="K111" s="49">
        <v>44790</v>
      </c>
    </row>
    <row r="112" spans="1:11" x14ac:dyDescent="0.25">
      <c r="A112" s="40"/>
      <c r="B112" s="20" t="s">
        <v>97</v>
      </c>
      <c r="C112" s="13"/>
      <c r="D112" s="39">
        <v>0.23100000000000001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49"/>
    </row>
    <row r="113" spans="1:11" x14ac:dyDescent="0.25">
      <c r="A113" s="40">
        <v>44805</v>
      </c>
      <c r="B113" s="20" t="s">
        <v>89</v>
      </c>
      <c r="C113" s="13">
        <v>1.25</v>
      </c>
      <c r="D113" s="39">
        <v>2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 t="s">
        <v>95</v>
      </c>
    </row>
    <row r="114" spans="1:11" x14ac:dyDescent="0.25">
      <c r="A114" s="40"/>
      <c r="B114" s="20" t="s">
        <v>96</v>
      </c>
      <c r="C114" s="13"/>
      <c r="D114" s="39">
        <v>0.18700000000000003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44835</v>
      </c>
      <c r="B115" s="20" t="s">
        <v>53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1</v>
      </c>
      <c r="I115" s="9"/>
      <c r="J115" s="11"/>
      <c r="K115" s="49">
        <v>44848</v>
      </c>
    </row>
    <row r="116" spans="1:11" x14ac:dyDescent="0.25">
      <c r="A116" s="40"/>
      <c r="B116" s="20" t="s">
        <v>56</v>
      </c>
      <c r="C116" s="13"/>
      <c r="D116" s="39">
        <v>1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49">
        <v>44858</v>
      </c>
    </row>
    <row r="117" spans="1:11" x14ac:dyDescent="0.25">
      <c r="A117" s="40"/>
      <c r="B117" s="20" t="s">
        <v>94</v>
      </c>
      <c r="C117" s="13"/>
      <c r="D117" s="39">
        <v>7.3000000000000009E-2</v>
      </c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49"/>
    </row>
    <row r="118" spans="1:11" x14ac:dyDescent="0.25">
      <c r="A118" s="40">
        <v>44866</v>
      </c>
      <c r="B118" s="20" t="s">
        <v>89</v>
      </c>
      <c r="C118" s="13">
        <v>1.25</v>
      </c>
      <c r="D118" s="39">
        <v>2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 t="s">
        <v>92</v>
      </c>
    </row>
    <row r="119" spans="1:11" x14ac:dyDescent="0.25">
      <c r="A119" s="40"/>
      <c r="B119" s="20" t="s">
        <v>93</v>
      </c>
      <c r="C119" s="13"/>
      <c r="D119" s="39">
        <v>0.308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44896</v>
      </c>
      <c r="B120" s="20" t="s">
        <v>53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1</v>
      </c>
      <c r="I120" s="9"/>
      <c r="J120" s="11"/>
      <c r="K120" s="49">
        <v>44904</v>
      </c>
    </row>
    <row r="121" spans="1:11" x14ac:dyDescent="0.25">
      <c r="A121" s="40"/>
      <c r="B121" s="20" t="s">
        <v>72</v>
      </c>
      <c r="C121" s="13"/>
      <c r="D121" s="39">
        <v>3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49" t="s">
        <v>87</v>
      </c>
    </row>
    <row r="122" spans="1:11" x14ac:dyDescent="0.25">
      <c r="A122" s="40"/>
      <c r="B122" s="20" t="s">
        <v>53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>
        <v>1</v>
      </c>
      <c r="I122" s="9"/>
      <c r="J122" s="11"/>
      <c r="K122" s="49">
        <v>44911</v>
      </c>
    </row>
    <row r="123" spans="1:11" x14ac:dyDescent="0.25">
      <c r="A123" s="40"/>
      <c r="B123" s="20" t="s">
        <v>89</v>
      </c>
      <c r="C123" s="13"/>
      <c r="D123" s="39">
        <v>2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49" t="s">
        <v>90</v>
      </c>
    </row>
    <row r="124" spans="1:11" x14ac:dyDescent="0.25">
      <c r="A124" s="40"/>
      <c r="B124" s="20" t="s">
        <v>91</v>
      </c>
      <c r="C124" s="13"/>
      <c r="D124" s="39">
        <v>0.315</v>
      </c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49"/>
    </row>
    <row r="125" spans="1:11" x14ac:dyDescent="0.25">
      <c r="A125" s="48" t="s">
        <v>86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49"/>
    </row>
    <row r="126" spans="1:11" x14ac:dyDescent="0.25">
      <c r="A126" s="40">
        <v>44927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44958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44986</v>
      </c>
      <c r="B128" s="20" t="s">
        <v>53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>
        <v>1</v>
      </c>
      <c r="I128" s="9"/>
      <c r="J128" s="11"/>
      <c r="K128" s="49">
        <v>44991</v>
      </c>
    </row>
    <row r="129" spans="1:11" x14ac:dyDescent="0.25">
      <c r="A129" s="40">
        <v>45017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45047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v>45078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45108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45139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45170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45200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45231</v>
      </c>
      <c r="B136" s="20" t="s">
        <v>64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>
        <v>2</v>
      </c>
      <c r="I136" s="9"/>
      <c r="J136" s="11"/>
      <c r="K136" s="20" t="s">
        <v>105</v>
      </c>
    </row>
    <row r="137" spans="1:11" x14ac:dyDescent="0.25">
      <c r="A137" s="40">
        <v>45261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v>45292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v>45323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v>45352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45383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>
        <v>45413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>
        <v>45444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v>45474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>
        <v>45505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>
        <v>45536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>
        <v>45566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>
        <v>45597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>
        <v>45627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v>45658</v>
      </c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>
        <v>45689</v>
      </c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>
        <v>45717</v>
      </c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>
        <v>45748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v>45778</v>
      </c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>
        <v>45809</v>
      </c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>
        <v>45839</v>
      </c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>
        <v>45870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>
        <v>45901</v>
      </c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/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1"/>
      <c r="B160" s="15"/>
      <c r="C160" s="42"/>
      <c r="D160" s="43"/>
      <c r="E160" s="9"/>
      <c r="F160" s="15"/>
      <c r="G160" s="42" t="str">
        <f>IF(ISBLANK(Table1[[#This Row],[EARNED]]),"",Table1[[#This Row],[EARNED]])</f>
        <v/>
      </c>
      <c r="H160" s="43"/>
      <c r="I160" s="9"/>
      <c r="J160" s="12"/>
      <c r="K16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0</v>
      </c>
      <c r="E3" s="11">
        <v>1</v>
      </c>
      <c r="F3" s="11">
        <v>7</v>
      </c>
      <c r="G3" s="45">
        <f>SUMIFS(F7:F14,E7:E14,E3)+SUMIFS(D7:D66,C7:C66,F3)+D3</f>
        <v>0.14000000000000001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88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A7" s="11">
        <f>SUM(Sheet1!E9,Sheet1!I9)</f>
        <v>133.84800000000001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2023-12-06T07:14:43Z</dcterms:modified>
</cp:coreProperties>
</file>