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1" i="1" l="1"/>
  <c r="G384" i="1" l="1"/>
  <c r="G389" i="1" l="1"/>
  <c r="G395" i="1" l="1"/>
  <c r="G394" i="1"/>
  <c r="G398" i="1" l="1"/>
  <c r="G401" i="1" l="1"/>
  <c r="G400" i="1"/>
  <c r="G403" i="1" l="1"/>
  <c r="G415" i="1" l="1"/>
  <c r="G407" i="1" l="1"/>
  <c r="G397" i="1"/>
  <c r="G404" i="1"/>
  <c r="A396" i="1"/>
  <c r="A399" i="1" s="1"/>
  <c r="A402" i="1" s="1"/>
  <c r="A405" i="1" s="1"/>
  <c r="A406" i="1" s="1"/>
  <c r="A408" i="1" s="1"/>
  <c r="G396" i="1"/>
  <c r="G399" i="1"/>
  <c r="G402" i="1"/>
  <c r="G405" i="1"/>
  <c r="G406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2" i="1"/>
  <c r="G423" i="1"/>
  <c r="G388" i="1"/>
  <c r="G386" i="1"/>
  <c r="G387" i="1"/>
  <c r="G379" i="1"/>
  <c r="G393" i="1"/>
  <c r="G385" i="1"/>
  <c r="G390" i="1"/>
  <c r="G391" i="1"/>
  <c r="G392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<sst xmlns="http://schemas.openxmlformats.org/spreadsheetml/2006/main" count="366" uniqueCount="248">
  <si>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</si>
  <si>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</si>
  <si>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</si>
  <si>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</si>
  <si>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</si>
  <si>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</si>
  <si>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</si>
  <si>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</si>
  <si>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</si>
  <si>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</si>
  <si>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</si>
  <si>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</si>
  <si>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</si>
  <si>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</si>
  <si>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</si>
  <si>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</si>
  <si>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</si>
  <si>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</si>
  <si>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</si>
  <si>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</si>
  <si>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</si>
  <si>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</si>
  <si>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</si>
  <si>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</si>
  <si>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</si>
  <si>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</si>
  <si>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</si>
  <si>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</si>
  <si>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</si>
  <si>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</si>
  <si>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</si>
  <si>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</si>
  <si>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</si>
  <si>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</si>
  <si>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</si>
  <si>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</si>
  <si>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</si>
  <si>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</si>
  <si>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</si>
  <si>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</si>
  <si>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</si>
  <si>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</si>
  <si>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</si>
  <si>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</si>
  <si>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</si>
  <si>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</si>
  <si>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</si>
  <si>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</si>
  <si>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</si>
  <si>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</si>
  <si>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</si>
  <si>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</si>
  <si>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</si>
  <si>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</si>
  <si>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</si>
  <si>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</si>
  <si>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</si>
  <si>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</si>
  <si>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</si>
  <si>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</si>
  <si>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</si>
  <si>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</si>
  <si>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</si>
  <si>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</si>
  <si>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</si>
  <si>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</si>
  <si>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</si>
  <si>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</si>
  <si>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</si>
  <si>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</si>
  <si>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</si>
  <si>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</si>
  <si>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</si>
  <si>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</si>
  <si>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</si>
  <si>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</si>
  <si>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</si>
  <si>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</si>
  <si>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</si>
  <si>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</si>
  <si>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</si>
  <si>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</si>
  <si>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</si>
  <si>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</si>
  <si>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</si>
  <si>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</si>
  <si>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</si>
  <si>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</si>
  <si>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</si>
  <si>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</si>
  <si>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</si>
  <si>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</si>
  <si>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</si>
  <si>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</si>
  <si>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</si>
  <si>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</si>
  <si>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</si>
  <si>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</si>
  <si>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</si>
  <si>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</si>
  <si>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</si>
  <si>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</si>
  <si>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</si>
  <si>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</si>
  <si>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</si>
  <si>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</si>
  <si>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</si>
  <si>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</si>
  <si>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</si>
  <si>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</si>
  <si>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</si>
  <si>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</si>
  <si>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</si>
  <si>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</si>
  <si>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</si>
  <si>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</si>
  <si>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</si>
  <si>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</si>
  <si>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</si>
  <si>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</si>
  <si>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</si>
  <si>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</si>
  <si>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</si>
  <si>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</si>
  <si>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</si>
  <si>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</si>
  <si>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</si>
  <si>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</si>
  <si>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</si>
  <si>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</si>
  <si>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</si>
  <si>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</si>
  <si>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</si>
  <si>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</si>
  <si>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</si>
  <si>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</si>
  <si>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</si>
  <si>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</si>
  <si>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</si>
  <si>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</si>
  <si>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</si>
  <si>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</si>
  <si>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</si>
  <si>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</si>
  <si>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</si>
  <si>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</si>
  <si>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</si>
  <si>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</si>
  <si>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</si>
  <si>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</si>
  <si>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</si>
  <si>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</si>
  <si>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</si>
  <si>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</si>
  <si>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</si>
  <si>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</si>
  <si>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</si>
  <si>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</si>
  <si>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</si>
  <si>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</si>
  <si>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</si>
  <si>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</si>
  <si>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</si>
  <si>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</si>
  <si>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</si>
  <si>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</si>
  <si>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</si>
  <si>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</si>
  <si>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</si>
  <si>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</si>
  <si>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</si>
  <si>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</si>
  <si>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</si>
  <si>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</si>
  <si>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</si>
  <si>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</si>
  <si>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</si>
  <si>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</si>
  <si>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</si>
  <si>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</si>
  <si>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</si>
  <si>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</si>
  <si>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</si>
  <si>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</si>
  <si>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</si>
  <si>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</si>
  <si>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</si>
  <si>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</si>
  <si>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</si>
  <si>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</si>
  <si>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</si>
  <si>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</si>
  <si>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</si>
  <si>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</si>
  <si>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</si>
  <si>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</si>
  <si>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</si>
  <si>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</si>
  <si>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</si>
  <si>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</si>
  <si>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</si>
  <si>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</si>
  <si>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</si>
  <si>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</si>
  <si>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</si>
  <si>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</si>
  <si>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</si>
  <si>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</si>
  <si>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</si>
  <si>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</si>
  <si>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</si>
  <si>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</si>
  <si>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</si>
  <si>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</si>
  <si>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</si>
  <si>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</si>
  <si>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</si>
  <si>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</si>
  <si>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</si>
  <si>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</si>
  <si>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</si>
  <si>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</si>
  <si>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</si>
  <si>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</si>
  <si>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</si>
  <si>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</si>
  <si>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</si>
  <si>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</si>
  <si>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2/15,16/2023</t>
  </si>
  <si>
    <t>3/14-18/2023</t>
  </si>
  <si>
    <t>SP(1-0-0)</t>
  </si>
  <si>
    <t>TOTAL LEAVE BALANCE</t>
  </si>
  <si>
    <t>6/5-6/2023</t>
  </si>
  <si>
    <t>7/6-7/2023</t>
  </si>
  <si>
    <t>7/17-18/2023</t>
  </si>
  <si>
    <t>12/12,13,14,27,28</t>
  </si>
  <si>
    <t>UT(0-1-41)</t>
  </si>
  <si>
    <t>A(1-0-0)</t>
  </si>
  <si>
    <t>A(2-0-0)</t>
  </si>
  <si>
    <t>9/19,23/2022</t>
  </si>
  <si>
    <t>UT(0-1-51)</t>
  </si>
  <si>
    <t>UT(0-2-2)</t>
  </si>
  <si>
    <t>UT(0-1-15)</t>
  </si>
  <si>
    <t>UT(0-1-24)</t>
  </si>
  <si>
    <t>UT(0-0-6)</t>
  </si>
  <si>
    <t>8/30,31/2023</t>
  </si>
  <si>
    <t>2024</t>
  </si>
  <si>
    <t>12/13,21,22,26,27/2023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</si>
</sst>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3"/>
  <sheetViews>
    <sheetView tabSelected="1" zoomScale="98" zoomScaleNormal="98" workbookViewId="0">
      <pane ySplit="3660" topLeftCell="A403" activePane="bottomLeft"/>
      <selection activeCell="I9" sqref="I9"/>
      <selection pane="bottomLeft" activeCell="K420" sqref="K4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51</v>
      </c>
      <c r="C4" s="52"/>
      <c r="D4" s="22" t="s">
        <v>12</v>
      </c>
      <c r="F4" s="57" t="s">
        <v>223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101.62299999999999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261.31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 t="s">
        <v>237</v>
      </c>
      <c r="C383" s="13">
        <v>1.25</v>
      </c>
      <c r="D383" s="39">
        <v>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7">
        <v>44664</v>
      </c>
    </row>
    <row r="384" spans="1:11" x14ac:dyDescent="0.25">
      <c r="A384" s="40"/>
      <c r="B384" s="20" t="s">
        <v>244</v>
      </c>
      <c r="C384" s="13"/>
      <c r="D384" s="39">
        <v>1.2E-2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7"/>
    </row>
    <row r="385" spans="1:11" x14ac:dyDescent="0.25">
      <c r="A385" s="40">
        <v>44682</v>
      </c>
      <c r="B385" s="20" t="s">
        <v>91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44698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44708</v>
      </c>
    </row>
    <row r="387" spans="1:11" x14ac:dyDescent="0.25">
      <c r="A387" s="40"/>
      <c r="B387" s="20" t="s">
        <v>91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7">
        <v>44712</v>
      </c>
    </row>
    <row r="388" spans="1:11" x14ac:dyDescent="0.25">
      <c r="A388" s="40"/>
      <c r="B388" s="20" t="s">
        <v>200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7" t="s">
        <v>222</v>
      </c>
    </row>
    <row r="389" spans="1:11" x14ac:dyDescent="0.25">
      <c r="A389" s="40"/>
      <c r="B389" s="20" t="s">
        <v>243</v>
      </c>
      <c r="C389" s="13"/>
      <c r="D389" s="39">
        <v>0.17500000000000002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7"/>
    </row>
    <row r="390" spans="1:11" x14ac:dyDescent="0.25">
      <c r="A390" s="40">
        <v>44713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44760</v>
      </c>
    </row>
    <row r="391" spans="1:11" x14ac:dyDescent="0.25">
      <c r="A391" s="40">
        <v>44743</v>
      </c>
      <c r="B391" s="20" t="s">
        <v>242</v>
      </c>
      <c r="C391" s="13">
        <v>1.25</v>
      </c>
      <c r="D391" s="39">
        <v>0.15600000000000003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44774</v>
      </c>
      <c r="B392" s="20" t="s">
        <v>241</v>
      </c>
      <c r="C392" s="13">
        <v>1.25</v>
      </c>
      <c r="D392" s="39">
        <v>0.254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44805</v>
      </c>
      <c r="B393" s="20" t="s">
        <v>109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/>
    </row>
    <row r="394" spans="1:11" x14ac:dyDescent="0.25">
      <c r="A394" s="40"/>
      <c r="B394" s="20" t="s">
        <v>238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239</v>
      </c>
    </row>
    <row r="395" spans="1:11" x14ac:dyDescent="0.25">
      <c r="A395" s="40"/>
      <c r="B395" s="20" t="s">
        <v>240</v>
      </c>
      <c r="C395" s="13"/>
      <c r="D395" s="39">
        <v>0.23100000000000001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44835</v>
      </c>
      <c r="B396" s="20" t="s">
        <v>109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225</v>
      </c>
    </row>
    <row r="397" spans="1:11" x14ac:dyDescent="0.25">
      <c r="A397" s="40"/>
      <c r="B397" s="20" t="s">
        <v>109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227</v>
      </c>
    </row>
    <row r="398" spans="1:11" x14ac:dyDescent="0.25">
      <c r="A398" s="40"/>
      <c r="B398" s="20" t="s">
        <v>237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7">
        <v>44839</v>
      </c>
    </row>
    <row r="399" spans="1:11" x14ac:dyDescent="0.25">
      <c r="A399" s="40">
        <f>EDATE(A396,1)</f>
        <v>44866</v>
      </c>
      <c r="B399" s="20" t="s">
        <v>109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226</v>
      </c>
    </row>
    <row r="400" spans="1:11" x14ac:dyDescent="0.25">
      <c r="A400" s="40"/>
      <c r="B400" s="20" t="s">
        <v>237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47">
        <v>44874</v>
      </c>
    </row>
    <row r="401" spans="1:11" x14ac:dyDescent="0.25">
      <c r="A401" s="40"/>
      <c r="B401" s="20" t="s">
        <v>236</v>
      </c>
      <c r="C401" s="13"/>
      <c r="D401" s="39">
        <v>0.21000000000000002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/>
    </row>
    <row r="402" spans="1:11" x14ac:dyDescent="0.25">
      <c r="A402" s="40">
        <f>EDATE(A399,1)</f>
        <v>44896</v>
      </c>
      <c r="B402" s="20" t="s">
        <v>105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235</v>
      </c>
    </row>
    <row r="403" spans="1:11" x14ac:dyDescent="0.25">
      <c r="A403" s="40"/>
      <c r="B403" s="20" t="s">
        <v>236</v>
      </c>
      <c r="C403" s="13"/>
      <c r="D403" s="39">
        <v>0.21000000000000002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6" t="s">
        <v>224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EDATE(A402,1)</f>
        <v>44927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" si="0">EDATE(A405,1)</f>
        <v>44958</v>
      </c>
      <c r="B406" s="20" t="s">
        <v>200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228</v>
      </c>
    </row>
    <row r="407" spans="1:11" x14ac:dyDescent="0.25">
      <c r="A407" s="40"/>
      <c r="B407" s="20" t="s">
        <v>91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7">
        <v>44967</v>
      </c>
    </row>
    <row r="408" spans="1:11" x14ac:dyDescent="0.25">
      <c r="A408" s="40">
        <f>EDATE(A406,1)</f>
        <v>44986</v>
      </c>
      <c r="B408" s="20" t="s">
        <v>120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5</v>
      </c>
      <c r="I408" s="9"/>
      <c r="J408" s="11"/>
      <c r="K408" s="20" t="s">
        <v>229</v>
      </c>
    </row>
    <row r="409" spans="1:11" x14ac:dyDescent="0.25">
      <c r="A409" s="40">
        <v>45017</v>
      </c>
      <c r="B409" s="20" t="s">
        <v>230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45044</v>
      </c>
    </row>
    <row r="410" spans="1:11" x14ac:dyDescent="0.25">
      <c r="A410" s="40"/>
      <c r="B410" s="20" t="s">
        <v>203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7">
        <v>45043</v>
      </c>
    </row>
    <row r="411" spans="1:11" x14ac:dyDescent="0.25">
      <c r="A411" s="40">
        <v>45047</v>
      </c>
      <c r="B411" s="20" t="s">
        <v>91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7">
        <v>45061</v>
      </c>
    </row>
    <row r="412" spans="1:11" x14ac:dyDescent="0.25">
      <c r="A412" s="40">
        <v>45078</v>
      </c>
      <c r="B412" s="20" t="s">
        <v>109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232</v>
      </c>
    </row>
    <row r="413" spans="1:11" x14ac:dyDescent="0.25">
      <c r="A413" s="40">
        <v>45108</v>
      </c>
      <c r="B413" s="20" t="s">
        <v>109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233</v>
      </c>
    </row>
    <row r="414" spans="1:11" x14ac:dyDescent="0.25">
      <c r="A414" s="40"/>
      <c r="B414" s="20" t="s">
        <v>109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234</v>
      </c>
    </row>
    <row r="415" spans="1:11" x14ac:dyDescent="0.25">
      <c r="A415" s="40"/>
      <c r="B415" s="20" t="s">
        <v>91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7">
        <v>45133</v>
      </c>
    </row>
    <row r="416" spans="1:11" x14ac:dyDescent="0.25">
      <c r="A416" s="40">
        <v>45139</v>
      </c>
      <c r="B416" s="20" t="s">
        <v>109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245</v>
      </c>
    </row>
    <row r="417" spans="1:11" x14ac:dyDescent="0.25">
      <c r="A417" s="40">
        <v>45170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45200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45231</v>
      </c>
      <c r="B419" s="20" t="s">
        <v>91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7">
        <v>45254</v>
      </c>
    </row>
    <row r="420" spans="1:11" x14ac:dyDescent="0.25">
      <c r="A420" s="40">
        <v>45261</v>
      </c>
      <c r="B420" s="20" t="s">
        <v>105</v>
      </c>
      <c r="C420" s="13"/>
      <c r="D420" s="39">
        <v>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247</v>
      </c>
    </row>
    <row r="421" spans="1:11" x14ac:dyDescent="0.25">
      <c r="A421" s="46" t="s">
        <v>246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45292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45323</v>
      </c>
      <c r="B423" s="15"/>
      <c r="C423" s="41"/>
      <c r="D423" s="42"/>
      <c r="E423" s="9"/>
      <c r="F423" s="15"/>
      <c r="G423" s="41" t="str">
        <f>IF(ISBLANK(Table1[[#This Row],[EARNED]]),"",Table1[[#This Row],[EARNED]])</f>
        <v/>
      </c>
      <c r="H423" s="42"/>
      <c r="I423" s="9"/>
      <c r="J423" s="12"/>
      <c r="K4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0</v>
      </c>
      <c r="F3">
        <v>6</v>
      </c>
      <c r="G3" s="49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231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11">
        <f>SUM(Sheet1!E9,Sheet1!I9)</f>
        <v>362.93299999999999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2023-12-12T00:52:45Z</dcterms:modified>
</cp:coreProperties>
</file>