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2" i="1" l="1"/>
  <c r="G540" i="1" l="1"/>
  <c r="G512" i="1" l="1"/>
  <c r="G516" i="1" l="1"/>
  <c r="G515" i="1"/>
  <c r="G520" i="1" l="1"/>
  <c r="G522" i="1" l="1"/>
  <c r="G524" i="1" l="1"/>
  <c r="G533" i="1" l="1"/>
  <c r="G529" i="1" l="1"/>
  <c r="G528" i="1"/>
  <c r="G531" i="1"/>
  <c r="G532" i="1"/>
  <c r="G534" i="1"/>
  <c r="G535" i="1"/>
  <c r="G536" i="1"/>
  <c r="G537" i="1"/>
  <c r="G538" i="1"/>
  <c r="G539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5" i="1"/>
  <c r="G527" i="1"/>
  <c r="G530" i="1"/>
  <c r="G526" i="1"/>
  <c r="G514" i="1"/>
  <c r="G517" i="1"/>
  <c r="G518" i="1"/>
  <c r="G519" i="1"/>
  <c r="G521" i="1"/>
  <c r="G523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3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3" i="1" s="1"/>
  <c r="A514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  <c r="A7" i="3" s="1"/>
</calcChain>
</file>

<file path=xl/sharedStrings.xml><?xml version="1.0" encoding="utf-8"?>
<sst xmlns="http://schemas.openxmlformats.org/spreadsheetml/2006/main" count="627" uniqueCount="354">
  <si>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</si>
  <si>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</si>
  <si>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</si>
  <si>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</si>
  <si>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</si>
  <si>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</si>
  <si>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</si>
  <si>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</si>
  <si>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</si>
  <si>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</si>
  <si>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</si>
  <si>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</si>
  <si>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</si>
  <si>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</si>
  <si>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</si>
  <si>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</si>
  <si>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</si>
  <si>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</si>
  <si>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</si>
  <si>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</si>
  <si>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</si>
  <si>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</si>
  <si>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</si>
  <si>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</si>
  <si>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</si>
  <si>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</si>
  <si>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</si>
  <si>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</si>
  <si>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</si>
  <si>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</si>
  <si>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</si>
  <si>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</si>
  <si>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</si>
  <si>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</si>
  <si>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</si>
  <si>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</si>
  <si>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</si>
  <si>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</si>
  <si>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</si>
  <si>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</si>
  <si>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</si>
  <si>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</si>
  <si>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</si>
  <si>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</si>
  <si>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</si>
  <si>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</si>
  <si>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</si>
  <si>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</si>
  <si>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</si>
  <si>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</si>
  <si>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</si>
  <si>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</si>
  <si>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</si>
  <si>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</si>
  <si>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</si>
  <si>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</si>
  <si>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</si>
  <si>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</si>
  <si>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</si>
  <si>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</si>
  <si>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</si>
  <si>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</si>
  <si>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</si>
  <si>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</si>
  <si>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</si>
  <si>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</si>
  <si>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</si>
  <si>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</si>
  <si>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</si>
  <si>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</si>
  <si>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</si>
  <si>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</si>
  <si>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</si>
  <si>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</si>
  <si>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</si>
  <si>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</si>
  <si>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</si>
  <si>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</si>
  <si>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</si>
  <si>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</si>
  <si>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</si>
  <si>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</si>
  <si>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</si>
  <si>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</si>
  <si>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</si>
  <si>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</si>
  <si>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</si>
  <si>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</si>
  <si>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</si>
  <si>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</si>
  <si>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</si>
  <si>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</si>
  <si>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</si>
  <si>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</si>
  <si>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</si>
  <si>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</si>
  <si>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</si>
  <si>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</si>
  <si>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</si>
  <si>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</si>
  <si>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</si>
  <si>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</si>
  <si>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</si>
  <si>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</si>
  <si>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</si>
  <si>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</si>
  <si>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</si>
  <si>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</si>
  <si>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</si>
  <si>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</si>
  <si>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</si>
  <si>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</si>
  <si>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</si>
  <si>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</si>
  <si>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</si>
  <si>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</si>
  <si>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</si>
  <si>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</si>
  <si>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</si>
  <si>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</si>
  <si>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</si>
  <si>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</si>
  <si>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</si>
  <si>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</si>
  <si>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</si>
  <si>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</si>
  <si>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</si>
  <si>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</si>
  <si>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</si>
  <si>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</si>
  <si>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</si>
  <si>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</si>
  <si>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</si>
  <si>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</si>
  <si>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</si>
  <si>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</si>
  <si>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</si>
  <si>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</si>
  <si>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</si>
  <si>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</si>
  <si>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</si>
  <si>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</si>
  <si>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</si>
  <si>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</si>
  <si>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</si>
  <si>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</si>
  <si>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</si>
  <si>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</si>
  <si>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</si>
  <si>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</si>
  <si>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</si>
  <si>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</si>
  <si>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</si>
  <si>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</si>
  <si>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</si>
  <si>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</si>
  <si>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</si>
  <si>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</si>
  <si>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</si>
  <si>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</si>
  <si>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</si>
  <si>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</si>
  <si>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</si>
  <si>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</si>
  <si>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</si>
  <si>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</si>
  <si>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</si>
  <si>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</si>
  <si>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</si>
  <si>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</si>
  <si>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</si>
  <si>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</si>
  <si>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</si>
  <si>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</si>
  <si>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</si>
  <si>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</si>
  <si>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</si>
  <si>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</si>
  <si>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</si>
  <si>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</si>
  <si>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</si>
  <si>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</si>
  <si>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</si>
  <si>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</si>
  <si>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</si>
  <si>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</si>
  <si>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</si>
  <si>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</si>
  <si>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</si>
  <si>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</si>
  <si>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</si>
  <si>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</si>
  <si>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</si>
  <si>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</si>
  <si>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</si>
  <si>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</si>
  <si>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</si>
  <si>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</si>
  <si>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</si>
  <si>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</si>
  <si>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</si>
  <si>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</si>
  <si>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</si>
  <si>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</si>
  <si>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</si>
  <si>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</si>
  <si>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</si>
  <si>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</si>
  <si>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</si>
  <si>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</si>
  <si>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</si>
  <si>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</si>
  <si>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</si>
  <si>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</si>
  <si>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</si>
  <si>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</si>
  <si>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</si>
  <si>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</si>
  <si>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</si>
  <si>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</si>
  <si>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</si>
  <si>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</si>
  <si>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</si>
  <si>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</si>
  <si>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</si>
  <si>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</si>
  <si>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</si>
  <si>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</si>
  <si>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</si>
  <si>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</si>
  <si>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</si>
  <si>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</si>
  <si>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</si>
  <si>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</si>
  <si>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</si>
  <si>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</si>
  <si>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</si>
  <si>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</si>
  <si>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</si>
  <si>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</si>
  <si>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</si>
  <si>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</si>
  <si>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</si>
  <si>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</si>
  <si>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</si>
  <si>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</si>
  <si>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</si>
  <si>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</si>
  <si>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</si>
  <si>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</si>
  <si>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</si>
  <si>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</si>
  <si>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</si>
  <si>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</si>
  <si>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</si>
  <si>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</si>
  <si>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</si>
  <si>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</si>
  <si>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</si>
  <si>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</si>
  <si>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</si>
  <si>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</si>
  <si>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</si>
  <si>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</si>
  <si>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</si>
  <si>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</si>
  <si>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</si>
  <si>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</si>
  <si>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</si>
  <si>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</si>
  <si>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</si>
  <si>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</si>
  <si>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</si>
  <si>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</si>
  <si>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</si>
  <si>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</si>
  <si>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</si>
  <si>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</si>
  <si>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</si>
  <si>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</si>
  <si>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</si>
  <si>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</si>
  <si>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</si>
  <si>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</si>
  <si>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</si>
  <si>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</si>
  <si>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</si>
  <si>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</si>
  <si>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</si>
  <si>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</si>
  <si>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</si>
  <si>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</si>
  <si>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</si>
  <si>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</si>
  <si>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</si>
  <si>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</si>
  <si>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</si>
  <si>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</si>
  <si>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</si>
  <si>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</si>
  <si>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</si>
  <si>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</si>
  <si>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</si>
  <si>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</si>
  <si>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</si>
  <si>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</si>
  <si>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</si>
  <si>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</si>
  <si>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</si>
  <si>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</si>
  <si>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</si>
  <si>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</si>
  <si>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</si>
  <si>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</si>
  <si>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</si>
  <si>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</si>
  <si>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</si>
  <si>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</si>
  <si>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</si>
  <si>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</si>
  <si>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</si>
  <si>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</si>
  <si>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</si>
  <si>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</si>
  <si>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</si>
  <si>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</si>
  <si>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</si>
  <si>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</si>
  <si>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</si>
  <si>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</si>
  <si>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</si>
  <si>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</si>
  <si>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</si>
  <si>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</si>
  <si>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</si>
  <si>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</si>
  <si>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</si>
  <si>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</si>
  <si>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</si>
  <si>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</si>
  <si>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</si>
  <si>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</si>
  <si>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2/13,14/2023</t>
  </si>
  <si>
    <t>TOTAL LEAVE BALANCE</t>
  </si>
  <si>
    <t>12/23,27, 28</t>
  </si>
  <si>
    <t>UT(0-1-56)</t>
  </si>
  <si>
    <t>UT(0-1-27)</t>
  </si>
  <si>
    <t>UT(0-1-25)</t>
  </si>
  <si>
    <t>UT(0-0-7)</t>
  </si>
  <si>
    <t>A(1-0-0)</t>
  </si>
  <si>
    <t>UT(0-0-55)</t>
  </si>
  <si>
    <t>UT(0-0-36)</t>
  </si>
  <si>
    <t>2024</t>
  </si>
  <si>
    <t>12/21,22/2023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</si>
</sst>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6"/>
  <sheetViews>
    <sheetView tabSelected="1" zoomScale="110" zoomScaleNormal="110" workbookViewId="0">
      <pane ySplit="4140" topLeftCell="A526" activePane="bottomLeft"/>
      <selection activeCell="E9" sqref="E9"/>
      <selection pane="bottomLeft" activeCell="K541" sqref="K5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35947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135.79099999999994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162.125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25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25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135.79099999999994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162.125</v>
      </c>
      <c r="J16" s="11"/>
      <c r="K16" s="20"/>
    </row>
    <row r="17" spans="1:11" x14ac:dyDescent="0.25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25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25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25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25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25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25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25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25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25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25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25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25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25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25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25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25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25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25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25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25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25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25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25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25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25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25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25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25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25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25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25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25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25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25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25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25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25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25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25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25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25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25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25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25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25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25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25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25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25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25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25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25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25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25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25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25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25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25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25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25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25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25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25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25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25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25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25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25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25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25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25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25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25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25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25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25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25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25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25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25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25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25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25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25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25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25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25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25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25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25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25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25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25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25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25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25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25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25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25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25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25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25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25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25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25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25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162.125</v>
      </c>
      <c r="J214" s="11"/>
      <c r="K214" s="20"/>
    </row>
    <row r="215" spans="1:11" x14ac:dyDescent="0.25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25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25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25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25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25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25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25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25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25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25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25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25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25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25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25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25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25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25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25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25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25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25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25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25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25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25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25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25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25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25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25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25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25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25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25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25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25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25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25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25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25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25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25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25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25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25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25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25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25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25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25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25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25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25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25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25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25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25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25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25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25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25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25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25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25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25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25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25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25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25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25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25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25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25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25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25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25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25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25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25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25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25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25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25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25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25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25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25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25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25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25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25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25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25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25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25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25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25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25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25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25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25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25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25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25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25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25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25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25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25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25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25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25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25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4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25">
      <c r="A512" s="40"/>
      <c r="B512" s="20" t="s">
        <v>351</v>
      </c>
      <c r="C512" s="13"/>
      <c r="D512" s="39">
        <v>7.5000000000000011E-2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f>EDATE(A511,1)</f>
        <v>44713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6"/>
        <v>44743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8">
        <v>44762</v>
      </c>
    </row>
    <row r="515" spans="1:11" x14ac:dyDescent="0.25">
      <c r="A515" s="40"/>
      <c r="B515" s="20" t="s">
        <v>349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44770</v>
      </c>
    </row>
    <row r="516" spans="1:11" x14ac:dyDescent="0.25">
      <c r="A516" s="40"/>
      <c r="B516" s="20" t="s">
        <v>350</v>
      </c>
      <c r="C516" s="13"/>
      <c r="D516" s="39">
        <v>0.115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/>
    </row>
    <row r="517" spans="1:11" x14ac:dyDescent="0.25">
      <c r="A517" s="40">
        <v>44774</v>
      </c>
      <c r="B517" s="20" t="s">
        <v>348</v>
      </c>
      <c r="C517" s="13">
        <v>1.25</v>
      </c>
      <c r="D517" s="39">
        <v>1.4999999999999999E-2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44805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44825</v>
      </c>
    </row>
    <row r="519" spans="1:11" x14ac:dyDescent="0.25">
      <c r="A519" s="40">
        <v>44835</v>
      </c>
      <c r="B519" s="20" t="s">
        <v>48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44831</v>
      </c>
    </row>
    <row r="520" spans="1:11" x14ac:dyDescent="0.25">
      <c r="A520" s="40"/>
      <c r="B520" s="20" t="s">
        <v>347</v>
      </c>
      <c r="C520" s="13"/>
      <c r="D520" s="39">
        <v>0.17700000000000002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/>
    </row>
    <row r="521" spans="1:11" x14ac:dyDescent="0.25">
      <c r="A521" s="40">
        <v>44866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44886</v>
      </c>
    </row>
    <row r="522" spans="1:11" x14ac:dyDescent="0.25">
      <c r="A522" s="40"/>
      <c r="B522" s="20" t="s">
        <v>346</v>
      </c>
      <c r="C522" s="13"/>
      <c r="D522" s="39">
        <v>0.18100000000000002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25">
      <c r="A523" s="40">
        <v>44896</v>
      </c>
      <c r="B523" s="20" t="s">
        <v>66</v>
      </c>
      <c r="C523" s="13">
        <v>1.25</v>
      </c>
      <c r="D523" s="39">
        <v>3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344</v>
      </c>
    </row>
    <row r="524" spans="1:11" x14ac:dyDescent="0.25">
      <c r="A524" s="40"/>
      <c r="B524" s="20" t="s">
        <v>345</v>
      </c>
      <c r="C524" s="13"/>
      <c r="D524" s="39">
        <v>0.24199999999999999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7" t="s">
        <v>341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44927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44958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44967</v>
      </c>
    </row>
    <row r="528" spans="1:11" x14ac:dyDescent="0.25">
      <c r="A528" s="40"/>
      <c r="B528" s="20" t="s">
        <v>50</v>
      </c>
      <c r="C528" s="13"/>
      <c r="D528" s="39">
        <v>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 t="s">
        <v>342</v>
      </c>
    </row>
    <row r="529" spans="1:11" x14ac:dyDescent="0.25">
      <c r="A529" s="40"/>
      <c r="B529" s="20" t="s">
        <v>87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44963</v>
      </c>
    </row>
    <row r="530" spans="1:11" x14ac:dyDescent="0.25">
      <c r="A530" s="40">
        <v>44986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45017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45047</v>
      </c>
      <c r="B532" s="20" t="s">
        <v>87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48">
        <v>45064</v>
      </c>
    </row>
    <row r="533" spans="1:11" x14ac:dyDescent="0.25">
      <c r="A533" s="40"/>
      <c r="B533" s="20" t="s">
        <v>48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45072</v>
      </c>
    </row>
    <row r="534" spans="1:11" x14ac:dyDescent="0.25">
      <c r="A534" s="40">
        <v>45078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45108</v>
      </c>
      <c r="B535" s="20" t="s">
        <v>87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8">
        <v>45117</v>
      </c>
    </row>
    <row r="536" spans="1:11" x14ac:dyDescent="0.25">
      <c r="A536" s="40">
        <v>45139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45170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45200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45231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45238</v>
      </c>
    </row>
    <row r="540" spans="1:11" x14ac:dyDescent="0.25">
      <c r="A540" s="40"/>
      <c r="B540" s="20" t="s">
        <v>91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45254</v>
      </c>
    </row>
    <row r="541" spans="1:11" x14ac:dyDescent="0.25">
      <c r="A541" s="40">
        <v>45261</v>
      </c>
      <c r="B541" s="20" t="s">
        <v>50</v>
      </c>
      <c r="C541" s="13"/>
      <c r="D541" s="39">
        <v>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353</v>
      </c>
    </row>
    <row r="542" spans="1:11" x14ac:dyDescent="0.25">
      <c r="A542" s="47" t="s">
        <v>352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45292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45323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45352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45383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45413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45444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45474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45505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45536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45566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45597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45627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45658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45689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45717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45748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45778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45809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45839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45870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51"/>
      <c r="B566" s="15"/>
      <c r="C566" s="41"/>
      <c r="D566" s="42"/>
      <c r="E566" s="9"/>
      <c r="F566" s="15"/>
      <c r="G566" s="41" t="str">
        <f>IF(ISBLANK(Table1[[#This Row],[EARNED]]),"",Table1[[#This Row],[EARNED]])</f>
        <v/>
      </c>
      <c r="H566" s="42"/>
      <c r="I566" s="9"/>
      <c r="J566" s="12"/>
      <c r="K56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32.087000000000003</v>
      </c>
      <c r="B3" s="11">
        <v>57.375</v>
      </c>
      <c r="D3"/>
      <c r="E3">
        <v>0</v>
      </c>
      <c r="F3">
        <v>36</v>
      </c>
      <c r="G3" s="46">
        <f>SUMIFS(F7:F14,E7:E14,E3)+SUMIFS(D7:D66,C7:C66,F3)+D3</f>
        <v>7.5000000000000011E-2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297.91599999999994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2023-12-12T00:56:24Z</dcterms:modified>
</cp:coreProperties>
</file>