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742E194C-443B-419F-94D6-F2420288E8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0" i="1" l="1"/>
  <c r="G586" i="1"/>
  <c r="G584" i="1" l="1"/>
  <c r="G583" i="1" l="1"/>
  <c r="G3" i="3" l="1"/>
  <c r="G558" i="1"/>
  <c r="G561" i="1" l="1"/>
  <c r="G565" i="1" l="1"/>
  <c r="G569" i="1" l="1"/>
  <c r="G572" i="1" l="1"/>
  <c r="G577" i="1" l="1"/>
  <c r="G571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124" i="1"/>
  <c r="G118" i="1"/>
  <c r="G116" i="1"/>
  <c r="G114" i="1"/>
  <c r="G110" i="1"/>
  <c r="G111" i="1"/>
  <c r="G104" i="1"/>
  <c r="G105" i="1"/>
  <c r="G98" i="1"/>
  <c r="G84" i="1"/>
  <c r="G82" i="1"/>
  <c r="G573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9" i="1"/>
  <c r="G560" i="1"/>
  <c r="G562" i="1"/>
  <c r="G563" i="1"/>
  <c r="G564" i="1"/>
  <c r="G566" i="1"/>
  <c r="G567" i="1"/>
  <c r="G568" i="1"/>
  <c r="G570" i="1"/>
  <c r="G574" i="1"/>
  <c r="G575" i="1"/>
  <c r="G576" i="1"/>
  <c r="G578" i="1"/>
  <c r="G579" i="1"/>
  <c r="G580" i="1"/>
  <c r="G581" i="1"/>
  <c r="G582" i="1"/>
  <c r="G585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9" i="1" s="1"/>
  <c r="A560" i="1" s="1"/>
  <c r="A562" i="1" s="1"/>
  <c r="A563" i="1" s="1"/>
  <c r="A564" i="1" s="1"/>
  <c r="A566" i="1" s="1"/>
  <c r="A567" i="1" s="1"/>
  <c r="A568" i="1" s="1"/>
  <c r="A570" i="1" s="1"/>
  <c r="A574" i="1" s="1"/>
  <c r="A575" i="1" s="1"/>
  <c r="A576" i="1" s="1"/>
  <c r="A578" i="1" s="1"/>
  <c r="A579" i="1" s="1"/>
  <c r="G693" i="1" l="1"/>
  <c r="G694" i="1"/>
  <c r="G695" i="1"/>
  <c r="G696" i="1"/>
  <c r="G697" i="1"/>
  <c r="G698" i="1"/>
  <c r="G699" i="1"/>
  <c r="G700" i="1"/>
  <c r="G701" i="1"/>
  <c r="G702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<sst xmlns="http://schemas.openxmlformats.org/spreadsheetml/2006/main" count="593" uniqueCount="318">
  <si>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</si>
  <si>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</si>
  <si>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</si>
  <si>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</si>
  <si>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</si>
  <si>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</si>
  <si>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</si>
  <si>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</si>
  <si>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</si>
  <si>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</si>
  <si>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</si>
  <si>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</si>
  <si>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</si>
  <si>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</si>
  <si>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</si>
  <si>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</si>
  <si>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</si>
  <si>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</si>
  <si>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</si>
  <si>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</si>
  <si>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</si>
  <si>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</si>
  <si>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</si>
  <si>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</si>
  <si>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</si>
  <si>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</si>
  <si>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</si>
  <si>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</si>
  <si>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</si>
  <si>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</si>
  <si>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</si>
  <si>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</si>
  <si>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</si>
  <si>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</si>
  <si>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</si>
  <si>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</si>
  <si>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</si>
  <si>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</si>
  <si>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</si>
  <si>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</si>
  <si>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</si>
  <si>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</si>
  <si>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</si>
  <si>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</si>
  <si>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</si>
  <si>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</si>
  <si>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</si>
  <si>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</si>
  <si>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</si>
  <si>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</si>
  <si>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</si>
  <si>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</si>
  <si>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</si>
  <si>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</si>
  <si>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</si>
  <si>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</si>
  <si>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</si>
  <si>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</si>
  <si>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</si>
  <si>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</si>
  <si>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</si>
  <si>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</si>
  <si>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</si>
  <si>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</si>
  <si>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</si>
  <si>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</si>
  <si>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</si>
  <si>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</si>
  <si>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</si>
  <si>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</si>
  <si>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</si>
  <si>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</si>
  <si>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</si>
  <si>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</si>
  <si>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</si>
  <si>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</si>
  <si>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</si>
  <si>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</si>
  <si>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</si>
  <si>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</si>
  <si>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</si>
  <si>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</si>
  <si>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</si>
  <si>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</si>
  <si>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</si>
  <si>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</si>
  <si>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</si>
  <si>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</si>
  <si>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</si>
  <si>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</si>
  <si>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</si>
  <si>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</si>
  <si>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</si>
  <si>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</si>
  <si>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</si>
  <si>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</si>
  <si>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</si>
  <si>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</si>
  <si>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</si>
  <si>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</si>
  <si>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</si>
  <si>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</si>
  <si>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</si>
  <si>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</si>
  <si>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</si>
  <si>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</si>
  <si>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</si>
  <si>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</si>
  <si>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</si>
  <si>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</si>
  <si>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</si>
  <si>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</si>
  <si>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</si>
  <si>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</si>
  <si>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</si>
  <si>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</si>
  <si>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</si>
  <si>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</si>
  <si>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</si>
  <si>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</si>
  <si>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</si>
  <si>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</si>
  <si>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</si>
  <si>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</si>
  <si>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</si>
  <si>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</si>
  <si>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</si>
  <si>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</si>
  <si>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</si>
  <si>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</si>
  <si>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</si>
  <si>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</si>
  <si>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</si>
  <si>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</si>
  <si>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</si>
  <si>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</si>
  <si>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</si>
  <si>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</si>
  <si>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</si>
  <si>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</si>
  <si>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</si>
  <si>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</si>
  <si>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</si>
  <si>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</si>
  <si>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</si>
  <si>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</si>
  <si>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</si>
  <si>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</si>
  <si>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</si>
  <si>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</si>
  <si>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</si>
  <si>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</si>
  <si>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</si>
  <si>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</si>
  <si>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</si>
  <si>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</si>
  <si>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</si>
  <si>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</si>
  <si>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</si>
  <si>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</si>
  <si>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</si>
  <si>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</si>
  <si>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</si>
  <si>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</si>
  <si>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</si>
  <si>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</si>
  <si>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</si>
  <si>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</si>
  <si>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</si>
  <si>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</si>
  <si>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</si>
  <si>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</si>
  <si>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</si>
  <si>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</si>
  <si>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</si>
  <si>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</si>
  <si>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</si>
  <si>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</si>
  <si>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</si>
  <si>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</si>
  <si>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</si>
  <si>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</si>
  <si>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</si>
  <si>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</si>
  <si>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</si>
  <si>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</si>
  <si>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</si>
  <si>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</si>
  <si>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</si>
  <si>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</si>
  <si>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</si>
  <si>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</si>
  <si>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</si>
  <si>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</si>
  <si>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</si>
  <si>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</si>
  <si>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</si>
  <si>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</si>
  <si>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</si>
  <si>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</si>
  <si>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</si>
  <si>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</si>
  <si>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</si>
  <si>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</si>
  <si>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</si>
  <si>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</si>
  <si>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</si>
  <si>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</si>
  <si>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</si>
  <si>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</si>
  <si>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</si>
  <si>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</si>
  <si>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</si>
  <si>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</si>
  <si>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</si>
  <si>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</si>
  <si>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</si>
  <si>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</si>
  <si>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</si>
  <si>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</si>
  <si>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</si>
  <si>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</si>
  <si>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</si>
  <si>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</si>
  <si>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</si>
  <si>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</si>
  <si>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</si>
  <si>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</si>
  <si>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</si>
  <si>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</si>
  <si>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</si>
  <si>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</si>
  <si>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</si>
  <si>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</si>
  <si>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</si>
  <si>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</si>
  <si>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</si>
  <si>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</si>
  <si>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</si>
  <si>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</si>
  <si>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</si>
  <si>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</si>
  <si>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</si>
  <si>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</si>
  <si>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</si>
  <si>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</si>
  <si>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</si>
  <si>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</si>
  <si>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</si>
  <si>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</si>
  <si>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</si>
  <si>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</si>
  <si>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</si>
  <si>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</si>
  <si>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</si>
  <si>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</si>
  <si>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</si>
  <si>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</si>
  <si>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</si>
  <si>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</si>
  <si>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</si>
  <si>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</si>
  <si>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</si>
  <si>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</si>
  <si>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</si>
  <si>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</si>
  <si>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</si>
  <si>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</si>
  <si>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</si>
  <si>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</si>
  <si>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</si>
  <si>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</si>
  <si>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</si>
  <si>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</si>
  <si>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</si>
  <si>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</si>
  <si>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</si>
  <si>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</si>
  <si>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</si>
  <si>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</si>
  <si>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</si>
  <si>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</si>
  <si>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</si>
  <si>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</si>
  <si>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</si>
  <si>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</si>
  <si>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</si>
  <si>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</si>
  <si>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</si>
  <si>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</si>
  <si>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</si>
  <si>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</si>
  <si>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</si>
  <si>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</si>
  <si>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</si>
  <si>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</si>
  <si>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</si>
  <si>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</si>
  <si>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</si>
  <si>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</si>
  <si>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</si>
  <si>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</si>
  <si>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</si>
  <si>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</si>
  <si>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</si>
  <si>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</si>
  <si>
    <t>UT(0-0-25)</t>
  </si>
  <si>
    <t>UT(0-0-22)</t>
  </si>
  <si>
    <t>UT(0-1-32)</t>
  </si>
  <si>
    <t>UT(0-1-26)</t>
  </si>
  <si>
    <t>UT(0-0-42)</t>
  </si>
  <si>
    <t>A(3-0-0)</t>
  </si>
  <si>
    <t>4/12,13,22/2022</t>
  </si>
  <si>
    <t>UT(0-0-46)</t>
  </si>
  <si>
    <t>7/17-21,24-28/2023</t>
  </si>
  <si>
    <t>SL(9-0-0)</t>
  </si>
  <si>
    <t>8/1-4, 7-11/2023</t>
  </si>
  <si>
    <t>9/4-8/2023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</si>
</sst>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02"/>
  <sheetViews>
    <sheetView tabSelected="1" zoomScale="110" zoomScaleNormal="110" workbookViewId="0">
      <pane ySplit="4056" topLeftCell="A582" activePane="bottomLeft"/>
      <selection activeCell="F5" sqref="F5"/>
      <selection pane="bottomLeft" activeCell="B591" sqref="B5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197.31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84.375999999999976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3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3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3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3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3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3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3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3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3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3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3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3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3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3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3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3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3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3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3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3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3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3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3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3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3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3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3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3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3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3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3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3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3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3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3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3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3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3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3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3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3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3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3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3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3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3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3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3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3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3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3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3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3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3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3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3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3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3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3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3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3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3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3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3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3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3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3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3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3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3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3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3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3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3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3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3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3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3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3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3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3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3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3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3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3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3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3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3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3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3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3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3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3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3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3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3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3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3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3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3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3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3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3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3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3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3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3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3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3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3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3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3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3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3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3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3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3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3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3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3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3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3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3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3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3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3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3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3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3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3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3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3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3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3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3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3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3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3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3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3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3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3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3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3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3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3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3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3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3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3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3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3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3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3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3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3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3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3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3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3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3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3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3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3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3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3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3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3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3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3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3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3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3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3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3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3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3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3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3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3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3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3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3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3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3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3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3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3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3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3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3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3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3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3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3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3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3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3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3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3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3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3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3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3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3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3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3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3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3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3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3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3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3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3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3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3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3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3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3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3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3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3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3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3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3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3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3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3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3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3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3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3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3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3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3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3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3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3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3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3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3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3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3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3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3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3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3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3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3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3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3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3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3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3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3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3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3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3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3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3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3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3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3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3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3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3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3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3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3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3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3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3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3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3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3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3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3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ref="A501:A579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3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3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3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3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3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3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3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3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3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3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3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3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3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3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3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3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3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3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3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3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3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3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3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3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3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3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3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3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3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3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3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3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3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3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3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3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3">
      <c r="A558" s="40"/>
      <c r="B558" s="20" t="s">
        <v>313</v>
      </c>
      <c r="C558" s="13"/>
      <c r="D558" s="39">
        <v>9.6000000000000002E-2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f>EDATE(A557,1)</f>
        <v>44652</v>
      </c>
      <c r="B559" s="20" t="s">
        <v>311</v>
      </c>
      <c r="C559" s="13">
        <v>1.25</v>
      </c>
      <c r="D559" s="39">
        <v>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312</v>
      </c>
    </row>
    <row r="560" spans="1:11" x14ac:dyDescent="0.3">
      <c r="A560" s="40">
        <f t="shared" si="5"/>
        <v>44682</v>
      </c>
      <c r="B560" s="20" t="s">
        <v>115</v>
      </c>
      <c r="C560" s="13">
        <v>1.25</v>
      </c>
      <c r="D560" s="39">
        <v>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44699</v>
      </c>
    </row>
    <row r="561" spans="1:11" x14ac:dyDescent="0.3">
      <c r="A561" s="40"/>
      <c r="B561" s="20" t="s">
        <v>310</v>
      </c>
      <c r="C561" s="13"/>
      <c r="D561" s="39">
        <v>8.7000000000000022E-2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/>
    </row>
    <row r="562" spans="1:11" x14ac:dyDescent="0.3">
      <c r="A562" s="40">
        <f>EDATE(A560,1)</f>
        <v>44713</v>
      </c>
      <c r="B562" s="20" t="s">
        <v>309</v>
      </c>
      <c r="C562" s="13">
        <v>1.25</v>
      </c>
      <c r="D562" s="39">
        <v>0.17900000000000002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f t="shared" si="5"/>
        <v>44743</v>
      </c>
      <c r="B563" s="20" t="s">
        <v>308</v>
      </c>
      <c r="C563" s="13">
        <v>1.25</v>
      </c>
      <c r="D563" s="39">
        <v>0.192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5"/>
        <v>44774</v>
      </c>
      <c r="B564" s="20" t="s">
        <v>115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44777</v>
      </c>
    </row>
    <row r="565" spans="1:11" x14ac:dyDescent="0.3">
      <c r="A565" s="40"/>
      <c r="B565" s="20" t="s">
        <v>307</v>
      </c>
      <c r="C565" s="13"/>
      <c r="D565" s="39">
        <v>4.6000000000000006E-2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/>
    </row>
    <row r="566" spans="1:11" x14ac:dyDescent="0.3">
      <c r="A566" s="40">
        <f>EDATE(A564,1)</f>
        <v>44805</v>
      </c>
      <c r="B566" s="20" t="s">
        <v>122</v>
      </c>
      <c r="C566" s="13">
        <v>1.25</v>
      </c>
      <c r="D566" s="39">
        <v>0.24199999999999999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5"/>
        <v>44835</v>
      </c>
      <c r="B567" s="20" t="s">
        <v>177</v>
      </c>
      <c r="C567" s="13">
        <v>1.25</v>
      </c>
      <c r="D567" s="39">
        <v>2.3000000000000007E-2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5"/>
        <v>44866</v>
      </c>
      <c r="B568" s="20" t="s">
        <v>75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44868</v>
      </c>
    </row>
    <row r="569" spans="1:11" x14ac:dyDescent="0.3">
      <c r="A569" s="40"/>
      <c r="B569" s="20" t="s">
        <v>306</v>
      </c>
      <c r="C569" s="13"/>
      <c r="D569" s="39">
        <v>5.2000000000000011E-2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/>
    </row>
    <row r="570" spans="1:11" x14ac:dyDescent="0.3">
      <c r="A570" s="40">
        <f>EDATE(A568,1)</f>
        <v>44896</v>
      </c>
      <c r="B570" s="20" t="s">
        <v>84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301</v>
      </c>
    </row>
    <row r="571" spans="1:11" x14ac:dyDescent="0.3">
      <c r="A571" s="40"/>
      <c r="B571" s="20" t="s">
        <v>162</v>
      </c>
      <c r="C571" s="13"/>
      <c r="D571" s="39">
        <v>1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 t="s">
        <v>98</v>
      </c>
      <c r="C572" s="13"/>
      <c r="D572" s="39">
        <v>3.7000000000000019E-2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8" t="s">
        <v>72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f>EDATE(A570,1)</f>
        <v>44927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f t="shared" si="5"/>
        <v>44958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 t="shared" si="5"/>
        <v>44986</v>
      </c>
      <c r="B576" s="20" t="s">
        <v>81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9">
        <v>45030</v>
      </c>
    </row>
    <row r="577" spans="1:11" x14ac:dyDescent="0.3">
      <c r="A577" s="40"/>
      <c r="B577" s="20" t="s">
        <v>81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>
        <v>44995</v>
      </c>
    </row>
    <row r="578" spans="1:11" x14ac:dyDescent="0.3">
      <c r="A578" s="40">
        <f>EDATE(A576,1)</f>
        <v>45017</v>
      </c>
      <c r="B578" s="20" t="s">
        <v>75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49">
        <v>45033</v>
      </c>
    </row>
    <row r="579" spans="1:11" x14ac:dyDescent="0.3">
      <c r="A579" s="40">
        <f t="shared" si="5"/>
        <v>45047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45078</v>
      </c>
      <c r="B580" s="20" t="s">
        <v>75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45079</v>
      </c>
    </row>
    <row r="581" spans="1:11" x14ac:dyDescent="0.3">
      <c r="A581" s="40">
        <v>45108</v>
      </c>
      <c r="B581" s="20" t="s">
        <v>75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49">
        <v>45118</v>
      </c>
    </row>
    <row r="582" spans="1:11" x14ac:dyDescent="0.3">
      <c r="A582" s="40">
        <v>45139</v>
      </c>
      <c r="B582" s="20" t="s">
        <v>217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10</v>
      </c>
      <c r="I582" s="9"/>
      <c r="J582" s="11"/>
      <c r="K582" s="20" t="s">
        <v>314</v>
      </c>
    </row>
    <row r="583" spans="1:11" x14ac:dyDescent="0.3">
      <c r="A583" s="40"/>
      <c r="B583" s="20" t="s">
        <v>315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9</v>
      </c>
      <c r="I583" s="9"/>
      <c r="J583" s="11"/>
      <c r="K583" s="20" t="s">
        <v>316</v>
      </c>
    </row>
    <row r="584" spans="1:11" x14ac:dyDescent="0.3">
      <c r="A584" s="40"/>
      <c r="B584" s="20" t="s">
        <v>75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9">
        <v>45163</v>
      </c>
    </row>
    <row r="585" spans="1:11" x14ac:dyDescent="0.3">
      <c r="A585" s="40">
        <v>45170</v>
      </c>
      <c r="B585" s="20" t="s">
        <v>145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5</v>
      </c>
      <c r="I585" s="9"/>
      <c r="J585" s="11"/>
      <c r="K585" s="20" t="s">
        <v>317</v>
      </c>
    </row>
    <row r="586" spans="1:11" x14ac:dyDescent="0.3">
      <c r="A586" s="40"/>
      <c r="B586" s="20" t="s">
        <v>115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9">
        <v>45191</v>
      </c>
    </row>
    <row r="587" spans="1:11" x14ac:dyDescent="0.3">
      <c r="A587" s="40">
        <v>45200</v>
      </c>
      <c r="B587" s="20" t="s">
        <v>75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45205</v>
      </c>
    </row>
    <row r="588" spans="1:11" x14ac:dyDescent="0.3">
      <c r="A588" s="40">
        <v>45231</v>
      </c>
      <c r="B588" s="20" t="s">
        <v>115</v>
      </c>
      <c r="C588" s="13">
        <v>1.25</v>
      </c>
      <c r="D588" s="39">
        <v>1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49">
        <v>45233</v>
      </c>
    </row>
    <row r="589" spans="1:11" x14ac:dyDescent="0.3">
      <c r="A589" s="40">
        <v>45261</v>
      </c>
      <c r="B589" s="20" t="s">
        <v>162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>
        <v>45282</v>
      </c>
    </row>
    <row r="590" spans="1:11" x14ac:dyDescent="0.3">
      <c r="A590" s="40"/>
      <c r="B590" s="20" t="s">
        <v>162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9">
        <v>45289</v>
      </c>
    </row>
    <row r="591" spans="1:11" x14ac:dyDescent="0.3">
      <c r="A591" s="40">
        <v>45292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45323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45352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45383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45413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45444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45474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45505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45536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45566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45597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45627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45658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45689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45717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45748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45778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45809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8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8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1"/>
      <c r="B702" s="15"/>
      <c r="C702" s="42"/>
      <c r="D702" s="43"/>
      <c r="E702" s="51"/>
      <c r="F702" s="15"/>
      <c r="G702" s="42" t="str">
        <f>IF(ISBLANK(Table1[[#This Row],[EARNED]]),"",Table1[[#This Row],[EARNED]])</f>
        <v/>
      </c>
      <c r="H702" s="43"/>
      <c r="I702" s="51"/>
      <c r="J702" s="12"/>
      <c r="K70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>
        <v>0</v>
      </c>
      <c r="F3">
        <v>46</v>
      </c>
      <c r="G3" s="47">
        <f>SUMIFS(F7:F14,E7:E14,E3)+SUMIFS(D7:D66,C7:C66,F3)+D3</f>
        <v>9.6000000000000002E-2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A7" s="9">
        <f>SUM(Sheet1!E9,Sheet1!I9)</f>
        <v>281.68599999999998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2023-12-21T07:08:14Z</dcterms:modified>
</cp:coreProperties>
</file>