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8" i="1" l="1"/>
  <c r="G225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117" i="1"/>
  <c r="G118" i="1"/>
  <c r="G119" i="1"/>
  <c r="G120" i="1"/>
  <c r="G12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3" i="3" l="1"/>
  <c r="G160" i="1"/>
  <c r="J4" i="3"/>
  <c r="G9" i="1"/>
  <c r="K3" i="3" l="1"/>
  <c r="L3" i="3" s="1"/>
  <c r="G161" i="1"/>
  <c r="I9" i="1" s="1"/>
  <c r="E9" i="1"/>
</calcChain>
</file>

<file path=xl/sharedStrings.xml><?xml version="1.0" encoding="utf-8"?>
<sst xmlns="http://schemas.openxmlformats.org/spreadsheetml/2006/main" count="83" uniqueCount="68">
  <si>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</si>
  <si>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</si>
  <si>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</si>
  <si>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</si>
  <si>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</si>
  <si>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</si>
  <si>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</si>
  <si>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</si>
  <si>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</si>
  <si>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</si>
  <si>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</si>
  <si>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</si>
  <si>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</si>
  <si>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</si>
  <si>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</si>
  <si>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</si>
  <si>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</si>
  <si>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</si>
  <si>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</si>
  <si>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</si>
  <si>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</si>
  <si>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</si>
  <si>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</si>
  <si>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</si>
  <si>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</si>
  <si>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</si>
  <si>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</si>
  <si>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</si>
  <si>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</si>
  <si>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</si>
  <si>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</si>
  <si>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</si>
  <si>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</si>
  <si>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</si>
  <si>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</si>
  <si>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</si>
  <si>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</si>
  <si>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</si>
  <si>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</si>
  <si>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</si>
  <si>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</si>
  <si>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DAEZ, ANGELO HUBERTO</t>
  </si>
  <si>
    <t>PERMANENT</t>
  </si>
  <si>
    <t>2018</t>
  </si>
  <si>
    <t>FL(5-0-0)</t>
  </si>
  <si>
    <t>2019</t>
  </si>
  <si>
    <t>2020</t>
  </si>
  <si>
    <t>2021</t>
  </si>
  <si>
    <t>2022</t>
  </si>
  <si>
    <t>VL(57-0-0)</t>
  </si>
  <si>
    <t>2006</t>
  </si>
  <si>
    <t>2007</t>
  </si>
  <si>
    <t>2008</t>
  </si>
  <si>
    <t>2009</t>
  </si>
  <si>
    <t>2010</t>
  </si>
  <si>
    <t>FL(22-0-0)</t>
  </si>
  <si>
    <t>12/3-1/2/08</t>
  </si>
  <si>
    <t>VL(17-0-0)</t>
  </si>
  <si>
    <t>4/3-5/3/2009</t>
  </si>
  <si>
    <t>2011</t>
  </si>
  <si>
    <t>2012</t>
  </si>
  <si>
    <t>2013</t>
  </si>
  <si>
    <t>2014</t>
  </si>
  <si>
    <t>2015</t>
  </si>
  <si>
    <t>2016</t>
  </si>
  <si>
    <t>2017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</si>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</sst>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80" totalsRowShown="0" headerRowDxfId="14" headerRowBorderDxfId="13" tableBorderDxfId="12" totalsRowBorderDxfId="11">
  <autoFilter ref="A8:K28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80"/>
  <sheetViews>
    <sheetView tabSelected="1" topLeftCell="A7" zoomScaleNormal="100" workbookViewId="0">
      <pane ySplit="3570" topLeftCell="A226" activePane="bottomLeft"/>
      <selection activeCell="K9" sqref="K9"/>
      <selection pane="bottomLeft" activeCell="B235" sqref="B2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41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97.66700000000003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258.66700000000003</v>
      </c>
      <c r="J9" s="11"/>
      <c r="K9" s="20"/>
    </row>
    <row r="10" spans="1:11" x14ac:dyDescent="0.25">
      <c r="A10" s="48" t="s">
        <v>50</v>
      </c>
      <c r="B10" s="2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38901</v>
      </c>
      <c r="B11" s="20"/>
      <c r="C11" s="13">
        <v>1.167</v>
      </c>
      <c r="D11" s="39"/>
      <c r="E11" s="13"/>
      <c r="F11" s="20"/>
      <c r="G11" s="13">
        <v>1.167</v>
      </c>
      <c r="H11" s="39"/>
      <c r="I11" s="13"/>
      <c r="J11" s="11"/>
      <c r="K11" s="20"/>
    </row>
    <row r="12" spans="1:11" x14ac:dyDescent="0.25">
      <c r="A12" s="23">
        <v>38930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38961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38991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39022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39052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8" t="s">
        <v>51</v>
      </c>
      <c r="B17" s="20"/>
      <c r="C17" s="13"/>
      <c r="D17" s="39"/>
      <c r="E17" s="13"/>
      <c r="F17" s="20"/>
      <c r="G17" s="13" t="str">
        <f>IF(ISBLANK(Table1[[#This Row],[EARNED]]),"",Table1[[#This Row],[EARNED]])</f>
        <v/>
      </c>
      <c r="H17" s="39"/>
      <c r="I17" s="13"/>
      <c r="J17" s="11"/>
      <c r="K17" s="20"/>
    </row>
    <row r="18" spans="1:11" x14ac:dyDescent="0.25">
      <c r="A18" s="23">
        <v>39083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v>39114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39142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39173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39203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39234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39264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39295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39326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39356</v>
      </c>
      <c r="B27" s="20" t="s">
        <v>55</v>
      </c>
      <c r="C27" s="13">
        <v>1.25</v>
      </c>
      <c r="D27" s="39">
        <v>22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 t="s">
        <v>56</v>
      </c>
    </row>
    <row r="28" spans="1:11" x14ac:dyDescent="0.25">
      <c r="A28" s="23">
        <v>39387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39417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48" t="s">
        <v>52</v>
      </c>
      <c r="B30" s="20"/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25">
      <c r="A31" s="23">
        <v>39448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39479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39508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39539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39569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39600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39630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39661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39692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39722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39753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39783</v>
      </c>
      <c r="B42" s="20" t="s">
        <v>44</v>
      </c>
      <c r="C42" s="13">
        <v>1.25</v>
      </c>
      <c r="D42" s="39">
        <v>5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48" t="s">
        <v>53</v>
      </c>
      <c r="B43" s="20"/>
      <c r="C43" s="13"/>
      <c r="D43" s="39"/>
      <c r="E43" s="13"/>
      <c r="F43" s="20"/>
      <c r="G43" s="13" t="str">
        <f>IF(ISBLANK(Table1[[#This Row],[EARNED]]),"",Table1[[#This Row],[EARNED]])</f>
        <v/>
      </c>
      <c r="H43" s="39"/>
      <c r="I43" s="13"/>
      <c r="J43" s="11"/>
      <c r="K43" s="20"/>
    </row>
    <row r="44" spans="1:11" x14ac:dyDescent="0.25">
      <c r="A44" s="23">
        <v>39814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v>39845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39873</v>
      </c>
      <c r="B46" s="20" t="s">
        <v>57</v>
      </c>
      <c r="C46" s="13">
        <v>1.25</v>
      </c>
      <c r="D46" s="39">
        <v>17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58</v>
      </c>
    </row>
    <row r="47" spans="1:11" x14ac:dyDescent="0.25">
      <c r="A47" s="23">
        <v>39904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v>39934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v>39965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39995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40026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40057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40087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40118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v>40148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48" t="s">
        <v>54</v>
      </c>
      <c r="B56" s="20"/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23">
        <v>40179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40210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40238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v>40269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v>40299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40330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40360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40391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v>40422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40452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40483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v>40513</v>
      </c>
      <c r="B68" s="20" t="s">
        <v>44</v>
      </c>
      <c r="C68" s="13">
        <v>1.25</v>
      </c>
      <c r="D68" s="39">
        <v>5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48" t="s">
        <v>59</v>
      </c>
      <c r="B69" s="20"/>
      <c r="C69" s="13"/>
      <c r="D69" s="39"/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v>40544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v>40575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v>40603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40634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v>40664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>
        <v>40695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v>40725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v>40756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v>40787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v>40817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v>40848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40878</v>
      </c>
      <c r="B81" s="20" t="s">
        <v>44</v>
      </c>
      <c r="C81" s="13">
        <v>1.25</v>
      </c>
      <c r="D81" s="39">
        <v>5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48" t="s">
        <v>60</v>
      </c>
      <c r="B82" s="20"/>
      <c r="C82" s="13"/>
      <c r="D82" s="39"/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23">
        <v>40909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v>40940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40969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41000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41030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v>41061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v>41091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41122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v>41153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v>41183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41214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41244</v>
      </c>
      <c r="B94" s="20" t="s">
        <v>44</v>
      </c>
      <c r="C94" s="13">
        <v>1.25</v>
      </c>
      <c r="D94" s="39">
        <v>5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48" t="s">
        <v>61</v>
      </c>
      <c r="B95" s="20"/>
      <c r="C95" s="13"/>
      <c r="D95" s="39"/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>
        <v>41275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v>41306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v>41334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v>41365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v>41395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41426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v>41456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41487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v>41518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v>41548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v>41579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v>41609</v>
      </c>
      <c r="B107" s="20" t="s">
        <v>44</v>
      </c>
      <c r="C107" s="13">
        <v>1.25</v>
      </c>
      <c r="D107" s="39">
        <v>5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48" t="s">
        <v>62</v>
      </c>
      <c r="B108" s="20"/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25">
      <c r="A109" s="23">
        <v>41640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v>41671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v>41699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v>41730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v>41760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41791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v>41821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v>41852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v>41883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41913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v>41944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v>41974</v>
      </c>
      <c r="B120" s="20" t="s">
        <v>44</v>
      </c>
      <c r="C120" s="13">
        <v>1.25</v>
      </c>
      <c r="D120" s="39">
        <v>5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48" t="s">
        <v>63</v>
      </c>
      <c r="B121" s="20"/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23">
        <v>42005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v>42036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v>42064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v>42095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v>42125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v>42156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v>42186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v>42217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v>42248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v>42278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v>42309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42339</v>
      </c>
      <c r="B133" s="20" t="s">
        <v>44</v>
      </c>
      <c r="C133" s="13">
        <v>1.25</v>
      </c>
      <c r="D133" s="39">
        <v>5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48" t="s">
        <v>64</v>
      </c>
      <c r="B134" s="20"/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23">
        <v>42370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42401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v>42430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42461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v>42491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v>42522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23">
        <v>42552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v>42583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42614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v>42644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v>42675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v>42705</v>
      </c>
      <c r="B146" s="20" t="s">
        <v>44</v>
      </c>
      <c r="C146" s="13">
        <v>1.25</v>
      </c>
      <c r="D146" s="39">
        <v>5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48" t="s">
        <v>65</v>
      </c>
      <c r="B147" s="20"/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/>
    </row>
    <row r="148" spans="1:11" x14ac:dyDescent="0.25">
      <c r="A148" s="23">
        <v>42736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v>42767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v>42795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v>42826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v>42856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v>42887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v>42917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v>42948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v>42979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v>43009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v>43040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v>43070</v>
      </c>
      <c r="B159" s="20" t="s">
        <v>44</v>
      </c>
      <c r="C159" s="13">
        <v>1.25</v>
      </c>
      <c r="D159" s="39">
        <v>5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8" t="s">
        <v>43</v>
      </c>
      <c r="B160" s="20"/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25">
      <c r="A161" s="40">
        <v>43101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43132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43160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43191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43221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43252</v>
      </c>
      <c r="B166" s="15"/>
      <c r="C166" s="13">
        <v>1.25</v>
      </c>
      <c r="D166" s="43"/>
      <c r="E166" s="9"/>
      <c r="F166" s="15"/>
      <c r="G166" s="13">
        <f>IF(ISBLANK(Table1[[#This Row],[EARNED]]),"",Table1[[#This Row],[EARNED]])</f>
        <v>1.25</v>
      </c>
      <c r="H166" s="43"/>
      <c r="I166" s="9"/>
      <c r="J166" s="12"/>
      <c r="K166" s="15"/>
    </row>
    <row r="167" spans="1:11" x14ac:dyDescent="0.25">
      <c r="A167" s="40">
        <v>43282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43313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43344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43374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43405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43435</v>
      </c>
      <c r="B172" s="20" t="s">
        <v>44</v>
      </c>
      <c r="C172" s="13">
        <v>1.25</v>
      </c>
      <c r="D172" s="39">
        <v>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8" t="s">
        <v>45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43466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43497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43525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43556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43586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43617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43647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43678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43709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43739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43770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43800</v>
      </c>
      <c r="B185" s="20" t="s">
        <v>44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8" t="s">
        <v>46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43831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43862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43891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43922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43952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43983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44013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44044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44075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44105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44136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44166</v>
      </c>
      <c r="B198" s="20" t="s">
        <v>44</v>
      </c>
      <c r="C198" s="13">
        <v>1.25</v>
      </c>
      <c r="D198" s="39">
        <v>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8" t="s">
        <v>47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44197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44228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44256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44287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44317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44348</v>
      </c>
      <c r="B205" s="20" t="s">
        <v>49</v>
      </c>
      <c r="C205" s="13">
        <v>1.25</v>
      </c>
      <c r="D205" s="39">
        <v>57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44378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44409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44440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44470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44501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44531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8" t="s">
        <v>48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44592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44620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44651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44681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44712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44742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44773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44804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44834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44865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44895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44926</v>
      </c>
      <c r="B224" s="20" t="s">
        <v>44</v>
      </c>
      <c r="C224" s="13">
        <v>1.25</v>
      </c>
      <c r="D224" s="39">
        <v>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8" t="s">
        <v>66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44957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44985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45016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45046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45077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45107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45138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45169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45199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45230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45260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45291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8" t="s">
        <v>67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45322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45351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45382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45412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45443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45473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45504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45535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45565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45596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45599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1"/>
      <c r="B280" s="15"/>
      <c r="C280" s="42"/>
      <c r="D280" s="43"/>
      <c r="E280" s="9"/>
      <c r="F280" s="15"/>
      <c r="G280" s="13" t="str">
        <f>IF(ISBLANK(Table1[[#This Row],[EARNED]]),"",Table1[[#This Row],[EARNED]])</f>
        <v/>
      </c>
      <c r="H280" s="43"/>
      <c r="I280" s="9"/>
      <c r="J280" s="12"/>
      <c r="K28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32</v>
      </c>
      <c r="E1" s="57"/>
      <c r="F1" s="57"/>
      <c r="G1" s="57"/>
      <c r="J1" s="58" t="s">
        <v>33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34</v>
      </c>
      <c r="K2" s="2" t="s">
        <v>35</v>
      </c>
      <c r="L2" s="44" t="s">
        <v>36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27</v>
      </c>
      <c r="K3" s="35">
        <f>J4-1</f>
        <v>26</v>
      </c>
      <c r="L3" s="45">
        <f>IF($J$4=1,1.25,IF(ISBLANK($J$3),"---",1.25-VLOOKUP($K$3,$I$8:$K$37,2)))</f>
        <v>0.16699999999999982</v>
      </c>
    </row>
    <row r="4" spans="1:12" hidden="1" x14ac:dyDescent="0.25">
      <c r="G4" s="33"/>
      <c r="J4" s="1" t="str">
        <f>IF(TEXT(J3,"D")=1,1,TEXT(J3,"D"))</f>
        <v>27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37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2023-10-17T00:28:04Z</dcterms:modified>
</cp:coreProperties>
</file>