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 activeTab="2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33" i="1" l="1"/>
  <c r="G20" i="1"/>
  <c r="G39" i="1" l="1"/>
  <c r="G40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3" i="3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37" i="1"/>
  <c r="G3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<sst xmlns="http://schemas.openxmlformats.org/spreadsheetml/2006/main" count="58" uniqueCount="54">
  <si>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</si>
  <si>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</si>
  <si>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</si>
  <si>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</si>
  <si>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</si>
  <si>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</si>
  <si>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</si>
  <si>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</si>
  <si>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</si>
  <si>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</si>
  <si>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</si>
  <si>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</si>
  <si>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</si>
  <si>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</si>
  <si>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</si>
  <si>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</si>
  <si>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</si>
  <si>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</si>
  <si>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</si>
  <si>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</si>
  <si>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</si>
  <si>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</si>
  <si>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</si>
  <si>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</si>
  <si>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</si>
  <si>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</si>
  <si>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</si>
  <si>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</si>
  <si>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</si>
  <si>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</si>
  <si>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</si>
  <si>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</si>
  <si>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</si>
  <si>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</si>
  <si>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</si>
  <si>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</si>
  <si>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</si>
  <si>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</si>
  <si>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</si>
  <si>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</si>
  <si>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</si>
  <si>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</si>
  <si>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TOTAL LEAVE</t>
  </si>
  <si>
    <t>LLORENTE, MARIA THERESA OCAMPO</t>
  </si>
  <si>
    <t>SK PRESIDENT</t>
  </si>
  <si>
    <t>CO-TERMINUS</t>
  </si>
  <si>
    <t>SP</t>
  </si>
  <si>
    <t>2021</t>
  </si>
  <si>
    <t>2022</t>
  </si>
  <si>
    <t>2023</t>
  </si>
  <si>
    <t>VL(2-0-0)</t>
  </si>
  <si>
    <t>9/14-15/2023</t>
  </si>
  <si>
    <t>VL(3-0-0)</t>
  </si>
  <si>
    <t>9/19-21/2023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</si>
</sst>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&quot;CM&quot;\-#######"/>
    <numFmt numFmtId="168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4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4"/>
  <sheetViews>
    <sheetView zoomScaleNormal="100" workbookViewId="0">
      <pane ySplit="3690" topLeftCell="A23" activePane="bottomLeft"/>
      <selection activeCell="F4" sqref="F4:G4"/>
      <selection pane="bottomLeft" activeCell="E43" sqref="E4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43</v>
      </c>
      <c r="C2" s="53"/>
      <c r="D2" s="21" t="s">
        <v>14</v>
      </c>
      <c r="E2" s="10"/>
      <c r="F2" s="60"/>
      <c r="G2" s="60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44</v>
      </c>
      <c r="C3" s="53"/>
      <c r="D3" s="22" t="s">
        <v>13</v>
      </c>
      <c r="F3" s="61">
        <v>44302</v>
      </c>
      <c r="G3" s="58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45</v>
      </c>
      <c r="C4" s="53"/>
      <c r="D4" s="22" t="s">
        <v>12</v>
      </c>
      <c r="F4" s="58" t="s">
        <v>46</v>
      </c>
      <c r="G4" s="58"/>
      <c r="H4" s="26" t="s">
        <v>17</v>
      </c>
      <c r="I4" s="26"/>
      <c r="J4" s="58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34.375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39.375</v>
      </c>
      <c r="J9" s="11"/>
      <c r="K9" s="20"/>
    </row>
    <row r="10" spans="1:11" x14ac:dyDescent="0.25">
      <c r="A10" s="51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48"/>
    </row>
    <row r="11" spans="1:11" x14ac:dyDescent="0.25">
      <c r="A11" s="40">
        <v>44302</v>
      </c>
      <c r="B11" s="20"/>
      <c r="C11" s="13">
        <v>0.625</v>
      </c>
      <c r="D11" s="39"/>
      <c r="E11" s="9"/>
      <c r="F11" s="20"/>
      <c r="G11" s="13">
        <f>IF(ISBLANK(Table1[[#This Row],[EARNED]]),"",Table1[[#This Row],[EARNED]])</f>
        <v>0.625</v>
      </c>
      <c r="H11" s="39"/>
      <c r="I11" s="9"/>
      <c r="J11" s="11"/>
      <c r="K11" s="20"/>
    </row>
    <row r="12" spans="1:11" x14ac:dyDescent="0.25">
      <c r="A12" s="40">
        <v>44347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44377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44408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44439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44469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44500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44530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44561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51" t="s">
        <v>48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44592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44620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44651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44681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44712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44742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44773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44804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44834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44865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44895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44926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51" t="s">
        <v>49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44957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44985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45016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45046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45077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45107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45138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45169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45199</v>
      </c>
      <c r="B42" s="20" t="s">
        <v>50</v>
      </c>
      <c r="C42" s="13">
        <v>1.25</v>
      </c>
      <c r="D42" s="39">
        <v>2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51</v>
      </c>
    </row>
    <row r="43" spans="1:11" x14ac:dyDescent="0.25">
      <c r="A43" s="40"/>
      <c r="B43" s="20" t="s">
        <v>52</v>
      </c>
      <c r="C43" s="13"/>
      <c r="D43" s="39">
        <v>3</v>
      </c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 t="s">
        <v>53</v>
      </c>
    </row>
    <row r="44" spans="1:11" x14ac:dyDescent="0.25">
      <c r="A44" s="40">
        <v>45230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45260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  <row r="134" spans="1:11" x14ac:dyDescent="0.25">
      <c r="A134" s="41"/>
      <c r="B134" s="15"/>
      <c r="C134" s="42"/>
      <c r="D134" s="43"/>
      <c r="E134" s="49"/>
      <c r="F134" s="15"/>
      <c r="G134" s="42" t="str">
        <f>IF(ISBLANK(Table1[[#This Row],[EARNED]]),"",Table1[[#This Row],[EARNED]])</f>
        <v/>
      </c>
      <c r="H134" s="43"/>
      <c r="I134" s="49"/>
      <c r="J134" s="12"/>
      <c r="K1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tabSelected="1" workbookViewId="0">
      <selection activeCell="B12" sqref="B12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/>
      <c r="G3" s="47">
        <f>SUMIFS(F7:F14,E7:E14,E3)+SUMIFS(D7:D66,C7:C66,F3)+D3</f>
        <v>0</v>
      </c>
      <c r="J3" s="1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A6" s="2" t="s">
        <v>42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3" t="s">
        <v>38</v>
      </c>
      <c r="J6" s="63"/>
      <c r="K6" s="63"/>
      <c r="L6" s="63"/>
    </row>
    <row r="7" spans="1:12" x14ac:dyDescent="0.25">
      <c r="A7" s="50">
        <f>SUM(Sheet1!E9,Sheet1!I9)</f>
        <v>73.75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2023-02-07T10:18:06Z</cp:lastPrinted>
  <dcterms:created xsi:type="dcterms:W3CDTF">2022-10-17T03:06:03Z</dcterms:created>
  <dcterms:modified xsi:type="dcterms:W3CDTF">2023-10-26T01:48:50Z</dcterms:modified>
</cp:coreProperties>
</file>