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1" i="1" l="1"/>
  <c r="G400" i="1" l="1"/>
  <c r="G397" i="1" l="1"/>
  <c r="G376" i="1" l="1"/>
  <c r="G381" i="1" l="1"/>
  <c r="G383" i="1" l="1"/>
  <c r="G386" i="1" l="1"/>
  <c r="G395" i="1" l="1"/>
  <c r="G307" i="1"/>
  <c r="G305" i="1"/>
  <c r="G302" i="1"/>
  <c r="G296" i="1"/>
  <c r="G293" i="1"/>
  <c r="G290" i="1"/>
  <c r="G287" i="1"/>
  <c r="G282" i="1"/>
  <c r="G283" i="1"/>
  <c r="G274" i="1"/>
  <c r="G268" i="1"/>
  <c r="G263" i="1"/>
  <c r="G262" i="1"/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4" i="1"/>
  <c r="G265" i="1"/>
  <c r="G266" i="1"/>
  <c r="G267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4" i="1"/>
  <c r="G285" i="1"/>
  <c r="G286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4" i="1"/>
  <c r="G306" i="1"/>
  <c r="G390" i="1"/>
  <c r="G387" i="1"/>
  <c r="G380" i="1"/>
  <c r="G379" i="1"/>
  <c r="G3" i="3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7" i="1"/>
  <c r="G378" i="1"/>
  <c r="G382" i="1"/>
  <c r="G384" i="1"/>
  <c r="G385" i="1"/>
  <c r="G388" i="1"/>
  <c r="G389" i="1"/>
  <c r="G391" i="1"/>
  <c r="G392" i="1"/>
  <c r="G393" i="1"/>
  <c r="G394" i="1"/>
  <c r="G396" i="1"/>
  <c r="G398" i="1"/>
  <c r="G399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10" i="1"/>
  <c r="G308" i="1"/>
  <c r="G309" i="1"/>
  <c r="G310" i="1"/>
  <c r="G311" i="1"/>
  <c r="G312" i="1"/>
  <c r="G314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4" i="1" s="1"/>
  <c r="A265" i="1" s="1"/>
  <c r="A266" i="1" s="1"/>
  <c r="A267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8" i="1" s="1"/>
  <c r="A289" i="1" s="1"/>
  <c r="A291" i="1" s="1"/>
  <c r="A292" i="1" s="1"/>
  <c r="A294" i="1" s="1"/>
  <c r="A295" i="1" s="1"/>
  <c r="A297" i="1" s="1"/>
  <c r="A298" i="1" s="1"/>
  <c r="A299" i="1" s="1"/>
  <c r="A300" i="1" s="1"/>
  <c r="A301" i="1" s="1"/>
  <c r="A303" i="1" s="1"/>
  <c r="A304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<sst xmlns="http://schemas.openxmlformats.org/spreadsheetml/2006/main" count="360" uniqueCount="209">
  <si>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</si>
  <si>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</si>
  <si>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</si>
  <si>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</si>
  <si>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</si>
  <si>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</si>
  <si>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</si>
  <si>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</si>
  <si>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</si>
  <si>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</si>
  <si>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</si>
  <si>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</si>
  <si>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</si>
  <si>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</si>
  <si>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</si>
  <si>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</si>
  <si>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</si>
  <si>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</si>
  <si>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</si>
  <si>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</si>
  <si>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</si>
  <si>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</si>
  <si>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</si>
  <si>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</si>
  <si>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</si>
  <si>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</si>
  <si>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</si>
  <si>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</si>
  <si>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</si>
  <si>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</si>
  <si>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</si>
  <si>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</si>
  <si>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</si>
  <si>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</si>
  <si>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</si>
  <si>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</si>
  <si>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</si>
  <si>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</si>
  <si>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</si>
  <si>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</si>
  <si>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</si>
  <si>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</si>
  <si>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</si>
  <si>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</si>
  <si>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</si>
  <si>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</si>
  <si>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</si>
  <si>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</si>
  <si>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</si>
  <si>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</si>
  <si>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</si>
  <si>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</si>
  <si>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</si>
  <si>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</si>
  <si>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</si>
  <si>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</si>
  <si>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</si>
  <si>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</si>
  <si>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</si>
  <si>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</si>
  <si>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</si>
  <si>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</si>
  <si>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</si>
  <si>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</si>
  <si>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</si>
  <si>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</si>
  <si>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</si>
  <si>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</si>
  <si>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</si>
  <si>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</si>
  <si>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</si>
  <si>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</si>
  <si>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</si>
  <si>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</si>
  <si>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</si>
  <si>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</si>
  <si>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</si>
  <si>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</si>
  <si>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</si>
  <si>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</si>
  <si>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</si>
  <si>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</si>
  <si>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</si>
  <si>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</si>
  <si>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</si>
  <si>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</si>
  <si>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</si>
  <si>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</si>
  <si>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</si>
  <si>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</si>
  <si>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</si>
  <si>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</si>
  <si>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</si>
  <si>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</si>
  <si>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</si>
  <si>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</si>
  <si>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</si>
  <si>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</si>
  <si>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</si>
  <si>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</si>
  <si>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</si>
  <si>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</si>
  <si>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</si>
  <si>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</si>
  <si>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</si>
  <si>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</si>
  <si>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</si>
  <si>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</si>
  <si>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</si>
  <si>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</si>
  <si>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</si>
  <si>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</si>
  <si>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</si>
  <si>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</si>
  <si>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</si>
  <si>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</si>
  <si>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</si>
  <si>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</si>
  <si>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</si>
  <si>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</si>
  <si>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</si>
  <si>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</si>
  <si>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</si>
  <si>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</si>
  <si>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</si>
  <si>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</si>
  <si>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</si>
  <si>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</si>
  <si>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</si>
  <si>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</si>
  <si>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</si>
  <si>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</si>
  <si>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</si>
  <si>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</si>
  <si>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</si>
  <si>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</si>
  <si>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</si>
  <si>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</si>
  <si>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</si>
  <si>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</si>
  <si>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</si>
  <si>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</si>
  <si>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</si>
  <si>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</si>
  <si>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</si>
  <si>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</si>
  <si>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</si>
  <si>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</si>
  <si>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</si>
  <si>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</si>
  <si>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</si>
  <si>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</si>
  <si>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</si>
  <si>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</si>
  <si>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</si>
  <si>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</si>
  <si>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</si>
  <si>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</si>
  <si>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</si>
  <si>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</si>
  <si>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</si>
  <si>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</si>
  <si>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</si>
  <si>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</si>
  <si>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</si>
  <si>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</si>
  <si>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</si>
  <si>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</si>
  <si>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</si>
  <si>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</si>
  <si>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</si>
  <si>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</si>
  <si>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</si>
  <si>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</si>
  <si>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</si>
  <si>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</si>
  <si>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</si>
  <si>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</si>
  <si>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</si>
  <si>
    <t>GRAD 3/25/2015</t>
  </si>
  <si>
    <t>ENROLLMENT 4/21/2015</t>
  </si>
  <si>
    <t>ANNIV 7/24/2015</t>
  </si>
  <si>
    <t>8/7,10,11/2015</t>
  </si>
  <si>
    <t>2016</t>
  </si>
  <si>
    <t>12/18,21,28,29/2015</t>
  </si>
  <si>
    <t>ANNIV 7/25/2016</t>
  </si>
  <si>
    <t>BDAY 9/28/2016</t>
  </si>
  <si>
    <t>10/3-11/2016</t>
  </si>
  <si>
    <t>2017</t>
  </si>
  <si>
    <t>UT(1-0-59)</t>
  </si>
  <si>
    <t>2/28 - 3/2/2017</t>
  </si>
  <si>
    <t>UT(3-1-12)</t>
  </si>
  <si>
    <t>UT(0-0-2)</t>
  </si>
  <si>
    <t>ENROLLMENT 5/6/2017</t>
  </si>
  <si>
    <t>ANNIV 7/24/2017</t>
  </si>
  <si>
    <t>BDAY 9/28/2017</t>
  </si>
  <si>
    <t>11/20,21,22/2017</t>
  </si>
  <si>
    <t>11/23,24,27-29/2017</t>
  </si>
  <si>
    <t>2018</t>
  </si>
  <si>
    <t>MAHOGANY MARKET</t>
  </si>
  <si>
    <t>7-3-7/2023</t>
  </si>
  <si>
    <t>7/10-14/2023</t>
  </si>
  <si>
    <t>UT(0-3-44)</t>
  </si>
  <si>
    <t>UT(0-0-58)</t>
  </si>
  <si>
    <t>A(1-0-0)</t>
  </si>
  <si>
    <t>UT(0-0-24)</t>
  </si>
  <si>
    <t>UT(0-3-0)</t>
  </si>
  <si>
    <t>UT(0-6-46)</t>
  </si>
  <si>
    <t>11/13,14/2023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</si>
</sst>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7"/>
  <sheetViews>
    <sheetView tabSelected="1" zoomScale="115" zoomScaleNormal="115" workbookViewId="0">
      <pane ySplit="4170" topLeftCell="A389" activePane="bottomLeft"/>
      <selection pane="bottomLeft" activeCell="K404" sqref="K4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199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174.11099999999999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209.79200000000003</v>
      </c>
      <c r="J9" s="11"/>
      <c r="K9" s="20"/>
    </row>
    <row r="10" spans="1:11" x14ac:dyDescent="0.25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23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25">
      <c r="A20" s="23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25">
      <c r="A22" s="23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25">
      <c r="A23" s="23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25">
      <c r="A24" s="23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25">
      <c r="A25" s="23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25">
      <c r="A26" s="23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25">
      <c r="A27" s="23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25">
      <c r="A29" s="23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25">
      <c r="A30" s="23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25">
      <c r="A31" s="23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25">
      <c r="A32" s="23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25">
      <c r="A33" s="23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25">
      <c r="A34" s="23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25">
      <c r="A35" s="23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25">
      <c r="A36" s="23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25">
      <c r="A37" s="23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25">
      <c r="A38" s="23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25">
      <c r="A41" s="23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25">
      <c r="A43" s="23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25">
      <c r="A44" s="23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25">
      <c r="A45" s="23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25">
      <c r="A48" s="23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25">
      <c r="A49" s="23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25">
      <c r="A50" s="23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25">
      <c r="A52" s="23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25">
      <c r="A53" s="23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25">
      <c r="A54" s="23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25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25">
      <c r="A57" s="23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25">
      <c r="A58" s="23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25">
      <c r="A59" s="23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25">
      <c r="A60" s="23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25">
      <c r="A62" s="23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25">
      <c r="A63" s="23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25">
      <c r="A64" s="23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25">
      <c r="A66" s="23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25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25">
      <c r="A72" s="23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25">
      <c r="A73" s="23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25">
      <c r="A74" s="23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25">
      <c r="A75" s="23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25">
      <c r="A76" s="23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25">
      <c r="A77" s="23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25">
      <c r="A82" s="23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25">
      <c r="A83" s="23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25">
      <c r="A84" s="23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25">
      <c r="A85" s="23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25">
      <c r="A87" s="23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25">
      <c r="A92" s="23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25">
      <c r="A94" s="23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25">
      <c r="A95" s="23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25">
      <c r="A96" s="23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25">
      <c r="A97" s="23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25">
      <c r="A98" s="23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25">
      <c r="A99" s="23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25">
      <c r="A100" s="23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25">
      <c r="A102" s="23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25">
      <c r="A104" s="23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25">
      <c r="A107" s="23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25">
      <c r="A111" s="23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25">
      <c r="A112" s="23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25">
      <c r="A113" s="23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25">
      <c r="A116" s="23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25">
      <c r="A132" s="23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25">
      <c r="A135" s="23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25">
      <c r="A137" s="23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25">
      <c r="A138" s="23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25">
      <c r="A139" s="23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25">
      <c r="A140" s="23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25">
      <c r="A141" s="23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25">
      <c r="A142" s="23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25">
      <c r="A143" s="23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25">
      <c r="A144" s="23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25">
      <c r="A145" s="23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23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25">
      <c r="A147" s="23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25">
      <c r="A149" s="23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25">
      <c r="A150" s="23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25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23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25">
      <c r="A169" s="23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25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25">
      <c r="A180" s="23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25">
      <c r="A181" s="23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25">
      <c r="A182" s="23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23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25">
      <c r="A188" s="23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25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23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23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25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25">
      <c r="A208" s="23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25">
      <c r="A209" s="23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25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25">
      <c r="A220" s="23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25">
      <c r="A221" s="23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25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25">
      <c r="A241" s="23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25">
      <c r="A242" s="23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25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25">
      <c r="A254" s="23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25">
      <c r="A256" s="23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25">
      <c r="A257" s="23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>
        <f t="shared" ref="A260:A304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23">
        <f t="shared" si="3"/>
        <v>42064</v>
      </c>
      <c r="B261" s="20" t="s">
        <v>46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179</v>
      </c>
    </row>
    <row r="262" spans="1:11" x14ac:dyDescent="0.25">
      <c r="A262" s="23"/>
      <c r="B262" s="20" t="s">
        <v>44</v>
      </c>
      <c r="C262" s="13"/>
      <c r="D262" s="39"/>
      <c r="E262" s="34"/>
      <c r="F262" s="20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8">
        <v>42086</v>
      </c>
    </row>
    <row r="263" spans="1:11" x14ac:dyDescent="0.25">
      <c r="A263" s="23"/>
      <c r="B263" s="20" t="s">
        <v>46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180</v>
      </c>
    </row>
    <row r="264" spans="1:11" x14ac:dyDescent="0.25">
      <c r="A264" s="23">
        <f>EDATE(A261,1)</f>
        <v>42095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f t="shared" si="3"/>
        <v>42125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f t="shared" si="3"/>
        <v>42156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f t="shared" si="3"/>
        <v>42186</v>
      </c>
      <c r="B267" s="20" t="s">
        <v>46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181</v>
      </c>
    </row>
    <row r="268" spans="1:11" x14ac:dyDescent="0.25">
      <c r="A268" s="23"/>
      <c r="B268" s="20" t="s">
        <v>96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>
        <v>3</v>
      </c>
      <c r="I268" s="34"/>
      <c r="J268" s="11"/>
      <c r="K268" s="20" t="s">
        <v>182</v>
      </c>
    </row>
    <row r="269" spans="1:11" x14ac:dyDescent="0.25">
      <c r="A269" s="23">
        <f>EDATE(A267,1)</f>
        <v>42217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f t="shared" si="3"/>
        <v>42248</v>
      </c>
      <c r="B270" s="20" t="s">
        <v>88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42275</v>
      </c>
    </row>
    <row r="271" spans="1:11" x14ac:dyDescent="0.25">
      <c r="A271" s="23">
        <f t="shared" si="3"/>
        <v>42278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3"/>
        <v>42309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3"/>
        <v>42339</v>
      </c>
      <c r="B273" s="20" t="s">
        <v>176</v>
      </c>
      <c r="C273" s="13">
        <v>1.25</v>
      </c>
      <c r="D273" s="39">
        <v>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184</v>
      </c>
    </row>
    <row r="274" spans="1:11" x14ac:dyDescent="0.25">
      <c r="A274" s="47" t="s">
        <v>183</v>
      </c>
      <c r="B274" s="20"/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23">
        <f>EDATE(A273,1)</f>
        <v>42370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f t="shared" si="3"/>
        <v>42401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f t="shared" si="3"/>
        <v>42430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f t="shared" si="3"/>
        <v>42461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f t="shared" si="3"/>
        <v>42491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3"/>
        <v>42522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f t="shared" si="3"/>
        <v>42552</v>
      </c>
      <c r="B281" s="20" t="s">
        <v>46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185</v>
      </c>
    </row>
    <row r="282" spans="1:11" x14ac:dyDescent="0.25">
      <c r="A282" s="23"/>
      <c r="B282" s="20" t="s">
        <v>45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2</v>
      </c>
      <c r="I282" s="34"/>
      <c r="J282" s="11"/>
      <c r="K282" s="20"/>
    </row>
    <row r="283" spans="1:11" x14ac:dyDescent="0.25">
      <c r="A283" s="23"/>
      <c r="B283" s="20" t="s">
        <v>44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8">
        <v>42598</v>
      </c>
    </row>
    <row r="284" spans="1:11" x14ac:dyDescent="0.25">
      <c r="A284" s="23">
        <f>EDATE(A281,1)</f>
        <v>42583</v>
      </c>
      <c r="B284" s="20" t="s">
        <v>46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186</v>
      </c>
    </row>
    <row r="285" spans="1:11" x14ac:dyDescent="0.25">
      <c r="A285" s="23">
        <f t="shared" si="3"/>
        <v>42614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f t="shared" si="3"/>
        <v>42644</v>
      </c>
      <c r="B286" s="20" t="s">
        <v>94</v>
      </c>
      <c r="C286" s="13">
        <v>1.25</v>
      </c>
      <c r="D286" s="39">
        <v>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187</v>
      </c>
    </row>
    <row r="287" spans="1:11" x14ac:dyDescent="0.25">
      <c r="A287" s="23"/>
      <c r="B287" s="20" t="s">
        <v>44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1</v>
      </c>
      <c r="I287" s="34"/>
      <c r="J287" s="11"/>
      <c r="K287" s="48">
        <v>42660</v>
      </c>
    </row>
    <row r="288" spans="1:11" x14ac:dyDescent="0.25">
      <c r="A288" s="23">
        <f>EDATE(A286,1)</f>
        <v>42675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f t="shared" si="3"/>
        <v>42705</v>
      </c>
      <c r="B289" s="20" t="s">
        <v>130</v>
      </c>
      <c r="C289" s="13">
        <v>1.25</v>
      </c>
      <c r="D289" s="39">
        <v>3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188</v>
      </c>
      <c r="B290" s="20"/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23">
        <f>EDATE(A289,1)</f>
        <v>42736</v>
      </c>
      <c r="B291" s="20" t="s">
        <v>189</v>
      </c>
      <c r="C291" s="13">
        <v>1.25</v>
      </c>
      <c r="D291" s="39">
        <v>1.123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f t="shared" si="3"/>
        <v>42767</v>
      </c>
      <c r="B292" s="20" t="s">
        <v>96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3</v>
      </c>
      <c r="I292" s="34"/>
      <c r="J292" s="11"/>
      <c r="K292" s="20" t="s">
        <v>190</v>
      </c>
    </row>
    <row r="293" spans="1:11" x14ac:dyDescent="0.25">
      <c r="A293" s="23"/>
      <c r="B293" s="20" t="s">
        <v>191</v>
      </c>
      <c r="C293" s="13"/>
      <c r="D293" s="39">
        <v>3.15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23">
        <f>EDATE(A292,1)</f>
        <v>42795</v>
      </c>
      <c r="B294" s="20" t="s">
        <v>192</v>
      </c>
      <c r="C294" s="13">
        <v>1.25</v>
      </c>
      <c r="D294" s="39">
        <v>2E-3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f t="shared" si="3"/>
        <v>42826</v>
      </c>
      <c r="B295" s="20" t="s">
        <v>44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8">
        <v>42837</v>
      </c>
    </row>
    <row r="296" spans="1:11" x14ac:dyDescent="0.25">
      <c r="A296" s="23"/>
      <c r="B296" s="20" t="s">
        <v>44</v>
      </c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8">
        <v>42858</v>
      </c>
    </row>
    <row r="297" spans="1:11" x14ac:dyDescent="0.25">
      <c r="A297" s="23">
        <f>EDATE(A295,1)</f>
        <v>42856</v>
      </c>
      <c r="B297" s="20" t="s">
        <v>46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193</v>
      </c>
    </row>
    <row r="298" spans="1:11" x14ac:dyDescent="0.25">
      <c r="A298" s="23">
        <f t="shared" si="3"/>
        <v>42887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f t="shared" si="3"/>
        <v>42917</v>
      </c>
      <c r="B299" s="20" t="s">
        <v>46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194</v>
      </c>
    </row>
    <row r="300" spans="1:11" x14ac:dyDescent="0.25">
      <c r="A300" s="23">
        <f t="shared" si="3"/>
        <v>42948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f t="shared" si="3"/>
        <v>42979</v>
      </c>
      <c r="B301" s="20" t="s">
        <v>46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195</v>
      </c>
    </row>
    <row r="302" spans="1:11" x14ac:dyDescent="0.25">
      <c r="A302" s="23"/>
      <c r="B302" s="20" t="s">
        <v>44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8">
        <v>43007</v>
      </c>
    </row>
    <row r="303" spans="1:11" x14ac:dyDescent="0.25">
      <c r="A303" s="23">
        <f>EDATE(A301,1)</f>
        <v>43009</v>
      </c>
      <c r="B303" s="20" t="s">
        <v>44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8">
        <v>43041</v>
      </c>
    </row>
    <row r="304" spans="1:11" x14ac:dyDescent="0.25">
      <c r="A304" s="23">
        <f t="shared" si="3"/>
        <v>43040</v>
      </c>
      <c r="B304" s="20" t="s">
        <v>96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3</v>
      </c>
      <c r="I304" s="34"/>
      <c r="J304" s="11"/>
      <c r="K304" s="20" t="s">
        <v>196</v>
      </c>
    </row>
    <row r="305" spans="1:11" x14ac:dyDescent="0.25">
      <c r="A305" s="23"/>
      <c r="B305" s="20" t="s">
        <v>59</v>
      </c>
      <c r="C305" s="13"/>
      <c r="D305" s="39">
        <v>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197</v>
      </c>
    </row>
    <row r="306" spans="1:11" x14ac:dyDescent="0.25">
      <c r="A306" s="23">
        <f>EDATE(A304,1)</f>
        <v>43070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198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43132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43160</v>
      </c>
      <c r="B310" s="20" t="s">
        <v>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8">
        <v>43182</v>
      </c>
    </row>
    <row r="311" spans="1:11" x14ac:dyDescent="0.25">
      <c r="A311" s="40">
        <v>43191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43221</v>
      </c>
      <c r="B312" s="20" t="s">
        <v>44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43238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47</v>
      </c>
    </row>
    <row r="314" spans="1:11" x14ac:dyDescent="0.25">
      <c r="A314" s="40">
        <v>43252</v>
      </c>
      <c r="B314" s="20" t="s">
        <v>45</v>
      </c>
      <c r="C314" s="41">
        <v>1.25</v>
      </c>
      <c r="D314" s="42"/>
      <c r="E314" s="9"/>
      <c r="F314" s="15"/>
      <c r="G314" s="41">
        <f>IF(ISBLANK(Table1[[#This Row],[EARNED]]),"",Table1[[#This Row],[EARNED]])</f>
        <v>1.25</v>
      </c>
      <c r="H314" s="42">
        <v>2</v>
      </c>
      <c r="I314" s="9"/>
      <c r="J314" s="12"/>
      <c r="K314" s="15" t="s">
        <v>48</v>
      </c>
    </row>
    <row r="315" spans="1:11" x14ac:dyDescent="0.25">
      <c r="A315" s="40"/>
      <c r="B315" s="20" t="s">
        <v>44</v>
      </c>
      <c r="C315" s="13"/>
      <c r="D315" s="39"/>
      <c r="E315" s="9"/>
      <c r="F315" s="20"/>
      <c r="G315" s="13"/>
      <c r="H315" s="39">
        <v>1</v>
      </c>
      <c r="I315" s="9"/>
      <c r="J315" s="11"/>
      <c r="K315" s="48">
        <v>43270</v>
      </c>
    </row>
    <row r="316" spans="1:11" x14ac:dyDescent="0.25">
      <c r="A316" s="40">
        <v>43282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43305</v>
      </c>
    </row>
    <row r="317" spans="1:11" x14ac:dyDescent="0.25">
      <c r="A317" s="40">
        <v>43313</v>
      </c>
      <c r="B317" s="20" t="s">
        <v>44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43325</v>
      </c>
    </row>
    <row r="318" spans="1:11" x14ac:dyDescent="0.25">
      <c r="A318" s="40"/>
      <c r="B318" s="20" t="s">
        <v>46</v>
      </c>
      <c r="C318" s="13"/>
      <c r="D318" s="39"/>
      <c r="E318" s="9"/>
      <c r="F318" s="20"/>
      <c r="G318" s="13"/>
      <c r="H318" s="39"/>
      <c r="I318" s="9"/>
      <c r="J318" s="11"/>
      <c r="K318" s="48">
        <v>43371</v>
      </c>
    </row>
    <row r="319" spans="1:11" x14ac:dyDescent="0.25">
      <c r="A319" s="40">
        <v>43344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49</v>
      </c>
      <c r="C322" s="13">
        <v>1.25</v>
      </c>
      <c r="D322" s="39">
        <v>3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51</v>
      </c>
    </row>
    <row r="323" spans="1:11" x14ac:dyDescent="0.25">
      <c r="A323" s="40"/>
      <c r="B323" s="20" t="s">
        <v>50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7" t="s">
        <v>52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43466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43497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43525</v>
      </c>
      <c r="B327" s="20" t="s">
        <v>46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43545</v>
      </c>
    </row>
    <row r="328" spans="1:11" x14ac:dyDescent="0.25">
      <c r="A328" s="40">
        <v>43556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43586</v>
      </c>
      <c r="B329" s="20" t="s">
        <v>44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43588</v>
      </c>
    </row>
    <row r="330" spans="1:11" x14ac:dyDescent="0.25">
      <c r="A330" s="40"/>
      <c r="B330" s="20" t="s">
        <v>46</v>
      </c>
      <c r="C330" s="13"/>
      <c r="D330" s="39"/>
      <c r="E330" s="9"/>
      <c r="F330" s="20"/>
      <c r="G330" s="13"/>
      <c r="H330" s="39"/>
      <c r="I330" s="9"/>
      <c r="J330" s="11"/>
      <c r="K330" s="48">
        <v>43605</v>
      </c>
    </row>
    <row r="331" spans="1:11" x14ac:dyDescent="0.25">
      <c r="A331" s="40">
        <v>43617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43647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43670</v>
      </c>
    </row>
    <row r="333" spans="1:11" x14ac:dyDescent="0.25">
      <c r="A333" s="40"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43709</v>
      </c>
      <c r="B334" s="20" t="s">
        <v>44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43735</v>
      </c>
    </row>
    <row r="335" spans="1:11" x14ac:dyDescent="0.25">
      <c r="A335" s="40">
        <v>43739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43770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43800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7" t="s">
        <v>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43831</v>
      </c>
      <c r="B339" s="20" t="s">
        <v>45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56</v>
      </c>
    </row>
    <row r="340" spans="1:11" x14ac:dyDescent="0.25">
      <c r="A340" s="40"/>
      <c r="B340" s="20" t="s">
        <v>54</v>
      </c>
      <c r="C340" s="13"/>
      <c r="D340" s="39"/>
      <c r="E340" s="9"/>
      <c r="F340" s="20"/>
      <c r="G340" s="13"/>
      <c r="H340" s="39"/>
      <c r="I340" s="9"/>
      <c r="J340" s="11"/>
      <c r="K340" s="20" t="s">
        <v>57</v>
      </c>
    </row>
    <row r="341" spans="1:11" x14ac:dyDescent="0.25">
      <c r="A341" s="40">
        <v>43862</v>
      </c>
      <c r="B341" s="20" t="s">
        <v>55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58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/>
      <c r="H342" s="39">
        <v>1</v>
      </c>
      <c r="I342" s="9"/>
      <c r="J342" s="11"/>
      <c r="K342" s="48">
        <v>43901</v>
      </c>
    </row>
    <row r="343" spans="1:11" x14ac:dyDescent="0.25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44013</v>
      </c>
      <c r="B347" s="20" t="s">
        <v>46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44036</v>
      </c>
    </row>
    <row r="348" spans="1:11" x14ac:dyDescent="0.25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44075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44102</v>
      </c>
    </row>
    <row r="350" spans="1:11" x14ac:dyDescent="0.25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44166</v>
      </c>
      <c r="B352" s="20" t="s">
        <v>59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7" t="s">
        <v>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44348</v>
      </c>
      <c r="B359" s="20" t="s">
        <v>62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6</v>
      </c>
      <c r="I359" s="9"/>
      <c r="J359" s="11"/>
      <c r="K359" s="20" t="s">
        <v>63</v>
      </c>
    </row>
    <row r="360" spans="1:11" x14ac:dyDescent="0.25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44531</v>
      </c>
      <c r="B365" s="20" t="s">
        <v>59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64</v>
      </c>
    </row>
    <row r="366" spans="1:11" x14ac:dyDescent="0.25">
      <c r="A366" s="40"/>
      <c r="B366" s="20" t="s">
        <v>46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44406</v>
      </c>
    </row>
    <row r="367" spans="1:11" x14ac:dyDescent="0.25">
      <c r="A367" s="47" t="s">
        <v>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44562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44593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44621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66</v>
      </c>
    </row>
    <row r="371" spans="1:11" x14ac:dyDescent="0.25">
      <c r="A371" s="40">
        <v>44652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44682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2</v>
      </c>
      <c r="I372" s="9"/>
      <c r="J372" s="11"/>
      <c r="K372" s="20" t="s">
        <v>67</v>
      </c>
    </row>
    <row r="373" spans="1:11" x14ac:dyDescent="0.25">
      <c r="A373" s="40">
        <v>44713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68</v>
      </c>
    </row>
    <row r="374" spans="1:11" x14ac:dyDescent="0.25">
      <c r="A374" s="40"/>
      <c r="B374" s="20" t="s">
        <v>44</v>
      </c>
      <c r="C374" s="13"/>
      <c r="D374" s="39"/>
      <c r="E374" s="9"/>
      <c r="F374" s="20"/>
      <c r="G374" s="13"/>
      <c r="H374" s="39">
        <v>1</v>
      </c>
      <c r="I374" s="9"/>
      <c r="J374" s="11"/>
      <c r="K374" s="48">
        <v>44718</v>
      </c>
    </row>
    <row r="375" spans="1:11" x14ac:dyDescent="0.25">
      <c r="A375" s="40">
        <v>44743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44750</v>
      </c>
    </row>
    <row r="376" spans="1:11" x14ac:dyDescent="0.25">
      <c r="A376" s="40"/>
      <c r="B376" s="20" t="s">
        <v>204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>
        <v>44771</v>
      </c>
    </row>
    <row r="377" spans="1:11" x14ac:dyDescent="0.25">
      <c r="A377" s="40">
        <v>44774</v>
      </c>
      <c r="B377" s="20" t="s">
        <v>207</v>
      </c>
      <c r="C377" s="13">
        <v>1.25</v>
      </c>
      <c r="D377" s="39">
        <v>0.84599999999999997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44805</v>
      </c>
      <c r="B378" s="20" t="s">
        <v>59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69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44806</v>
      </c>
    </row>
    <row r="380" spans="1:11" x14ac:dyDescent="0.25">
      <c r="A380" s="40"/>
      <c r="B380" s="20" t="s">
        <v>46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44832</v>
      </c>
    </row>
    <row r="381" spans="1:11" x14ac:dyDescent="0.25">
      <c r="A381" s="40"/>
      <c r="B381" s="20" t="s">
        <v>206</v>
      </c>
      <c r="C381" s="13"/>
      <c r="D381" s="39">
        <v>0.375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/>
    </row>
    <row r="382" spans="1:11" x14ac:dyDescent="0.25">
      <c r="A382" s="40">
        <v>44835</v>
      </c>
      <c r="B382" s="20" t="s">
        <v>204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44839</v>
      </c>
    </row>
    <row r="383" spans="1:11" x14ac:dyDescent="0.25">
      <c r="A383" s="40"/>
      <c r="B383" s="20" t="s">
        <v>205</v>
      </c>
      <c r="C383" s="13"/>
      <c r="D383" s="39">
        <v>5.000000000000001E-2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/>
    </row>
    <row r="384" spans="1:11" x14ac:dyDescent="0.25">
      <c r="A384" s="40">
        <v>44866</v>
      </c>
      <c r="B384" s="20" t="s">
        <v>203</v>
      </c>
      <c r="C384" s="13">
        <v>1.25</v>
      </c>
      <c r="D384" s="39">
        <v>0.12100000000000001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44896</v>
      </c>
      <c r="B385" s="20" t="s">
        <v>44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44900</v>
      </c>
    </row>
    <row r="386" spans="1:11" x14ac:dyDescent="0.25">
      <c r="A386" s="40"/>
      <c r="B386" s="20" t="s">
        <v>202</v>
      </c>
      <c r="C386" s="13"/>
      <c r="D386" s="39">
        <v>0.46699999999999997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7" t="s">
        <v>70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8"/>
    </row>
    <row r="388" spans="1:11" x14ac:dyDescent="0.25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44985</v>
      </c>
      <c r="B389" s="20" t="s">
        <v>71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9</v>
      </c>
      <c r="I389" s="9"/>
      <c r="J389" s="11"/>
      <c r="K389" s="20" t="s">
        <v>72</v>
      </c>
    </row>
    <row r="390" spans="1:11" x14ac:dyDescent="0.25">
      <c r="A390" s="40"/>
      <c r="B390" s="20" t="s">
        <v>44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44974</v>
      </c>
    </row>
    <row r="391" spans="1:11" x14ac:dyDescent="0.25">
      <c r="A391" s="40">
        <v>45016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73</v>
      </c>
    </row>
    <row r="392" spans="1:11" x14ac:dyDescent="0.25">
      <c r="A392" s="40">
        <v>45046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45077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45107</v>
      </c>
      <c r="B394" s="20" t="s">
        <v>59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200</v>
      </c>
    </row>
    <row r="395" spans="1:11" x14ac:dyDescent="0.25">
      <c r="A395" s="40"/>
      <c r="B395" s="20" t="s">
        <v>59</v>
      </c>
      <c r="C395" s="13"/>
      <c r="D395" s="39">
        <v>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201</v>
      </c>
    </row>
    <row r="396" spans="1:11" x14ac:dyDescent="0.25">
      <c r="A396" s="40">
        <v>45138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8">
        <v>45132</v>
      </c>
    </row>
    <row r="397" spans="1:11" x14ac:dyDescent="0.25">
      <c r="A397" s="40"/>
      <c r="B397" s="20" t="s">
        <v>44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45133</v>
      </c>
    </row>
    <row r="398" spans="1:11" x14ac:dyDescent="0.25">
      <c r="A398" s="40">
        <v>45169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45199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8">
        <v>45173</v>
      </c>
    </row>
    <row r="400" spans="1:11" x14ac:dyDescent="0.25">
      <c r="A400" s="40"/>
      <c r="B400" s="20" t="s">
        <v>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45182</v>
      </c>
    </row>
    <row r="401" spans="1:11" x14ac:dyDescent="0.25">
      <c r="A401" s="40"/>
      <c r="B401" s="20" t="s">
        <v>46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>
        <v>45197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8">
        <v>45198</v>
      </c>
    </row>
    <row r="403" spans="1:11" x14ac:dyDescent="0.25">
      <c r="A403" s="40">
        <v>45230</v>
      </c>
      <c r="B403" s="20" t="s">
        <v>44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45230</v>
      </c>
    </row>
    <row r="404" spans="1:11" x14ac:dyDescent="0.25">
      <c r="A404" s="40">
        <v>45260</v>
      </c>
      <c r="B404" s="20" t="s">
        <v>45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2</v>
      </c>
      <c r="I404" s="9"/>
      <c r="J404" s="11"/>
      <c r="K404" s="20" t="s">
        <v>208</v>
      </c>
    </row>
    <row r="405" spans="1:11" x14ac:dyDescent="0.25">
      <c r="A405" s="40">
        <v>45291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45322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45351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45382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45412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45443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45473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45504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45535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45565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45596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45626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45657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45688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45716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45747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45777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45808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45838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45869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45900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45930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45961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45991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46022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46053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46081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46112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46142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46173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46203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46234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46265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46295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46326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46356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46387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46418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46446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46477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46507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46538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46568</v>
      </c>
      <c r="B447" s="15"/>
      <c r="C447" s="41"/>
      <c r="D447" s="42"/>
      <c r="E447" s="9"/>
      <c r="F447" s="15"/>
      <c r="G447" s="41" t="str">
        <f>IF(ISBLANK(Table1[[#This Row],[EARNED]]),"",Table1[[#This Row],[EARNED]])</f>
        <v/>
      </c>
      <c r="H447" s="42"/>
      <c r="I447" s="9"/>
      <c r="J447" s="12"/>
      <c r="K4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46</v>
      </c>
      <c r="G3" s="44">
        <f>SUMIFS(F7:F14,E7:E14,E3)+SUMIFS(D7:D66,C7:C66,F3)+D3</f>
        <v>0.84599999999999997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A7" s="11">
        <f>SUM(Sheet1!E9,Sheet1!I9)</f>
        <v>383.90300000000002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2023-11-28T05:39:05Z</dcterms:modified>
</cp:coreProperties>
</file>