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2" i="1" l="1"/>
  <c r="G433" i="1"/>
  <c r="G437" i="1" l="1"/>
  <c r="G439" i="1" l="1"/>
  <c r="G445" i="1" l="1"/>
  <c r="G421" i="1" l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8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15" i="1"/>
  <c r="G416" i="1"/>
  <c r="G417" i="1"/>
  <c r="G419" i="1"/>
  <c r="G420" i="1"/>
  <c r="A417" i="1"/>
  <c r="A419" i="1" s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4" i="1"/>
  <c r="A402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G370" i="1"/>
  <c r="G371" i="1"/>
  <c r="G374" i="1"/>
  <c r="G376" i="1"/>
  <c r="G377" i="1"/>
  <c r="G378" i="1"/>
  <c r="G379" i="1"/>
  <c r="G380" i="1"/>
  <c r="G381" i="1"/>
  <c r="G382" i="1"/>
  <c r="G383" i="1"/>
  <c r="G384" i="1"/>
  <c r="G385" i="1"/>
  <c r="A374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A356" i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G333" i="1"/>
  <c r="G334" i="1"/>
  <c r="G335" i="1"/>
  <c r="G336" i="1"/>
  <c r="G338" i="1"/>
  <c r="G341" i="1"/>
  <c r="G342" i="1"/>
  <c r="G344" i="1"/>
  <c r="G345" i="1"/>
  <c r="G346" i="1"/>
  <c r="G347" i="1"/>
  <c r="G349" i="1"/>
  <c r="G353" i="1"/>
  <c r="A335" i="1"/>
  <c r="A336" i="1" s="1"/>
  <c r="A338" i="1" s="1"/>
  <c r="A341" i="1" s="1"/>
  <c r="A342" i="1" s="1"/>
  <c r="A344" i="1" s="1"/>
  <c r="A345" i="1" s="1"/>
  <c r="A346" i="1" s="1"/>
  <c r="A347" i="1" s="1"/>
  <c r="A349" i="1" s="1"/>
  <c r="A353" i="1" s="1"/>
  <c r="G312" i="1"/>
  <c r="G313" i="1"/>
  <c r="G315" i="1"/>
  <c r="G316" i="1"/>
  <c r="G318" i="1"/>
  <c r="G319" i="1"/>
  <c r="G320" i="1"/>
  <c r="G322" i="1"/>
  <c r="G323" i="1"/>
  <c r="G325" i="1"/>
  <c r="G326" i="1"/>
  <c r="G329" i="1"/>
  <c r="G332" i="1"/>
  <c r="A315" i="1"/>
  <c r="A316" i="1" s="1"/>
  <c r="A318" i="1" s="1"/>
  <c r="A319" i="1" s="1"/>
  <c r="A320" i="1" s="1"/>
  <c r="A322" i="1" s="1"/>
  <c r="A323" i="1" s="1"/>
  <c r="A325" i="1" s="1"/>
  <c r="A326" i="1" s="1"/>
  <c r="A329" i="1" s="1"/>
  <c r="A332" i="1" s="1"/>
  <c r="G308" i="1"/>
  <c r="G303" i="1"/>
  <c r="G299" i="1"/>
  <c r="G289" i="1"/>
  <c r="G296" i="1"/>
  <c r="G297" i="1"/>
  <c r="G298" i="1"/>
  <c r="G300" i="1"/>
  <c r="G301" i="1"/>
  <c r="G302" i="1"/>
  <c r="G304" i="1"/>
  <c r="G305" i="1"/>
  <c r="G306" i="1"/>
  <c r="G307" i="1"/>
  <c r="G309" i="1"/>
  <c r="G310" i="1"/>
  <c r="G311" i="1"/>
  <c r="A298" i="1"/>
  <c r="A300" i="1" s="1"/>
  <c r="A301" i="1" s="1"/>
  <c r="A302" i="1" s="1"/>
  <c r="A304" i="1" s="1"/>
  <c r="A305" i="1" s="1"/>
  <c r="A306" i="1" s="1"/>
  <c r="A307" i="1" s="1"/>
  <c r="A309" i="1" s="1"/>
  <c r="A310" i="1" s="1"/>
  <c r="A311" i="1" s="1"/>
  <c r="G267" i="1"/>
  <c r="G269" i="1"/>
  <c r="G270" i="1"/>
  <c r="G271" i="1"/>
  <c r="G273" i="1"/>
  <c r="G275" i="1"/>
  <c r="G276" i="1"/>
  <c r="G278" i="1"/>
  <c r="G281" i="1"/>
  <c r="G282" i="1"/>
  <c r="G284" i="1"/>
  <c r="G288" i="1"/>
  <c r="G290" i="1"/>
  <c r="G293" i="1"/>
  <c r="A271" i="1"/>
  <c r="A273" i="1" s="1"/>
  <c r="A275" i="1" s="1"/>
  <c r="A276" i="1" s="1"/>
  <c r="A278" i="1" s="1"/>
  <c r="A281" i="1" s="1"/>
  <c r="A282" i="1" s="1"/>
  <c r="A284" i="1" s="1"/>
  <c r="A288" i="1" s="1"/>
  <c r="A290" i="1" s="1"/>
  <c r="A293" i="1" s="1"/>
  <c r="G252" i="1"/>
  <c r="G241" i="1"/>
  <c r="G242" i="1"/>
  <c r="G243" i="1"/>
  <c r="G246" i="1"/>
  <c r="G248" i="1"/>
  <c r="G250" i="1"/>
  <c r="G254" i="1"/>
  <c r="G255" i="1"/>
  <c r="G257" i="1"/>
  <c r="G258" i="1"/>
  <c r="G259" i="1"/>
  <c r="G263" i="1"/>
  <c r="G266" i="1"/>
  <c r="A246" i="1"/>
  <c r="A248" i="1" s="1"/>
  <c r="A250" i="1" s="1"/>
  <c r="A254" i="1" s="1"/>
  <c r="A255" i="1" s="1"/>
  <c r="A257" i="1" s="1"/>
  <c r="A258" i="1" s="1"/>
  <c r="A259" i="1" s="1"/>
  <c r="A262" i="1" s="1"/>
  <c r="A263" i="1" s="1"/>
  <c r="A266" i="1" s="1"/>
  <c r="G238" i="1"/>
  <c r="G234" i="1"/>
  <c r="G232" i="1"/>
  <c r="G221" i="1"/>
  <c r="G218" i="1"/>
  <c r="G217" i="1"/>
  <c r="G219" i="1"/>
  <c r="G220" i="1"/>
  <c r="G222" i="1"/>
  <c r="G223" i="1"/>
  <c r="G224" i="1"/>
  <c r="G225" i="1"/>
  <c r="G227" i="1"/>
  <c r="G228" i="1"/>
  <c r="G231" i="1"/>
  <c r="G233" i="1"/>
  <c r="G235" i="1"/>
  <c r="G239" i="1"/>
  <c r="G240" i="1"/>
  <c r="A222" i="1"/>
  <c r="A223" i="1" s="1"/>
  <c r="A224" i="1" s="1"/>
  <c r="A225" i="1" s="1"/>
  <c r="A227" i="1" s="1"/>
  <c r="A228" i="1" s="1"/>
  <c r="A231" i="1" s="1"/>
  <c r="A233" i="1" s="1"/>
  <c r="A235" i="1" s="1"/>
  <c r="A238" i="1" s="1"/>
  <c r="A239" i="1" s="1"/>
  <c r="G210" i="1"/>
  <c r="E9" i="1"/>
  <c r="G201" i="1"/>
  <c r="G189" i="1"/>
  <c r="G190" i="1"/>
  <c r="G191" i="1"/>
  <c r="G192" i="1"/>
  <c r="G196" i="1"/>
  <c r="G198" i="1"/>
  <c r="G200" i="1"/>
  <c r="G202" i="1"/>
  <c r="G203" i="1"/>
  <c r="G204" i="1"/>
  <c r="G207" i="1"/>
  <c r="G208" i="1"/>
  <c r="G212" i="1"/>
  <c r="G214" i="1"/>
  <c r="G216" i="1"/>
  <c r="A196" i="1"/>
  <c r="A198" i="1" s="1"/>
  <c r="A200" i="1" s="1"/>
  <c r="A202" i="1" s="1"/>
  <c r="A203" i="1" s="1"/>
  <c r="A204" i="1" s="1"/>
  <c r="A207" i="1" s="1"/>
  <c r="A208" i="1" s="1"/>
  <c r="A212" i="1" s="1"/>
  <c r="A214" i="1" s="1"/>
  <c r="A216" i="1" s="1"/>
  <c r="G165" i="1"/>
  <c r="G159" i="1"/>
  <c r="G160" i="1"/>
  <c r="G161" i="1"/>
  <c r="G164" i="1"/>
  <c r="G166" i="1"/>
  <c r="G168" i="1"/>
  <c r="G169" i="1"/>
  <c r="G170" i="1"/>
  <c r="G173" i="1"/>
  <c r="G176" i="1"/>
  <c r="G179" i="1"/>
  <c r="G182" i="1"/>
  <c r="G184" i="1"/>
  <c r="G188" i="1"/>
  <c r="A164" i="1"/>
  <c r="A166" i="1" s="1"/>
  <c r="A168" i="1" s="1"/>
  <c r="A169" i="1" s="1"/>
  <c r="A170" i="1" s="1"/>
  <c r="A173" i="1" s="1"/>
  <c r="A176" i="1" s="1"/>
  <c r="A179" i="1" s="1"/>
  <c r="A182" i="1" s="1"/>
  <c r="A184" i="1" s="1"/>
  <c r="A188" i="1" s="1"/>
  <c r="G147" i="1"/>
  <c r="G148" i="1"/>
  <c r="G150" i="1"/>
  <c r="G151" i="1"/>
  <c r="G153" i="1"/>
  <c r="G155" i="1"/>
  <c r="G157" i="1"/>
  <c r="G158" i="1"/>
  <c r="A144" i="1"/>
  <c r="A145" i="1" s="1"/>
  <c r="A146" i="1" s="1"/>
  <c r="A147" i="1" s="1"/>
  <c r="A148" i="1" s="1"/>
  <c r="A150" i="1" s="1"/>
  <c r="A151" i="1" s="1"/>
  <c r="A153" i="1" s="1"/>
  <c r="A155" i="1" s="1"/>
  <c r="A157" i="1" s="1"/>
  <c r="A158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G118" i="1"/>
  <c r="A110" i="1"/>
  <c r="A113" i="1" s="1"/>
  <c r="A114" i="1" s="1"/>
  <c r="A115" i="1" s="1"/>
  <c r="A116" i="1" s="1"/>
  <c r="A117" i="1" s="1"/>
  <c r="A120" i="1" s="1"/>
  <c r="A123" i="1" s="1"/>
  <c r="A124" i="1" s="1"/>
  <c r="A126" i="1" s="1"/>
  <c r="A127" i="1" s="1"/>
  <c r="A93" i="1"/>
  <c r="A94" i="1" s="1"/>
  <c r="A96" i="1" s="1"/>
  <c r="A97" i="1" s="1"/>
  <c r="A98" i="1" s="1"/>
  <c r="A99" i="1" s="1"/>
  <c r="A100" i="1" s="1"/>
  <c r="A101" i="1" s="1"/>
  <c r="A103" i="1" s="1"/>
  <c r="A104" i="1" s="1"/>
  <c r="A10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8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28" i="1"/>
  <c r="A23" i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14" i="1"/>
  <c r="A15" i="1" s="1"/>
  <c r="A16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99" i="1"/>
  <c r="G100" i="1"/>
  <c r="G101" i="1"/>
  <c r="G103" i="1"/>
  <c r="G104" i="1"/>
  <c r="G105" i="1"/>
  <c r="G106" i="1"/>
  <c r="G107" i="1"/>
  <c r="G110" i="1"/>
  <c r="G113" i="1"/>
  <c r="G114" i="1"/>
  <c r="G115" i="1"/>
  <c r="G116" i="1"/>
  <c r="G117" i="1"/>
  <c r="G120" i="1"/>
  <c r="G123" i="1"/>
  <c r="G124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<sst xmlns="http://schemas.openxmlformats.org/spreadsheetml/2006/main" count="514" uniqueCount="315">
  <si>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</si>
  <si>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</si>
  <si>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</si>
  <si>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</si>
  <si>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</si>
  <si>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</si>
  <si>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</si>
  <si>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</si>
  <si>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</si>
  <si>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</si>
  <si>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</si>
  <si>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</si>
  <si>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</si>
  <si>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</si>
  <si>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</si>
  <si>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</si>
  <si>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</si>
  <si>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</si>
  <si>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</si>
  <si>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</si>
  <si>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</si>
  <si>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</si>
  <si>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</si>
  <si>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</si>
  <si>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</si>
  <si>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</si>
  <si>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</si>
  <si>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</si>
  <si>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</si>
  <si>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</si>
  <si>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</si>
  <si>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</si>
  <si>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</si>
  <si>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</si>
  <si>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</si>
  <si>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</si>
  <si>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</si>
  <si>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</si>
  <si>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</si>
  <si>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</si>
  <si>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</si>
  <si>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</si>
  <si>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LAMBERTO</t>
  </si>
  <si>
    <t xml:space="preserve">Leave </t>
  </si>
  <si>
    <t>transfer from CEO</t>
  </si>
  <si>
    <t>as of</t>
  </si>
  <si>
    <t>May 31, 1998</t>
  </si>
  <si>
    <t>1998</t>
  </si>
  <si>
    <t>VL (1-0-0)</t>
  </si>
  <si>
    <t>VL (4-0-0)</t>
  </si>
  <si>
    <t>0/29,30, 10/1,2</t>
  </si>
  <si>
    <t>1999</t>
  </si>
  <si>
    <t>SL (1-0-0)</t>
  </si>
  <si>
    <t>VL (3-0-0)</t>
  </si>
  <si>
    <t>2/11,12,15</t>
  </si>
  <si>
    <t>UT (0-3-16)</t>
  </si>
  <si>
    <t>UT (0-1-42)</t>
  </si>
  <si>
    <t>UT (0-0-23)</t>
  </si>
  <si>
    <t>SP (1-0-0)</t>
  </si>
  <si>
    <t>PATERNITY L. 6/9-17</t>
  </si>
  <si>
    <t>SP (9-0-0)</t>
  </si>
  <si>
    <t>SL (2-0-0)</t>
  </si>
  <si>
    <t>7/22,23</t>
  </si>
  <si>
    <t>B-DAY L. 10/15</t>
  </si>
  <si>
    <t>FL (2-0-0)</t>
  </si>
  <si>
    <t>PARENTAL O. 12/14</t>
  </si>
  <si>
    <t>2000</t>
  </si>
  <si>
    <t>2/3,4</t>
  </si>
  <si>
    <t>2/10,11,14</t>
  </si>
  <si>
    <t>SL (3-0-0)</t>
  </si>
  <si>
    <t>5/15,16,17</t>
  </si>
  <si>
    <t>7/17,18,19</t>
  </si>
  <si>
    <t>VL (2-0-0)</t>
  </si>
  <si>
    <t>10/19,20</t>
  </si>
  <si>
    <t>PARENTAL M.T 10/17</t>
  </si>
  <si>
    <t>11/27,28,29</t>
  </si>
  <si>
    <t>2001</t>
  </si>
  <si>
    <t>1/8,9,10</t>
  </si>
  <si>
    <t>2/8,9,12</t>
  </si>
  <si>
    <t>9/12,13</t>
  </si>
  <si>
    <t>MOURNING 7/21, 8/1,2</t>
  </si>
  <si>
    <t>SP (3-0-0)</t>
  </si>
  <si>
    <t>11/25,26</t>
  </si>
  <si>
    <t>FL (5-0-0)</t>
  </si>
  <si>
    <t>2002</t>
  </si>
  <si>
    <t>2003</t>
  </si>
  <si>
    <t>2/7,10,11</t>
  </si>
  <si>
    <t>4/11,14,15</t>
  </si>
  <si>
    <t>UT (1-0-19)</t>
  </si>
  <si>
    <t>UT (0-0-45)</t>
  </si>
  <si>
    <t>UT (0-0-38)</t>
  </si>
  <si>
    <t>12/16,17</t>
  </si>
  <si>
    <t>UT (0-3-7)</t>
  </si>
  <si>
    <t>2004</t>
  </si>
  <si>
    <t>UT (0-7-38)</t>
  </si>
  <si>
    <t>3/1,2</t>
  </si>
  <si>
    <t>UT (0-2-39)</t>
  </si>
  <si>
    <t>UT (0-0-47)</t>
  </si>
  <si>
    <t>UT (0-0-34)</t>
  </si>
  <si>
    <t>UT (0-2-6)</t>
  </si>
  <si>
    <t>UT (0-1-41)</t>
  </si>
  <si>
    <t>UT (0-0-44)</t>
  </si>
  <si>
    <t>UT (0-0-30)</t>
  </si>
  <si>
    <t>UT (0-1-43)</t>
  </si>
  <si>
    <t>UT (0-1-4)</t>
  </si>
  <si>
    <t>FL (3-0-0)</t>
  </si>
  <si>
    <t>2005</t>
  </si>
  <si>
    <t>UT (0-1-14)</t>
  </si>
  <si>
    <t>1/27,28</t>
  </si>
  <si>
    <t>1/21,24</t>
  </si>
  <si>
    <t>2/8,9</t>
  </si>
  <si>
    <t>2/15-18</t>
  </si>
  <si>
    <t>SL (4-0-0)</t>
  </si>
  <si>
    <t>UT (0-1-27)</t>
  </si>
  <si>
    <t>UT (0-1-13)</t>
  </si>
  <si>
    <t>UT (0-1-53)</t>
  </si>
  <si>
    <t>UT (0-0-26)</t>
  </si>
  <si>
    <t>UT (0-1-29)</t>
  </si>
  <si>
    <t>7/11,12</t>
  </si>
  <si>
    <t>UT (2-5-42)</t>
  </si>
  <si>
    <t>UT (0-6-18)</t>
  </si>
  <si>
    <t>AUG. 1-3</t>
  </si>
  <si>
    <t>8/11,12</t>
  </si>
  <si>
    <t>UT (2-1-24)</t>
  </si>
  <si>
    <t>UT (3-1-41)</t>
  </si>
  <si>
    <t>10/18,20</t>
  </si>
  <si>
    <t>UT (2-1-8)</t>
  </si>
  <si>
    <t>UT (7-5-7)</t>
  </si>
  <si>
    <t>2006</t>
  </si>
  <si>
    <t>UT (0-6-34)</t>
  </si>
  <si>
    <t>UT (0-2-24)</t>
  </si>
  <si>
    <t>UT (0-4-26)</t>
  </si>
  <si>
    <t>UT (0-1-34)</t>
  </si>
  <si>
    <t>UT (0-2-52)</t>
  </si>
  <si>
    <t>UT (0-1-57)</t>
  </si>
  <si>
    <t>UT (0-1-40)</t>
  </si>
  <si>
    <t>2007</t>
  </si>
  <si>
    <t>UT (1-4-13)</t>
  </si>
  <si>
    <t>UT (1-0-9)</t>
  </si>
  <si>
    <t>UT (1-4-48)</t>
  </si>
  <si>
    <t>UT (3-1-10)</t>
  </si>
  <si>
    <t>UT (1-6-8)</t>
  </si>
  <si>
    <t>6/30, 7/2</t>
  </si>
  <si>
    <t>UT (2-5-44)</t>
  </si>
  <si>
    <t>UT (3-3-14)</t>
  </si>
  <si>
    <t>9/17,18</t>
  </si>
  <si>
    <t>UT (1-3-38)</t>
  </si>
  <si>
    <t>10/23,24</t>
  </si>
  <si>
    <t>UT (3-0-20)</t>
  </si>
  <si>
    <t>UT (4-4-22)</t>
  </si>
  <si>
    <t>UT (4-4-5)</t>
  </si>
  <si>
    <t>2008</t>
  </si>
  <si>
    <t>UT (2-0-23)</t>
  </si>
  <si>
    <t>UT (3-4-20)</t>
  </si>
  <si>
    <t>2/7,8</t>
  </si>
  <si>
    <t>3/6,7</t>
  </si>
  <si>
    <t>UT (1-6-55)</t>
  </si>
  <si>
    <t>UT (4-0-36)</t>
  </si>
  <si>
    <t>UT (2-1-37)</t>
  </si>
  <si>
    <t>UT (2-4-1)</t>
  </si>
  <si>
    <t>JUN. 18-20</t>
  </si>
  <si>
    <t>UT (5-3-23)</t>
  </si>
  <si>
    <t>6/27,30, 7/1</t>
  </si>
  <si>
    <t>UT (0-6-5)</t>
  </si>
  <si>
    <t>9/17,19</t>
  </si>
  <si>
    <t>9/24,25</t>
  </si>
  <si>
    <t>UT (1-0-8)</t>
  </si>
  <si>
    <t>SP (2-0-0)</t>
  </si>
  <si>
    <t>DOMESTIC 10/30,31</t>
  </si>
  <si>
    <t>UT (3-6-25)</t>
  </si>
  <si>
    <t>UT (2-7-13)</t>
  </si>
  <si>
    <t>UT (2-3-13)</t>
  </si>
  <si>
    <t>12/17-19,22,23</t>
  </si>
  <si>
    <t>2009</t>
  </si>
  <si>
    <t>UT (0-7-07)</t>
  </si>
  <si>
    <t>UT (0-0-55)</t>
  </si>
  <si>
    <t>APR. 14-16</t>
  </si>
  <si>
    <t>UT (1-5-35)</t>
  </si>
  <si>
    <t>UT (1-6-2)</t>
  </si>
  <si>
    <t>UT (0-5-7)</t>
  </si>
  <si>
    <t>UT (1-6-54)</t>
  </si>
  <si>
    <t>7/8,13</t>
  </si>
  <si>
    <t>7/22,28</t>
  </si>
  <si>
    <t>UT (0-4-22)</t>
  </si>
  <si>
    <t>UT (0-6-19)</t>
  </si>
  <si>
    <t>SEPT. 1-3</t>
  </si>
  <si>
    <t>9/8,9,10,11</t>
  </si>
  <si>
    <t>9/17,29</t>
  </si>
  <si>
    <t>UT (2-2-27)</t>
  </si>
  <si>
    <t>UT (0-1-7)</t>
  </si>
  <si>
    <t>UT (2-1-14)</t>
  </si>
  <si>
    <t>11/16,20,25</t>
  </si>
  <si>
    <t>12/10,28,29</t>
  </si>
  <si>
    <t>2010</t>
  </si>
  <si>
    <t>UT (1-7-55)</t>
  </si>
  <si>
    <t>5/19,20</t>
  </si>
  <si>
    <t>UT (0-4-0)</t>
  </si>
  <si>
    <t>9/30, 10/1</t>
  </si>
  <si>
    <t>MOURNING 10/26-28</t>
  </si>
  <si>
    <t>FL (4-0-0)</t>
  </si>
  <si>
    <t>12/23,30,28,31</t>
  </si>
  <si>
    <t>2011</t>
  </si>
  <si>
    <t>UT (0-4-4)</t>
  </si>
  <si>
    <t>1/17,19</t>
  </si>
  <si>
    <t>1/25,26</t>
  </si>
  <si>
    <t>2/4,8,9</t>
  </si>
  <si>
    <t>UT (1-5-0)</t>
  </si>
  <si>
    <t>4/13,14</t>
  </si>
  <si>
    <t>MOURNING 4/27,28</t>
  </si>
  <si>
    <t>UT (0-4-46)</t>
  </si>
  <si>
    <t>UT (1-0-46)</t>
  </si>
  <si>
    <t>UT (0-4-8)</t>
  </si>
  <si>
    <t>8/11,12,31</t>
  </si>
  <si>
    <t>9/16,20</t>
  </si>
  <si>
    <t>B-DAY 10/12</t>
  </si>
  <si>
    <t>UT (3-4-52)</t>
  </si>
  <si>
    <t>UT (0-4-40)</t>
  </si>
  <si>
    <t>UT (0-1-39)</t>
  </si>
  <si>
    <t>11/24,25</t>
  </si>
  <si>
    <t>2012</t>
  </si>
  <si>
    <t>2013</t>
  </si>
  <si>
    <t>UT (0-3-31)</t>
  </si>
  <si>
    <t>UT (1-2-17)</t>
  </si>
  <si>
    <t>2/2,3</t>
  </si>
  <si>
    <t>UT (1-4-0)</t>
  </si>
  <si>
    <t>3/29,30</t>
  </si>
  <si>
    <t>UT (0-4-45)</t>
  </si>
  <si>
    <t>UT (1-4-16)</t>
  </si>
  <si>
    <t>5/14,15</t>
  </si>
  <si>
    <t>UT (1-0-26)</t>
  </si>
  <si>
    <t>UT (0-4-3)</t>
  </si>
  <si>
    <t>DOMESTIC 9/17</t>
  </si>
  <si>
    <t>UT (2-0-0)</t>
  </si>
  <si>
    <t>11/16,19</t>
  </si>
  <si>
    <t>12/26,27,28</t>
  </si>
  <si>
    <t>2/1,8,11</t>
  </si>
  <si>
    <t>5/21,24</t>
  </si>
  <si>
    <t>B-DAY 9/17</t>
  </si>
  <si>
    <t>12/11,20,23,26,27</t>
  </si>
  <si>
    <t>2014</t>
  </si>
  <si>
    <t>UT (2-4-17)</t>
  </si>
  <si>
    <t>UT (0-0-27)</t>
  </si>
  <si>
    <t>3/25,26</t>
  </si>
  <si>
    <t>4/29, 5/9</t>
  </si>
  <si>
    <t>UT (0-0-32)</t>
  </si>
  <si>
    <t>UT (0-4-9)</t>
  </si>
  <si>
    <t>UT (0-6-59)</t>
  </si>
  <si>
    <t>11/13,14</t>
  </si>
  <si>
    <t>12/11,12,22</t>
  </si>
  <si>
    <t>UT (0-6-4)</t>
  </si>
  <si>
    <t>2015</t>
  </si>
  <si>
    <t>1/20,23</t>
  </si>
  <si>
    <t>UT (1-4-25)</t>
  </si>
  <si>
    <t>2/6,9</t>
  </si>
  <si>
    <t>4/16,17</t>
  </si>
  <si>
    <t>UT (1-0-0)</t>
  </si>
  <si>
    <t>UT (0-4-34)</t>
  </si>
  <si>
    <t>6//18,19</t>
  </si>
  <si>
    <t>DOMESTIC 10/30</t>
  </si>
  <si>
    <t>12/1,2,23,26,29</t>
  </si>
  <si>
    <t>DOMESTIC 12/17,18</t>
  </si>
  <si>
    <t>UT (0-0-6)</t>
  </si>
  <si>
    <t>2016</t>
  </si>
  <si>
    <t>2/12,15</t>
  </si>
  <si>
    <t>5/10,11</t>
  </si>
  <si>
    <t>7/27,28</t>
  </si>
  <si>
    <t>12/12,13,14</t>
  </si>
  <si>
    <t>2017</t>
  </si>
  <si>
    <t>12/20,21</t>
  </si>
  <si>
    <t>1/6,9</t>
  </si>
  <si>
    <t>2/10,13</t>
  </si>
  <si>
    <t>DOMESTIC 11/10</t>
  </si>
  <si>
    <t>12/15,22,27,29</t>
  </si>
  <si>
    <t>2018</t>
  </si>
  <si>
    <t>2/9,12,13</t>
  </si>
  <si>
    <t>3/15,16</t>
  </si>
  <si>
    <t>6//14,22</t>
  </si>
  <si>
    <t>SL (8-0-0)</t>
  </si>
  <si>
    <t>SEPT. 17-26</t>
  </si>
  <si>
    <t>12/20,21,27,28</t>
  </si>
  <si>
    <t>FL (1-0-0)</t>
  </si>
  <si>
    <t>2019</t>
  </si>
  <si>
    <t>1/17,18</t>
  </si>
  <si>
    <t>2/6,11</t>
  </si>
  <si>
    <t>2/8,13.14</t>
  </si>
  <si>
    <t>12/18,19,20</t>
  </si>
  <si>
    <t>12/26,27</t>
  </si>
  <si>
    <t>2020</t>
  </si>
  <si>
    <t>CL (5-0-0)</t>
  </si>
  <si>
    <t>2/7,10</t>
  </si>
  <si>
    <t>CALAMITY 2/10,-14</t>
  </si>
  <si>
    <t>2021</t>
  </si>
  <si>
    <t>2022</t>
  </si>
  <si>
    <t>2023</t>
  </si>
  <si>
    <t>FL(5-0-0)</t>
  </si>
  <si>
    <t>FL(3-0-0)</t>
  </si>
  <si>
    <t>2/6,13,14/2023</t>
  </si>
  <si>
    <t>FL(1-0-0)</t>
  </si>
  <si>
    <t>UT(0-4-10)</t>
  </si>
  <si>
    <t>UT(0-4-2)</t>
  </si>
  <si>
    <t>UT(0-0-18)</t>
  </si>
  <si>
    <t>UT(0-0-48)</t>
  </si>
  <si>
    <t>7/6,28/2022</t>
  </si>
  <si>
    <t>UT(0-0-21)</t>
  </si>
  <si>
    <t>6/14,24/2022</t>
  </si>
  <si>
    <t>UT(0-0-14)</t>
  </si>
  <si>
    <t>UT(0-5-28)</t>
  </si>
  <si>
    <t>2024</t>
  </si>
  <si>
    <t>PROJECT EVAL OFFICER IV</t>
  </si>
  <si>
    <t>PERMANENT</t>
  </si>
  <si>
    <t>TOTAL LEAVE BALANCE</t>
  </si>
  <si>
    <t>SP(1-0-0)</t>
  </si>
  <si>
    <t>VL(2-0-0)</t>
  </si>
  <si>
    <t>VL(1-0-0)</t>
  </si>
  <si>
    <t>11/24, 12/14/2023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</si>
</sst>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9" totalsRowShown="0" headerRowDxfId="24" headerRowBorderDxfId="23" tableBorderDxfId="22" totalsRowBorderDxfId="21">
  <autoFilter ref="A8:K57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9"/>
  <sheetViews>
    <sheetView tabSelected="1" topLeftCell="A4" zoomScale="110" zoomScaleNormal="110" workbookViewId="0">
      <pane ySplit="4050" topLeftCell="A461" activePane="bottomLeft"/>
      <selection activeCell="B2" sqref="B2:C2"/>
      <selection pane="bottomLeft" activeCell="K470" sqref="K4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25">
      <c r="A3" s="18" t="s">
        <v>15</v>
      </c>
      <c r="B3" s="57" t="s">
        <v>308</v>
      </c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5" customHeight="1" x14ac:dyDescent="0.25">
      <c r="A4" s="18" t="s">
        <v>16</v>
      </c>
      <c r="B4" s="57" t="s">
        <v>309</v>
      </c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133.01800000000009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270.5</v>
      </c>
      <c r="J9" s="11"/>
      <c r="K9" s="20"/>
    </row>
    <row r="10" spans="1:11" x14ac:dyDescent="0.25">
      <c r="A10" s="47" t="s">
        <v>43</v>
      </c>
      <c r="B10" s="1" t="s">
        <v>44</v>
      </c>
      <c r="C10" s="2">
        <v>35.5</v>
      </c>
      <c r="D10" s="38"/>
      <c r="E10" s="33" t="s">
        <v>32</v>
      </c>
      <c r="F10" s="20"/>
      <c r="G10" s="13">
        <v>125.5</v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20" si="0">EDATE(A14,1)</f>
        <v>36008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36039</v>
      </c>
      <c r="B16" s="15" t="s">
        <v>48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50">
        <v>45173</v>
      </c>
    </row>
    <row r="17" spans="1:11" x14ac:dyDescent="0.25">
      <c r="A17" s="39"/>
      <c r="B17" s="15" t="s">
        <v>49</v>
      </c>
      <c r="C17" s="13"/>
      <c r="D17" s="42">
        <v>4</v>
      </c>
      <c r="E17" s="9"/>
      <c r="F17" s="15"/>
      <c r="G17" s="41"/>
      <c r="H17" s="42"/>
      <c r="I17" s="9"/>
      <c r="J17" s="12"/>
      <c r="K17" s="15" t="s">
        <v>50</v>
      </c>
    </row>
    <row r="18" spans="1:11" x14ac:dyDescent="0.25">
      <c r="A18" s="39">
        <f>EDATE(A16,1)</f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51" t="s">
        <v>51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52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52">
        <v>44941</v>
      </c>
    </row>
    <row r="23" spans="1:11" x14ac:dyDescent="0.25">
      <c r="A23" s="39">
        <f>EDATE(A22,1)</f>
        <v>36192</v>
      </c>
      <c r="B23" s="20" t="s">
        <v>53</v>
      </c>
      <c r="C23" s="13">
        <v>1.25</v>
      </c>
      <c r="D23" s="38">
        <v>3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54</v>
      </c>
    </row>
    <row r="24" spans="1:11" x14ac:dyDescent="0.25">
      <c r="A24" s="39">
        <f t="shared" ref="A24:A34" si="1">EDATE(A23,1)</f>
        <v>36220</v>
      </c>
      <c r="B24" s="20" t="s">
        <v>52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52">
        <v>44986</v>
      </c>
    </row>
    <row r="25" spans="1:11" x14ac:dyDescent="0.25">
      <c r="A25" s="39">
        <f t="shared" si="1"/>
        <v>36251</v>
      </c>
      <c r="B25" s="20" t="s">
        <v>55</v>
      </c>
      <c r="C25" s="13">
        <v>1.25</v>
      </c>
      <c r="D25" s="38">
        <v>0.40800000000000003</v>
      </c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 t="s">
        <v>56</v>
      </c>
      <c r="C26" s="13">
        <v>1.25</v>
      </c>
      <c r="D26" s="38">
        <v>0.21200000000000002</v>
      </c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 t="s">
        <v>60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 t="s">
        <v>59</v>
      </c>
    </row>
    <row r="28" spans="1:11" x14ac:dyDescent="0.25">
      <c r="A28" s="39"/>
      <c r="B28" s="20" t="s">
        <v>57</v>
      </c>
      <c r="C28" s="13"/>
      <c r="D28" s="38">
        <v>4.8000000000000008E-2</v>
      </c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f>EDATE(A27,1)</f>
        <v>36342</v>
      </c>
      <c r="B29" s="20" t="s">
        <v>61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2</v>
      </c>
      <c r="I29" s="9"/>
      <c r="J29" s="11"/>
      <c r="K29" s="20" t="s">
        <v>62</v>
      </c>
    </row>
    <row r="30" spans="1:11" x14ac:dyDescent="0.25">
      <c r="A30" s="39">
        <f t="shared" si="1"/>
        <v>36373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36404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36434</v>
      </c>
      <c r="B32" s="20" t="s">
        <v>58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63</v>
      </c>
    </row>
    <row r="33" spans="1:11" x14ac:dyDescent="0.25">
      <c r="A33" s="39">
        <f>EDATE(A32,1)</f>
        <v>36465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f t="shared" si="1"/>
        <v>36495</v>
      </c>
      <c r="B34" s="20" t="s">
        <v>52</v>
      </c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>
        <v>1</v>
      </c>
      <c r="I34" s="9"/>
      <c r="J34" s="11"/>
      <c r="K34" s="52">
        <v>45269</v>
      </c>
    </row>
    <row r="35" spans="1:11" x14ac:dyDescent="0.25">
      <c r="A35" s="39"/>
      <c r="B35" s="20" t="s">
        <v>64</v>
      </c>
      <c r="C35" s="13"/>
      <c r="D35" s="38">
        <v>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65</v>
      </c>
    </row>
    <row r="36" spans="1:11" x14ac:dyDescent="0.25">
      <c r="A36" s="51" t="s">
        <v>66</v>
      </c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>
        <v>36526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f>EDATE(A37,1)</f>
        <v>36557</v>
      </c>
      <c r="B38" s="20" t="s">
        <v>61</v>
      </c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>
        <v>2</v>
      </c>
      <c r="I38" s="9"/>
      <c r="J38" s="11"/>
      <c r="K38" s="20" t="s">
        <v>67</v>
      </c>
    </row>
    <row r="39" spans="1:11" x14ac:dyDescent="0.25">
      <c r="A39" s="39"/>
      <c r="B39" s="20" t="s">
        <v>53</v>
      </c>
      <c r="C39" s="13"/>
      <c r="D39" s="38">
        <v>3</v>
      </c>
      <c r="E39" s="9"/>
      <c r="F39" s="20"/>
      <c r="G39" s="13"/>
      <c r="H39" s="38"/>
      <c r="I39" s="9"/>
      <c r="J39" s="11"/>
      <c r="K39" s="20" t="s">
        <v>68</v>
      </c>
    </row>
    <row r="40" spans="1:11" x14ac:dyDescent="0.25">
      <c r="A40" s="39">
        <f>EDATE(A38,1)</f>
        <v>36586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49" si="2">EDATE(A40,1)</f>
        <v>36617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36647</v>
      </c>
      <c r="B42" s="20" t="s">
        <v>69</v>
      </c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>
        <v>3</v>
      </c>
      <c r="I42" s="9"/>
      <c r="J42" s="11"/>
      <c r="K42" s="20" t="s">
        <v>70</v>
      </c>
    </row>
    <row r="43" spans="1:11" x14ac:dyDescent="0.25">
      <c r="A43" s="39">
        <f t="shared" si="2"/>
        <v>36678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36708</v>
      </c>
      <c r="B44" s="20" t="s">
        <v>69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3</v>
      </c>
      <c r="I44" s="9"/>
      <c r="J44" s="11"/>
      <c r="K44" s="20" t="s">
        <v>71</v>
      </c>
    </row>
    <row r="45" spans="1:11" x14ac:dyDescent="0.25">
      <c r="A45" s="39">
        <f t="shared" si="2"/>
        <v>36739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36770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74</v>
      </c>
    </row>
    <row r="47" spans="1:11" x14ac:dyDescent="0.25">
      <c r="A47" s="39">
        <f t="shared" si="2"/>
        <v>36800</v>
      </c>
      <c r="B47" s="20" t="s">
        <v>72</v>
      </c>
      <c r="C47" s="13">
        <v>1.25</v>
      </c>
      <c r="D47" s="38">
        <v>2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 t="s">
        <v>73</v>
      </c>
    </row>
    <row r="48" spans="1:11" x14ac:dyDescent="0.25">
      <c r="A48" s="39">
        <f>EDATE(A47,1)</f>
        <v>36831</v>
      </c>
      <c r="B48" s="20" t="s">
        <v>69</v>
      </c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>
        <v>3</v>
      </c>
      <c r="I48" s="9"/>
      <c r="J48" s="11"/>
      <c r="K48" s="20" t="s">
        <v>75</v>
      </c>
    </row>
    <row r="49" spans="1:11" x14ac:dyDescent="0.25">
      <c r="A49" s="39">
        <f t="shared" si="2"/>
        <v>36861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51" t="s">
        <v>76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36892</v>
      </c>
      <c r="B51" s="20" t="s">
        <v>69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77</v>
      </c>
    </row>
    <row r="52" spans="1:11" x14ac:dyDescent="0.25">
      <c r="A52" s="39">
        <f>EDATE(A51,1)</f>
        <v>36923</v>
      </c>
      <c r="B52" s="20" t="s">
        <v>69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3</v>
      </c>
      <c r="I52" s="9"/>
      <c r="J52" s="11"/>
      <c r="K52" s="20" t="s">
        <v>78</v>
      </c>
    </row>
    <row r="53" spans="1:11" x14ac:dyDescent="0.25">
      <c r="A53" s="39">
        <f t="shared" ref="A53:A62" si="3">EDATE(A52,1)</f>
        <v>36951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36982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37012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37043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37073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37104</v>
      </c>
      <c r="B58" s="20" t="s">
        <v>81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 t="s">
        <v>80</v>
      </c>
    </row>
    <row r="59" spans="1:11" x14ac:dyDescent="0.25">
      <c r="A59" s="39">
        <f>EDATE(A58,1)</f>
        <v>37135</v>
      </c>
      <c r="B59" s="20" t="s">
        <v>61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2</v>
      </c>
      <c r="I59" s="9"/>
      <c r="J59" s="11"/>
      <c r="K59" s="20" t="s">
        <v>79</v>
      </c>
    </row>
    <row r="60" spans="1:11" x14ac:dyDescent="0.25">
      <c r="A60" s="39">
        <f t="shared" si="3"/>
        <v>37165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 t="shared" si="3"/>
        <v>37196</v>
      </c>
      <c r="B61" s="20" t="s">
        <v>61</v>
      </c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>
        <v>2</v>
      </c>
      <c r="I61" s="9"/>
      <c r="J61" s="11"/>
      <c r="K61" s="20" t="s">
        <v>82</v>
      </c>
    </row>
    <row r="62" spans="1:11" x14ac:dyDescent="0.25">
      <c r="A62" s="39">
        <f t="shared" si="3"/>
        <v>37226</v>
      </c>
      <c r="B62" s="20" t="s">
        <v>83</v>
      </c>
      <c r="C62" s="13">
        <v>1.25</v>
      </c>
      <c r="D62" s="38">
        <v>5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51" t="s">
        <v>84</v>
      </c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>
        <v>37257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>EDATE(A64,1)</f>
        <v>37288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ref="A66:A75" si="4">EDATE(A65,1)</f>
        <v>37316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37347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37377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37408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37438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37469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 t="shared" si="4"/>
        <v>37500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37530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4"/>
        <v>37561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4"/>
        <v>37591</v>
      </c>
      <c r="B75" s="20" t="s">
        <v>83</v>
      </c>
      <c r="C75" s="13">
        <v>1.25</v>
      </c>
      <c r="D75" s="38">
        <v>5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51" t="s">
        <v>85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>
        <v>37622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37653</v>
      </c>
      <c r="B78" s="20" t="s">
        <v>69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3</v>
      </c>
      <c r="I78" s="9"/>
      <c r="J78" s="11"/>
      <c r="K78" s="20" t="s">
        <v>86</v>
      </c>
    </row>
    <row r="79" spans="1:11" x14ac:dyDescent="0.25">
      <c r="A79" s="39">
        <f t="shared" ref="A79:A87" si="5">EDATE(A78,1)</f>
        <v>37681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37712</v>
      </c>
      <c r="B80" s="20" t="s">
        <v>53</v>
      </c>
      <c r="C80" s="13">
        <v>1.25</v>
      </c>
      <c r="D80" s="38">
        <v>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 t="s">
        <v>87</v>
      </c>
    </row>
    <row r="81" spans="1:11" x14ac:dyDescent="0.25">
      <c r="A81" s="39">
        <f t="shared" si="5"/>
        <v>37742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37773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37803</v>
      </c>
      <c r="B83" s="20" t="s">
        <v>52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45128</v>
      </c>
    </row>
    <row r="84" spans="1:11" x14ac:dyDescent="0.25">
      <c r="A84" s="39">
        <f t="shared" si="5"/>
        <v>37834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37865</v>
      </c>
      <c r="B85" s="20" t="s">
        <v>88</v>
      </c>
      <c r="C85" s="13">
        <v>1.25</v>
      </c>
      <c r="D85" s="38">
        <v>1.04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37895</v>
      </c>
      <c r="B86" s="20" t="s">
        <v>89</v>
      </c>
      <c r="C86" s="13">
        <v>1.25</v>
      </c>
      <c r="D86" s="38">
        <v>9.4E-2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37926</v>
      </c>
      <c r="B87" s="20" t="s">
        <v>52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52">
        <v>45236</v>
      </c>
    </row>
    <row r="88" spans="1:11" x14ac:dyDescent="0.25">
      <c r="A88" s="39"/>
      <c r="B88" s="20" t="s">
        <v>90</v>
      </c>
      <c r="C88" s="13"/>
      <c r="D88" s="38">
        <v>7.9000000000000015E-2</v>
      </c>
      <c r="E88" s="9"/>
      <c r="F88" s="20"/>
      <c r="G88" s="13"/>
      <c r="H88" s="38"/>
      <c r="I88" s="9"/>
      <c r="J88" s="11"/>
      <c r="K88" s="20"/>
    </row>
    <row r="89" spans="1:11" x14ac:dyDescent="0.25">
      <c r="A89" s="39">
        <f>EDATE(A87,1)</f>
        <v>37956</v>
      </c>
      <c r="B89" s="20" t="s">
        <v>72</v>
      </c>
      <c r="C89" s="13">
        <v>1.25</v>
      </c>
      <c r="D89" s="38">
        <v>2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91</v>
      </c>
    </row>
    <row r="90" spans="1:11" x14ac:dyDescent="0.25">
      <c r="A90" s="39"/>
      <c r="B90" s="20" t="s">
        <v>92</v>
      </c>
      <c r="C90" s="13"/>
      <c r="D90" s="38">
        <v>0.39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51" t="s">
        <v>93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37987</v>
      </c>
      <c r="B92" s="20" t="s">
        <v>94</v>
      </c>
      <c r="C92" s="13">
        <v>1.25</v>
      </c>
      <c r="D92" s="38">
        <v>0.95399999999999996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>EDATE(A92,1)</f>
        <v>38018</v>
      </c>
      <c r="B93" s="20" t="s">
        <v>57</v>
      </c>
      <c r="C93" s="13">
        <v>1.25</v>
      </c>
      <c r="D93" s="38">
        <v>4.8000000000000008E-2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ref="A94:A104" si="6">EDATE(A93,1)</f>
        <v>38047</v>
      </c>
      <c r="B94" s="20" t="s">
        <v>61</v>
      </c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>
        <v>2</v>
      </c>
      <c r="I94" s="9"/>
      <c r="J94" s="11"/>
      <c r="K94" s="20" t="s">
        <v>95</v>
      </c>
    </row>
    <row r="95" spans="1:11" x14ac:dyDescent="0.25">
      <c r="A95" s="39"/>
      <c r="B95" s="20" t="s">
        <v>96</v>
      </c>
      <c r="C95" s="13"/>
      <c r="D95" s="38">
        <v>0.33100000000000002</v>
      </c>
      <c r="E95" s="9"/>
      <c r="F95" s="20"/>
      <c r="G95" s="13"/>
      <c r="H95" s="38"/>
      <c r="I95" s="9"/>
      <c r="J95" s="11"/>
      <c r="K95" s="20"/>
    </row>
    <row r="96" spans="1:11" x14ac:dyDescent="0.25">
      <c r="A96" s="39">
        <f>EDATE(A94,1)</f>
        <v>38078</v>
      </c>
      <c r="B96" s="20" t="s">
        <v>97</v>
      </c>
      <c r="C96" s="13">
        <v>1.25</v>
      </c>
      <c r="D96" s="38">
        <v>9.8000000000000004E-2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 t="shared" si="6"/>
        <v>38108</v>
      </c>
      <c r="B97" s="20" t="s">
        <v>98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38139</v>
      </c>
      <c r="B98" s="20" t="s">
        <v>99</v>
      </c>
      <c r="C98" s="13">
        <v>1.25</v>
      </c>
      <c r="D98" s="38">
        <v>0.26200000000000001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38169</v>
      </c>
      <c r="B99" s="20" t="s">
        <v>100</v>
      </c>
      <c r="C99" s="13">
        <v>1.25</v>
      </c>
      <c r="D99" s="38">
        <v>0.21000000000000002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38200</v>
      </c>
      <c r="B100" s="20" t="s">
        <v>101</v>
      </c>
      <c r="C100" s="13">
        <v>1.25</v>
      </c>
      <c r="D100" s="38">
        <v>9.1999999999999998E-2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6"/>
        <v>38231</v>
      </c>
      <c r="B101" s="20" t="s">
        <v>52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42979</v>
      </c>
    </row>
    <row r="102" spans="1:11" x14ac:dyDescent="0.25">
      <c r="A102" s="39"/>
      <c r="B102" s="20" t="s">
        <v>102</v>
      </c>
      <c r="C102" s="13"/>
      <c r="D102" s="38">
        <v>6.200000000000002E-2</v>
      </c>
      <c r="E102" s="9"/>
      <c r="F102" s="20"/>
      <c r="G102" s="13"/>
      <c r="H102" s="38"/>
      <c r="I102" s="9"/>
      <c r="J102" s="11"/>
      <c r="K102" s="20"/>
    </row>
    <row r="103" spans="1:11" x14ac:dyDescent="0.25">
      <c r="A103" s="39">
        <f>EDATE(A101,1)</f>
        <v>38261</v>
      </c>
      <c r="B103" s="20" t="s">
        <v>103</v>
      </c>
      <c r="C103" s="13">
        <v>1.25</v>
      </c>
      <c r="D103" s="38">
        <v>0.215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38292</v>
      </c>
      <c r="B104" s="20" t="s">
        <v>104</v>
      </c>
      <c r="C104" s="13">
        <v>1.25</v>
      </c>
      <c r="D104" s="38">
        <v>0.13300000000000001</v>
      </c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>EDATE(A104,1)</f>
        <v>38322</v>
      </c>
      <c r="B105" s="20" t="s">
        <v>105</v>
      </c>
      <c r="C105" s="13">
        <v>1.25</v>
      </c>
      <c r="D105" s="38">
        <v>3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51" t="s">
        <v>106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38353</v>
      </c>
      <c r="B107" s="20" t="s">
        <v>72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108</v>
      </c>
    </row>
    <row r="108" spans="1:11" x14ac:dyDescent="0.25">
      <c r="A108" s="39"/>
      <c r="B108" s="20" t="s">
        <v>61</v>
      </c>
      <c r="C108" s="13"/>
      <c r="D108" s="38"/>
      <c r="E108" s="9"/>
      <c r="F108" s="20"/>
      <c r="G108" s="13"/>
      <c r="H108" s="38">
        <v>2</v>
      </c>
      <c r="I108" s="9"/>
      <c r="J108" s="11"/>
      <c r="K108" s="20" t="s">
        <v>109</v>
      </c>
    </row>
    <row r="109" spans="1:11" x14ac:dyDescent="0.25">
      <c r="A109" s="39"/>
      <c r="B109" s="20" t="s">
        <v>107</v>
      </c>
      <c r="C109" s="13"/>
      <c r="D109" s="38">
        <v>0.15400000000000003</v>
      </c>
      <c r="E109" s="9"/>
      <c r="F109" s="20"/>
      <c r="G109" s="13"/>
      <c r="H109" s="38"/>
      <c r="I109" s="9"/>
      <c r="J109" s="11"/>
      <c r="K109" s="20"/>
    </row>
    <row r="110" spans="1:11" x14ac:dyDescent="0.25">
      <c r="A110" s="39">
        <f>EDATE(A107,1)</f>
        <v>38384</v>
      </c>
      <c r="B110" s="20" t="s">
        <v>61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2</v>
      </c>
      <c r="I110" s="9"/>
      <c r="J110" s="11"/>
      <c r="K110" s="20" t="s">
        <v>110</v>
      </c>
    </row>
    <row r="111" spans="1:11" x14ac:dyDescent="0.25">
      <c r="A111" s="39"/>
      <c r="B111" s="20" t="s">
        <v>112</v>
      </c>
      <c r="C111" s="13"/>
      <c r="D111" s="38"/>
      <c r="E111" s="9"/>
      <c r="F111" s="20"/>
      <c r="G111" s="13"/>
      <c r="H111" s="38">
        <v>4</v>
      </c>
      <c r="I111" s="9"/>
      <c r="J111" s="11"/>
      <c r="K111" s="20" t="s">
        <v>111</v>
      </c>
    </row>
    <row r="112" spans="1:11" x14ac:dyDescent="0.25">
      <c r="A112" s="39"/>
      <c r="B112" s="20" t="s">
        <v>113</v>
      </c>
      <c r="C112" s="13"/>
      <c r="D112" s="38">
        <v>0.18100000000000002</v>
      </c>
      <c r="E112" s="9"/>
      <c r="F112" s="20"/>
      <c r="G112" s="13"/>
      <c r="H112" s="38"/>
      <c r="I112" s="9"/>
      <c r="J112" s="11"/>
      <c r="K112" s="20"/>
    </row>
    <row r="113" spans="1:11" x14ac:dyDescent="0.25">
      <c r="A113" s="39">
        <f>EDATE(A110,1)</f>
        <v>38412</v>
      </c>
      <c r="B113" s="20" t="s">
        <v>114</v>
      </c>
      <c r="C113" s="13">
        <v>1.25</v>
      </c>
      <c r="D113" s="38">
        <v>0.15200000000000002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25">
      <c r="A114" s="39">
        <f t="shared" ref="A114:A124" si="7">EDATE(A113,1)</f>
        <v>38443</v>
      </c>
      <c r="B114" s="20" t="s">
        <v>115</v>
      </c>
      <c r="C114" s="13">
        <v>1.25</v>
      </c>
      <c r="D114" s="38">
        <v>0.23500000000000001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38473</v>
      </c>
      <c r="B115" s="20" t="s">
        <v>116</v>
      </c>
      <c r="C115" s="13">
        <v>1.25</v>
      </c>
      <c r="D115" s="38">
        <v>5.4000000000000013E-2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117</v>
      </c>
      <c r="C116" s="13">
        <v>1.25</v>
      </c>
      <c r="D116" s="38">
        <v>0.18500000000000003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si="7"/>
        <v>38534</v>
      </c>
      <c r="B117" s="20" t="s">
        <v>52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1</v>
      </c>
      <c r="I117" s="9"/>
      <c r="J117" s="11"/>
      <c r="K117" s="52">
        <v>45112</v>
      </c>
    </row>
    <row r="118" spans="1:11" x14ac:dyDescent="0.25">
      <c r="A118" s="39"/>
      <c r="B118" s="20" t="s">
        <v>61</v>
      </c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>
        <v>2</v>
      </c>
      <c r="I118" s="9"/>
      <c r="J118" s="11"/>
      <c r="K118" s="52" t="s">
        <v>118</v>
      </c>
    </row>
    <row r="119" spans="1:11" x14ac:dyDescent="0.25">
      <c r="A119" s="39"/>
      <c r="B119" s="20" t="s">
        <v>119</v>
      </c>
      <c r="C119" s="13"/>
      <c r="D119" s="38">
        <v>2.7119999999999997</v>
      </c>
      <c r="E119" s="9"/>
      <c r="F119" s="20"/>
      <c r="G119" s="13"/>
      <c r="H119" s="38"/>
      <c r="I119" s="9"/>
      <c r="J119" s="11"/>
      <c r="K119" s="20"/>
    </row>
    <row r="120" spans="1:11" x14ac:dyDescent="0.25">
      <c r="A120" s="39">
        <f>EDATE(A117,1)</f>
        <v>38565</v>
      </c>
      <c r="B120" s="20" t="s">
        <v>69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3</v>
      </c>
      <c r="I120" s="9"/>
      <c r="J120" s="11"/>
      <c r="K120" s="20" t="s">
        <v>121</v>
      </c>
    </row>
    <row r="121" spans="1:11" x14ac:dyDescent="0.25">
      <c r="A121" s="39"/>
      <c r="B121" s="20" t="s">
        <v>61</v>
      </c>
      <c r="C121" s="13"/>
      <c r="D121" s="38"/>
      <c r="E121" s="9"/>
      <c r="F121" s="20"/>
      <c r="G121" s="13"/>
      <c r="H121" s="38">
        <v>2</v>
      </c>
      <c r="I121" s="9"/>
      <c r="J121" s="11"/>
      <c r="K121" s="20" t="s">
        <v>122</v>
      </c>
    </row>
    <row r="122" spans="1:11" x14ac:dyDescent="0.25">
      <c r="A122" s="39"/>
      <c r="B122" s="20" t="s">
        <v>120</v>
      </c>
      <c r="C122" s="13"/>
      <c r="D122" s="38">
        <v>0.78700000000000003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EDATE(A120,1)</f>
        <v>38596</v>
      </c>
      <c r="B123" s="20" t="s">
        <v>123</v>
      </c>
      <c r="C123" s="13">
        <v>1.25</v>
      </c>
      <c r="D123" s="38">
        <v>2.1749999999999998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7"/>
        <v>38626</v>
      </c>
      <c r="B124" s="20" t="s">
        <v>61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2</v>
      </c>
      <c r="I124" s="9"/>
      <c r="J124" s="11"/>
      <c r="K124" s="20" t="s">
        <v>125</v>
      </c>
    </row>
    <row r="125" spans="1:11" x14ac:dyDescent="0.25">
      <c r="A125" s="39"/>
      <c r="B125" s="20" t="s">
        <v>124</v>
      </c>
      <c r="C125" s="13"/>
      <c r="D125" s="38">
        <v>3.21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38657</v>
      </c>
      <c r="B126" s="20" t="s">
        <v>126</v>
      </c>
      <c r="C126" s="13">
        <v>1.25</v>
      </c>
      <c r="D126" s="38">
        <v>2.1419999999999999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>EDATE(A126,1)</f>
        <v>38687</v>
      </c>
      <c r="B127" s="20" t="s">
        <v>127</v>
      </c>
      <c r="C127" s="13">
        <v>1.25</v>
      </c>
      <c r="D127" s="38">
        <v>7.64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/>
      <c r="B128" s="20" t="s">
        <v>105</v>
      </c>
      <c r="C128" s="13"/>
      <c r="D128" s="38">
        <v>3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51" t="s">
        <v>128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38718</v>
      </c>
      <c r="B130" s="20" t="s">
        <v>129</v>
      </c>
      <c r="C130" s="13">
        <v>1.25</v>
      </c>
      <c r="D130" s="38">
        <v>0.82099999999999995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>EDATE(A130,1)</f>
        <v>38749</v>
      </c>
      <c r="B131" s="20" t="s">
        <v>130</v>
      </c>
      <c r="C131" s="13">
        <v>1.25</v>
      </c>
      <c r="D131" s="38">
        <v>0.3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ref="A132:A141" si="8">EDATE(A131,1)</f>
        <v>38777</v>
      </c>
      <c r="B132" s="20" t="s">
        <v>131</v>
      </c>
      <c r="C132" s="13">
        <v>1.25</v>
      </c>
      <c r="D132" s="38">
        <v>0.55400000000000005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si="8"/>
        <v>38808</v>
      </c>
      <c r="B133" s="20" t="s">
        <v>132</v>
      </c>
      <c r="C133" s="13">
        <v>1.25</v>
      </c>
      <c r="D133" s="38">
        <v>0.19600000000000001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25">
      <c r="A134" s="39">
        <f t="shared" si="8"/>
        <v>38838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38869</v>
      </c>
      <c r="B135" s="20" t="s">
        <v>133</v>
      </c>
      <c r="C135" s="13">
        <v>1.25</v>
      </c>
      <c r="D135" s="38">
        <v>0.35799999999999998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8"/>
        <v>38899</v>
      </c>
      <c r="B136" s="20" t="s">
        <v>134</v>
      </c>
      <c r="C136" s="13">
        <v>1.25</v>
      </c>
      <c r="D136" s="38">
        <v>0.24399999999999999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25">
      <c r="A137" s="39">
        <f t="shared" si="8"/>
        <v>38930</v>
      </c>
      <c r="B137" s="20" t="s">
        <v>135</v>
      </c>
      <c r="C137" s="13">
        <v>1.25</v>
      </c>
      <c r="D137" s="38">
        <v>0.20800000000000002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>EDATE(A137,1)</f>
        <v>38961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38991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8"/>
        <v>39022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25">
      <c r="A141" s="39">
        <f t="shared" si="8"/>
        <v>39052</v>
      </c>
      <c r="B141" s="20" t="s">
        <v>83</v>
      </c>
      <c r="C141" s="13">
        <v>1.25</v>
      </c>
      <c r="D141" s="38">
        <v>5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51" t="s">
        <v>136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39083</v>
      </c>
      <c r="B143" s="20" t="s">
        <v>137</v>
      </c>
      <c r="C143" s="13">
        <v>1.25</v>
      </c>
      <c r="D143" s="38">
        <v>1.5270000000000001</v>
      </c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39">
        <f>EDATE(A143,1)</f>
        <v>39114</v>
      </c>
      <c r="B144" s="20" t="s">
        <v>138</v>
      </c>
      <c r="C144" s="13">
        <v>1.25</v>
      </c>
      <c r="D144" s="38">
        <v>1.0189999999999999</v>
      </c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25">
      <c r="A145" s="39">
        <f t="shared" ref="A145:A158" si="9">EDATE(A144,1)</f>
        <v>39142</v>
      </c>
      <c r="B145" s="20" t="s">
        <v>139</v>
      </c>
      <c r="C145" s="13">
        <v>1.25</v>
      </c>
      <c r="D145" s="38">
        <v>1.6</v>
      </c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39">
        <f t="shared" si="9"/>
        <v>39173</v>
      </c>
      <c r="B146" s="15" t="s">
        <v>140</v>
      </c>
      <c r="C146" s="13">
        <v>1.25</v>
      </c>
      <c r="D146" s="42">
        <v>3.1459999999999999</v>
      </c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25">
      <c r="A147" s="39">
        <f t="shared" si="9"/>
        <v>39203</v>
      </c>
      <c r="B147" s="20" t="s">
        <v>141</v>
      </c>
      <c r="C147" s="13">
        <v>1.25</v>
      </c>
      <c r="D147" s="38">
        <v>1.7669999999999999</v>
      </c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9"/>
        <v>39234</v>
      </c>
      <c r="B148" s="20" t="s">
        <v>61</v>
      </c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>
        <v>2</v>
      </c>
      <c r="I148" s="9"/>
      <c r="J148" s="11"/>
      <c r="K148" s="20" t="s">
        <v>142</v>
      </c>
    </row>
    <row r="149" spans="1:11" x14ac:dyDescent="0.25">
      <c r="A149" s="39"/>
      <c r="B149" s="20" t="s">
        <v>143</v>
      </c>
      <c r="C149" s="13"/>
      <c r="D149" s="38">
        <v>2.7170000000000001</v>
      </c>
      <c r="E149" s="9"/>
      <c r="F149" s="20"/>
      <c r="G149" s="41"/>
      <c r="H149" s="38"/>
      <c r="I149" s="9"/>
      <c r="J149" s="11"/>
      <c r="K149" s="20"/>
    </row>
    <row r="150" spans="1:11" x14ac:dyDescent="0.25">
      <c r="A150" s="39">
        <f>EDATE(A148,1)</f>
        <v>39264</v>
      </c>
      <c r="B150" s="20" t="s">
        <v>119</v>
      </c>
      <c r="C150" s="13">
        <v>1.25</v>
      </c>
      <c r="D150" s="38">
        <v>2.7119999999999997</v>
      </c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9"/>
        <v>39295</v>
      </c>
      <c r="B151" s="20" t="s">
        <v>52</v>
      </c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>
        <v>1</v>
      </c>
      <c r="I151" s="9"/>
      <c r="J151" s="11"/>
      <c r="K151" s="52">
        <v>45146</v>
      </c>
    </row>
    <row r="152" spans="1:11" x14ac:dyDescent="0.25">
      <c r="A152" s="39"/>
      <c r="B152" s="20" t="s">
        <v>144</v>
      </c>
      <c r="C152" s="13"/>
      <c r="D152" s="38">
        <v>3.4039999999999999</v>
      </c>
      <c r="E152" s="9"/>
      <c r="F152" s="20"/>
      <c r="G152" s="41"/>
      <c r="H152" s="38"/>
      <c r="I152" s="9"/>
      <c r="J152" s="11"/>
      <c r="K152" s="20"/>
    </row>
    <row r="153" spans="1:11" x14ac:dyDescent="0.25">
      <c r="A153" s="39">
        <f>EDATE(A151,1)</f>
        <v>39326</v>
      </c>
      <c r="B153" s="20" t="s">
        <v>61</v>
      </c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>
        <v>2</v>
      </c>
      <c r="I153" s="9"/>
      <c r="J153" s="11"/>
      <c r="K153" s="20" t="s">
        <v>145</v>
      </c>
    </row>
    <row r="154" spans="1:11" x14ac:dyDescent="0.25">
      <c r="A154" s="39"/>
      <c r="B154" s="20" t="s">
        <v>146</v>
      </c>
      <c r="C154" s="13"/>
      <c r="D154" s="38">
        <v>1.454</v>
      </c>
      <c r="E154" s="9"/>
      <c r="F154" s="20"/>
      <c r="G154" s="41"/>
      <c r="H154" s="38"/>
      <c r="I154" s="9"/>
      <c r="J154" s="11"/>
      <c r="K154" s="20"/>
    </row>
    <row r="155" spans="1:11" x14ac:dyDescent="0.25">
      <c r="A155" s="39">
        <f>EDATE(A153,1)</f>
        <v>39356</v>
      </c>
      <c r="B155" s="20" t="s">
        <v>61</v>
      </c>
      <c r="C155" s="13">
        <v>1.25</v>
      </c>
      <c r="D155" s="38"/>
      <c r="E155" s="9"/>
      <c r="F155" s="20"/>
      <c r="G155" s="41">
        <f>IF(ISBLANK(Table1[[#This Row],[EARNED]]),"",Table1[[#This Row],[EARNED]])</f>
        <v>1.25</v>
      </c>
      <c r="H155" s="38">
        <v>2</v>
      </c>
      <c r="I155" s="9"/>
      <c r="J155" s="11"/>
      <c r="K155" s="20" t="s">
        <v>147</v>
      </c>
    </row>
    <row r="156" spans="1:11" x14ac:dyDescent="0.25">
      <c r="A156" s="39"/>
      <c r="B156" s="20" t="s">
        <v>148</v>
      </c>
      <c r="C156" s="13"/>
      <c r="D156" s="38">
        <v>3.0419999999999998</v>
      </c>
      <c r="E156" s="9"/>
      <c r="F156" s="20"/>
      <c r="G156" s="41"/>
      <c r="H156" s="38"/>
      <c r="I156" s="9"/>
      <c r="J156" s="11"/>
      <c r="K156" s="20"/>
    </row>
    <row r="157" spans="1:11" x14ac:dyDescent="0.25">
      <c r="A157" s="39">
        <f>EDATE(A155,1)</f>
        <v>39387</v>
      </c>
      <c r="B157" s="20" t="s">
        <v>149</v>
      </c>
      <c r="C157" s="13">
        <v>1.25</v>
      </c>
      <c r="D157" s="38">
        <v>4.5460000000000003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 t="shared" si="9"/>
        <v>39417</v>
      </c>
      <c r="B158" s="20" t="s">
        <v>83</v>
      </c>
      <c r="C158" s="13">
        <v>1.25</v>
      </c>
      <c r="D158" s="38">
        <v>5</v>
      </c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/>
      <c r="B159" s="20" t="s">
        <v>150</v>
      </c>
      <c r="C159" s="13"/>
      <c r="D159" s="38">
        <v>4.51</v>
      </c>
      <c r="E159" s="9"/>
      <c r="F159" s="20"/>
      <c r="G159" s="41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51" t="s">
        <v>151</v>
      </c>
      <c r="B160" s="20"/>
      <c r="C160" s="13"/>
      <c r="D160" s="38"/>
      <c r="E160" s="9"/>
      <c r="F160" s="20"/>
      <c r="G160" s="41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39448</v>
      </c>
      <c r="B161" s="20" t="s">
        <v>52</v>
      </c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>
        <v>1</v>
      </c>
      <c r="I161" s="9"/>
      <c r="J161" s="11"/>
      <c r="K161" s="52">
        <v>44934</v>
      </c>
    </row>
    <row r="162" spans="1:11" x14ac:dyDescent="0.25">
      <c r="A162" s="39"/>
      <c r="B162" s="20" t="s">
        <v>52</v>
      </c>
      <c r="C162" s="13"/>
      <c r="D162" s="38"/>
      <c r="E162" s="9"/>
      <c r="F162" s="20"/>
      <c r="G162" s="41"/>
      <c r="H162" s="38">
        <v>1</v>
      </c>
      <c r="I162" s="9"/>
      <c r="J162" s="11"/>
      <c r="K162" s="52">
        <v>44947</v>
      </c>
    </row>
    <row r="163" spans="1:11" x14ac:dyDescent="0.25">
      <c r="A163" s="39"/>
      <c r="B163" s="20" t="s">
        <v>152</v>
      </c>
      <c r="C163" s="13"/>
      <c r="D163" s="38">
        <v>2.048</v>
      </c>
      <c r="E163" s="9"/>
      <c r="F163" s="20"/>
      <c r="G163" s="41"/>
      <c r="H163" s="38"/>
      <c r="I163" s="9"/>
      <c r="J163" s="11"/>
      <c r="K163" s="20"/>
    </row>
    <row r="164" spans="1:11" x14ac:dyDescent="0.25">
      <c r="A164" s="39">
        <f>EDATE(A161,1)</f>
        <v>39479</v>
      </c>
      <c r="B164" s="20" t="s">
        <v>64</v>
      </c>
      <c r="C164" s="13">
        <v>1.25</v>
      </c>
      <c r="D164" s="38">
        <v>2</v>
      </c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 t="s">
        <v>154</v>
      </c>
    </row>
    <row r="165" spans="1:11" x14ac:dyDescent="0.25">
      <c r="A165" s="39"/>
      <c r="B165" s="20" t="s">
        <v>153</v>
      </c>
      <c r="C165" s="13"/>
      <c r="D165" s="38">
        <v>3.5419999999999998</v>
      </c>
      <c r="E165" s="9"/>
      <c r="F165" s="20"/>
      <c r="G165" s="41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25">
      <c r="A166" s="39">
        <f>EDATE(A164,1)</f>
        <v>39508</v>
      </c>
      <c r="B166" s="20" t="s">
        <v>61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>
        <v>2</v>
      </c>
      <c r="I166" s="9"/>
      <c r="J166" s="11"/>
      <c r="K166" s="20" t="s">
        <v>155</v>
      </c>
    </row>
    <row r="167" spans="1:11" x14ac:dyDescent="0.25">
      <c r="A167" s="39"/>
      <c r="B167" s="20" t="s">
        <v>156</v>
      </c>
      <c r="C167" s="13"/>
      <c r="D167" s="38">
        <v>1.865</v>
      </c>
      <c r="E167" s="9"/>
      <c r="F167" s="20"/>
      <c r="G167" s="41"/>
      <c r="H167" s="38"/>
      <c r="I167" s="9"/>
      <c r="J167" s="11"/>
      <c r="K167" s="20"/>
    </row>
    <row r="168" spans="1:11" x14ac:dyDescent="0.25">
      <c r="A168" s="39">
        <f>EDATE(A166,1)</f>
        <v>39539</v>
      </c>
      <c r="B168" s="20" t="s">
        <v>157</v>
      </c>
      <c r="C168" s="13">
        <v>1.25</v>
      </c>
      <c r="D168" s="38">
        <v>4.0750000000000002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39">
        <f t="shared" ref="A169:A170" si="10">EDATE(A168,1)</f>
        <v>39569</v>
      </c>
      <c r="B169" s="20" t="s">
        <v>158</v>
      </c>
      <c r="C169" s="13">
        <v>1.25</v>
      </c>
      <c r="D169" s="38">
        <v>2.202</v>
      </c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39">
        <f t="shared" si="10"/>
        <v>39600</v>
      </c>
      <c r="B170" s="20" t="s">
        <v>52</v>
      </c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>
        <v>1</v>
      </c>
      <c r="I170" s="9"/>
      <c r="J170" s="11"/>
      <c r="K170" s="52">
        <v>45080</v>
      </c>
    </row>
    <row r="171" spans="1:11" x14ac:dyDescent="0.25">
      <c r="A171" s="39"/>
      <c r="B171" s="20" t="s">
        <v>69</v>
      </c>
      <c r="C171" s="13"/>
      <c r="D171" s="38"/>
      <c r="E171" s="9"/>
      <c r="F171" s="20"/>
      <c r="G171" s="41"/>
      <c r="H171" s="38">
        <v>3</v>
      </c>
      <c r="I171" s="9"/>
      <c r="J171" s="11"/>
      <c r="K171" s="20" t="s">
        <v>160</v>
      </c>
    </row>
    <row r="172" spans="1:11" x14ac:dyDescent="0.25">
      <c r="A172" s="39"/>
      <c r="B172" s="20" t="s">
        <v>159</v>
      </c>
      <c r="C172" s="13"/>
      <c r="D172" s="38">
        <v>2.5019999999999998</v>
      </c>
      <c r="E172" s="9"/>
      <c r="F172" s="20"/>
      <c r="G172" s="41"/>
      <c r="H172" s="38"/>
      <c r="I172" s="9"/>
      <c r="J172" s="11"/>
      <c r="K172" s="20"/>
    </row>
    <row r="173" spans="1:11" x14ac:dyDescent="0.25">
      <c r="A173" s="39">
        <f>EDATE(A170,1)</f>
        <v>39630</v>
      </c>
      <c r="B173" s="20" t="s">
        <v>69</v>
      </c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>
        <v>3</v>
      </c>
      <c r="I173" s="9"/>
      <c r="J173" s="11"/>
      <c r="K173" s="20" t="s">
        <v>162</v>
      </c>
    </row>
    <row r="174" spans="1:11" x14ac:dyDescent="0.25">
      <c r="A174" s="39"/>
      <c r="B174" s="20" t="s">
        <v>52</v>
      </c>
      <c r="C174" s="13"/>
      <c r="D174" s="38"/>
      <c r="E174" s="9"/>
      <c r="F174" s="20"/>
      <c r="G174" s="41"/>
      <c r="H174" s="38">
        <v>1</v>
      </c>
      <c r="I174" s="9"/>
      <c r="J174" s="11"/>
      <c r="K174" s="20"/>
    </row>
    <row r="175" spans="1:11" x14ac:dyDescent="0.25">
      <c r="A175" s="39"/>
      <c r="B175" s="20" t="s">
        <v>161</v>
      </c>
      <c r="C175" s="13"/>
      <c r="D175" s="38">
        <v>5.423</v>
      </c>
      <c r="E175" s="9"/>
      <c r="F175" s="20"/>
      <c r="G175" s="41"/>
      <c r="H175" s="38"/>
      <c r="I175" s="9"/>
      <c r="J175" s="11"/>
      <c r="K175" s="20"/>
    </row>
    <row r="176" spans="1:11" x14ac:dyDescent="0.25">
      <c r="A176" s="39">
        <f>EDATE(A173,1)</f>
        <v>39661</v>
      </c>
      <c r="B176" s="20" t="s">
        <v>52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45149</v>
      </c>
    </row>
    <row r="177" spans="1:11" x14ac:dyDescent="0.25">
      <c r="A177" s="39"/>
      <c r="B177" s="20" t="s">
        <v>52</v>
      </c>
      <c r="C177" s="13"/>
      <c r="D177" s="38"/>
      <c r="E177" s="9"/>
      <c r="F177" s="20"/>
      <c r="G177" s="41"/>
      <c r="H177" s="38">
        <v>1</v>
      </c>
      <c r="I177" s="9"/>
      <c r="J177" s="11"/>
      <c r="K177" s="53">
        <v>42217</v>
      </c>
    </row>
    <row r="178" spans="1:11" x14ac:dyDescent="0.25">
      <c r="A178" s="39"/>
      <c r="B178" s="20" t="s">
        <v>163</v>
      </c>
      <c r="C178" s="13"/>
      <c r="D178" s="38">
        <v>0.76</v>
      </c>
      <c r="E178" s="9"/>
      <c r="F178" s="20"/>
      <c r="G178" s="41"/>
      <c r="H178" s="38"/>
      <c r="I178" s="9"/>
      <c r="J178" s="11"/>
      <c r="K178" s="20"/>
    </row>
    <row r="179" spans="1:11" x14ac:dyDescent="0.25">
      <c r="A179" s="39">
        <f>EDATE(A176,1)</f>
        <v>39692</v>
      </c>
      <c r="B179" s="20" t="s">
        <v>61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>
        <v>2</v>
      </c>
      <c r="I179" s="9"/>
      <c r="J179" s="11"/>
      <c r="K179" s="20" t="s">
        <v>164</v>
      </c>
    </row>
    <row r="180" spans="1:11" x14ac:dyDescent="0.25">
      <c r="A180" s="39"/>
      <c r="B180" s="20" t="s">
        <v>61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165</v>
      </c>
    </row>
    <row r="181" spans="1:11" x14ac:dyDescent="0.25">
      <c r="A181" s="39"/>
      <c r="B181" s="20" t="s">
        <v>166</v>
      </c>
      <c r="C181" s="13"/>
      <c r="D181" s="38">
        <v>1.0169999999999999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39722</v>
      </c>
      <c r="B182" s="20" t="s">
        <v>167</v>
      </c>
      <c r="C182" s="13">
        <v>1.25</v>
      </c>
      <c r="D182" s="38"/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 t="s">
        <v>168</v>
      </c>
    </row>
    <row r="183" spans="1:11" x14ac:dyDescent="0.25">
      <c r="A183" s="39"/>
      <c r="B183" s="20" t="s">
        <v>169</v>
      </c>
      <c r="C183" s="13"/>
      <c r="D183" s="38">
        <v>3.802</v>
      </c>
      <c r="E183" s="9"/>
      <c r="F183" s="20"/>
      <c r="G183" s="41"/>
      <c r="H183" s="38"/>
      <c r="I183" s="9"/>
      <c r="J183" s="11"/>
      <c r="K183" s="20"/>
    </row>
    <row r="184" spans="1:11" x14ac:dyDescent="0.25">
      <c r="A184" s="39">
        <f>EDATE(A182,1)</f>
        <v>39753</v>
      </c>
      <c r="B184" s="20" t="s">
        <v>52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2">
        <v>45237</v>
      </c>
    </row>
    <row r="185" spans="1:11" x14ac:dyDescent="0.25">
      <c r="A185" s="39"/>
      <c r="B185" s="20" t="s">
        <v>52</v>
      </c>
      <c r="C185" s="13"/>
      <c r="D185" s="38"/>
      <c r="E185" s="9"/>
      <c r="F185" s="20"/>
      <c r="G185" s="41"/>
      <c r="H185" s="38">
        <v>1</v>
      </c>
      <c r="I185" s="9"/>
      <c r="J185" s="11"/>
      <c r="K185" s="52">
        <v>45244</v>
      </c>
    </row>
    <row r="186" spans="1:11" x14ac:dyDescent="0.25">
      <c r="A186" s="39"/>
      <c r="B186" s="20" t="s">
        <v>52</v>
      </c>
      <c r="C186" s="13"/>
      <c r="D186" s="38"/>
      <c r="E186" s="9"/>
      <c r="F186" s="20"/>
      <c r="G186" s="41"/>
      <c r="H186" s="38">
        <v>1</v>
      </c>
      <c r="I186" s="9"/>
      <c r="J186" s="11"/>
      <c r="K186" s="20"/>
    </row>
    <row r="187" spans="1:11" x14ac:dyDescent="0.25">
      <c r="A187" s="39"/>
      <c r="B187" s="20" t="s">
        <v>170</v>
      </c>
      <c r="C187" s="13"/>
      <c r="D187" s="38">
        <v>2.9020000000000001</v>
      </c>
      <c r="E187" s="9"/>
      <c r="F187" s="20"/>
      <c r="G187" s="41"/>
      <c r="H187" s="38"/>
      <c r="I187" s="9"/>
      <c r="J187" s="11"/>
      <c r="K187" s="20"/>
    </row>
    <row r="188" spans="1:11" x14ac:dyDescent="0.25">
      <c r="A188" s="39">
        <f>EDATE(A184,1)</f>
        <v>39783</v>
      </c>
      <c r="B188" s="20" t="s">
        <v>52</v>
      </c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>
        <v>1</v>
      </c>
      <c r="I188" s="9"/>
      <c r="J188" s="11"/>
      <c r="K188" s="52">
        <v>45264</v>
      </c>
    </row>
    <row r="189" spans="1:11" x14ac:dyDescent="0.25">
      <c r="A189" s="39"/>
      <c r="B189" s="20" t="s">
        <v>83</v>
      </c>
      <c r="C189" s="13"/>
      <c r="D189" s="38">
        <v>5</v>
      </c>
      <c r="E189" s="9"/>
      <c r="F189" s="20"/>
      <c r="G189" s="41" t="str">
        <f>IF(ISBLANK(Table1[[#This Row],[EARNED]]),"",Table1[[#This Row],[EARNED]])</f>
        <v/>
      </c>
      <c r="H189" s="38"/>
      <c r="I189" s="9"/>
      <c r="J189" s="11"/>
      <c r="K189" s="20" t="s">
        <v>172</v>
      </c>
    </row>
    <row r="190" spans="1:11" x14ac:dyDescent="0.25">
      <c r="A190" s="39"/>
      <c r="B190" s="20" t="s">
        <v>171</v>
      </c>
      <c r="C190" s="13"/>
      <c r="D190" s="38">
        <v>2.4020000000000001</v>
      </c>
      <c r="E190" s="9"/>
      <c r="F190" s="20"/>
      <c r="G190" s="41" t="str">
        <f>IF(ISBLANK(Table1[[#This Row],[EARNED]]),"",Table1[[#This Row],[EARNED]])</f>
        <v/>
      </c>
      <c r="H190" s="38"/>
      <c r="I190" s="9"/>
      <c r="J190" s="11"/>
      <c r="K190" s="20"/>
    </row>
    <row r="191" spans="1:11" x14ac:dyDescent="0.25">
      <c r="A191" s="51" t="s">
        <v>173</v>
      </c>
      <c r="B191" s="20"/>
      <c r="C191" s="13"/>
      <c r="D191" s="38"/>
      <c r="E191" s="9"/>
      <c r="F191" s="20"/>
      <c r="G191" s="41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25">
      <c r="A192" s="39">
        <v>39814</v>
      </c>
      <c r="B192" s="20" t="s">
        <v>52</v>
      </c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>
        <v>1</v>
      </c>
      <c r="I192" s="9"/>
      <c r="J192" s="11"/>
      <c r="K192" s="53">
        <v>42370</v>
      </c>
    </row>
    <row r="193" spans="1:11" x14ac:dyDescent="0.25">
      <c r="A193" s="39"/>
      <c r="B193" s="20" t="s">
        <v>52</v>
      </c>
      <c r="C193" s="13"/>
      <c r="D193" s="38"/>
      <c r="E193" s="9"/>
      <c r="F193" s="20"/>
      <c r="G193" s="41"/>
      <c r="H193" s="38">
        <v>1</v>
      </c>
      <c r="I193" s="9"/>
      <c r="J193" s="11"/>
      <c r="K193" s="53">
        <v>43466</v>
      </c>
    </row>
    <row r="194" spans="1:11" x14ac:dyDescent="0.25">
      <c r="A194" s="39"/>
      <c r="B194" s="20" t="s">
        <v>52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46388</v>
      </c>
    </row>
    <row r="195" spans="1:11" x14ac:dyDescent="0.25">
      <c r="A195" s="39"/>
      <c r="B195" s="20" t="s">
        <v>137</v>
      </c>
      <c r="C195" s="13"/>
      <c r="D195" s="38">
        <v>1.5270000000000001</v>
      </c>
      <c r="E195" s="9"/>
      <c r="F195" s="20"/>
      <c r="G195" s="41"/>
      <c r="H195" s="38"/>
      <c r="I195" s="9"/>
      <c r="J195" s="11"/>
      <c r="K195" s="20"/>
    </row>
    <row r="196" spans="1:11" x14ac:dyDescent="0.25">
      <c r="A196" s="39">
        <f>EDATE(A192,1)</f>
        <v>39845</v>
      </c>
      <c r="B196" s="20" t="s">
        <v>52</v>
      </c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>
        <v>1</v>
      </c>
      <c r="I196" s="9"/>
      <c r="J196" s="11"/>
      <c r="K196" s="52">
        <v>44966</v>
      </c>
    </row>
    <row r="197" spans="1:11" x14ac:dyDescent="0.25">
      <c r="A197" s="39"/>
      <c r="B197" s="20" t="s">
        <v>174</v>
      </c>
      <c r="C197" s="13"/>
      <c r="D197" s="38">
        <v>0.89</v>
      </c>
      <c r="E197" s="9"/>
      <c r="F197" s="20"/>
      <c r="G197" s="41"/>
      <c r="H197" s="38"/>
      <c r="I197" s="9"/>
      <c r="J197" s="11"/>
      <c r="K197" s="20"/>
    </row>
    <row r="198" spans="1:11" x14ac:dyDescent="0.25">
      <c r="A198" s="39">
        <f>EDATE(A196,1)</f>
        <v>39873</v>
      </c>
      <c r="B198" s="20" t="s">
        <v>52</v>
      </c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>
        <v>1</v>
      </c>
      <c r="I198" s="9"/>
      <c r="J198" s="11"/>
      <c r="K198" s="52">
        <v>44994</v>
      </c>
    </row>
    <row r="199" spans="1:11" x14ac:dyDescent="0.25">
      <c r="A199" s="39"/>
      <c r="B199" s="20" t="s">
        <v>175</v>
      </c>
      <c r="C199" s="13"/>
      <c r="D199" s="38">
        <v>0.115</v>
      </c>
      <c r="E199" s="9"/>
      <c r="F199" s="20"/>
      <c r="G199" s="41"/>
      <c r="H199" s="38"/>
      <c r="I199" s="9"/>
      <c r="J199" s="11"/>
      <c r="K199" s="20"/>
    </row>
    <row r="200" spans="1:11" x14ac:dyDescent="0.25">
      <c r="A200" s="39">
        <f>EDATE(A198,1)</f>
        <v>39904</v>
      </c>
      <c r="B200" s="20" t="s">
        <v>69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3</v>
      </c>
      <c r="I200" s="9"/>
      <c r="J200" s="11"/>
      <c r="K200" s="20" t="s">
        <v>176</v>
      </c>
    </row>
    <row r="201" spans="1:11" x14ac:dyDescent="0.25">
      <c r="A201" s="39"/>
      <c r="B201" s="20" t="s">
        <v>177</v>
      </c>
      <c r="C201" s="13"/>
      <c r="D201" s="38">
        <v>1.698</v>
      </c>
      <c r="E201" s="9"/>
      <c r="F201" s="20"/>
      <c r="G201" s="41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25">
      <c r="A202" s="39">
        <f>EDATE(A200,1)</f>
        <v>39934</v>
      </c>
      <c r="B202" s="20" t="s">
        <v>178</v>
      </c>
      <c r="C202" s="13">
        <v>1.25</v>
      </c>
      <c r="D202" s="38">
        <v>1.754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25">
      <c r="A203" s="39">
        <f t="shared" ref="A203:A208" si="11">EDATE(A202,1)</f>
        <v>39965</v>
      </c>
      <c r="B203" s="20" t="s">
        <v>179</v>
      </c>
      <c r="C203" s="13">
        <v>1.25</v>
      </c>
      <c r="D203" s="38">
        <v>0.64</v>
      </c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f t="shared" si="11"/>
        <v>39995</v>
      </c>
      <c r="B204" s="20" t="s">
        <v>61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2</v>
      </c>
      <c r="I204" s="9"/>
      <c r="J204" s="11"/>
      <c r="K204" s="20" t="s">
        <v>181</v>
      </c>
    </row>
    <row r="205" spans="1:11" x14ac:dyDescent="0.25">
      <c r="A205" s="39"/>
      <c r="B205" s="20" t="s">
        <v>61</v>
      </c>
      <c r="C205" s="13"/>
      <c r="D205" s="38"/>
      <c r="E205" s="9"/>
      <c r="F205" s="20"/>
      <c r="G205" s="41"/>
      <c r="H205" s="38">
        <v>2</v>
      </c>
      <c r="I205" s="9"/>
      <c r="J205" s="11"/>
      <c r="K205" s="20" t="s">
        <v>182</v>
      </c>
    </row>
    <row r="206" spans="1:11" x14ac:dyDescent="0.25">
      <c r="A206" s="39"/>
      <c r="B206" s="20" t="s">
        <v>180</v>
      </c>
      <c r="C206" s="13"/>
      <c r="D206" s="38">
        <v>1.8620000000000001</v>
      </c>
      <c r="E206" s="9"/>
      <c r="F206" s="20"/>
      <c r="G206" s="41"/>
      <c r="H206" s="38"/>
      <c r="I206" s="9"/>
      <c r="J206" s="11"/>
      <c r="K206" s="20"/>
    </row>
    <row r="207" spans="1:11" x14ac:dyDescent="0.25">
      <c r="A207" s="39">
        <f>EDATE(A204,1)</f>
        <v>40026</v>
      </c>
      <c r="B207" s="20" t="s">
        <v>183</v>
      </c>
      <c r="C207" s="13">
        <v>1.25</v>
      </c>
      <c r="D207" s="38">
        <v>0.54600000000000004</v>
      </c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1"/>
        <v>40057</v>
      </c>
      <c r="B208" s="20" t="s">
        <v>69</v>
      </c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>
        <v>3</v>
      </c>
      <c r="I208" s="9"/>
      <c r="J208" s="11"/>
      <c r="K208" s="20" t="s">
        <v>185</v>
      </c>
    </row>
    <row r="209" spans="1:11" x14ac:dyDescent="0.25">
      <c r="A209" s="39"/>
      <c r="B209" s="20" t="s">
        <v>112</v>
      </c>
      <c r="C209" s="13"/>
      <c r="D209" s="38"/>
      <c r="E209" s="9"/>
      <c r="F209" s="20"/>
      <c r="G209" s="41"/>
      <c r="H209" s="38">
        <v>4</v>
      </c>
      <c r="I209" s="9"/>
      <c r="J209" s="11"/>
      <c r="K209" s="20" t="s">
        <v>186</v>
      </c>
    </row>
    <row r="210" spans="1:11" x14ac:dyDescent="0.25">
      <c r="A210" s="39"/>
      <c r="B210" s="20" t="s">
        <v>61</v>
      </c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>
        <v>2</v>
      </c>
      <c r="I210" s="9"/>
      <c r="J210" s="11"/>
      <c r="K210" s="20" t="s">
        <v>187</v>
      </c>
    </row>
    <row r="211" spans="1:11" x14ac:dyDescent="0.25">
      <c r="A211" s="39"/>
      <c r="B211" s="20" t="s">
        <v>184</v>
      </c>
      <c r="C211" s="13"/>
      <c r="D211" s="38">
        <v>0.79</v>
      </c>
      <c r="E211" s="9"/>
      <c r="F211" s="20"/>
      <c r="G211" s="41"/>
      <c r="H211" s="38"/>
      <c r="I211" s="9"/>
      <c r="J211" s="11"/>
      <c r="K211" s="20"/>
    </row>
    <row r="212" spans="1:11" x14ac:dyDescent="0.25">
      <c r="A212" s="39">
        <f>EDATE(A208,1)</f>
        <v>40087</v>
      </c>
      <c r="B212" s="20" t="s">
        <v>52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>
        <v>1</v>
      </c>
      <c r="I212" s="9"/>
      <c r="J212" s="11"/>
      <c r="K212" s="53">
        <v>45200</v>
      </c>
    </row>
    <row r="213" spans="1:11" x14ac:dyDescent="0.25">
      <c r="A213" s="39"/>
      <c r="B213" s="20" t="s">
        <v>188</v>
      </c>
      <c r="C213" s="13"/>
      <c r="D213" s="38">
        <v>2.306</v>
      </c>
      <c r="E213" s="9"/>
      <c r="F213" s="20"/>
      <c r="G213" s="41"/>
      <c r="H213" s="38"/>
      <c r="I213" s="9"/>
      <c r="J213" s="11"/>
      <c r="K213" s="20"/>
    </row>
    <row r="214" spans="1:11" x14ac:dyDescent="0.25">
      <c r="A214" s="39">
        <f>EDATE(A212,1)</f>
        <v>40118</v>
      </c>
      <c r="B214" s="20" t="s">
        <v>69</v>
      </c>
      <c r="C214" s="13">
        <v>1.25</v>
      </c>
      <c r="D214" s="38"/>
      <c r="E214" s="9"/>
      <c r="F214" s="20"/>
      <c r="G214" s="41">
        <f>IF(ISBLANK(Table1[[#This Row],[EARNED]]),"",Table1[[#This Row],[EARNED]])</f>
        <v>1.25</v>
      </c>
      <c r="H214" s="38">
        <v>3</v>
      </c>
      <c r="I214" s="9"/>
      <c r="J214" s="11"/>
      <c r="K214" s="20" t="s">
        <v>191</v>
      </c>
    </row>
    <row r="215" spans="1:11" x14ac:dyDescent="0.25">
      <c r="A215" s="39"/>
      <c r="B215" s="20" t="s">
        <v>189</v>
      </c>
      <c r="C215" s="13"/>
      <c r="D215" s="38">
        <v>0.14000000000000001</v>
      </c>
      <c r="E215" s="9"/>
      <c r="F215" s="20"/>
      <c r="G215" s="41"/>
      <c r="H215" s="38"/>
      <c r="I215" s="9"/>
      <c r="J215" s="11"/>
      <c r="K215" s="20"/>
    </row>
    <row r="216" spans="1:11" x14ac:dyDescent="0.25">
      <c r="A216" s="39">
        <f>EDATE(A214,1)</f>
        <v>40148</v>
      </c>
      <c r="B216" s="20" t="s">
        <v>69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3</v>
      </c>
      <c r="I216" s="9"/>
      <c r="J216" s="11"/>
      <c r="K216" s="20" t="s">
        <v>192</v>
      </c>
    </row>
    <row r="217" spans="1:11" x14ac:dyDescent="0.25">
      <c r="A217" s="39"/>
      <c r="B217" s="20" t="s">
        <v>190</v>
      </c>
      <c r="C217" s="13"/>
      <c r="D217" s="38">
        <v>2.1539999999999999</v>
      </c>
      <c r="E217" s="9"/>
      <c r="F217" s="20"/>
      <c r="G217" s="41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25">
      <c r="A218" s="39"/>
      <c r="B218" s="20" t="s">
        <v>83</v>
      </c>
      <c r="C218" s="13"/>
      <c r="D218" s="38">
        <v>5</v>
      </c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25">
      <c r="A219" s="51" t="s">
        <v>193</v>
      </c>
      <c r="B219" s="20"/>
      <c r="C219" s="13"/>
      <c r="D219" s="38"/>
      <c r="E219" s="9"/>
      <c r="F219" s="20"/>
      <c r="G219" s="41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25">
      <c r="A220" s="39">
        <v>40179</v>
      </c>
      <c r="B220" s="20" t="s">
        <v>52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1</v>
      </c>
      <c r="I220" s="9"/>
      <c r="J220" s="11"/>
      <c r="K220" s="52">
        <v>44953</v>
      </c>
    </row>
    <row r="221" spans="1:11" x14ac:dyDescent="0.25">
      <c r="A221" s="39"/>
      <c r="B221" s="20" t="s">
        <v>194</v>
      </c>
      <c r="C221" s="13"/>
      <c r="D221" s="38">
        <v>1.99</v>
      </c>
      <c r="E221" s="9"/>
      <c r="F221" s="20"/>
      <c r="G221" s="41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25">
      <c r="A222" s="39">
        <f>EDATE(A220,1)</f>
        <v>40210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ref="A223:A224" si="12">EDATE(A222,1)</f>
        <v>40238</v>
      </c>
      <c r="B223" s="20"/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2"/>
        <v>40269</v>
      </c>
      <c r="B224" s="20" t="s">
        <v>52</v>
      </c>
      <c r="C224" s="13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>
        <v>1</v>
      </c>
      <c r="I224" s="9"/>
      <c r="J224" s="11"/>
      <c r="K224" s="53">
        <v>47209</v>
      </c>
    </row>
    <row r="225" spans="1:11" x14ac:dyDescent="0.25">
      <c r="A225" s="39">
        <f>EDATE(A224,1)</f>
        <v>40299</v>
      </c>
      <c r="B225" s="20" t="s">
        <v>52</v>
      </c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>
        <v>1</v>
      </c>
      <c r="I225" s="9"/>
      <c r="J225" s="11"/>
      <c r="K225" s="53">
        <v>41395</v>
      </c>
    </row>
    <row r="226" spans="1:11" x14ac:dyDescent="0.25">
      <c r="A226" s="39"/>
      <c r="B226" s="20" t="s">
        <v>61</v>
      </c>
      <c r="C226" s="13"/>
      <c r="D226" s="38"/>
      <c r="E226" s="9"/>
      <c r="F226" s="20"/>
      <c r="G226" s="41"/>
      <c r="H226" s="38">
        <v>2</v>
      </c>
      <c r="I226" s="9"/>
      <c r="J226" s="11"/>
      <c r="K226" s="20" t="s">
        <v>195</v>
      </c>
    </row>
    <row r="227" spans="1:11" x14ac:dyDescent="0.25">
      <c r="A227" s="39">
        <f>EDATE(A225,1)</f>
        <v>40330</v>
      </c>
      <c r="B227" s="20"/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40360</v>
      </c>
      <c r="B228" s="20" t="s">
        <v>52</v>
      </c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>
        <v>1</v>
      </c>
      <c r="I228" s="9"/>
      <c r="J228" s="11"/>
      <c r="K228" s="52">
        <v>45113</v>
      </c>
    </row>
    <row r="229" spans="1:11" x14ac:dyDescent="0.25">
      <c r="A229" s="39"/>
      <c r="B229" s="20" t="s">
        <v>52</v>
      </c>
      <c r="C229" s="13"/>
      <c r="D229" s="38"/>
      <c r="E229" s="9"/>
      <c r="F229" s="20"/>
      <c r="G229" s="41"/>
      <c r="H229" s="38">
        <v>1</v>
      </c>
      <c r="I229" s="9"/>
      <c r="J229" s="11"/>
      <c r="K229" s="52">
        <v>45115</v>
      </c>
    </row>
    <row r="230" spans="1:11" x14ac:dyDescent="0.25">
      <c r="A230" s="39"/>
      <c r="B230" s="20" t="s">
        <v>52</v>
      </c>
      <c r="C230" s="13"/>
      <c r="D230" s="38"/>
      <c r="E230" s="9"/>
      <c r="F230" s="20"/>
      <c r="G230" s="41"/>
      <c r="H230" s="38">
        <v>1</v>
      </c>
      <c r="I230" s="9"/>
      <c r="J230" s="11"/>
      <c r="K230" s="53">
        <v>46204</v>
      </c>
    </row>
    <row r="231" spans="1:11" x14ac:dyDescent="0.25">
      <c r="A231" s="39">
        <f>EDATE(A228,1)</f>
        <v>40391</v>
      </c>
      <c r="B231" s="20" t="s">
        <v>52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2">
        <v>45142</v>
      </c>
    </row>
    <row r="232" spans="1:11" x14ac:dyDescent="0.25">
      <c r="A232" s="39"/>
      <c r="B232" s="20" t="s">
        <v>196</v>
      </c>
      <c r="C232" s="13"/>
      <c r="D232" s="38">
        <v>0.5</v>
      </c>
      <c r="E232" s="9"/>
      <c r="F232" s="20"/>
      <c r="G232" s="41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25">
      <c r="A233" s="39">
        <f>EDATE(A231,1)</f>
        <v>40422</v>
      </c>
      <c r="B233" s="20" t="s">
        <v>52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1</v>
      </c>
      <c r="I233" s="9"/>
      <c r="J233" s="11"/>
      <c r="K233" s="53">
        <v>42248</v>
      </c>
    </row>
    <row r="234" spans="1:11" x14ac:dyDescent="0.25">
      <c r="A234" s="39"/>
      <c r="B234" s="20" t="s">
        <v>61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>
        <v>2</v>
      </c>
      <c r="I234" s="9"/>
      <c r="J234" s="11"/>
      <c r="K234" s="20" t="s">
        <v>197</v>
      </c>
    </row>
    <row r="235" spans="1:11" x14ac:dyDescent="0.25">
      <c r="A235" s="39">
        <f>EDATE(A233,1)</f>
        <v>40452</v>
      </c>
      <c r="B235" s="20" t="s">
        <v>52</v>
      </c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>
        <v>1</v>
      </c>
      <c r="I235" s="9"/>
      <c r="J235" s="11"/>
      <c r="K235" s="53">
        <v>43739</v>
      </c>
    </row>
    <row r="236" spans="1:11" x14ac:dyDescent="0.25">
      <c r="A236" s="39"/>
      <c r="B236" s="20" t="s">
        <v>81</v>
      </c>
      <c r="C236" s="13"/>
      <c r="D236" s="38"/>
      <c r="E236" s="9"/>
      <c r="F236" s="20"/>
      <c r="G236" s="41"/>
      <c r="H236" s="38"/>
      <c r="I236" s="9"/>
      <c r="J236" s="11"/>
      <c r="K236" s="20" t="s">
        <v>198</v>
      </c>
    </row>
    <row r="237" spans="1:11" x14ac:dyDescent="0.25">
      <c r="A237" s="39"/>
      <c r="B237" s="20" t="s">
        <v>48</v>
      </c>
      <c r="C237" s="13"/>
      <c r="D237" s="38">
        <v>1</v>
      </c>
      <c r="E237" s="9"/>
      <c r="F237" s="20"/>
      <c r="G237" s="41"/>
      <c r="H237" s="38"/>
      <c r="I237" s="9"/>
      <c r="J237" s="11"/>
      <c r="K237" s="53">
        <v>47392</v>
      </c>
    </row>
    <row r="238" spans="1:11" x14ac:dyDescent="0.25">
      <c r="A238" s="39">
        <f>EDATE(A235,1)</f>
        <v>40483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53"/>
    </row>
    <row r="239" spans="1:11" x14ac:dyDescent="0.25">
      <c r="A239" s="39">
        <f>EDATE(A238,1)</f>
        <v>40513</v>
      </c>
      <c r="B239" s="20" t="s">
        <v>52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>
        <v>1</v>
      </c>
      <c r="I239" s="9"/>
      <c r="J239" s="11"/>
      <c r="K239" s="52">
        <v>45268</v>
      </c>
    </row>
    <row r="240" spans="1:11" x14ac:dyDescent="0.25">
      <c r="A240" s="39"/>
      <c r="B240" s="20" t="s">
        <v>199</v>
      </c>
      <c r="C240" s="13">
        <v>1.25</v>
      </c>
      <c r="D240" s="38">
        <v>4</v>
      </c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 t="s">
        <v>200</v>
      </c>
    </row>
    <row r="241" spans="1:11" x14ac:dyDescent="0.25">
      <c r="A241" s="39"/>
      <c r="B241" s="20" t="s">
        <v>135</v>
      </c>
      <c r="C241" s="13"/>
      <c r="D241" s="38">
        <v>0.20800000000000002</v>
      </c>
      <c r="E241" s="9"/>
      <c r="F241" s="20"/>
      <c r="G241" s="41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25">
      <c r="A242" s="51" t="s">
        <v>201</v>
      </c>
      <c r="B242" s="20"/>
      <c r="C242" s="13"/>
      <c r="D242" s="38"/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v>40544</v>
      </c>
      <c r="B243" s="20" t="s">
        <v>61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203</v>
      </c>
    </row>
    <row r="244" spans="1:11" x14ac:dyDescent="0.25">
      <c r="A244" s="39"/>
      <c r="B244" s="20" t="s">
        <v>61</v>
      </c>
      <c r="C244" s="13"/>
      <c r="D244" s="38"/>
      <c r="E244" s="9"/>
      <c r="F244" s="20"/>
      <c r="G244" s="41"/>
      <c r="H244" s="38">
        <v>2</v>
      </c>
      <c r="I244" s="9"/>
      <c r="J244" s="11"/>
      <c r="K244" s="20" t="s">
        <v>204</v>
      </c>
    </row>
    <row r="245" spans="1:11" x14ac:dyDescent="0.25">
      <c r="A245" s="39"/>
      <c r="B245" s="20" t="s">
        <v>202</v>
      </c>
      <c r="C245" s="13"/>
      <c r="D245" s="38">
        <v>0.50800000000000001</v>
      </c>
      <c r="E245" s="9"/>
      <c r="F245" s="20"/>
      <c r="G245" s="41"/>
      <c r="H245" s="38"/>
      <c r="I245" s="9"/>
      <c r="J245" s="11"/>
      <c r="K245" s="20"/>
    </row>
    <row r="246" spans="1:11" x14ac:dyDescent="0.25">
      <c r="A246" s="39">
        <f>EDATE(A243,1)</f>
        <v>40575</v>
      </c>
      <c r="B246" s="20" t="s">
        <v>69</v>
      </c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>
        <v>3</v>
      </c>
      <c r="I246" s="9"/>
      <c r="J246" s="11"/>
      <c r="K246" s="20" t="s">
        <v>205</v>
      </c>
    </row>
    <row r="247" spans="1:11" x14ac:dyDescent="0.25">
      <c r="A247" s="39"/>
      <c r="B247" s="20" t="s">
        <v>206</v>
      </c>
      <c r="C247" s="13"/>
      <c r="D247" s="38">
        <v>1.625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EDATE(A246,1)</f>
        <v>40603</v>
      </c>
      <c r="B248" s="20" t="s">
        <v>52</v>
      </c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>
        <v>1</v>
      </c>
      <c r="I248" s="9"/>
      <c r="J248" s="11"/>
      <c r="K248" s="53">
        <v>45352</v>
      </c>
    </row>
    <row r="249" spans="1:11" x14ac:dyDescent="0.25">
      <c r="A249" s="39"/>
      <c r="B249" s="20" t="s">
        <v>175</v>
      </c>
      <c r="C249" s="13"/>
      <c r="D249" s="38">
        <v>0.115</v>
      </c>
      <c r="E249" s="9"/>
      <c r="F249" s="20"/>
      <c r="G249" s="41"/>
      <c r="H249" s="38"/>
      <c r="I249" s="9"/>
      <c r="J249" s="11"/>
      <c r="K249" s="20"/>
    </row>
    <row r="250" spans="1:11" x14ac:dyDescent="0.25">
      <c r="A250" s="39">
        <f>EDATE(A248,1)</f>
        <v>40634</v>
      </c>
      <c r="B250" s="20" t="s">
        <v>61</v>
      </c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>
        <v>2</v>
      </c>
      <c r="I250" s="9"/>
      <c r="J250" s="11"/>
      <c r="K250" s="20" t="s">
        <v>207</v>
      </c>
    </row>
    <row r="251" spans="1:11" x14ac:dyDescent="0.25">
      <c r="A251" s="39"/>
      <c r="B251" s="20" t="s">
        <v>167</v>
      </c>
      <c r="C251" s="13"/>
      <c r="D251" s="38"/>
      <c r="E251" s="9"/>
      <c r="F251" s="20"/>
      <c r="G251" s="41"/>
      <c r="H251" s="38"/>
      <c r="I251" s="9"/>
      <c r="J251" s="11"/>
      <c r="K251" s="20" t="s">
        <v>208</v>
      </c>
    </row>
    <row r="252" spans="1:11" x14ac:dyDescent="0.25">
      <c r="A252" s="39"/>
      <c r="B252" s="20" t="s">
        <v>52</v>
      </c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>
        <v>1</v>
      </c>
      <c r="I252" s="9"/>
      <c r="J252" s="11"/>
      <c r="K252" s="53">
        <v>43191</v>
      </c>
    </row>
    <row r="253" spans="1:11" x14ac:dyDescent="0.25">
      <c r="A253" s="39"/>
      <c r="B253" s="20" t="s">
        <v>101</v>
      </c>
      <c r="C253" s="13"/>
      <c r="D253" s="38">
        <v>9.1999999999999998E-2</v>
      </c>
      <c r="E253" s="9"/>
      <c r="F253" s="20"/>
      <c r="G253" s="41"/>
      <c r="H253" s="38"/>
      <c r="I253" s="9"/>
      <c r="J253" s="11"/>
      <c r="K253" s="20"/>
    </row>
    <row r="254" spans="1:11" x14ac:dyDescent="0.25">
      <c r="A254" s="39">
        <f>EDATE(A250,1)</f>
        <v>40664</v>
      </c>
      <c r="B254" s="20" t="s">
        <v>209</v>
      </c>
      <c r="C254" s="13">
        <v>1.25</v>
      </c>
      <c r="D254" s="38">
        <v>0.59599999999999997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63" si="13">EDATE(A254,1)</f>
        <v>40695</v>
      </c>
      <c r="B255" s="20" t="s">
        <v>52</v>
      </c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>
        <v>1</v>
      </c>
      <c r="I255" s="9"/>
      <c r="J255" s="11"/>
      <c r="K255" s="52">
        <v>45087</v>
      </c>
    </row>
    <row r="256" spans="1:11" x14ac:dyDescent="0.25">
      <c r="A256" s="39"/>
      <c r="B256" s="20" t="s">
        <v>210</v>
      </c>
      <c r="C256" s="13"/>
      <c r="D256" s="38">
        <v>1.0960000000000001</v>
      </c>
      <c r="E256" s="9"/>
      <c r="F256" s="20"/>
      <c r="G256" s="41"/>
      <c r="H256" s="38"/>
      <c r="I256" s="9"/>
      <c r="J256" s="11"/>
      <c r="K256" s="20"/>
    </row>
    <row r="257" spans="1:11" x14ac:dyDescent="0.25">
      <c r="A257" s="39">
        <f>EDATE(A255,1)</f>
        <v>40725</v>
      </c>
      <c r="B257" s="20" t="s">
        <v>211</v>
      </c>
      <c r="C257" s="13">
        <v>1.25</v>
      </c>
      <c r="D257" s="38">
        <v>0.51700000000000002</v>
      </c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3"/>
        <v>40756</v>
      </c>
      <c r="B258" s="20" t="s">
        <v>69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3</v>
      </c>
      <c r="I258" s="9"/>
      <c r="J258" s="11"/>
      <c r="K258" s="20" t="s">
        <v>212</v>
      </c>
    </row>
    <row r="259" spans="1:11" x14ac:dyDescent="0.25">
      <c r="A259" s="39">
        <f t="shared" si="13"/>
        <v>40787</v>
      </c>
      <c r="B259" s="20" t="s">
        <v>61</v>
      </c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>
        <v>2</v>
      </c>
      <c r="I259" s="9"/>
      <c r="J259" s="11"/>
      <c r="K259" s="20" t="s">
        <v>213</v>
      </c>
    </row>
    <row r="260" spans="1:11" x14ac:dyDescent="0.25">
      <c r="A260" s="39"/>
      <c r="B260" s="20" t="s">
        <v>58</v>
      </c>
      <c r="C260" s="13"/>
      <c r="D260" s="38"/>
      <c r="E260" s="9"/>
      <c r="F260" s="20"/>
      <c r="G260" s="41"/>
      <c r="H260" s="38"/>
      <c r="I260" s="9"/>
      <c r="J260" s="11"/>
      <c r="K260" s="20" t="s">
        <v>214</v>
      </c>
    </row>
    <row r="261" spans="1:11" x14ac:dyDescent="0.25">
      <c r="A261" s="39"/>
      <c r="B261" s="20" t="s">
        <v>215</v>
      </c>
      <c r="C261" s="13"/>
      <c r="D261" s="38">
        <v>3.6080000000000001</v>
      </c>
      <c r="E261" s="9"/>
      <c r="F261" s="20"/>
      <c r="G261" s="41"/>
      <c r="H261" s="38"/>
      <c r="I261" s="9"/>
      <c r="J261" s="11"/>
      <c r="K261" s="20"/>
    </row>
    <row r="262" spans="1:11" x14ac:dyDescent="0.25">
      <c r="A262" s="39">
        <f>EDATE(A259,1)</f>
        <v>40817</v>
      </c>
      <c r="B262" s="20" t="s">
        <v>216</v>
      </c>
      <c r="C262" s="13">
        <v>1.25</v>
      </c>
      <c r="D262" s="38">
        <v>0.58299999999999996</v>
      </c>
      <c r="E262" s="9"/>
      <c r="F262" s="20"/>
      <c r="G262" s="41"/>
      <c r="H262" s="38"/>
      <c r="I262" s="9"/>
      <c r="J262" s="11"/>
      <c r="K262" s="20"/>
    </row>
    <row r="263" spans="1:11" x14ac:dyDescent="0.25">
      <c r="A263" s="39">
        <f t="shared" si="13"/>
        <v>40848</v>
      </c>
      <c r="B263" s="20" t="s">
        <v>52</v>
      </c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>
        <v>1</v>
      </c>
      <c r="I263" s="9"/>
      <c r="J263" s="11"/>
      <c r="K263" s="53">
        <v>43405</v>
      </c>
    </row>
    <row r="264" spans="1:11" x14ac:dyDescent="0.25">
      <c r="A264" s="39"/>
      <c r="B264" s="20" t="s">
        <v>61</v>
      </c>
      <c r="C264" s="13"/>
      <c r="D264" s="38"/>
      <c r="E264" s="9"/>
      <c r="F264" s="20"/>
      <c r="G264" s="41"/>
      <c r="H264" s="38">
        <v>2</v>
      </c>
      <c r="I264" s="9"/>
      <c r="J264" s="11"/>
      <c r="K264" s="20" t="s">
        <v>218</v>
      </c>
    </row>
    <row r="265" spans="1:11" x14ac:dyDescent="0.25">
      <c r="A265" s="39"/>
      <c r="B265" s="20" t="s">
        <v>217</v>
      </c>
      <c r="C265" s="13"/>
      <c r="D265" s="38">
        <v>0.20600000000000002</v>
      </c>
      <c r="E265" s="9"/>
      <c r="F265" s="20"/>
      <c r="G265" s="41"/>
      <c r="H265" s="38"/>
      <c r="I265" s="9"/>
      <c r="J265" s="11"/>
      <c r="K265" s="20"/>
    </row>
    <row r="266" spans="1:11" x14ac:dyDescent="0.25">
      <c r="A266" s="39">
        <f>EDATE(A263,1)</f>
        <v>40878</v>
      </c>
      <c r="B266" s="20" t="s">
        <v>52</v>
      </c>
      <c r="C266" s="13">
        <v>1.25</v>
      </c>
      <c r="D266" s="38"/>
      <c r="E266" s="9"/>
      <c r="F266" s="20"/>
      <c r="G266" s="41">
        <f>IF(ISBLANK(Table1[[#This Row],[EARNED]]),"",Table1[[#This Row],[EARNED]])</f>
        <v>1.25</v>
      </c>
      <c r="H266" s="38">
        <v>1</v>
      </c>
      <c r="I266" s="9"/>
      <c r="J266" s="11"/>
      <c r="K266" s="53">
        <v>41974</v>
      </c>
    </row>
    <row r="267" spans="1:11" x14ac:dyDescent="0.25">
      <c r="A267" s="39"/>
      <c r="B267" s="20" t="s">
        <v>83</v>
      </c>
      <c r="C267" s="13"/>
      <c r="D267" s="38">
        <v>5</v>
      </c>
      <c r="E267" s="9"/>
      <c r="F267" s="20"/>
      <c r="G267" s="41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/>
      <c r="B268" s="20" t="s">
        <v>221</v>
      </c>
      <c r="C268" s="13"/>
      <c r="D268" s="38">
        <v>0.44</v>
      </c>
      <c r="E268" s="9"/>
      <c r="F268" s="20"/>
      <c r="G268" s="41"/>
      <c r="H268" s="38"/>
      <c r="I268" s="9"/>
      <c r="J268" s="11"/>
      <c r="K268" s="20"/>
    </row>
    <row r="269" spans="1:11" x14ac:dyDescent="0.25">
      <c r="A269" s="51" t="s">
        <v>219</v>
      </c>
      <c r="B269" s="20"/>
      <c r="C269" s="13"/>
      <c r="D269" s="38"/>
      <c r="E269" s="9"/>
      <c r="F269" s="20"/>
      <c r="G269" s="41" t="str">
        <f>IF(ISBLANK(Table1[[#This Row],[EARNED]]),"",Table1[[#This Row],[EARNED]])</f>
        <v/>
      </c>
      <c r="H269" s="38"/>
      <c r="I269" s="9"/>
      <c r="J269" s="11"/>
      <c r="K269" s="20"/>
    </row>
    <row r="270" spans="1:11" x14ac:dyDescent="0.25">
      <c r="A270" s="39">
        <v>40909</v>
      </c>
      <c r="B270" s="20" t="s">
        <v>222</v>
      </c>
      <c r="C270" s="13">
        <v>1.25</v>
      </c>
      <c r="D270" s="38">
        <v>1.2850000000000001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>EDATE(A270,1)</f>
        <v>40940</v>
      </c>
      <c r="B271" s="20" t="s">
        <v>61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2</v>
      </c>
      <c r="I271" s="9"/>
      <c r="J271" s="11"/>
      <c r="K271" s="20" t="s">
        <v>223</v>
      </c>
    </row>
    <row r="272" spans="1:11" x14ac:dyDescent="0.25">
      <c r="A272" s="39"/>
      <c r="B272" s="20" t="s">
        <v>190</v>
      </c>
      <c r="C272" s="13"/>
      <c r="D272" s="38">
        <v>2.1539999999999999</v>
      </c>
      <c r="E272" s="9"/>
      <c r="F272" s="20"/>
      <c r="G272" s="41"/>
      <c r="H272" s="38"/>
      <c r="I272" s="9"/>
      <c r="J272" s="11"/>
      <c r="K272" s="20"/>
    </row>
    <row r="273" spans="1:11" x14ac:dyDescent="0.25">
      <c r="A273" s="39">
        <f>EDATE(A271,1)</f>
        <v>40969</v>
      </c>
      <c r="B273" s="20" t="s">
        <v>61</v>
      </c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>
        <v>2</v>
      </c>
      <c r="I273" s="9"/>
      <c r="J273" s="11"/>
      <c r="K273" s="20" t="s">
        <v>225</v>
      </c>
    </row>
    <row r="274" spans="1:11" x14ac:dyDescent="0.25">
      <c r="A274" s="39"/>
      <c r="B274" s="20" t="s">
        <v>224</v>
      </c>
      <c r="C274" s="13"/>
      <c r="D274" s="38">
        <v>1.5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EDATE(A273,1)</f>
        <v>41000</v>
      </c>
      <c r="B275" s="20" t="s">
        <v>226</v>
      </c>
      <c r="C275" s="13">
        <v>1.25</v>
      </c>
      <c r="D275" s="38">
        <v>0.59399999999999997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ref="A276:A282" si="14">EDATE(A275,1)</f>
        <v>41030</v>
      </c>
      <c r="B276" s="20" t="s">
        <v>61</v>
      </c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>
        <v>2</v>
      </c>
      <c r="I276" s="9"/>
      <c r="J276" s="11"/>
      <c r="K276" s="20" t="s">
        <v>228</v>
      </c>
    </row>
    <row r="277" spans="1:11" x14ac:dyDescent="0.25">
      <c r="A277" s="39"/>
      <c r="B277" s="20" t="s">
        <v>227</v>
      </c>
      <c r="C277" s="13"/>
      <c r="D277" s="38">
        <v>1.5329999999999999</v>
      </c>
      <c r="E277" s="9"/>
      <c r="F277" s="20"/>
      <c r="G277" s="41"/>
      <c r="H277" s="38"/>
      <c r="I277" s="9"/>
      <c r="J277" s="11"/>
      <c r="K277" s="20"/>
    </row>
    <row r="278" spans="1:11" x14ac:dyDescent="0.25">
      <c r="A278" s="39">
        <f>EDATE(A276,1)</f>
        <v>41061</v>
      </c>
      <c r="B278" s="20" t="s">
        <v>52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43617</v>
      </c>
    </row>
    <row r="279" spans="1:11" x14ac:dyDescent="0.25">
      <c r="A279" s="39"/>
      <c r="B279" s="20" t="s">
        <v>52</v>
      </c>
      <c r="C279" s="13"/>
      <c r="D279" s="38"/>
      <c r="E279" s="9"/>
      <c r="F279" s="20"/>
      <c r="G279" s="41"/>
      <c r="H279" s="38">
        <v>1</v>
      </c>
      <c r="I279" s="9"/>
      <c r="J279" s="11"/>
      <c r="K279" s="52">
        <v>45110</v>
      </c>
    </row>
    <row r="280" spans="1:11" x14ac:dyDescent="0.25">
      <c r="A280" s="39"/>
      <c r="B280" s="20" t="s">
        <v>229</v>
      </c>
      <c r="C280" s="13"/>
      <c r="D280" s="38">
        <v>1.054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EDATE(A278,1)</f>
        <v>41091</v>
      </c>
      <c r="B281" s="20" t="s">
        <v>196</v>
      </c>
      <c r="C281" s="13">
        <v>1.25</v>
      </c>
      <c r="D281" s="38">
        <v>0.5</v>
      </c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25">
      <c r="A282" s="39">
        <f t="shared" si="14"/>
        <v>41122</v>
      </c>
      <c r="B282" s="20" t="s">
        <v>52</v>
      </c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>
        <v>1</v>
      </c>
      <c r="I282" s="9"/>
      <c r="J282" s="11"/>
      <c r="K282" s="52">
        <v>45141</v>
      </c>
    </row>
    <row r="283" spans="1:11" x14ac:dyDescent="0.25">
      <c r="A283" s="39"/>
      <c r="B283" s="20" t="s">
        <v>224</v>
      </c>
      <c r="C283" s="13"/>
      <c r="D283" s="38">
        <v>1.5</v>
      </c>
      <c r="E283" s="9"/>
      <c r="F283" s="20"/>
      <c r="G283" s="41"/>
      <c r="H283" s="38"/>
      <c r="I283" s="9"/>
      <c r="J283" s="11"/>
      <c r="K283" s="20"/>
    </row>
    <row r="284" spans="1:11" x14ac:dyDescent="0.25">
      <c r="A284" s="39">
        <f>EDATE(A282,1)</f>
        <v>41153</v>
      </c>
      <c r="B284" s="20" t="s">
        <v>52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45173</v>
      </c>
    </row>
    <row r="285" spans="1:11" x14ac:dyDescent="0.25">
      <c r="A285" s="39"/>
      <c r="B285" s="20" t="s">
        <v>58</v>
      </c>
      <c r="C285" s="13"/>
      <c r="D285" s="38"/>
      <c r="E285" s="9"/>
      <c r="F285" s="20"/>
      <c r="G285" s="41"/>
      <c r="H285" s="38"/>
      <c r="I285" s="9"/>
      <c r="J285" s="11"/>
      <c r="K285" s="20" t="s">
        <v>231</v>
      </c>
    </row>
    <row r="286" spans="1:11" x14ac:dyDescent="0.25">
      <c r="A286" s="39"/>
      <c r="B286" s="20" t="s">
        <v>52</v>
      </c>
      <c r="C286" s="13"/>
      <c r="D286" s="38"/>
      <c r="E286" s="9"/>
      <c r="F286" s="20"/>
      <c r="G286" s="41"/>
      <c r="H286" s="38">
        <v>1</v>
      </c>
      <c r="I286" s="9"/>
      <c r="J286" s="11"/>
      <c r="K286" s="53">
        <v>44075</v>
      </c>
    </row>
    <row r="287" spans="1:11" x14ac:dyDescent="0.25">
      <c r="A287" s="39"/>
      <c r="B287" s="20" t="s">
        <v>230</v>
      </c>
      <c r="C287" s="13"/>
      <c r="D287" s="38">
        <v>0.50600000000000001</v>
      </c>
      <c r="E287" s="9"/>
      <c r="F287" s="20"/>
      <c r="G287" s="41"/>
      <c r="H287" s="38"/>
      <c r="I287" s="9"/>
      <c r="J287" s="11"/>
      <c r="K287" s="20"/>
    </row>
    <row r="288" spans="1:11" x14ac:dyDescent="0.25">
      <c r="A288" s="39">
        <f>EDATE(A284,1)</f>
        <v>41183</v>
      </c>
      <c r="B288" s="20" t="s">
        <v>52</v>
      </c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>
        <v>1</v>
      </c>
      <c r="I288" s="9"/>
      <c r="J288" s="11"/>
      <c r="K288" s="53">
        <v>43009</v>
      </c>
    </row>
    <row r="289" spans="1:11" x14ac:dyDescent="0.25">
      <c r="A289" s="39"/>
      <c r="B289" s="20" t="s">
        <v>232</v>
      </c>
      <c r="C289" s="13"/>
      <c r="D289" s="38">
        <v>2</v>
      </c>
      <c r="E289" s="9"/>
      <c r="F289" s="20"/>
      <c r="G289" s="41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39">
        <f>EDATE(A288,1)</f>
        <v>41214</v>
      </c>
      <c r="B290" s="20" t="s">
        <v>61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2</v>
      </c>
      <c r="I290" s="9"/>
      <c r="J290" s="11"/>
      <c r="K290" s="20" t="s">
        <v>233</v>
      </c>
    </row>
    <row r="291" spans="1:11" x14ac:dyDescent="0.25">
      <c r="A291" s="39"/>
      <c r="B291" s="20" t="s">
        <v>52</v>
      </c>
      <c r="C291" s="13"/>
      <c r="D291" s="38"/>
      <c r="E291" s="9"/>
      <c r="F291" s="20"/>
      <c r="G291" s="41"/>
      <c r="H291" s="38">
        <v>1</v>
      </c>
      <c r="I291" s="9"/>
      <c r="J291" s="11"/>
      <c r="K291" s="53">
        <v>47423</v>
      </c>
    </row>
    <row r="292" spans="1:11" x14ac:dyDescent="0.25">
      <c r="A292" s="39"/>
      <c r="B292" s="20" t="s">
        <v>138</v>
      </c>
      <c r="C292" s="13"/>
      <c r="D292" s="38">
        <v>1.0189999999999999</v>
      </c>
      <c r="E292" s="9"/>
      <c r="F292" s="20"/>
      <c r="G292" s="41"/>
      <c r="H292" s="38"/>
      <c r="I292" s="9"/>
      <c r="J292" s="11"/>
      <c r="K292" s="20"/>
    </row>
    <row r="293" spans="1:11" x14ac:dyDescent="0.25">
      <c r="A293" s="39">
        <f>EDATE(A290,1)</f>
        <v>41244</v>
      </c>
      <c r="B293" s="20" t="s">
        <v>69</v>
      </c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>
        <v>3</v>
      </c>
      <c r="I293" s="9"/>
      <c r="J293" s="11"/>
      <c r="K293" s="20" t="s">
        <v>234</v>
      </c>
    </row>
    <row r="294" spans="1:11" x14ac:dyDescent="0.25">
      <c r="A294" s="39"/>
      <c r="B294" s="20" t="s">
        <v>83</v>
      </c>
      <c r="C294" s="13"/>
      <c r="D294" s="38">
        <v>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/>
      <c r="B295" s="20" t="s">
        <v>137</v>
      </c>
      <c r="C295" s="13"/>
      <c r="D295" s="38">
        <v>1.5270000000000001</v>
      </c>
      <c r="E295" s="9"/>
      <c r="F295" s="20"/>
      <c r="G295" s="41"/>
      <c r="H295" s="38"/>
      <c r="I295" s="9"/>
      <c r="J295" s="11"/>
      <c r="K295" s="20"/>
    </row>
    <row r="296" spans="1:11" x14ac:dyDescent="0.25">
      <c r="A296" s="51" t="s">
        <v>220</v>
      </c>
      <c r="B296" s="20"/>
      <c r="C296" s="13"/>
      <c r="D296" s="38"/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v>41275</v>
      </c>
      <c r="B297" s="20" t="s">
        <v>52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3">
        <v>43101</v>
      </c>
    </row>
    <row r="298" spans="1:11" x14ac:dyDescent="0.25">
      <c r="A298" s="39">
        <f>EDATE(A297,1)</f>
        <v>41306</v>
      </c>
      <c r="B298" s="20" t="s">
        <v>69</v>
      </c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>
        <v>3</v>
      </c>
      <c r="I298" s="9"/>
      <c r="J298" s="11"/>
      <c r="K298" s="20" t="s">
        <v>235</v>
      </c>
    </row>
    <row r="299" spans="1:11" x14ac:dyDescent="0.25">
      <c r="A299" s="39"/>
      <c r="B299" s="20" t="s">
        <v>52</v>
      </c>
      <c r="C299" s="13"/>
      <c r="D299" s="38"/>
      <c r="E299" s="9"/>
      <c r="F299" s="20"/>
      <c r="G299" s="41" t="str">
        <f>IF(ISBLANK(Table1[[#This Row],[EARNED]]),"",Table1[[#This Row],[EARNED]])</f>
        <v/>
      </c>
      <c r="H299" s="38">
        <v>1</v>
      </c>
      <c r="I299" s="9"/>
      <c r="J299" s="11"/>
      <c r="K299" s="53">
        <v>44593</v>
      </c>
    </row>
    <row r="300" spans="1:11" x14ac:dyDescent="0.25">
      <c r="A300" s="39">
        <f>EDATE(A298,1)</f>
        <v>41334</v>
      </c>
      <c r="B300" s="20" t="s">
        <v>52</v>
      </c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>
        <v>1</v>
      </c>
      <c r="I300" s="9"/>
      <c r="J300" s="11"/>
      <c r="K300" s="52">
        <v>44996</v>
      </c>
    </row>
    <row r="301" spans="1:11" x14ac:dyDescent="0.25">
      <c r="A301" s="39">
        <f t="shared" ref="A301:A311" si="15">EDATE(A300,1)</f>
        <v>41365</v>
      </c>
      <c r="B301" s="20" t="s">
        <v>52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45028</v>
      </c>
    </row>
    <row r="302" spans="1:11" x14ac:dyDescent="0.25">
      <c r="A302" s="39">
        <f t="shared" si="15"/>
        <v>41395</v>
      </c>
      <c r="B302" s="20" t="s">
        <v>52</v>
      </c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>
        <v>1</v>
      </c>
      <c r="I302" s="9"/>
      <c r="J302" s="11"/>
      <c r="K302" s="52">
        <v>45061</v>
      </c>
    </row>
    <row r="303" spans="1:11" x14ac:dyDescent="0.25">
      <c r="A303" s="39"/>
      <c r="B303" s="20" t="s">
        <v>61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>
        <v>2</v>
      </c>
      <c r="I303" s="9"/>
      <c r="J303" s="11"/>
      <c r="K303" s="20" t="s">
        <v>236</v>
      </c>
    </row>
    <row r="304" spans="1:11" x14ac:dyDescent="0.25">
      <c r="A304" s="39">
        <f>EDATE(A302,1)</f>
        <v>41426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si="15"/>
        <v>41456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si="15"/>
        <v>41487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5"/>
        <v>41518</v>
      </c>
      <c r="B307" s="20" t="s">
        <v>58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 t="s">
        <v>237</v>
      </c>
    </row>
    <row r="308" spans="1:11" x14ac:dyDescent="0.25">
      <c r="A308" s="39"/>
      <c r="B308" s="20" t="s">
        <v>52</v>
      </c>
      <c r="C308" s="13"/>
      <c r="D308" s="38"/>
      <c r="E308" s="9"/>
      <c r="F308" s="20"/>
      <c r="G308" s="41" t="str">
        <f>IF(ISBLANK(Table1[[#This Row],[EARNED]]),"",Table1[[#This Row],[EARNED]])</f>
        <v/>
      </c>
      <c r="H308" s="38">
        <v>1</v>
      </c>
      <c r="I308" s="9"/>
      <c r="J308" s="11"/>
      <c r="K308" s="53">
        <v>46631</v>
      </c>
    </row>
    <row r="309" spans="1:11" x14ac:dyDescent="0.25">
      <c r="A309" s="39">
        <f>EDATE(A307,1)</f>
        <v>41548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15"/>
        <v>41579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15"/>
        <v>41609</v>
      </c>
      <c r="B311" s="20" t="s">
        <v>83</v>
      </c>
      <c r="C311" s="13">
        <v>1.25</v>
      </c>
      <c r="D311" s="38">
        <v>5</v>
      </c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25">
      <c r="A312" s="51" t="s">
        <v>239</v>
      </c>
      <c r="B312" s="20"/>
      <c r="C312" s="13"/>
      <c r="D312" s="38"/>
      <c r="E312" s="9"/>
      <c r="F312" s="20"/>
      <c r="G312" s="41" t="str">
        <f>IF(ISBLANK(Table1[[#This Row],[EARNED]]),"",Table1[[#This Row],[EARNED]])</f>
        <v/>
      </c>
      <c r="H312" s="38"/>
      <c r="I312" s="9"/>
      <c r="J312" s="11"/>
      <c r="K312" s="20"/>
    </row>
    <row r="313" spans="1:11" x14ac:dyDescent="0.25">
      <c r="A313" s="39">
        <v>41640</v>
      </c>
      <c r="B313" s="20" t="s">
        <v>52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>
        <v>1</v>
      </c>
      <c r="I313" s="9"/>
      <c r="J313" s="11"/>
      <c r="K313" s="52">
        <v>44967</v>
      </c>
    </row>
    <row r="314" spans="1:11" x14ac:dyDescent="0.25">
      <c r="A314" s="39"/>
      <c r="B314" s="20" t="s">
        <v>196</v>
      </c>
      <c r="C314" s="13"/>
      <c r="D314" s="38">
        <v>0.5</v>
      </c>
      <c r="E314" s="9"/>
      <c r="F314" s="20"/>
      <c r="G314" s="41"/>
      <c r="H314" s="38"/>
      <c r="I314" s="9"/>
      <c r="J314" s="11"/>
      <c r="K314" s="20"/>
    </row>
    <row r="315" spans="1:11" x14ac:dyDescent="0.25">
      <c r="A315" s="39">
        <f>EDATE(A313,1)</f>
        <v>41671</v>
      </c>
      <c r="B315" s="20" t="s">
        <v>240</v>
      </c>
      <c r="C315" s="13">
        <v>1.25</v>
      </c>
      <c r="D315" s="38">
        <v>2.5350000000000001</v>
      </c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ref="A316:A326" si="16">EDATE(A315,1)</f>
        <v>41699</v>
      </c>
      <c r="B316" s="20" t="s">
        <v>61</v>
      </c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>
        <v>2</v>
      </c>
      <c r="I316" s="9"/>
      <c r="J316" s="11"/>
      <c r="K316" s="20" t="s">
        <v>242</v>
      </c>
    </row>
    <row r="317" spans="1:11" x14ac:dyDescent="0.25">
      <c r="A317" s="39"/>
      <c r="B317" s="20" t="s">
        <v>241</v>
      </c>
      <c r="C317" s="13"/>
      <c r="D317" s="38">
        <v>5.6000000000000015E-2</v>
      </c>
      <c r="E317" s="9"/>
      <c r="F317" s="20"/>
      <c r="G317" s="41"/>
      <c r="H317" s="38"/>
      <c r="I317" s="9"/>
      <c r="J317" s="11"/>
      <c r="K317" s="20"/>
    </row>
    <row r="318" spans="1:11" x14ac:dyDescent="0.25">
      <c r="A318" s="39">
        <f>EDATE(A316,1)</f>
        <v>41730</v>
      </c>
      <c r="B318" s="20" t="s">
        <v>61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>
        <v>2</v>
      </c>
      <c r="I318" s="9"/>
      <c r="J318" s="11"/>
      <c r="K318" s="20" t="s">
        <v>243</v>
      </c>
    </row>
    <row r="319" spans="1:11" x14ac:dyDescent="0.25">
      <c r="A319" s="39">
        <f t="shared" si="16"/>
        <v>41760</v>
      </c>
      <c r="B319" s="20" t="s">
        <v>196</v>
      </c>
      <c r="C319" s="13">
        <v>1.25</v>
      </c>
      <c r="D319" s="38">
        <v>0.5</v>
      </c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 t="shared" si="16"/>
        <v>41791</v>
      </c>
      <c r="B320" s="20" t="s">
        <v>52</v>
      </c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>
        <v>1</v>
      </c>
      <c r="I320" s="9"/>
      <c r="J320" s="11"/>
      <c r="K320" s="52">
        <v>45079</v>
      </c>
    </row>
    <row r="321" spans="1:11" x14ac:dyDescent="0.25">
      <c r="A321" s="39"/>
      <c r="B321" s="20" t="s">
        <v>196</v>
      </c>
      <c r="C321" s="13"/>
      <c r="D321" s="38">
        <v>0.5</v>
      </c>
      <c r="E321" s="9"/>
      <c r="F321" s="20"/>
      <c r="G321" s="41"/>
      <c r="H321" s="38"/>
      <c r="I321" s="9"/>
      <c r="J321" s="11"/>
      <c r="K321" s="20"/>
    </row>
    <row r="322" spans="1:11" x14ac:dyDescent="0.25">
      <c r="A322" s="39">
        <f>EDATE(A320,1)</f>
        <v>41821</v>
      </c>
      <c r="B322" s="20" t="s">
        <v>244</v>
      </c>
      <c r="C322" s="13">
        <v>1.25</v>
      </c>
      <c r="D322" s="38">
        <v>6.7000000000000004E-2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16"/>
        <v>41852</v>
      </c>
      <c r="B323" s="20" t="s">
        <v>52</v>
      </c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>
        <v>1</v>
      </c>
      <c r="I323" s="9"/>
      <c r="J323" s="11"/>
      <c r="K323" s="53">
        <v>47331</v>
      </c>
    </row>
    <row r="324" spans="1:11" x14ac:dyDescent="0.25">
      <c r="A324" s="39"/>
      <c r="B324" s="20" t="s">
        <v>131</v>
      </c>
      <c r="C324" s="13"/>
      <c r="D324" s="38">
        <v>0.55400000000000005</v>
      </c>
      <c r="E324" s="9"/>
      <c r="F324" s="20"/>
      <c r="G324" s="41"/>
      <c r="H324" s="38"/>
      <c r="I324" s="9"/>
      <c r="J324" s="11"/>
      <c r="K324" s="20"/>
    </row>
    <row r="325" spans="1:11" x14ac:dyDescent="0.25">
      <c r="A325" s="39">
        <f>EDATE(A323,1)</f>
        <v>41883</v>
      </c>
      <c r="B325" s="20" t="s">
        <v>245</v>
      </c>
      <c r="C325" s="13">
        <v>1.25</v>
      </c>
      <c r="D325" s="38">
        <v>0.51900000000000002</v>
      </c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16"/>
        <v>41913</v>
      </c>
      <c r="B326" s="20" t="s">
        <v>52</v>
      </c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>
        <v>1</v>
      </c>
      <c r="I326" s="9"/>
      <c r="J326" s="11"/>
      <c r="K326" s="52">
        <v>45209</v>
      </c>
    </row>
    <row r="327" spans="1:11" x14ac:dyDescent="0.25">
      <c r="A327" s="39"/>
      <c r="B327" s="20" t="s">
        <v>52</v>
      </c>
      <c r="C327" s="13"/>
      <c r="D327" s="38"/>
      <c r="E327" s="9"/>
      <c r="F327" s="20"/>
      <c r="G327" s="41"/>
      <c r="H327" s="38">
        <v>1</v>
      </c>
      <c r="I327" s="9"/>
      <c r="J327" s="11"/>
      <c r="K327" s="53">
        <v>45200</v>
      </c>
    </row>
    <row r="328" spans="1:11" x14ac:dyDescent="0.25">
      <c r="A328" s="39"/>
      <c r="B328" s="20" t="s">
        <v>246</v>
      </c>
      <c r="C328" s="13"/>
      <c r="D328" s="38">
        <v>0.873</v>
      </c>
      <c r="E328" s="9"/>
      <c r="F328" s="20"/>
      <c r="G328" s="41"/>
      <c r="H328" s="38"/>
      <c r="I328" s="9"/>
      <c r="J328" s="11"/>
      <c r="K328" s="20"/>
    </row>
    <row r="329" spans="1:11" x14ac:dyDescent="0.25">
      <c r="A329" s="39">
        <f>EDATE(A326,1)</f>
        <v>41944</v>
      </c>
      <c r="B329" s="20" t="s">
        <v>64</v>
      </c>
      <c r="C329" s="13">
        <v>1.25</v>
      </c>
      <c r="D329" s="38">
        <v>2</v>
      </c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 t="s">
        <v>247</v>
      </c>
    </row>
    <row r="330" spans="1:11" x14ac:dyDescent="0.25">
      <c r="A330" s="39"/>
      <c r="B330" s="20" t="s">
        <v>105</v>
      </c>
      <c r="C330" s="13"/>
      <c r="D330" s="38">
        <v>3</v>
      </c>
      <c r="E330" s="9"/>
      <c r="F330" s="20"/>
      <c r="G330" s="41"/>
      <c r="H330" s="38"/>
      <c r="I330" s="9"/>
      <c r="J330" s="11"/>
      <c r="K330" s="20" t="s">
        <v>248</v>
      </c>
    </row>
    <row r="331" spans="1:11" x14ac:dyDescent="0.25">
      <c r="A331" s="39"/>
      <c r="B331" s="20" t="s">
        <v>196</v>
      </c>
      <c r="C331" s="13"/>
      <c r="D331" s="38">
        <v>0.5</v>
      </c>
      <c r="E331" s="9"/>
      <c r="F331" s="20"/>
      <c r="G331" s="41"/>
      <c r="H331" s="38"/>
      <c r="I331" s="9"/>
      <c r="J331" s="11"/>
      <c r="K331" s="20"/>
    </row>
    <row r="332" spans="1:11" x14ac:dyDescent="0.25">
      <c r="A332" s="39">
        <f>EDATE(A329,1)</f>
        <v>41974</v>
      </c>
      <c r="B332" s="20" t="s">
        <v>249</v>
      </c>
      <c r="C332" s="13">
        <v>1.25</v>
      </c>
      <c r="D332" s="38">
        <v>0.75800000000000001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51" t="s">
        <v>250</v>
      </c>
      <c r="B333" s="20"/>
      <c r="C333" s="13"/>
      <c r="D333" s="38"/>
      <c r="E333" s="9"/>
      <c r="F333" s="20"/>
      <c r="G333" s="41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25">
      <c r="A334" s="39">
        <v>42005</v>
      </c>
      <c r="B334" s="20" t="s">
        <v>61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>
        <v>2</v>
      </c>
      <c r="I334" s="9"/>
      <c r="J334" s="11"/>
      <c r="K334" s="20" t="s">
        <v>251</v>
      </c>
    </row>
    <row r="335" spans="1:11" x14ac:dyDescent="0.25">
      <c r="A335" s="39">
        <f>EDATE(A334,1)</f>
        <v>42036</v>
      </c>
      <c r="B335" s="20" t="s">
        <v>209</v>
      </c>
      <c r="C335" s="13">
        <v>1.25</v>
      </c>
      <c r="D335" s="38">
        <v>0.59599999999999997</v>
      </c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f t="shared" ref="A336:A347" si="17">EDATE(A335,1)</f>
        <v>42064</v>
      </c>
      <c r="B336" s="20" t="s">
        <v>61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2</v>
      </c>
      <c r="I336" s="9"/>
      <c r="J336" s="11"/>
      <c r="K336" s="20" t="s">
        <v>253</v>
      </c>
    </row>
    <row r="337" spans="1:11" x14ac:dyDescent="0.25">
      <c r="A337" s="39"/>
      <c r="B337" s="20" t="s">
        <v>252</v>
      </c>
      <c r="C337" s="13"/>
      <c r="D337" s="38">
        <v>1.552</v>
      </c>
      <c r="E337" s="9"/>
      <c r="F337" s="20"/>
      <c r="G337" s="41"/>
      <c r="H337" s="38"/>
      <c r="I337" s="9"/>
      <c r="J337" s="11"/>
      <c r="K337" s="20"/>
    </row>
    <row r="338" spans="1:11" x14ac:dyDescent="0.25">
      <c r="A338" s="39">
        <f>EDATE(A336,1)</f>
        <v>42095</v>
      </c>
      <c r="B338" s="20" t="s">
        <v>52</v>
      </c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>
        <v>1</v>
      </c>
      <c r="I338" s="9"/>
      <c r="J338" s="11"/>
      <c r="K338" s="52">
        <v>45026</v>
      </c>
    </row>
    <row r="339" spans="1:11" x14ac:dyDescent="0.25">
      <c r="A339" s="39"/>
      <c r="B339" s="20" t="s">
        <v>61</v>
      </c>
      <c r="C339" s="13"/>
      <c r="D339" s="38"/>
      <c r="E339" s="9"/>
      <c r="F339" s="20"/>
      <c r="G339" s="41"/>
      <c r="H339" s="38">
        <v>2</v>
      </c>
      <c r="I339" s="9"/>
      <c r="J339" s="11"/>
      <c r="K339" s="20" t="s">
        <v>254</v>
      </c>
    </row>
    <row r="340" spans="1:11" x14ac:dyDescent="0.25">
      <c r="A340" s="39"/>
      <c r="B340" s="20" t="s">
        <v>255</v>
      </c>
      <c r="C340" s="13"/>
      <c r="D340" s="38">
        <v>1</v>
      </c>
      <c r="E340" s="9"/>
      <c r="F340" s="20"/>
      <c r="G340" s="41"/>
      <c r="H340" s="38"/>
      <c r="I340" s="9"/>
      <c r="J340" s="11"/>
      <c r="K340" s="20"/>
    </row>
    <row r="341" spans="1:11" x14ac:dyDescent="0.25">
      <c r="A341" s="39">
        <f>EDATE(A338,1)</f>
        <v>42125</v>
      </c>
      <c r="B341" s="20" t="s">
        <v>255</v>
      </c>
      <c r="C341" s="13">
        <v>1.25</v>
      </c>
      <c r="D341" s="38">
        <v>1</v>
      </c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f t="shared" si="17"/>
        <v>42156</v>
      </c>
      <c r="B342" s="20" t="s">
        <v>61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257</v>
      </c>
    </row>
    <row r="343" spans="1:11" x14ac:dyDescent="0.25">
      <c r="A343" s="39"/>
      <c r="B343" s="20" t="s">
        <v>256</v>
      </c>
      <c r="C343" s="13"/>
      <c r="D343" s="38">
        <v>0.57099999999999995</v>
      </c>
      <c r="E343" s="9"/>
      <c r="F343" s="20"/>
      <c r="G343" s="41"/>
      <c r="H343" s="38"/>
      <c r="I343" s="9"/>
      <c r="J343" s="11"/>
      <c r="K343" s="20"/>
    </row>
    <row r="344" spans="1:11" x14ac:dyDescent="0.25">
      <c r="A344" s="39">
        <f>EDATE(A342,1)</f>
        <v>42186</v>
      </c>
      <c r="B344" s="20" t="s">
        <v>255</v>
      </c>
      <c r="C344" s="13">
        <v>1.25</v>
      </c>
      <c r="D344" s="38">
        <v>1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7"/>
        <v>42217</v>
      </c>
      <c r="B345" s="20" t="s">
        <v>196</v>
      </c>
      <c r="C345" s="13">
        <v>1.25</v>
      </c>
      <c r="D345" s="38">
        <v>0.5</v>
      </c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17"/>
        <v>42248</v>
      </c>
      <c r="B346" s="20" t="s">
        <v>255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f t="shared" si="17"/>
        <v>42278</v>
      </c>
      <c r="B347" s="20" t="s">
        <v>58</v>
      </c>
      <c r="C347" s="13">
        <v>1.25</v>
      </c>
      <c r="D347" s="38"/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 t="s">
        <v>258</v>
      </c>
    </row>
    <row r="348" spans="1:11" x14ac:dyDescent="0.25">
      <c r="A348" s="39"/>
      <c r="B348" s="20" t="s">
        <v>255</v>
      </c>
      <c r="C348" s="13"/>
      <c r="D348" s="38">
        <v>1</v>
      </c>
      <c r="E348" s="9"/>
      <c r="F348" s="20"/>
      <c r="G348" s="41"/>
      <c r="H348" s="38"/>
      <c r="I348" s="9"/>
      <c r="J348" s="11"/>
      <c r="K348" s="20"/>
    </row>
    <row r="349" spans="1:11" x14ac:dyDescent="0.25">
      <c r="A349" s="39">
        <f>EDATE(A347,1)</f>
        <v>42309</v>
      </c>
      <c r="B349" s="20" t="s">
        <v>52</v>
      </c>
      <c r="C349" s="13">
        <v>1.25</v>
      </c>
      <c r="D349" s="38"/>
      <c r="E349" s="9"/>
      <c r="F349" s="20"/>
      <c r="G349" s="41">
        <f>IF(ISBLANK(Table1[[#This Row],[EARNED]]),"",Table1[[#This Row],[EARNED]])</f>
        <v>1.25</v>
      </c>
      <c r="H349" s="38">
        <v>1</v>
      </c>
      <c r="I349" s="9"/>
      <c r="J349" s="11"/>
      <c r="K349" s="52">
        <v>45232</v>
      </c>
    </row>
    <row r="350" spans="1:11" x14ac:dyDescent="0.25">
      <c r="A350" s="39"/>
      <c r="B350" s="20" t="s">
        <v>83</v>
      </c>
      <c r="C350" s="13"/>
      <c r="D350" s="38">
        <v>5</v>
      </c>
      <c r="E350" s="9"/>
      <c r="F350" s="20"/>
      <c r="G350" s="41"/>
      <c r="H350" s="38"/>
      <c r="I350" s="9"/>
      <c r="J350" s="11"/>
      <c r="K350" s="20" t="s">
        <v>259</v>
      </c>
    </row>
    <row r="351" spans="1:11" x14ac:dyDescent="0.25">
      <c r="A351" s="39"/>
      <c r="B351" s="20" t="s">
        <v>167</v>
      </c>
      <c r="C351" s="13"/>
      <c r="D351" s="38"/>
      <c r="E351" s="9"/>
      <c r="F351" s="20"/>
      <c r="G351" s="41"/>
      <c r="H351" s="38"/>
      <c r="I351" s="9"/>
      <c r="J351" s="11"/>
      <c r="K351" s="20" t="s">
        <v>260</v>
      </c>
    </row>
    <row r="352" spans="1:11" x14ac:dyDescent="0.25">
      <c r="A352" s="39"/>
      <c r="B352" s="20" t="s">
        <v>196</v>
      </c>
      <c r="C352" s="13"/>
      <c r="D352" s="38">
        <v>0.5</v>
      </c>
      <c r="E352" s="9"/>
      <c r="F352" s="20"/>
      <c r="G352" s="41"/>
      <c r="H352" s="38"/>
      <c r="I352" s="9"/>
      <c r="J352" s="11"/>
      <c r="K352" s="20"/>
    </row>
    <row r="353" spans="1:11" x14ac:dyDescent="0.25">
      <c r="A353" s="39">
        <f>EDATE(A349,1)</f>
        <v>42339</v>
      </c>
      <c r="B353" s="20" t="s">
        <v>261</v>
      </c>
      <c r="C353" s="13">
        <v>1.25</v>
      </c>
      <c r="D353" s="38">
        <v>1.2E-2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51" t="s">
        <v>262</v>
      </c>
      <c r="B354" s="20"/>
      <c r="C354" s="13"/>
      <c r="D354" s="38"/>
      <c r="E354" s="9"/>
      <c r="F354" s="20"/>
      <c r="G354" s="41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42370</v>
      </c>
      <c r="B355" s="20" t="s">
        <v>52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>
        <v>1</v>
      </c>
      <c r="I355" s="9"/>
      <c r="J355" s="11"/>
      <c r="K355" s="53">
        <v>43831</v>
      </c>
    </row>
    <row r="356" spans="1:11" x14ac:dyDescent="0.25">
      <c r="A356" s="39">
        <f>EDATE(A355,1)</f>
        <v>42401</v>
      </c>
      <c r="B356" s="20" t="s">
        <v>61</v>
      </c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>
        <v>2</v>
      </c>
      <c r="I356" s="9"/>
      <c r="J356" s="11"/>
      <c r="K356" s="20" t="s">
        <v>263</v>
      </c>
    </row>
    <row r="357" spans="1:11" x14ac:dyDescent="0.25">
      <c r="A357" s="39"/>
      <c r="B357" s="20" t="s">
        <v>52</v>
      </c>
      <c r="C357" s="13"/>
      <c r="D357" s="38"/>
      <c r="E357" s="9"/>
      <c r="F357" s="20"/>
      <c r="G357" s="41"/>
      <c r="H357" s="38">
        <v>1</v>
      </c>
      <c r="I357" s="9"/>
      <c r="J357" s="11"/>
      <c r="K357" s="52">
        <v>44986</v>
      </c>
    </row>
    <row r="358" spans="1:11" x14ac:dyDescent="0.25">
      <c r="A358" s="39">
        <f>EDATE(A356,1)</f>
        <v>42430</v>
      </c>
      <c r="B358" s="20" t="s">
        <v>52</v>
      </c>
      <c r="C358" s="13">
        <v>1.25</v>
      </c>
      <c r="D358" s="38"/>
      <c r="E358" s="9"/>
      <c r="F358" s="20"/>
      <c r="G358" s="41">
        <f>IF(ISBLANK(Table1[[#This Row],[EARNED]]),"",Table1[[#This Row],[EARNED]])</f>
        <v>1.25</v>
      </c>
      <c r="H358" s="38">
        <v>1</v>
      </c>
      <c r="I358" s="9"/>
      <c r="J358" s="11"/>
      <c r="K358" s="53">
        <v>46813</v>
      </c>
    </row>
    <row r="359" spans="1:11" x14ac:dyDescent="0.25">
      <c r="A359" s="39">
        <f t="shared" ref="A359:A368" si="18">EDATE(A358,1)</f>
        <v>42461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18"/>
        <v>42491</v>
      </c>
      <c r="B360" s="20" t="s">
        <v>61</v>
      </c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>
        <v>2</v>
      </c>
      <c r="I360" s="9"/>
      <c r="J360" s="11"/>
      <c r="K360" s="20" t="s">
        <v>264</v>
      </c>
    </row>
    <row r="361" spans="1:11" x14ac:dyDescent="0.25">
      <c r="A361" s="39"/>
      <c r="B361" s="20" t="s">
        <v>52</v>
      </c>
      <c r="C361" s="13"/>
      <c r="D361" s="38"/>
      <c r="E361" s="9"/>
      <c r="F361" s="20"/>
      <c r="G361" s="41"/>
      <c r="H361" s="38">
        <v>1</v>
      </c>
      <c r="I361" s="9"/>
      <c r="J361" s="11"/>
      <c r="K361" s="53">
        <v>11444</v>
      </c>
    </row>
    <row r="362" spans="1:11" x14ac:dyDescent="0.25">
      <c r="A362" s="39">
        <f>EDATE(A360,1)</f>
        <v>42522</v>
      </c>
      <c r="B362" s="20"/>
      <c r="C362" s="13">
        <v>1.25</v>
      </c>
      <c r="D362" s="38"/>
      <c r="E362" s="9"/>
      <c r="F362" s="20"/>
      <c r="G362" s="41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f t="shared" si="18"/>
        <v>42552</v>
      </c>
      <c r="B363" s="20" t="s">
        <v>61</v>
      </c>
      <c r="C363" s="13">
        <v>1.25</v>
      </c>
      <c r="D363" s="38"/>
      <c r="E363" s="9"/>
      <c r="F363" s="20"/>
      <c r="G363" s="41">
        <f>IF(ISBLANK(Table1[[#This Row],[EARNED]]),"",Table1[[#This Row],[EARNED]])</f>
        <v>1.25</v>
      </c>
      <c r="H363" s="38">
        <v>2</v>
      </c>
      <c r="I363" s="9"/>
      <c r="J363" s="11"/>
      <c r="K363" s="20" t="s">
        <v>265</v>
      </c>
    </row>
    <row r="364" spans="1:11" x14ac:dyDescent="0.25">
      <c r="A364" s="39">
        <f t="shared" si="18"/>
        <v>42583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18"/>
        <v>42614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18"/>
        <v>42644</v>
      </c>
      <c r="B366" s="20"/>
      <c r="C366" s="13">
        <v>1.25</v>
      </c>
      <c r="D366" s="38"/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f>EDATE(A366,1)</f>
        <v>42675</v>
      </c>
      <c r="B367" s="20"/>
      <c r="C367" s="13">
        <v>1.25</v>
      </c>
      <c r="D367" s="38"/>
      <c r="E367" s="9"/>
      <c r="F367" s="20"/>
      <c r="G367" s="41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f t="shared" si="18"/>
        <v>42705</v>
      </c>
      <c r="B368" s="20" t="s">
        <v>105</v>
      </c>
      <c r="C368" s="13">
        <v>1.25</v>
      </c>
      <c r="D368" s="38">
        <v>3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266</v>
      </c>
    </row>
    <row r="369" spans="1:11" x14ac:dyDescent="0.25">
      <c r="A369" s="39"/>
      <c r="B369" s="20" t="s">
        <v>64</v>
      </c>
      <c r="C369" s="13"/>
      <c r="D369" s="38">
        <v>2</v>
      </c>
      <c r="E369" s="9"/>
      <c r="F369" s="20"/>
      <c r="G369" s="41"/>
      <c r="H369" s="38"/>
      <c r="I369" s="9"/>
      <c r="J369" s="11"/>
      <c r="K369" s="20" t="s">
        <v>268</v>
      </c>
    </row>
    <row r="370" spans="1:11" x14ac:dyDescent="0.25">
      <c r="A370" s="51" t="s">
        <v>267</v>
      </c>
      <c r="B370" s="20"/>
      <c r="C370" s="13"/>
      <c r="D370" s="38"/>
      <c r="E370" s="9"/>
      <c r="F370" s="20"/>
      <c r="G370" s="41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42736</v>
      </c>
      <c r="B371" s="20" t="s">
        <v>61</v>
      </c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>
        <v>2</v>
      </c>
      <c r="I371" s="9"/>
      <c r="J371" s="11"/>
      <c r="K371" s="20" t="s">
        <v>269</v>
      </c>
    </row>
    <row r="372" spans="1:11" x14ac:dyDescent="0.25">
      <c r="A372" s="39"/>
      <c r="B372" s="20" t="s">
        <v>52</v>
      </c>
      <c r="C372" s="13"/>
      <c r="D372" s="38"/>
      <c r="E372" s="9"/>
      <c r="F372" s="20"/>
      <c r="G372" s="41"/>
      <c r="H372" s="38">
        <v>1</v>
      </c>
      <c r="I372" s="9"/>
      <c r="J372" s="11"/>
      <c r="K372" s="52">
        <v>44930</v>
      </c>
    </row>
    <row r="373" spans="1:11" x14ac:dyDescent="0.25">
      <c r="A373" s="39"/>
      <c r="B373" s="20" t="s">
        <v>52</v>
      </c>
      <c r="C373" s="13"/>
      <c r="D373" s="38"/>
      <c r="E373" s="9"/>
      <c r="F373" s="20"/>
      <c r="G373" s="41"/>
      <c r="H373" s="38">
        <v>1</v>
      </c>
      <c r="I373" s="9"/>
      <c r="J373" s="11"/>
      <c r="K373" s="53">
        <v>42736</v>
      </c>
    </row>
    <row r="374" spans="1:11" x14ac:dyDescent="0.25">
      <c r="A374" s="39">
        <f>EDATE(A371,1)</f>
        <v>42767</v>
      </c>
      <c r="B374" s="20" t="s">
        <v>52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1</v>
      </c>
      <c r="I374" s="9"/>
      <c r="J374" s="11"/>
      <c r="K374" s="52">
        <v>44963</v>
      </c>
    </row>
    <row r="375" spans="1:11" x14ac:dyDescent="0.25">
      <c r="A375" s="39"/>
      <c r="B375" s="20" t="s">
        <v>61</v>
      </c>
      <c r="C375" s="13"/>
      <c r="D375" s="38"/>
      <c r="E375" s="9"/>
      <c r="F375" s="20"/>
      <c r="G375" s="41"/>
      <c r="H375" s="38">
        <v>2</v>
      </c>
      <c r="I375" s="9"/>
      <c r="J375" s="11"/>
      <c r="K375" s="20" t="s">
        <v>270</v>
      </c>
    </row>
    <row r="376" spans="1:11" x14ac:dyDescent="0.25">
      <c r="A376" s="39">
        <f>EDATE(A374,1)</f>
        <v>42795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ref="A377:A385" si="19">EDATE(A376,1)</f>
        <v>42826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19"/>
        <v>42856</v>
      </c>
      <c r="B378" s="20"/>
      <c r="C378" s="13">
        <v>1.25</v>
      </c>
      <c r="D378" s="38"/>
      <c r="E378" s="9"/>
      <c r="F378" s="20"/>
      <c r="G378" s="41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f t="shared" si="19"/>
        <v>42887</v>
      </c>
      <c r="B379" s="20" t="s">
        <v>52</v>
      </c>
      <c r="C379" s="13">
        <v>1.25</v>
      </c>
      <c r="D379" s="38"/>
      <c r="E379" s="9"/>
      <c r="F379" s="20"/>
      <c r="G379" s="41">
        <f>IF(ISBLANK(Table1[[#This Row],[EARNED]]),"",Table1[[#This Row],[EARNED]])</f>
        <v>1.25</v>
      </c>
      <c r="H379" s="38">
        <v>1</v>
      </c>
      <c r="I379" s="9"/>
      <c r="J379" s="11"/>
      <c r="K379" s="52">
        <v>45083</v>
      </c>
    </row>
    <row r="380" spans="1:11" x14ac:dyDescent="0.25">
      <c r="A380" s="39">
        <f t="shared" si="19"/>
        <v>42917</v>
      </c>
      <c r="B380" s="20"/>
      <c r="C380" s="13">
        <v>1.25</v>
      </c>
      <c r="D380" s="38"/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9"/>
        <v>42948</v>
      </c>
      <c r="B381" s="20" t="s">
        <v>61</v>
      </c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>
        <v>2</v>
      </c>
      <c r="I381" s="9"/>
      <c r="J381" s="11"/>
      <c r="K381" s="20" t="s">
        <v>265</v>
      </c>
    </row>
    <row r="382" spans="1:11" x14ac:dyDescent="0.25">
      <c r="A382" s="39">
        <f t="shared" si="19"/>
        <v>42979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 t="shared" si="19"/>
        <v>43009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9"/>
        <v>43040</v>
      </c>
      <c r="B384" s="20" t="s">
        <v>58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 t="s">
        <v>271</v>
      </c>
    </row>
    <row r="385" spans="1:11" x14ac:dyDescent="0.25">
      <c r="A385" s="39">
        <f t="shared" si="19"/>
        <v>43070</v>
      </c>
      <c r="B385" s="20" t="s">
        <v>83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272</v>
      </c>
    </row>
    <row r="386" spans="1:11" x14ac:dyDescent="0.25">
      <c r="A386" s="51" t="s">
        <v>273</v>
      </c>
      <c r="B386" s="20"/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43101</v>
      </c>
      <c r="B387" s="20"/>
      <c r="C387" s="13">
        <v>1.25</v>
      </c>
      <c r="D387" s="38"/>
      <c r="E387" s="9"/>
      <c r="F387" s="20"/>
      <c r="G387" s="41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f>EDATE(A387,1)</f>
        <v>43132</v>
      </c>
      <c r="B388" s="20" t="s">
        <v>69</v>
      </c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>
        <v>3</v>
      </c>
      <c r="I388" s="9"/>
      <c r="J388" s="11"/>
      <c r="K388" s="20" t="s">
        <v>274</v>
      </c>
    </row>
    <row r="389" spans="1:11" x14ac:dyDescent="0.25">
      <c r="A389" s="39">
        <f t="shared" ref="A389:A397" si="20">EDATE(A388,1)</f>
        <v>43160</v>
      </c>
      <c r="B389" s="20" t="s">
        <v>61</v>
      </c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>
        <v>2</v>
      </c>
      <c r="I389" s="9"/>
      <c r="J389" s="11"/>
      <c r="K389" s="20" t="s">
        <v>275</v>
      </c>
    </row>
    <row r="390" spans="1:11" x14ac:dyDescent="0.25">
      <c r="A390" s="39">
        <f t="shared" si="20"/>
        <v>43191</v>
      </c>
      <c r="B390" s="20"/>
      <c r="C390" s="13">
        <v>1.25</v>
      </c>
      <c r="D390" s="38"/>
      <c r="E390" s="9"/>
      <c r="F390" s="20"/>
      <c r="G390" s="41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f t="shared" si="20"/>
        <v>43221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0"/>
        <v>43252</v>
      </c>
      <c r="B392" s="20" t="s">
        <v>61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2</v>
      </c>
      <c r="I392" s="9"/>
      <c r="J392" s="11"/>
      <c r="K392" s="20" t="s">
        <v>276</v>
      </c>
    </row>
    <row r="393" spans="1:11" x14ac:dyDescent="0.25">
      <c r="A393" s="39">
        <f t="shared" si="20"/>
        <v>43282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f t="shared" si="20"/>
        <v>43313</v>
      </c>
      <c r="B394" s="20"/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f t="shared" si="20"/>
        <v>43344</v>
      </c>
      <c r="B395" s="20" t="s">
        <v>277</v>
      </c>
      <c r="C395" s="13">
        <v>1.25</v>
      </c>
      <c r="D395" s="38"/>
      <c r="E395" s="9"/>
      <c r="F395" s="20"/>
      <c r="G395" s="41">
        <f>IF(ISBLANK(Table1[[#This Row],[EARNED]]),"",Table1[[#This Row],[EARNED]])</f>
        <v>1.25</v>
      </c>
      <c r="H395" s="38">
        <v>8</v>
      </c>
      <c r="I395" s="9"/>
      <c r="J395" s="11"/>
      <c r="K395" s="20" t="s">
        <v>278</v>
      </c>
    </row>
    <row r="396" spans="1:11" x14ac:dyDescent="0.25">
      <c r="A396" s="39">
        <f t="shared" si="20"/>
        <v>43374</v>
      </c>
      <c r="B396" s="20"/>
      <c r="C396" s="13">
        <v>1.25</v>
      </c>
      <c r="D396" s="38"/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20"/>
        <v>43405</v>
      </c>
      <c r="B397" s="20"/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f>EDATE(A397,1)</f>
        <v>43435</v>
      </c>
      <c r="B398" s="20" t="s">
        <v>49</v>
      </c>
      <c r="C398" s="13">
        <v>1.25</v>
      </c>
      <c r="D398" s="38">
        <v>4</v>
      </c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20" t="s">
        <v>279</v>
      </c>
    </row>
    <row r="399" spans="1:11" x14ac:dyDescent="0.25">
      <c r="A399" s="39"/>
      <c r="B399" s="20" t="s">
        <v>280</v>
      </c>
      <c r="C399" s="13"/>
      <c r="D399" s="38">
        <v>1</v>
      </c>
      <c r="E399" s="9"/>
      <c r="F399" s="20"/>
      <c r="G399" s="41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51" t="s">
        <v>281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43466</v>
      </c>
      <c r="B401" s="20" t="s">
        <v>61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>
        <v>2</v>
      </c>
      <c r="I401" s="9"/>
      <c r="J401" s="11"/>
      <c r="K401" s="20" t="s">
        <v>282</v>
      </c>
    </row>
    <row r="402" spans="1:11" x14ac:dyDescent="0.25">
      <c r="A402" s="39">
        <f>EDATE(A401,1)</f>
        <v>43497</v>
      </c>
      <c r="B402" s="20" t="s">
        <v>72</v>
      </c>
      <c r="C402" s="13">
        <v>1.25</v>
      </c>
      <c r="D402" s="38">
        <v>2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20" t="s">
        <v>283</v>
      </c>
    </row>
    <row r="403" spans="1:11" x14ac:dyDescent="0.25">
      <c r="A403" s="39"/>
      <c r="B403" s="20" t="s">
        <v>69</v>
      </c>
      <c r="C403" s="13"/>
      <c r="D403" s="38"/>
      <c r="E403" s="9"/>
      <c r="F403" s="20"/>
      <c r="G403" s="41"/>
      <c r="H403" s="38">
        <v>3</v>
      </c>
      <c r="I403" s="9"/>
      <c r="J403" s="11"/>
      <c r="K403" s="20" t="s">
        <v>284</v>
      </c>
    </row>
    <row r="404" spans="1:11" x14ac:dyDescent="0.25">
      <c r="A404" s="39">
        <f>EDATE(A402,1)</f>
        <v>43525</v>
      </c>
      <c r="B404" s="20"/>
      <c r="C404" s="13">
        <v>1.25</v>
      </c>
      <c r="D404" s="38"/>
      <c r="E404" s="9"/>
      <c r="F404" s="20"/>
      <c r="G404" s="41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f t="shared" ref="A405:A412" si="21">EDATE(A404,1)</f>
        <v>43556</v>
      </c>
      <c r="B405" s="20"/>
      <c r="C405" s="13">
        <v>1.25</v>
      </c>
      <c r="D405" s="38"/>
      <c r="E405" s="9"/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f t="shared" si="21"/>
        <v>43586</v>
      </c>
      <c r="B406" s="20"/>
      <c r="C406" s="13">
        <v>1.25</v>
      </c>
      <c r="D406" s="38"/>
      <c r="E406" s="9"/>
      <c r="F406" s="20"/>
      <c r="G406" s="41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f t="shared" si="21"/>
        <v>43617</v>
      </c>
      <c r="B407" s="20"/>
      <c r="C407" s="13">
        <v>1.25</v>
      </c>
      <c r="D407" s="38"/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 t="shared" si="21"/>
        <v>43647</v>
      </c>
      <c r="B408" s="20"/>
      <c r="C408" s="13">
        <v>1.25</v>
      </c>
      <c r="D408" s="38"/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si="21"/>
        <v>43678</v>
      </c>
      <c r="B409" s="20"/>
      <c r="C409" s="13">
        <v>1.25</v>
      </c>
      <c r="D409" s="38"/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21"/>
        <v>43709</v>
      </c>
      <c r="B410" s="20"/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f t="shared" si="21"/>
        <v>43739</v>
      </c>
      <c r="B411" s="20"/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f t="shared" si="21"/>
        <v>43770</v>
      </c>
      <c r="B412" s="20" t="s">
        <v>53</v>
      </c>
      <c r="C412" s="13">
        <v>1.25</v>
      </c>
      <c r="D412" s="38">
        <v>3</v>
      </c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 t="s">
        <v>285</v>
      </c>
    </row>
    <row r="413" spans="1:11" x14ac:dyDescent="0.25">
      <c r="A413" s="39"/>
      <c r="B413" s="20" t="s">
        <v>72</v>
      </c>
      <c r="C413" s="13"/>
      <c r="D413" s="38">
        <v>2</v>
      </c>
      <c r="E413" s="9"/>
      <c r="F413" s="20"/>
      <c r="G413" s="41"/>
      <c r="H413" s="38"/>
      <c r="I413" s="9"/>
      <c r="J413" s="11"/>
      <c r="K413" s="20" t="s">
        <v>286</v>
      </c>
    </row>
    <row r="414" spans="1:11" x14ac:dyDescent="0.25">
      <c r="A414" s="39">
        <f>EDATE(A412,1)</f>
        <v>43800</v>
      </c>
      <c r="B414" s="20"/>
      <c r="C414" s="13">
        <v>1.25</v>
      </c>
      <c r="D414" s="38"/>
      <c r="E414" s="9"/>
      <c r="F414" s="20"/>
      <c r="G414" s="41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51" t="s">
        <v>287</v>
      </c>
      <c r="B415" s="20"/>
      <c r="C415" s="13"/>
      <c r="D415" s="38"/>
      <c r="E415" s="9"/>
      <c r="F415" s="20"/>
      <c r="G415" s="41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43831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>EDATE(A416,1)</f>
        <v>43862</v>
      </c>
      <c r="B417" s="20" t="s">
        <v>61</v>
      </c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>
        <v>2</v>
      </c>
      <c r="I417" s="9"/>
      <c r="J417" s="11"/>
      <c r="K417" s="20" t="s">
        <v>289</v>
      </c>
    </row>
    <row r="418" spans="1:11" x14ac:dyDescent="0.25">
      <c r="A418" s="39"/>
      <c r="B418" s="20" t="s">
        <v>288</v>
      </c>
      <c r="C418" s="13"/>
      <c r="D418" s="38"/>
      <c r="E418" s="9"/>
      <c r="F418" s="20"/>
      <c r="G418" s="41"/>
      <c r="H418" s="38"/>
      <c r="I418" s="9"/>
      <c r="J418" s="11"/>
      <c r="K418" s="20" t="s">
        <v>290</v>
      </c>
    </row>
    <row r="419" spans="1:11" x14ac:dyDescent="0.25">
      <c r="A419" s="39">
        <f>EDATE(A417,1)</f>
        <v>43891</v>
      </c>
      <c r="B419" s="20" t="s">
        <v>52</v>
      </c>
      <c r="C419" s="13">
        <v>1.25</v>
      </c>
      <c r="D419" s="38"/>
      <c r="E419" s="9"/>
      <c r="F419" s="20"/>
      <c r="G419" s="41">
        <f>IF(ISBLANK(Table1[[#This Row],[EARNED]]),"",Table1[[#This Row],[EARNED]])</f>
        <v>1.25</v>
      </c>
      <c r="H419" s="38">
        <v>1</v>
      </c>
      <c r="I419" s="9"/>
      <c r="J419" s="11"/>
      <c r="K419" s="52">
        <v>44991</v>
      </c>
    </row>
    <row r="420" spans="1:11" x14ac:dyDescent="0.25">
      <c r="A420" s="39">
        <v>43922</v>
      </c>
      <c r="B420" s="20"/>
      <c r="C420" s="13">
        <v>1.25</v>
      </c>
      <c r="D420" s="38"/>
      <c r="E420" s="9"/>
      <c r="F420" s="20"/>
      <c r="G420" s="41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39">
        <v>43952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43983</v>
      </c>
      <c r="B422" s="20"/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25">
      <c r="A423" s="39">
        <v>44013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44044</v>
      </c>
      <c r="B424" s="20"/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44075</v>
      </c>
      <c r="B425" s="20"/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39">
        <v>44105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v>44136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44166</v>
      </c>
      <c r="B428" s="20" t="s">
        <v>294</v>
      </c>
      <c r="C428" s="13">
        <v>1.25</v>
      </c>
      <c r="D428" s="38">
        <v>5</v>
      </c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51" t="s">
        <v>291</v>
      </c>
      <c r="B429" s="20"/>
      <c r="C429" s="13"/>
      <c r="D429" s="38"/>
      <c r="E429" s="9"/>
      <c r="F429" s="20"/>
      <c r="G429" s="41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44197</v>
      </c>
      <c r="B430" s="20"/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44228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44256</v>
      </c>
      <c r="B432" s="20" t="s">
        <v>311</v>
      </c>
      <c r="C432" s="13">
        <v>1.25</v>
      </c>
      <c r="D432" s="38"/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55">
        <v>44628</v>
      </c>
    </row>
    <row r="433" spans="1:11" x14ac:dyDescent="0.25">
      <c r="A433" s="39"/>
      <c r="B433" s="20" t="s">
        <v>305</v>
      </c>
      <c r="C433" s="13"/>
      <c r="D433" s="38">
        <v>2.9000000000000012E-2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55"/>
    </row>
    <row r="434" spans="1:11" x14ac:dyDescent="0.25">
      <c r="A434" s="39">
        <v>44287</v>
      </c>
      <c r="B434" s="20" t="s">
        <v>305</v>
      </c>
      <c r="C434" s="13">
        <v>1.25</v>
      </c>
      <c r="D434" s="38">
        <v>2.9000000000000012E-2</v>
      </c>
      <c r="E434" s="9"/>
      <c r="F434" s="20"/>
      <c r="G434" s="41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44317</v>
      </c>
      <c r="B435" s="20" t="s">
        <v>306</v>
      </c>
      <c r="C435" s="13">
        <v>1.25</v>
      </c>
      <c r="D435" s="38">
        <v>0.68300000000000005</v>
      </c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44348</v>
      </c>
      <c r="B436" s="20" t="s">
        <v>312</v>
      </c>
      <c r="C436" s="13">
        <v>1.25</v>
      </c>
      <c r="D436" s="38">
        <v>2</v>
      </c>
      <c r="E436" s="9"/>
      <c r="F436" s="20"/>
      <c r="G436" s="41">
        <f>IF(ISBLANK(Table1[[#This Row],[EARNED]]),"",Table1[[#This Row],[EARNED]])</f>
        <v>1.25</v>
      </c>
      <c r="H436" s="38"/>
      <c r="I436" s="9"/>
      <c r="J436" s="11"/>
      <c r="K436" s="20" t="s">
        <v>304</v>
      </c>
    </row>
    <row r="437" spans="1:11" x14ac:dyDescent="0.25">
      <c r="A437" s="39"/>
      <c r="B437" s="20" t="s">
        <v>305</v>
      </c>
      <c r="C437" s="13"/>
      <c r="D437" s="38">
        <v>2.9000000000000012E-2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44378</v>
      </c>
      <c r="B438" s="20" t="s">
        <v>312</v>
      </c>
      <c r="C438" s="13">
        <v>1.25</v>
      </c>
      <c r="D438" s="38">
        <v>2</v>
      </c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 t="s">
        <v>302</v>
      </c>
    </row>
    <row r="439" spans="1:11" x14ac:dyDescent="0.25">
      <c r="A439" s="39"/>
      <c r="B439" s="20" t="s">
        <v>303</v>
      </c>
      <c r="C439" s="13"/>
      <c r="D439" s="38">
        <v>4.4000000000000004E-2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44409</v>
      </c>
      <c r="B440" s="20" t="s">
        <v>301</v>
      </c>
      <c r="C440" s="13">
        <v>1.25</v>
      </c>
      <c r="D440" s="38">
        <v>0.1</v>
      </c>
      <c r="E440" s="9"/>
      <c r="F440" s="20"/>
      <c r="G440" s="41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44440</v>
      </c>
      <c r="B441" s="20" t="s">
        <v>313</v>
      </c>
      <c r="C441" s="13">
        <v>1.25</v>
      </c>
      <c r="D441" s="38">
        <v>1</v>
      </c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55">
        <v>44833</v>
      </c>
    </row>
    <row r="442" spans="1:11" x14ac:dyDescent="0.25">
      <c r="A442" s="39">
        <v>44470</v>
      </c>
      <c r="B442" s="20" t="s">
        <v>300</v>
      </c>
      <c r="C442" s="13">
        <v>1.25</v>
      </c>
      <c r="D442" s="38">
        <v>3.7000000000000019E-2</v>
      </c>
      <c r="E442" s="9"/>
      <c r="F442" s="20"/>
      <c r="G442" s="41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44501</v>
      </c>
      <c r="B443" s="20" t="s">
        <v>299</v>
      </c>
      <c r="C443" s="13">
        <v>1.25</v>
      </c>
      <c r="D443" s="38">
        <v>0.504</v>
      </c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44531</v>
      </c>
      <c r="B444" s="20"/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/>
      <c r="B445" s="20" t="s">
        <v>298</v>
      </c>
      <c r="C445" s="13"/>
      <c r="D445" s="38">
        <v>0.52100000000000002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51" t="s">
        <v>292</v>
      </c>
      <c r="B446" s="20"/>
      <c r="C446" s="13"/>
      <c r="D446" s="38"/>
      <c r="E446" s="9"/>
      <c r="F446" s="20"/>
      <c r="G446" s="41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44562</v>
      </c>
      <c r="B447" s="20"/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44593</v>
      </c>
      <c r="B448" s="20"/>
      <c r="C448" s="13">
        <v>1.25</v>
      </c>
      <c r="D448" s="38"/>
      <c r="E448" s="9"/>
      <c r="F448" s="20"/>
      <c r="G448" s="41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44621</v>
      </c>
      <c r="B449" s="20"/>
      <c r="C449" s="13">
        <v>1.25</v>
      </c>
      <c r="D449" s="38"/>
      <c r="E449" s="9"/>
      <c r="F449" s="20"/>
      <c r="G449" s="41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44652</v>
      </c>
      <c r="B450" s="20"/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44682</v>
      </c>
      <c r="B451" s="20"/>
      <c r="C451" s="13">
        <v>1.25</v>
      </c>
      <c r="D451" s="38"/>
      <c r="E451" s="9"/>
      <c r="F451" s="20"/>
      <c r="G451" s="41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44713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44743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44774</v>
      </c>
      <c r="B454" s="20"/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44805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44835</v>
      </c>
      <c r="B456" s="20"/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44866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44896</v>
      </c>
      <c r="B458" s="20" t="s">
        <v>294</v>
      </c>
      <c r="C458" s="13">
        <v>1.25</v>
      </c>
      <c r="D458" s="38">
        <v>5</v>
      </c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51" t="s">
        <v>293</v>
      </c>
      <c r="B459" s="20"/>
      <c r="C459" s="13"/>
      <c r="D459" s="38"/>
      <c r="E459" s="9"/>
      <c r="F459" s="20"/>
      <c r="G459" s="41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44957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44985</v>
      </c>
      <c r="B461" s="20" t="s">
        <v>295</v>
      </c>
      <c r="C461" s="13">
        <v>1.25</v>
      </c>
      <c r="D461" s="38">
        <v>3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296</v>
      </c>
    </row>
    <row r="462" spans="1:11" x14ac:dyDescent="0.25">
      <c r="A462" s="39">
        <v>45016</v>
      </c>
      <c r="B462" s="20"/>
      <c r="C462" s="13">
        <v>1.25</v>
      </c>
      <c r="D462" s="38"/>
      <c r="E462" s="9"/>
      <c r="F462" s="20"/>
      <c r="G462" s="41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45046</v>
      </c>
      <c r="B463" s="20" t="s">
        <v>297</v>
      </c>
      <c r="C463" s="13">
        <v>1.25</v>
      </c>
      <c r="D463" s="38">
        <v>1</v>
      </c>
      <c r="E463" s="9"/>
      <c r="F463" s="20"/>
      <c r="G463" s="41">
        <f>IF(ISBLANK(Table1[[#This Row],[EARNED]]),"",Table1[[#This Row],[EARNED]])</f>
        <v>1.25</v>
      </c>
      <c r="H463" s="38"/>
      <c r="I463" s="9"/>
      <c r="J463" s="11"/>
      <c r="K463" s="55">
        <v>45043</v>
      </c>
    </row>
    <row r="464" spans="1:11" x14ac:dyDescent="0.25">
      <c r="A464" s="39">
        <v>45077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v>45107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v>45138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45169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v>45199</v>
      </c>
      <c r="B468" s="20"/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45230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45260</v>
      </c>
      <c r="B470" s="20" t="s">
        <v>312</v>
      </c>
      <c r="C470" s="13"/>
      <c r="D470" s="38">
        <v>2</v>
      </c>
      <c r="E470" s="9"/>
      <c r="F470" s="20"/>
      <c r="G470" s="41" t="str">
        <f>IF(ISBLANK(Table1[[#This Row],[EARNED]]),"",Table1[[#This Row],[EARNED]])</f>
        <v/>
      </c>
      <c r="H470" s="38"/>
      <c r="I470" s="9"/>
      <c r="J470" s="11"/>
      <c r="K470" s="20" t="s">
        <v>314</v>
      </c>
    </row>
    <row r="471" spans="1:11" x14ac:dyDescent="0.25">
      <c r="A471" s="39">
        <v>45291</v>
      </c>
      <c r="B471" s="20"/>
      <c r="C471" s="13"/>
      <c r="D471" s="38"/>
      <c r="E471" s="9"/>
      <c r="F471" s="20"/>
      <c r="G471" s="41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51" t="s">
        <v>307</v>
      </c>
      <c r="B472" s="20"/>
      <c r="C472" s="13"/>
      <c r="D472" s="38"/>
      <c r="E472" s="9"/>
      <c r="F472" s="20"/>
      <c r="G472" s="41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45322</v>
      </c>
      <c r="B473" s="20"/>
      <c r="C473" s="13"/>
      <c r="D473" s="38"/>
      <c r="E473" s="9"/>
      <c r="F473" s="20"/>
      <c r="G473" s="41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45351</v>
      </c>
      <c r="B474" s="20"/>
      <c r="C474" s="13"/>
      <c r="D474" s="38"/>
      <c r="E474" s="9"/>
      <c r="F474" s="20"/>
      <c r="G474" s="41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45382</v>
      </c>
      <c r="B475" s="20"/>
      <c r="C475" s="13"/>
      <c r="D475" s="38"/>
      <c r="E475" s="9"/>
      <c r="F475" s="20"/>
      <c r="G475" s="41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45398</v>
      </c>
      <c r="B476" s="20"/>
      <c r="C476" s="13"/>
      <c r="D476" s="38"/>
      <c r="E476" s="9"/>
      <c r="F476" s="20"/>
      <c r="G476" s="41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/>
      <c r="B477" s="20"/>
      <c r="C477" s="13"/>
      <c r="D477" s="38"/>
      <c r="E477" s="9"/>
      <c r="F477" s="20"/>
      <c r="G477" s="41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/>
      <c r="B478" s="20"/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/>
      <c r="B479" s="20"/>
      <c r="C479" s="13"/>
      <c r="D479" s="38"/>
      <c r="E479" s="9"/>
      <c r="F479" s="20"/>
      <c r="G479" s="41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/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/>
      <c r="B481" s="20"/>
      <c r="C481" s="13"/>
      <c r="D481" s="38"/>
      <c r="E481" s="9"/>
      <c r="F481" s="20"/>
      <c r="G481" s="41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/>
      <c r="B482" s="20"/>
      <c r="C482" s="13"/>
      <c r="D482" s="38"/>
      <c r="E482" s="9"/>
      <c r="F482" s="20"/>
      <c r="G482" s="41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/>
      <c r="B483" s="20"/>
      <c r="C483" s="13"/>
      <c r="D483" s="38"/>
      <c r="E483" s="9"/>
      <c r="F483" s="20"/>
      <c r="G483" s="41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/>
      <c r="B484" s="20"/>
      <c r="C484" s="13"/>
      <c r="D484" s="38"/>
      <c r="E484" s="9"/>
      <c r="F484" s="20"/>
      <c r="G484" s="41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/>
      <c r="B485" s="20"/>
      <c r="C485" s="13"/>
      <c r="D485" s="38"/>
      <c r="E485" s="9"/>
      <c r="F485" s="20"/>
      <c r="G485" s="41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/>
      <c r="B486" s="20"/>
      <c r="C486" s="13"/>
      <c r="D486" s="38"/>
      <c r="E486" s="9"/>
      <c r="F486" s="20"/>
      <c r="G486" s="41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/>
      <c r="B487" s="20"/>
      <c r="C487" s="13"/>
      <c r="D487" s="38"/>
      <c r="E487" s="9"/>
      <c r="F487" s="20"/>
      <c r="G487" s="41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/>
      <c r="B488" s="20"/>
      <c r="C488" s="13"/>
      <c r="D488" s="38"/>
      <c r="E488" s="9"/>
      <c r="F488" s="20"/>
      <c r="G488" s="41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/>
      <c r="B489" s="20"/>
      <c r="C489" s="13"/>
      <c r="D489" s="38"/>
      <c r="E489" s="9"/>
      <c r="F489" s="20"/>
      <c r="G489" s="41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41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41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41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41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41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41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/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/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/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/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/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/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/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/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/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/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/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/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/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/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/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/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/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/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/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/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/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/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/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/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/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/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/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/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/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/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/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/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/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/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/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/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/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/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/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/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/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/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/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/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/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/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/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/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/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/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/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/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/>
      <c r="H551" s="38"/>
      <c r="I551" s="9"/>
      <c r="J551" s="11"/>
      <c r="K551" s="20"/>
    </row>
    <row r="552" spans="1:11" x14ac:dyDescent="0.25">
      <c r="A552" s="39"/>
      <c r="B552" s="20"/>
      <c r="C552" s="13"/>
      <c r="D552" s="38"/>
      <c r="E552" s="9"/>
      <c r="F552" s="20"/>
      <c r="G552" s="13"/>
      <c r="H552" s="38"/>
      <c r="I552" s="9"/>
      <c r="J552" s="11"/>
      <c r="K552" s="20"/>
    </row>
    <row r="553" spans="1:11" x14ac:dyDescent="0.25">
      <c r="A553" s="39"/>
      <c r="B553" s="20"/>
      <c r="C553" s="13"/>
      <c r="D553" s="38"/>
      <c r="E553" s="9"/>
      <c r="F553" s="20"/>
      <c r="G553" s="13"/>
      <c r="H553" s="38"/>
      <c r="I553" s="9"/>
      <c r="J553" s="11"/>
      <c r="K553" s="20"/>
    </row>
    <row r="554" spans="1:11" x14ac:dyDescent="0.25">
      <c r="A554" s="39"/>
      <c r="B554" s="20"/>
      <c r="C554" s="13"/>
      <c r="D554" s="38"/>
      <c r="E554" s="9"/>
      <c r="F554" s="20"/>
      <c r="G554" s="13"/>
      <c r="H554" s="38"/>
      <c r="I554" s="9"/>
      <c r="J554" s="11"/>
      <c r="K554" s="20"/>
    </row>
    <row r="555" spans="1:11" x14ac:dyDescent="0.25">
      <c r="A555" s="39"/>
      <c r="B555" s="20"/>
      <c r="C555" s="13"/>
      <c r="D555" s="38"/>
      <c r="E555" s="9"/>
      <c r="F555" s="20"/>
      <c r="G555" s="13"/>
      <c r="H555" s="38"/>
      <c r="I555" s="9"/>
      <c r="J555" s="11"/>
      <c r="K555" s="20"/>
    </row>
    <row r="556" spans="1:11" x14ac:dyDescent="0.25">
      <c r="A556" s="39"/>
      <c r="B556" s="20"/>
      <c r="C556" s="13"/>
      <c r="D556" s="38"/>
      <c r="E556" s="9"/>
      <c r="F556" s="20"/>
      <c r="G556" s="13"/>
      <c r="H556" s="38"/>
      <c r="I556" s="9"/>
      <c r="J556" s="11"/>
      <c r="K556" s="20"/>
    </row>
    <row r="557" spans="1:11" x14ac:dyDescent="0.25">
      <c r="A557" s="39"/>
      <c r="B557" s="20"/>
      <c r="C557" s="13"/>
      <c r="D557" s="38"/>
      <c r="E557" s="9"/>
      <c r="F557" s="20"/>
      <c r="G557" s="13"/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/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/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/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/>
      <c r="H561" s="38"/>
      <c r="I561" s="9"/>
      <c r="J561" s="11"/>
      <c r="K561" s="20"/>
    </row>
    <row r="562" spans="1:11" x14ac:dyDescent="0.25">
      <c r="A562" s="39"/>
      <c r="B562" s="20"/>
      <c r="C562" s="13"/>
      <c r="D562" s="38"/>
      <c r="E562" s="9"/>
      <c r="F562" s="20"/>
      <c r="G562" s="13"/>
      <c r="H562" s="38"/>
      <c r="I562" s="9"/>
      <c r="J562" s="11"/>
      <c r="K562" s="20"/>
    </row>
    <row r="563" spans="1:11" x14ac:dyDescent="0.25">
      <c r="A563" s="39"/>
      <c r="B563" s="20"/>
      <c r="C563" s="13"/>
      <c r="D563" s="38"/>
      <c r="E563" s="9"/>
      <c r="F563" s="20"/>
      <c r="G563" s="13"/>
      <c r="H563" s="38"/>
      <c r="I563" s="9"/>
      <c r="J563" s="11"/>
      <c r="K563" s="20"/>
    </row>
    <row r="564" spans="1:11" x14ac:dyDescent="0.25">
      <c r="A564" s="39"/>
      <c r="B564" s="20"/>
      <c r="C564" s="13"/>
      <c r="D564" s="38"/>
      <c r="E564" s="9"/>
      <c r="F564" s="20"/>
      <c r="G564" s="13"/>
      <c r="H564" s="38"/>
      <c r="I564" s="9"/>
      <c r="J564" s="11"/>
      <c r="K564" s="20"/>
    </row>
    <row r="565" spans="1:11" x14ac:dyDescent="0.25">
      <c r="A565" s="39"/>
      <c r="B565" s="20"/>
      <c r="C565" s="13"/>
      <c r="D565" s="38"/>
      <c r="E565" s="9"/>
      <c r="F565" s="20"/>
      <c r="G565" s="13"/>
      <c r="H565" s="38"/>
      <c r="I565" s="9"/>
      <c r="J565" s="11"/>
      <c r="K565" s="20"/>
    </row>
    <row r="566" spans="1:11" x14ac:dyDescent="0.25">
      <c r="A566" s="39"/>
      <c r="B566" s="20"/>
      <c r="C566" s="13"/>
      <c r="D566" s="38"/>
      <c r="E566" s="9"/>
      <c r="F566" s="20"/>
      <c r="G566" s="13"/>
      <c r="H566" s="38"/>
      <c r="I566" s="9"/>
      <c r="J566" s="11"/>
      <c r="K566" s="20"/>
    </row>
    <row r="567" spans="1:11" x14ac:dyDescent="0.25">
      <c r="A567" s="39"/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/>
      <c r="B568" s="20"/>
      <c r="C568" s="13"/>
      <c r="D568" s="38"/>
      <c r="E568" s="9"/>
      <c r="F568" s="20"/>
      <c r="G568" s="13"/>
      <c r="H568" s="38"/>
      <c r="I568" s="9"/>
      <c r="J568" s="11"/>
      <c r="K568" s="20"/>
    </row>
    <row r="569" spans="1:11" x14ac:dyDescent="0.25">
      <c r="A569" s="39"/>
      <c r="B569" s="20"/>
      <c r="C569" s="13"/>
      <c r="D569" s="38"/>
      <c r="E569" s="9"/>
      <c r="F569" s="20"/>
      <c r="G569" s="13"/>
      <c r="H569" s="38"/>
      <c r="I569" s="9"/>
      <c r="J569" s="11"/>
      <c r="K569" s="20"/>
    </row>
    <row r="570" spans="1:11" x14ac:dyDescent="0.25">
      <c r="A570" s="39"/>
      <c r="B570" s="20"/>
      <c r="C570" s="13"/>
      <c r="D570" s="38"/>
      <c r="E570" s="9"/>
      <c r="F570" s="20"/>
      <c r="G570" s="13"/>
      <c r="H570" s="38"/>
      <c r="I570" s="9"/>
      <c r="J570" s="11"/>
      <c r="K570" s="20"/>
    </row>
    <row r="571" spans="1:11" x14ac:dyDescent="0.25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25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25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25">
      <c r="A574" s="39"/>
      <c r="B574" s="20"/>
      <c r="C574" s="13"/>
      <c r="D574" s="38"/>
      <c r="E574" s="9"/>
      <c r="F574" s="20"/>
      <c r="G574" s="13"/>
      <c r="H574" s="38"/>
      <c r="I574" s="9"/>
      <c r="J574" s="11"/>
      <c r="K574" s="20"/>
    </row>
    <row r="575" spans="1:11" x14ac:dyDescent="0.25">
      <c r="A575" s="39"/>
      <c r="B575" s="20"/>
      <c r="C575" s="13"/>
      <c r="D575" s="38"/>
      <c r="E575" s="9"/>
      <c r="F575" s="20"/>
      <c r="G575" s="13"/>
      <c r="H575" s="38"/>
      <c r="I575" s="9"/>
      <c r="J575" s="11"/>
      <c r="K575" s="20"/>
    </row>
    <row r="576" spans="1:11" x14ac:dyDescent="0.25">
      <c r="A576" s="39"/>
      <c r="B576" s="20"/>
      <c r="C576" s="13"/>
      <c r="D576" s="38"/>
      <c r="E576" s="9"/>
      <c r="F576" s="20"/>
      <c r="G576" s="13"/>
      <c r="H576" s="38"/>
      <c r="I576" s="9"/>
      <c r="J576" s="11"/>
      <c r="K576" s="20"/>
    </row>
    <row r="577" spans="1:11" x14ac:dyDescent="0.25">
      <c r="A577" s="39"/>
      <c r="B577" s="20"/>
      <c r="C577" s="13"/>
      <c r="D577" s="38"/>
      <c r="E577" s="9"/>
      <c r="F577" s="20"/>
      <c r="G577" s="13"/>
      <c r="H577" s="38"/>
      <c r="I577" s="9"/>
      <c r="J577" s="11"/>
      <c r="K577" s="20"/>
    </row>
    <row r="578" spans="1:11" x14ac:dyDescent="0.25">
      <c r="A578" s="39"/>
      <c r="B578" s="20"/>
      <c r="C578" s="13"/>
      <c r="D578" s="38"/>
      <c r="E578" s="9"/>
      <c r="F578" s="20"/>
      <c r="G578" s="13"/>
      <c r="H578" s="38"/>
      <c r="I578" s="9"/>
      <c r="J578" s="11"/>
      <c r="K578" s="20"/>
    </row>
    <row r="579" spans="1:11" x14ac:dyDescent="0.25">
      <c r="A579" s="40"/>
      <c r="B579" s="15"/>
      <c r="C579" s="41"/>
      <c r="D579" s="42"/>
      <c r="E579" s="54"/>
      <c r="F579" s="15"/>
      <c r="G579" s="41"/>
      <c r="H579" s="42"/>
      <c r="I579" s="54"/>
      <c r="J579" s="12"/>
      <c r="K579" s="15"/>
    </row>
  </sheetData>
  <protectedRanges>
    <protectedRange sqref="C10" name="Range1"/>
  </protectedRanges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14</v>
      </c>
      <c r="G3" s="46">
        <f>SUMIFS(F7:F14,E7:E14,E3)+SUMIFS(D7:D66,C7:C66,F3)+D3</f>
        <v>2.9000000000000012E-2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310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25">
      <c r="A7" s="1">
        <f>SUM(Sheet1!E9,Sheet1!I9)</f>
        <v>403.51800000000009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2023-11-28T07:05:50Z</dcterms:modified>
</cp:coreProperties>
</file>