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2" i="1" l="1"/>
  <c r="G592" i="1" l="1"/>
  <c r="G630" i="1"/>
  <c r="G628" i="1" l="1"/>
  <c r="G627" i="1" l="1"/>
  <c r="G594" i="1" l="1"/>
  <c r="G593" i="1"/>
  <c r="G599" i="1" l="1"/>
  <c r="G598" i="1"/>
  <c r="G602" i="1" l="1"/>
  <c r="G604" i="1" l="1"/>
  <c r="G606" i="1" l="1"/>
  <c r="G609" i="1" l="1"/>
  <c r="G613" i="1" l="1"/>
  <c r="G612" i="1"/>
  <c r="G621" i="1" l="1"/>
  <c r="G619" i="1" l="1"/>
  <c r="G618" i="1" l="1"/>
  <c r="G695" i="1" l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5" i="1"/>
  <c r="G596" i="1"/>
  <c r="G597" i="1"/>
  <c r="G600" i="1"/>
  <c r="G601" i="1"/>
  <c r="G603" i="1"/>
  <c r="G605" i="1"/>
  <c r="G607" i="1"/>
  <c r="G608" i="1"/>
  <c r="G610" i="1"/>
  <c r="G611" i="1"/>
  <c r="G614" i="1"/>
  <c r="G615" i="1"/>
  <c r="G616" i="1"/>
  <c r="G617" i="1"/>
  <c r="G620" i="1"/>
  <c r="G622" i="1"/>
  <c r="G623" i="1"/>
  <c r="G624" i="1"/>
  <c r="G625" i="1"/>
  <c r="G626" i="1"/>
  <c r="G629" i="1"/>
  <c r="G631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3" l="1"/>
  <c r="G10" i="1" l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<sst xmlns="http://schemas.openxmlformats.org/spreadsheetml/2006/main" count="737" uniqueCount="463">
  <si>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</si>
  <si>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</si>
  <si>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</si>
  <si>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</si>
  <si>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</si>
  <si>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</si>
  <si>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</si>
  <si>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</si>
  <si>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</si>
  <si>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</si>
  <si>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</si>
  <si>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</si>
  <si>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</si>
  <si>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</si>
  <si>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</si>
  <si>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</si>
  <si>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</si>
  <si>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</si>
  <si>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</si>
  <si>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</si>
  <si>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</si>
  <si>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</si>
  <si>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</si>
  <si>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</si>
  <si>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</si>
  <si>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</si>
  <si>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</si>
  <si>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</si>
  <si>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</si>
  <si>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</si>
  <si>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</si>
  <si>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</si>
  <si>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</si>
  <si>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</si>
  <si>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</si>
  <si>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</si>
  <si>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</si>
  <si>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</si>
  <si>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</si>
  <si>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</si>
  <si>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</si>
  <si>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</si>
  <si>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</si>
  <si>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</si>
  <si>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</si>
  <si>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</si>
  <si>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</si>
  <si>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</si>
  <si>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</si>
  <si>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</si>
  <si>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</si>
  <si>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</si>
  <si>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</si>
  <si>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</si>
  <si>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</si>
  <si>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</si>
  <si>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</si>
  <si>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</si>
  <si>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</si>
  <si>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</si>
  <si>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</si>
  <si>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</si>
  <si>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</si>
  <si>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</si>
  <si>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</si>
  <si>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</si>
  <si>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</si>
  <si>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</si>
  <si>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</si>
  <si>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</si>
  <si>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</si>
  <si>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</si>
  <si>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</si>
  <si>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</si>
  <si>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</si>
  <si>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</si>
  <si>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</si>
  <si>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</si>
  <si>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</si>
  <si>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</si>
  <si>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</si>
  <si>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</si>
  <si>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</si>
  <si>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</si>
  <si>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</si>
  <si>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</si>
  <si>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</si>
  <si>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</si>
  <si>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</si>
  <si>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</si>
  <si>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</si>
  <si>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</si>
  <si>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</si>
  <si>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</si>
  <si>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</si>
  <si>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</si>
  <si>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</si>
  <si>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</si>
  <si>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</si>
  <si>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</si>
  <si>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</si>
  <si>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</si>
  <si>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</si>
  <si>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</si>
  <si>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</si>
  <si>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</si>
  <si>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</si>
  <si>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</si>
  <si>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</si>
  <si>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</si>
  <si>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</si>
  <si>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</si>
  <si>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</si>
  <si>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</si>
  <si>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</si>
  <si>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</si>
  <si>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</si>
  <si>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</si>
  <si>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</si>
  <si>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</si>
  <si>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</si>
  <si>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</si>
  <si>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</si>
  <si>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</si>
  <si>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</si>
  <si>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</si>
  <si>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</si>
  <si>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</si>
  <si>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</si>
  <si>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</si>
  <si>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</si>
  <si>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</si>
  <si>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</si>
  <si>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</si>
  <si>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</si>
  <si>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</si>
  <si>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</si>
  <si>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</si>
  <si>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</si>
  <si>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</si>
  <si>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</si>
  <si>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</si>
  <si>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</si>
  <si>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</si>
  <si>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</si>
  <si>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</si>
  <si>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</si>
  <si>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</si>
  <si>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</si>
  <si>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</si>
  <si>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</si>
  <si>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</si>
  <si>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</si>
  <si>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</si>
  <si>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</si>
  <si>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</si>
  <si>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</si>
  <si>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</si>
  <si>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</si>
  <si>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</si>
  <si>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</si>
  <si>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</si>
  <si>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</si>
  <si>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</si>
  <si>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</si>
  <si>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</si>
  <si>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</si>
  <si>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</si>
  <si>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</si>
  <si>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</si>
  <si>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</si>
  <si>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</si>
  <si>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</si>
  <si>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</si>
  <si>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</si>
  <si>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</si>
  <si>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</si>
  <si>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</si>
  <si>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</si>
  <si>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</si>
  <si>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</si>
  <si>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</si>
  <si>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</si>
  <si>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</si>
  <si>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</si>
  <si>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</si>
  <si>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</si>
  <si>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</si>
  <si>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</si>
  <si>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</si>
  <si>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</si>
  <si>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</si>
  <si>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</si>
  <si>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</si>
  <si>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</si>
  <si>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</si>
  <si>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</si>
  <si>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</si>
  <si>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</si>
  <si>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</si>
  <si>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</si>
  <si>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</si>
  <si>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</si>
  <si>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</si>
  <si>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</si>
  <si>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</si>
  <si>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</si>
  <si>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</si>
  <si>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</si>
  <si>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</si>
  <si>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</si>
  <si>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</si>
  <si>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</si>
  <si>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</si>
  <si>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</si>
  <si>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</si>
  <si>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</si>
  <si>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</si>
  <si>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</si>
  <si>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</si>
  <si>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</si>
  <si>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</si>
  <si>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</si>
  <si>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</si>
  <si>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</si>
  <si>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</si>
  <si>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</si>
  <si>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</si>
  <si>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</si>
  <si>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</si>
  <si>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</si>
  <si>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</si>
  <si>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</si>
  <si>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</si>
  <si>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</si>
  <si>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</si>
  <si>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</si>
  <si>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</si>
  <si>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</si>
  <si>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</si>
  <si>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</si>
  <si>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</si>
  <si>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</si>
  <si>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</si>
  <si>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</si>
  <si>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</si>
  <si>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</si>
  <si>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</si>
  <si>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</si>
  <si>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</si>
  <si>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</si>
  <si>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</si>
  <si>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</si>
  <si>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</si>
  <si>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</si>
  <si>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</si>
  <si>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</si>
  <si>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</si>
  <si>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</si>
  <si>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</si>
  <si>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</si>
  <si>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</si>
  <si>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</si>
  <si>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</si>
  <si>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</si>
  <si>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</si>
  <si>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</si>
  <si>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</si>
  <si>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</si>
  <si>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</si>
  <si>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</si>
  <si>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</si>
  <si>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</si>
  <si>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</si>
  <si>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</si>
  <si>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</si>
  <si>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</si>
  <si>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</si>
  <si>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</si>
  <si>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</si>
  <si>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</si>
  <si>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</si>
  <si>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</si>
  <si>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</si>
  <si>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</si>
  <si>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</si>
  <si>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</si>
  <si>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</si>
  <si>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</si>
  <si>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</si>
  <si>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</si>
  <si>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</si>
  <si>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</si>
  <si>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</si>
  <si>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</si>
  <si>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</si>
  <si>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</si>
  <si>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</si>
  <si>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</si>
  <si>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</si>
  <si>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</si>
  <si>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</si>
  <si>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</si>
  <si>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</si>
  <si>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</si>
  <si>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</si>
  <si>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</si>
  <si>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</si>
  <si>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</si>
  <si>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</si>
  <si>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</si>
  <si>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</si>
  <si>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</si>
  <si>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</si>
  <si>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</si>
  <si>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</si>
  <si>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</si>
  <si>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</si>
  <si>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</si>
  <si>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</si>
  <si>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</si>
  <si>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</si>
  <si>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</si>
  <si>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</si>
  <si>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</si>
  <si>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</si>
  <si>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</si>
  <si>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</si>
  <si>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</si>
  <si>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</si>
  <si>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</si>
  <si>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</si>
  <si>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</si>
  <si>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</si>
  <si>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</si>
  <si>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</si>
  <si>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</si>
  <si>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</si>
  <si>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</si>
  <si>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</si>
  <si>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</si>
  <si>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</si>
  <si>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</si>
  <si>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</si>
  <si>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</si>
  <si>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</si>
  <si>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</si>
  <si>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</si>
  <si>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</si>
  <si>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</si>
  <si>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</si>
  <si>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</si>
  <si>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</si>
  <si>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</si>
  <si>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</si>
  <si>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</si>
  <si>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</si>
  <si>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</si>
  <si>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</si>
  <si>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</si>
  <si>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</si>
  <si>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</si>
  <si>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</si>
  <si>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</si>
  <si>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</si>
  <si>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</si>
  <si>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</si>
  <si>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</si>
  <si>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</si>
  <si>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</si>
  <si>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</si>
  <si>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</si>
  <si>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</si>
  <si>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</si>
  <si>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</si>
  <si>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</si>
  <si>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</si>
  <si>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</si>
  <si>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</si>
  <si>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</si>
  <si>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</si>
  <si>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</si>
  <si>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</si>
  <si>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</si>
  <si>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</si>
  <si>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</si>
  <si>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</si>
  <si>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</si>
  <si>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</si>
  <si>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</si>
  <si>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</si>
  <si>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</si>
  <si>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</si>
  <si>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</si>
  <si>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</si>
  <si>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</si>
  <si>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</si>
  <si>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</si>
  <si>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</si>
  <si>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</si>
  <si>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</si>
  <si>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</si>
  <si>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</si>
  <si>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</si>
  <si>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</si>
  <si>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</si>
  <si>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</si>
  <si>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</si>
  <si>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</si>
  <si>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</si>
  <si>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</si>
  <si>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</si>
  <si>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</si>
  <si>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</si>
  <si>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</si>
  <si>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</si>
  <si>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</si>
  <si>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</si>
  <si>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</si>
  <si>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</si>
  <si>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</si>
  <si>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</si>
  <si>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</si>
  <si>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</si>
  <si>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</si>
  <si>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</si>
  <si>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</si>
  <si>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</si>
  <si>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</si>
  <si>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</si>
  <si>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</si>
  <si>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</si>
  <si>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</si>
  <si>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</si>
  <si>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</si>
  <si>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</si>
  <si>
    <t>TOTAL LEAVE</t>
  </si>
  <si>
    <t>2023</t>
  </si>
  <si>
    <t>10/9,12,13/2022</t>
  </si>
  <si>
    <t>10/20,21,/2022</t>
  </si>
  <si>
    <t>VL(4-0-0)</t>
  </si>
  <si>
    <t>12/19,20,28,29/2022</t>
  </si>
  <si>
    <t>11/7,11/2022</t>
  </si>
  <si>
    <t>2/2,3/2023</t>
  </si>
  <si>
    <t>ADMIN AIDE III</t>
  </si>
  <si>
    <t>5 - Single (including living common law)</t>
  </si>
  <si>
    <t>3/16,17,24/2023</t>
  </si>
  <si>
    <t>3/31, 4/5,13/2023</t>
  </si>
  <si>
    <t>5/7-9/2023</t>
  </si>
  <si>
    <t>4/17,20/2023</t>
  </si>
  <si>
    <t>UT(0-0-1)</t>
  </si>
  <si>
    <t>UT(0-1-25)</t>
  </si>
  <si>
    <t>A(3-0-0)</t>
  </si>
  <si>
    <t>6/23,27,30/2022</t>
  </si>
  <si>
    <t>UT(0-0-3)</t>
  </si>
  <si>
    <t>UT(0-0-33)</t>
  </si>
  <si>
    <t>UT(0-1-57)</t>
  </si>
  <si>
    <t>9/25-29/2023</t>
  </si>
  <si>
    <t>10/19,20/2023</t>
  </si>
  <si>
    <t>A(2-0-0)</t>
  </si>
  <si>
    <t>4/21,29/2022</t>
  </si>
  <si>
    <t>12/07,11,18/2023</t>
  </si>
  <si>
    <t>12/14,20,27-29/2023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</si>
</sst>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8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83"/>
  <sheetViews>
    <sheetView tabSelected="1" zoomScaleNormal="100" workbookViewId="0">
      <pane ySplit="3690" topLeftCell="A620" activePane="bottomLeft"/>
      <selection activeCell="E9" sqref="E9"/>
      <selection pane="bottomLeft" activeCell="K633" sqref="K6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47.85546875" style="1" customWidth="1"/>
  </cols>
  <sheetData>
    <row r="2" spans="1:11" ht="20.45" customHeight="1" x14ac:dyDescent="0.25">
      <c r="A2" s="29" t="s">
        <v>9</v>
      </c>
      <c r="B2" s="67" t="s">
        <v>42</v>
      </c>
      <c r="C2" s="67"/>
      <c r="D2" s="21" t="s">
        <v>14</v>
      </c>
      <c r="E2" s="10"/>
      <c r="F2" s="74" t="s">
        <v>445</v>
      </c>
      <c r="G2" s="74"/>
      <c r="H2" s="28" t="s">
        <v>10</v>
      </c>
      <c r="I2" s="25"/>
      <c r="J2" s="68"/>
      <c r="K2" s="69"/>
    </row>
    <row r="3" spans="1:11" x14ac:dyDescent="0.25">
      <c r="A3" s="18" t="s">
        <v>15</v>
      </c>
      <c r="B3" s="67" t="s">
        <v>444</v>
      </c>
      <c r="C3" s="67"/>
      <c r="D3" s="22" t="s">
        <v>13</v>
      </c>
      <c r="F3" s="75"/>
      <c r="G3" s="72"/>
      <c r="H3" s="26" t="s">
        <v>11</v>
      </c>
      <c r="I3" s="26"/>
      <c r="J3" s="70"/>
      <c r="K3" s="71"/>
    </row>
    <row r="4" spans="1:11" ht="14.45" customHeight="1" x14ac:dyDescent="0.25">
      <c r="A4" s="18" t="s">
        <v>16</v>
      </c>
      <c r="B4" s="67" t="s">
        <v>44</v>
      </c>
      <c r="C4" s="67"/>
      <c r="D4" s="22" t="s">
        <v>12</v>
      </c>
      <c r="F4" s="72" t="s">
        <v>45</v>
      </c>
      <c r="G4" s="72"/>
      <c r="H4" s="26" t="s">
        <v>17</v>
      </c>
      <c r="I4" s="26"/>
      <c r="J4" s="72"/>
      <c r="K4" s="7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0.51099999999991041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34121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34274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25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25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25">
      <c r="A30" s="53"/>
      <c r="B30" s="31" t="s">
        <v>79</v>
      </c>
      <c r="C30" s="55"/>
      <c r="D30" s="8">
        <v>4</v>
      </c>
      <c r="E30" s="60"/>
      <c r="F30" s="56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25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25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25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25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25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25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25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25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25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25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25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25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25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35704</v>
      </c>
      <c r="B70" s="20" t="s">
        <v>88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25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25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25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25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25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25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25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25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25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25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25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25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25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25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25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25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25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25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25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25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25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25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25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25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25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25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25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25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25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25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25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25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25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25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25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25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25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25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25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25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25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25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25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25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25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25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25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25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25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25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25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25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25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25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25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25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25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25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25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25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25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25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25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25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25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25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25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25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25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25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25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25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25">
      <c r="A245" s="40"/>
      <c r="B245" s="20" t="s">
        <v>110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39402</v>
      </c>
    </row>
    <row r="246" spans="1:11" x14ac:dyDescent="0.25">
      <c r="A246" s="40"/>
      <c r="B246" s="20" t="s">
        <v>82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185</v>
      </c>
    </row>
    <row r="247" spans="1:11" x14ac:dyDescent="0.25">
      <c r="A247" s="40"/>
      <c r="B247" s="20" t="s">
        <v>122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186</v>
      </c>
    </row>
    <row r="248" spans="1:11" x14ac:dyDescent="0.25">
      <c r="A248" s="40"/>
      <c r="B248" s="20" t="s">
        <v>122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187</v>
      </c>
    </row>
    <row r="249" spans="1:11" x14ac:dyDescent="0.25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25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25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25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25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25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25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25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25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25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25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25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25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25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25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25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25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25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25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25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25">
      <c r="A275" s="40"/>
      <c r="B275" s="20" t="s">
        <v>110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39839</v>
      </c>
    </row>
    <row r="276" spans="1:11" x14ac:dyDescent="0.25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20" t="s">
        <v>210</v>
      </c>
    </row>
    <row r="277" spans="1:11" x14ac:dyDescent="0.25">
      <c r="A277" s="40"/>
      <c r="B277" s="20" t="s">
        <v>201</v>
      </c>
      <c r="C277" s="13"/>
      <c r="D277" s="39">
        <v>1.54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25">
      <c r="A280" s="40"/>
      <c r="B280" s="20" t="s">
        <v>87</v>
      </c>
      <c r="C280" s="13"/>
      <c r="D280" s="39">
        <v>10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212</v>
      </c>
    </row>
    <row r="281" spans="1:11" x14ac:dyDescent="0.25">
      <c r="A281" s="40"/>
      <c r="B281" s="20" t="s">
        <v>203</v>
      </c>
      <c r="C281" s="13"/>
      <c r="D281" s="39">
        <v>2.0750000000000002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25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25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25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4</v>
      </c>
      <c r="I285" s="9"/>
      <c r="J285" s="11"/>
      <c r="K285" s="20" t="s">
        <v>216</v>
      </c>
    </row>
    <row r="286" spans="1:11" x14ac:dyDescent="0.25">
      <c r="A286" s="40"/>
      <c r="B286" s="20" t="s">
        <v>206</v>
      </c>
      <c r="C286" s="13"/>
      <c r="D286" s="39">
        <v>12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217</v>
      </c>
    </row>
    <row r="287" spans="1:11" x14ac:dyDescent="0.25">
      <c r="A287" s="40"/>
      <c r="B287" s="20" t="s">
        <v>207</v>
      </c>
      <c r="C287" s="13"/>
      <c r="D287" s="39">
        <v>13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218</v>
      </c>
    </row>
    <row r="288" spans="1:11" x14ac:dyDescent="0.25">
      <c r="A288" s="40"/>
      <c r="B288" s="20" t="s">
        <v>208</v>
      </c>
      <c r="C288" s="13"/>
      <c r="D288" s="39">
        <v>30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219</v>
      </c>
    </row>
    <row r="289" spans="1:11" x14ac:dyDescent="0.25">
      <c r="A289" s="40"/>
      <c r="B289" s="20" t="s">
        <v>209</v>
      </c>
      <c r="C289" s="13"/>
      <c r="D289" s="39"/>
      <c r="E289" s="9"/>
      <c r="F289" s="20">
        <v>21</v>
      </c>
      <c r="G289" s="13" t="str">
        <f>IF(ISBLANK(Table1[[#This Row],[EARNED]]),"",Table1[[#This Row],[EARNED]])</f>
        <v/>
      </c>
      <c r="H289" s="39"/>
      <c r="I289" s="9"/>
      <c r="J289" s="11"/>
      <c r="K289" s="20" t="s">
        <v>220</v>
      </c>
    </row>
    <row r="290" spans="1:11" x14ac:dyDescent="0.25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25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25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25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25">
      <c r="A298" s="40"/>
      <c r="B298" s="20" t="s">
        <v>124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228</v>
      </c>
    </row>
    <row r="299" spans="1:11" x14ac:dyDescent="0.25">
      <c r="A299" s="40"/>
      <c r="B299" s="20" t="s">
        <v>110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9">
        <v>40114</v>
      </c>
    </row>
    <row r="300" spans="1:11" x14ac:dyDescent="0.25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25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25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25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25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25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25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25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25">
      <c r="A314" s="40"/>
      <c r="B314" s="20" t="s">
        <v>82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235</v>
      </c>
    </row>
    <row r="315" spans="1:11" x14ac:dyDescent="0.25">
      <c r="A315" s="40"/>
      <c r="B315" s="20" t="s">
        <v>122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3</v>
      </c>
      <c r="I315" s="9"/>
      <c r="J315" s="11"/>
      <c r="K315" s="20" t="s">
        <v>236</v>
      </c>
    </row>
    <row r="316" spans="1:11" x14ac:dyDescent="0.25">
      <c r="A316" s="40"/>
      <c r="B316" s="20" t="s">
        <v>82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237</v>
      </c>
    </row>
    <row r="317" spans="1:11" x14ac:dyDescent="0.25">
      <c r="A317" s="40"/>
      <c r="B317" s="20" t="s">
        <v>234</v>
      </c>
      <c r="C317" s="13"/>
      <c r="D317" s="39">
        <v>1.246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40287</v>
      </c>
    </row>
    <row r="319" spans="1:11" x14ac:dyDescent="0.25">
      <c r="A319" s="40"/>
      <c r="B319" s="20" t="s">
        <v>82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>
        <v>2</v>
      </c>
      <c r="K319" s="49" t="s">
        <v>242</v>
      </c>
    </row>
    <row r="320" spans="1:11" x14ac:dyDescent="0.25">
      <c r="A320" s="40"/>
      <c r="B320" s="20" t="s">
        <v>238</v>
      </c>
      <c r="C320" s="13"/>
      <c r="D320" s="39">
        <v>0.52700000000000002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244</v>
      </c>
    </row>
    <row r="322" spans="1:11" x14ac:dyDescent="0.25">
      <c r="A322" s="40"/>
      <c r="B322" s="20" t="s">
        <v>122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3</v>
      </c>
      <c r="K322" s="20" t="s">
        <v>245</v>
      </c>
    </row>
    <row r="323" spans="1:11" x14ac:dyDescent="0.25">
      <c r="A323" s="40"/>
      <c r="B323" s="20" t="s">
        <v>239</v>
      </c>
      <c r="C323" s="13"/>
      <c r="D323" s="39">
        <v>0.27500000000000002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25">
      <c r="A325" s="40"/>
      <c r="B325" s="20" t="s">
        <v>122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>
        <v>3</v>
      </c>
      <c r="K325" s="20" t="s">
        <v>246</v>
      </c>
    </row>
    <row r="326" spans="1:11" x14ac:dyDescent="0.25">
      <c r="A326" s="40"/>
      <c r="B326" s="20" t="s">
        <v>240</v>
      </c>
      <c r="C326" s="13"/>
      <c r="D326" s="39">
        <v>0.19400000000000001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25">
      <c r="A328" s="40"/>
      <c r="B328" s="20" t="s">
        <v>122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>
        <v>3</v>
      </c>
      <c r="K328" s="20" t="s">
        <v>247</v>
      </c>
    </row>
    <row r="329" spans="1:11" x14ac:dyDescent="0.25">
      <c r="A329" s="40"/>
      <c r="B329" s="20" t="s">
        <v>241</v>
      </c>
      <c r="C329" s="13"/>
      <c r="D329" s="39">
        <v>0.625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25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25">
      <c r="A332" s="40"/>
      <c r="B332" s="20" t="s">
        <v>249</v>
      </c>
      <c r="C332" s="13"/>
      <c r="D332" s="39">
        <v>0.67700000000000005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25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25">
      <c r="A334" s="40"/>
      <c r="B334" s="20" t="s">
        <v>122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3</v>
      </c>
      <c r="K334" s="20" t="s">
        <v>255</v>
      </c>
    </row>
    <row r="335" spans="1:11" x14ac:dyDescent="0.25">
      <c r="A335" s="40"/>
      <c r="B335" s="20" t="s">
        <v>110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>
        <v>1</v>
      </c>
      <c r="K335" s="49">
        <v>40444</v>
      </c>
    </row>
    <row r="336" spans="1:11" x14ac:dyDescent="0.25">
      <c r="A336" s="40"/>
      <c r="B336" s="20" t="s">
        <v>195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256</v>
      </c>
    </row>
    <row r="337" spans="1:11" x14ac:dyDescent="0.25">
      <c r="A337" s="40"/>
      <c r="B337" s="20" t="s">
        <v>250</v>
      </c>
      <c r="C337" s="13"/>
      <c r="D337" s="39">
        <v>2.1000000000000005E-2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25">
      <c r="A339" s="40"/>
      <c r="B339" s="20" t="s">
        <v>251</v>
      </c>
      <c r="C339" s="13"/>
      <c r="D339" s="39">
        <v>2.0830000000000002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25">
      <c r="A341" s="40"/>
      <c r="B341" s="20" t="s">
        <v>82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>
        <v>2</v>
      </c>
      <c r="K341" s="20" t="s">
        <v>258</v>
      </c>
    </row>
    <row r="342" spans="1:11" x14ac:dyDescent="0.25">
      <c r="A342" s="40"/>
      <c r="B342" s="20" t="s">
        <v>252</v>
      </c>
      <c r="C342" s="13"/>
      <c r="D342" s="39">
        <v>1.6419999999999999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25">
      <c r="A344" s="40"/>
      <c r="B344" s="20" t="s">
        <v>110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>
        <v>1</v>
      </c>
      <c r="K344" s="49">
        <v>40519</v>
      </c>
    </row>
    <row r="345" spans="1:11" x14ac:dyDescent="0.25">
      <c r="A345" s="40"/>
      <c r="B345" s="20" t="s">
        <v>110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40522</v>
      </c>
    </row>
    <row r="346" spans="1:11" x14ac:dyDescent="0.25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25">
      <c r="A349" s="40"/>
      <c r="B349" s="20" t="s">
        <v>110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>
        <v>1</v>
      </c>
      <c r="K349" s="49">
        <v>40561</v>
      </c>
    </row>
    <row r="350" spans="1:11" x14ac:dyDescent="0.25">
      <c r="A350" s="40"/>
      <c r="B350" s="20" t="s">
        <v>82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2</v>
      </c>
      <c r="K350" s="20" t="s">
        <v>261</v>
      </c>
    </row>
    <row r="351" spans="1:11" x14ac:dyDescent="0.25">
      <c r="A351" s="40"/>
      <c r="B351" s="20" t="s">
        <v>110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40577</v>
      </c>
    </row>
    <row r="352" spans="1:11" x14ac:dyDescent="0.25">
      <c r="A352" s="40"/>
      <c r="B352" s="20" t="s">
        <v>254</v>
      </c>
      <c r="C352" s="13"/>
      <c r="D352" s="39">
        <v>0.89600000000000002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25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25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25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25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25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25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25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25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25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25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25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25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25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25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25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25">
      <c r="A377" s="40"/>
      <c r="B377" s="20" t="s">
        <v>77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40927</v>
      </c>
    </row>
    <row r="378" spans="1:11" x14ac:dyDescent="0.25">
      <c r="A378" s="40"/>
      <c r="B378" s="20" t="s">
        <v>122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281</v>
      </c>
    </row>
    <row r="379" spans="1:11" x14ac:dyDescent="0.25">
      <c r="A379" s="40"/>
      <c r="B379" s="20" t="s">
        <v>254</v>
      </c>
      <c r="C379" s="13"/>
      <c r="D379" s="39">
        <v>0.89600000000000002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25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25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25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25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25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25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25">
      <c r="A394" s="40"/>
      <c r="B394" s="20" t="s">
        <v>122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 t="s">
        <v>295</v>
      </c>
      <c r="C395" s="13"/>
      <c r="D395" s="39">
        <v>1.9100000000000001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25">
      <c r="A397" s="40"/>
      <c r="B397" s="20" t="s">
        <v>195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297</v>
      </c>
    </row>
    <row r="398" spans="1:11" x14ac:dyDescent="0.25">
      <c r="A398" s="40"/>
      <c r="B398" s="20" t="s">
        <v>298</v>
      </c>
      <c r="C398" s="13"/>
      <c r="D398" s="39">
        <v>2.323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25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25">
      <c r="A402" s="40"/>
      <c r="B402" s="20" t="s">
        <v>122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303</v>
      </c>
    </row>
    <row r="403" spans="1:11" x14ac:dyDescent="0.25">
      <c r="A403" s="40"/>
      <c r="B403" s="20" t="s">
        <v>302</v>
      </c>
      <c r="C403" s="13"/>
      <c r="D403" s="39">
        <v>1.4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25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25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25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25">
      <c r="A413" s="40"/>
      <c r="B413" s="20" t="s">
        <v>122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313</v>
      </c>
    </row>
    <row r="414" spans="1:11" x14ac:dyDescent="0.25">
      <c r="A414" s="40"/>
      <c r="B414" s="20" t="s">
        <v>309</v>
      </c>
      <c r="C414" s="13"/>
      <c r="D414" s="39">
        <v>1.806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25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25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25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25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25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25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25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25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25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25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63" t="s">
        <v>359</v>
      </c>
    </row>
    <row r="457" spans="1:11" x14ac:dyDescent="0.25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25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25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25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25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25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25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25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25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25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25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25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25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25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25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25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25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25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25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25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25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25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25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25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25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25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25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25">
      <c r="A506" s="40"/>
      <c r="B506" s="20" t="s">
        <v>195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357</v>
      </c>
    </row>
    <row r="507" spans="1:11" x14ac:dyDescent="0.25">
      <c r="A507" s="40"/>
      <c r="B507" s="20" t="s">
        <v>195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358</v>
      </c>
    </row>
    <row r="508" spans="1:11" x14ac:dyDescent="0.25">
      <c r="A508" s="40"/>
      <c r="B508" s="20" t="s">
        <v>350</v>
      </c>
      <c r="C508" s="13"/>
      <c r="D508" s="39">
        <v>0.127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25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25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25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25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25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25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25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25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25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25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25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25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25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25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25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25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25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25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25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25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25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25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25">
      <c r="A592" s="40"/>
      <c r="B592" s="20" t="s">
        <v>77</v>
      </c>
      <c r="C592" s="13"/>
      <c r="D592" s="39">
        <v>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>
        <v>44677</v>
      </c>
    </row>
    <row r="593" spans="1:11" x14ac:dyDescent="0.25">
      <c r="A593" s="40"/>
      <c r="B593" s="20" t="s">
        <v>459</v>
      </c>
      <c r="C593" s="13"/>
      <c r="D593" s="39">
        <v>2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460</v>
      </c>
    </row>
    <row r="594" spans="1:11" x14ac:dyDescent="0.25">
      <c r="A594" s="40"/>
      <c r="B594" s="20" t="s">
        <v>456</v>
      </c>
      <c r="C594" s="13"/>
      <c r="D594" s="39">
        <v>0.24399999999999999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44682</v>
      </c>
      <c r="B595" s="20" t="s">
        <v>455</v>
      </c>
      <c r="C595" s="13">
        <v>1.25</v>
      </c>
      <c r="D595" s="39">
        <v>6.9000000000000006E-2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44713</v>
      </c>
      <c r="B596" s="20" t="s">
        <v>122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3</v>
      </c>
      <c r="I596" s="9"/>
      <c r="J596" s="11"/>
      <c r="K596" s="20" t="s">
        <v>435</v>
      </c>
    </row>
    <row r="597" spans="1:11" x14ac:dyDescent="0.25">
      <c r="A597" s="40"/>
      <c r="B597" s="20" t="s">
        <v>110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</v>
      </c>
      <c r="I597" s="9"/>
      <c r="J597" s="11"/>
      <c r="K597" s="49">
        <v>44720</v>
      </c>
    </row>
    <row r="598" spans="1:11" x14ac:dyDescent="0.25">
      <c r="A598" s="40"/>
      <c r="B598" s="20" t="s">
        <v>452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 t="s">
        <v>453</v>
      </c>
    </row>
    <row r="599" spans="1:11" x14ac:dyDescent="0.25">
      <c r="A599" s="40"/>
      <c r="B599" s="20" t="s">
        <v>454</v>
      </c>
      <c r="C599" s="13"/>
      <c r="D599" s="39">
        <v>6.0000000000000001E-3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49"/>
    </row>
    <row r="600" spans="1:11" x14ac:dyDescent="0.25">
      <c r="A600" s="40">
        <v>44743</v>
      </c>
      <c r="B600" s="20" t="s">
        <v>77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9">
        <v>44760</v>
      </c>
    </row>
    <row r="601" spans="1:11" x14ac:dyDescent="0.25">
      <c r="A601" s="40"/>
      <c r="B601" s="20" t="s">
        <v>110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9">
        <v>44791</v>
      </c>
    </row>
    <row r="602" spans="1:11" x14ac:dyDescent="0.25">
      <c r="A602" s="40"/>
      <c r="B602" s="20" t="s">
        <v>145</v>
      </c>
      <c r="C602" s="13"/>
      <c r="D602" s="39">
        <v>2.5000000000000008E-2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49"/>
    </row>
    <row r="603" spans="1:11" x14ac:dyDescent="0.25">
      <c r="A603" s="40">
        <v>44774</v>
      </c>
      <c r="B603" s="20" t="s">
        <v>110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1</v>
      </c>
      <c r="I603" s="9"/>
      <c r="J603" s="11"/>
      <c r="K603" s="49">
        <v>44781</v>
      </c>
    </row>
    <row r="604" spans="1:11" x14ac:dyDescent="0.25">
      <c r="A604" s="40"/>
      <c r="B604" s="20" t="s">
        <v>129</v>
      </c>
      <c r="C604" s="13"/>
      <c r="D604" s="39">
        <v>1.4999999999999999E-2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9"/>
    </row>
    <row r="605" spans="1:11" x14ac:dyDescent="0.25">
      <c r="A605" s="40">
        <v>44805</v>
      </c>
      <c r="B605" s="20" t="s">
        <v>110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9">
        <v>44817</v>
      </c>
    </row>
    <row r="606" spans="1:11" x14ac:dyDescent="0.25">
      <c r="A606" s="40"/>
      <c r="B606" s="20" t="s">
        <v>110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49">
        <v>44833</v>
      </c>
    </row>
    <row r="607" spans="1:11" x14ac:dyDescent="0.25">
      <c r="A607" s="40">
        <v>44835</v>
      </c>
      <c r="B607" s="20" t="s">
        <v>122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3</v>
      </c>
      <c r="I607" s="9"/>
      <c r="J607" s="11"/>
      <c r="K607" s="20" t="s">
        <v>438</v>
      </c>
    </row>
    <row r="608" spans="1:11" x14ac:dyDescent="0.25">
      <c r="A608" s="40"/>
      <c r="B608" s="20" t="s">
        <v>84</v>
      </c>
      <c r="C608" s="13"/>
      <c r="D608" s="39">
        <v>2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439</v>
      </c>
    </row>
    <row r="609" spans="1:11" x14ac:dyDescent="0.25">
      <c r="A609" s="40"/>
      <c r="B609" s="20" t="s">
        <v>451</v>
      </c>
      <c r="C609" s="13"/>
      <c r="D609" s="39">
        <v>0.17700000000000002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44866</v>
      </c>
      <c r="B610" s="20" t="s">
        <v>82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20" t="s">
        <v>442</v>
      </c>
    </row>
    <row r="611" spans="1:11" x14ac:dyDescent="0.25">
      <c r="A611" s="40">
        <v>44896</v>
      </c>
      <c r="B611" s="20" t="s">
        <v>440</v>
      </c>
      <c r="C611" s="13">
        <v>1.25</v>
      </c>
      <c r="D611" s="39">
        <v>4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441</v>
      </c>
    </row>
    <row r="612" spans="1:11" x14ac:dyDescent="0.25">
      <c r="A612" s="40"/>
      <c r="B612" s="20" t="s">
        <v>110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9">
        <v>44907</v>
      </c>
    </row>
    <row r="613" spans="1:11" x14ac:dyDescent="0.25">
      <c r="A613" s="40"/>
      <c r="B613" s="20" t="s">
        <v>450</v>
      </c>
      <c r="C613" s="13"/>
      <c r="D613" s="39">
        <v>2E-3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/>
    </row>
    <row r="614" spans="1:11" x14ac:dyDescent="0.25">
      <c r="A614" s="48" t="s">
        <v>437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44927</v>
      </c>
      <c r="B615" s="20" t="s">
        <v>110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9">
        <v>44942</v>
      </c>
    </row>
    <row r="616" spans="1:11" x14ac:dyDescent="0.25">
      <c r="A616" s="40">
        <v>44958</v>
      </c>
      <c r="B616" s="20" t="s">
        <v>82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2</v>
      </c>
      <c r="I616" s="9"/>
      <c r="J616" s="11"/>
      <c r="K616" s="20" t="s">
        <v>443</v>
      </c>
    </row>
    <row r="617" spans="1:11" x14ac:dyDescent="0.25">
      <c r="A617" s="40">
        <v>44986</v>
      </c>
      <c r="B617" s="20" t="s">
        <v>122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446</v>
      </c>
    </row>
    <row r="618" spans="1:11" x14ac:dyDescent="0.25">
      <c r="A618" s="40"/>
      <c r="B618" s="20" t="s">
        <v>122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3</v>
      </c>
      <c r="I618" s="9"/>
      <c r="J618" s="11"/>
      <c r="K618" s="20" t="s">
        <v>447</v>
      </c>
    </row>
    <row r="619" spans="1:11" x14ac:dyDescent="0.25">
      <c r="A619" s="40"/>
      <c r="B619" s="20" t="s">
        <v>122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3</v>
      </c>
      <c r="I619" s="9"/>
      <c r="J619" s="11"/>
      <c r="K619" s="20" t="s">
        <v>448</v>
      </c>
    </row>
    <row r="620" spans="1:11" x14ac:dyDescent="0.25">
      <c r="A620" s="40">
        <v>45017</v>
      </c>
      <c r="B620" s="20" t="s">
        <v>82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2</v>
      </c>
      <c r="I620" s="9"/>
      <c r="J620" s="11"/>
      <c r="K620" s="20" t="s">
        <v>449</v>
      </c>
    </row>
    <row r="621" spans="1:11" x14ac:dyDescent="0.25">
      <c r="A621" s="40"/>
      <c r="B621" s="20" t="s">
        <v>110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9">
        <v>45044</v>
      </c>
    </row>
    <row r="622" spans="1:11" x14ac:dyDescent="0.25">
      <c r="A622" s="40">
        <v>45047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45078</v>
      </c>
      <c r="B623" s="20" t="s">
        <v>110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1</v>
      </c>
      <c r="I623" s="9"/>
      <c r="J623" s="11"/>
      <c r="K623" s="49">
        <v>45104</v>
      </c>
    </row>
    <row r="624" spans="1:11" x14ac:dyDescent="0.25">
      <c r="A624" s="40">
        <v>45108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45139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45170</v>
      </c>
      <c r="B626" s="20" t="s">
        <v>110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45182</v>
      </c>
    </row>
    <row r="627" spans="1:11" x14ac:dyDescent="0.25">
      <c r="A627" s="40"/>
      <c r="B627" s="20" t="s">
        <v>139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>
        <v>5</v>
      </c>
      <c r="I627" s="9"/>
      <c r="J627" s="11"/>
      <c r="K627" s="49" t="s">
        <v>457</v>
      </c>
    </row>
    <row r="628" spans="1:11" x14ac:dyDescent="0.25">
      <c r="A628" s="40"/>
      <c r="B628" s="20" t="s">
        <v>110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45191</v>
      </c>
    </row>
    <row r="629" spans="1:11" x14ac:dyDescent="0.25">
      <c r="A629" s="40">
        <v>45200</v>
      </c>
      <c r="B629" s="20" t="s">
        <v>84</v>
      </c>
      <c r="C629" s="13">
        <v>1.25</v>
      </c>
      <c r="D629" s="39">
        <v>2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 t="s">
        <v>458</v>
      </c>
    </row>
    <row r="630" spans="1:11" x14ac:dyDescent="0.25">
      <c r="A630" s="40"/>
      <c r="B630" s="20" t="s">
        <v>110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45211</v>
      </c>
    </row>
    <row r="631" spans="1:11" x14ac:dyDescent="0.25">
      <c r="A631" s="40">
        <v>45231</v>
      </c>
      <c r="B631" s="20" t="s">
        <v>195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49">
        <v>45246</v>
      </c>
    </row>
    <row r="632" spans="1:11" x14ac:dyDescent="0.25">
      <c r="A632" s="40"/>
      <c r="B632" s="20" t="s">
        <v>430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9" t="s">
        <v>461</v>
      </c>
    </row>
    <row r="633" spans="1:11" x14ac:dyDescent="0.25">
      <c r="A633" s="40">
        <v>45261</v>
      </c>
      <c r="B633" s="20" t="s">
        <v>144</v>
      </c>
      <c r="C633" s="13"/>
      <c r="D633" s="39">
        <v>5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462</v>
      </c>
    </row>
    <row r="634" spans="1:11" x14ac:dyDescent="0.25">
      <c r="A634" s="40">
        <v>45292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45323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45352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45383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45413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45444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7.875</v>
      </c>
      <c r="B3" s="11">
        <v>19.875</v>
      </c>
      <c r="D3">
        <v>0</v>
      </c>
      <c r="E3">
        <v>1</v>
      </c>
      <c r="F3">
        <v>57</v>
      </c>
      <c r="G3" s="47">
        <f>SUMIFS(F7:F14,E7:E14,E3)+SUMIFS(D7:D66,C7:C66,F3)+D3</f>
        <v>0.24399999999999999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E5" s="1">
        <v>4</v>
      </c>
      <c r="J5" s="1"/>
    </row>
    <row r="6" spans="1:12" x14ac:dyDescent="0.25">
      <c r="A6" s="2" t="s">
        <v>436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7" t="s">
        <v>38</v>
      </c>
      <c r="J6" s="77"/>
      <c r="K6" s="77"/>
      <c r="L6" s="77"/>
    </row>
    <row r="7" spans="1:12" x14ac:dyDescent="0.25">
      <c r="A7" s="65">
        <f>SUM(Sheet1!E9,Sheet1!I9)</f>
        <v>101.88599999999991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2023-12-15T03:32:07Z</dcterms:modified>
</cp:coreProperties>
</file>