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8" i="1" l="1"/>
  <c r="G519" i="1"/>
  <c r="G505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486" i="1" l="1"/>
  <c r="G477" i="1"/>
  <c r="G471" i="1"/>
  <c r="G420" i="1"/>
  <c r="G424" i="1"/>
  <c r="G422" i="1"/>
  <c r="G419" i="1"/>
  <c r="G418" i="1"/>
  <c r="G408" i="1"/>
  <c r="G409" i="1"/>
  <c r="G410" i="1"/>
  <c r="G399" i="1"/>
  <c r="G400" i="1"/>
  <c r="G392" i="1"/>
  <c r="G389" i="1"/>
  <c r="G390" i="1"/>
  <c r="G385" i="1"/>
  <c r="G379" i="1"/>
  <c r="G380" i="1"/>
  <c r="G376" i="1"/>
  <c r="G3" i="3"/>
  <c r="G366" i="1"/>
  <c r="G363" i="1"/>
  <c r="G351" i="1" l="1"/>
  <c r="G352" i="1"/>
  <c r="G348" i="1"/>
  <c r="G349" i="1"/>
  <c r="G346" i="1"/>
  <c r="G343" i="1"/>
  <c r="G344" i="1"/>
  <c r="G340" i="1"/>
  <c r="G331" i="1"/>
  <c r="G332" i="1"/>
  <c r="G333" i="1"/>
  <c r="G326" i="1"/>
  <c r="G327" i="1"/>
  <c r="G324" i="1"/>
  <c r="G311" i="1" l="1"/>
  <c r="G312" i="1"/>
  <c r="G308" i="1"/>
  <c r="G305" i="1"/>
  <c r="G302" i="1"/>
  <c r="G299" i="1"/>
  <c r="G262" i="1"/>
  <c r="G260" i="1"/>
  <c r="G257" i="1"/>
  <c r="G255" i="1"/>
  <c r="G253" i="1"/>
  <c r="G249" i="1" l="1"/>
  <c r="G245" i="1"/>
  <c r="G239" i="1"/>
  <c r="G233" i="1"/>
  <c r="G213" i="1" l="1"/>
  <c r="G210" i="1"/>
  <c r="G208" i="1"/>
  <c r="G206" i="1"/>
  <c r="G205" i="1"/>
  <c r="G201" i="1"/>
  <c r="G188" i="1"/>
  <c r="G190" i="1"/>
  <c r="G193" i="1"/>
  <c r="G184" i="1"/>
  <c r="G182" i="1"/>
  <c r="G179" i="1"/>
  <c r="G176" i="1"/>
  <c r="G166" i="1"/>
  <c r="G164" i="1"/>
  <c r="G157" i="1"/>
  <c r="G155" i="1"/>
  <c r="G148" i="1"/>
  <c r="G146" i="1"/>
  <c r="G141" i="1"/>
  <c r="G132" i="1"/>
  <c r="G129" i="1"/>
  <c r="G130" i="1"/>
  <c r="G116" i="1"/>
  <c r="G124" i="1"/>
  <c r="G112" i="1"/>
  <c r="G113" i="1"/>
  <c r="G103" i="1"/>
  <c r="G104" i="1"/>
  <c r="G99" i="1"/>
  <c r="G96" i="1"/>
  <c r="G89" i="1"/>
  <c r="G60" i="1"/>
  <c r="G61" i="1"/>
  <c r="G64" i="1"/>
  <c r="G85" i="1"/>
  <c r="G82" i="1"/>
  <c r="G222" i="1"/>
  <c r="G223" i="1"/>
  <c r="G227" i="1"/>
  <c r="G228" i="1"/>
  <c r="G230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6" i="1"/>
  <c r="G247" i="1"/>
  <c r="G248" i="1"/>
  <c r="G250" i="1"/>
  <c r="G251" i="1"/>
  <c r="G252" i="1"/>
  <c r="G254" i="1"/>
  <c r="G256" i="1"/>
  <c r="G258" i="1"/>
  <c r="G259" i="1"/>
  <c r="G261" i="1"/>
  <c r="G263" i="1"/>
  <c r="G264" i="1"/>
  <c r="G265" i="1"/>
  <c r="G266" i="1"/>
  <c r="G267" i="1"/>
  <c r="G270" i="1"/>
  <c r="G271" i="1"/>
  <c r="G272" i="1"/>
  <c r="G275" i="1"/>
  <c r="G276" i="1"/>
  <c r="G277" i="1"/>
  <c r="G278" i="1"/>
  <c r="G279" i="1"/>
  <c r="G280" i="1"/>
  <c r="G283" i="1"/>
  <c r="G284" i="1"/>
  <c r="G285" i="1"/>
  <c r="G286" i="1"/>
  <c r="G288" i="1"/>
  <c r="G289" i="1"/>
  <c r="G290" i="1"/>
  <c r="G291" i="1"/>
  <c r="G293" i="1"/>
  <c r="G294" i="1"/>
  <c r="G295" i="1"/>
  <c r="G296" i="1"/>
  <c r="G298" i="1"/>
  <c r="G300" i="1"/>
  <c r="G301" i="1"/>
  <c r="G303" i="1"/>
  <c r="G304" i="1"/>
  <c r="G306" i="1"/>
  <c r="G307" i="1"/>
  <c r="G309" i="1"/>
  <c r="G310" i="1"/>
  <c r="G314" i="1"/>
  <c r="G315" i="1"/>
  <c r="G316" i="1"/>
  <c r="G317" i="1"/>
  <c r="G319" i="1"/>
  <c r="G320" i="1"/>
  <c r="G321" i="1"/>
  <c r="G322" i="1"/>
  <c r="G323" i="1"/>
  <c r="G325" i="1"/>
  <c r="G328" i="1"/>
  <c r="G329" i="1"/>
  <c r="G330" i="1"/>
  <c r="G334" i="1"/>
  <c r="G335" i="1"/>
  <c r="G336" i="1"/>
  <c r="G338" i="1"/>
  <c r="G339" i="1"/>
  <c r="G341" i="1"/>
  <c r="G342" i="1"/>
  <c r="G345" i="1"/>
  <c r="G347" i="1"/>
  <c r="G350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7" i="1"/>
  <c r="G368" i="1"/>
  <c r="G369" i="1"/>
  <c r="G370" i="1"/>
  <c r="G371" i="1"/>
  <c r="G374" i="1"/>
  <c r="G375" i="1"/>
  <c r="G377" i="1"/>
  <c r="G378" i="1"/>
  <c r="G381" i="1"/>
  <c r="G382" i="1"/>
  <c r="G383" i="1"/>
  <c r="G384" i="1"/>
  <c r="G386" i="1"/>
  <c r="G387" i="1"/>
  <c r="G388" i="1"/>
  <c r="G391" i="1"/>
  <c r="G393" i="1"/>
  <c r="G394" i="1"/>
  <c r="G395" i="1"/>
  <c r="G398" i="1"/>
  <c r="G401" i="1"/>
  <c r="G402" i="1"/>
  <c r="G403" i="1"/>
  <c r="G404" i="1"/>
  <c r="G405" i="1"/>
  <c r="G406" i="1"/>
  <c r="G407" i="1"/>
  <c r="G411" i="1"/>
  <c r="G412" i="1"/>
  <c r="G413" i="1"/>
  <c r="G414" i="1"/>
  <c r="G415" i="1"/>
  <c r="G416" i="1"/>
  <c r="G417" i="1"/>
  <c r="G421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5" i="1"/>
  <c r="G466" i="1"/>
  <c r="G467" i="1"/>
  <c r="G468" i="1"/>
  <c r="G469" i="1"/>
  <c r="G470" i="1"/>
  <c r="G472" i="1"/>
  <c r="G473" i="1"/>
  <c r="G474" i="1"/>
  <c r="G475" i="1"/>
  <c r="G476" i="1"/>
  <c r="G478" i="1"/>
  <c r="G479" i="1"/>
  <c r="G480" i="1"/>
  <c r="G481" i="1"/>
  <c r="G482" i="1"/>
  <c r="G483" i="1"/>
  <c r="G484" i="1"/>
  <c r="G485" i="1"/>
  <c r="G487" i="1"/>
  <c r="G488" i="1"/>
  <c r="G489" i="1"/>
  <c r="G490" i="1"/>
  <c r="G491" i="1"/>
  <c r="G207" i="1"/>
  <c r="G209" i="1"/>
  <c r="G211" i="1"/>
  <c r="G212" i="1"/>
  <c r="G214" i="1"/>
  <c r="G215" i="1"/>
  <c r="G216" i="1"/>
  <c r="G217" i="1"/>
  <c r="G218" i="1"/>
  <c r="G220" i="1"/>
  <c r="G221" i="1"/>
  <c r="G170" i="1"/>
  <c r="G171" i="1"/>
  <c r="G172" i="1"/>
  <c r="G173" i="1"/>
  <c r="G174" i="1"/>
  <c r="G175" i="1"/>
  <c r="G177" i="1"/>
  <c r="G178" i="1"/>
  <c r="G180" i="1"/>
  <c r="G181" i="1"/>
  <c r="G183" i="1"/>
  <c r="G185" i="1"/>
  <c r="G186" i="1"/>
  <c r="G187" i="1"/>
  <c r="G189" i="1"/>
  <c r="G191" i="1"/>
  <c r="G192" i="1"/>
  <c r="G194" i="1"/>
  <c r="G195" i="1"/>
  <c r="G196" i="1"/>
  <c r="G197" i="1"/>
  <c r="G198" i="1"/>
  <c r="G199" i="1"/>
  <c r="G200" i="1"/>
  <c r="G202" i="1"/>
  <c r="G203" i="1"/>
  <c r="G204" i="1"/>
  <c r="G167" i="1"/>
  <c r="G150" i="1"/>
  <c r="G133" i="1"/>
  <c r="G114" i="1"/>
  <c r="G93" i="1"/>
  <c r="G76" i="1"/>
  <c r="G62" i="1"/>
  <c r="G47" i="1"/>
  <c r="G3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3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6" i="1"/>
  <c r="G87" i="1"/>
  <c r="G88" i="1"/>
  <c r="G90" i="1"/>
  <c r="G92" i="1"/>
  <c r="G94" i="1"/>
  <c r="G95" i="1"/>
  <c r="G97" i="1"/>
  <c r="G98" i="1"/>
  <c r="G100" i="1"/>
  <c r="G102" i="1"/>
  <c r="G105" i="1"/>
  <c r="G107" i="1"/>
  <c r="G108" i="1"/>
  <c r="G109" i="1"/>
  <c r="G110" i="1"/>
  <c r="G111" i="1"/>
  <c r="G115" i="1"/>
  <c r="G118" i="1"/>
  <c r="G119" i="1"/>
  <c r="G120" i="1"/>
  <c r="G121" i="1"/>
  <c r="G122" i="1"/>
  <c r="G123" i="1"/>
  <c r="G125" i="1"/>
  <c r="G126" i="1"/>
  <c r="G127" i="1"/>
  <c r="G128" i="1"/>
  <c r="G131" i="1"/>
  <c r="G134" i="1"/>
  <c r="G136" i="1"/>
  <c r="G137" i="1"/>
  <c r="G138" i="1"/>
  <c r="G139" i="1"/>
  <c r="G140" i="1"/>
  <c r="G142" i="1"/>
  <c r="G143" i="1"/>
  <c r="G144" i="1"/>
  <c r="G145" i="1"/>
  <c r="G147" i="1"/>
  <c r="G149" i="1"/>
  <c r="G151" i="1"/>
  <c r="G152" i="1"/>
  <c r="G153" i="1"/>
  <c r="G154" i="1"/>
  <c r="G156" i="1"/>
  <c r="G158" i="1"/>
  <c r="G159" i="1"/>
  <c r="G160" i="1"/>
  <c r="G161" i="1"/>
  <c r="G162" i="1"/>
  <c r="G163" i="1"/>
  <c r="G165" i="1"/>
  <c r="G16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<sst xmlns="http://schemas.openxmlformats.org/spreadsheetml/2006/main" count="585" uniqueCount="347">
  <si>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</si>
  <si>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</si>
  <si>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</si>
  <si>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</si>
  <si>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</si>
  <si>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</si>
  <si>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</si>
  <si>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</si>
  <si>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</si>
  <si>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</si>
  <si>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</si>
  <si>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</si>
  <si>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</si>
  <si>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</si>
  <si>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</si>
  <si>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</si>
  <si>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</si>
  <si>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</si>
  <si>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</si>
  <si>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</si>
  <si>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</si>
  <si>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</si>
  <si>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</si>
  <si>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</si>
  <si>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</si>
  <si>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</si>
  <si>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</si>
  <si>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</si>
  <si>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</si>
  <si>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</si>
  <si>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</si>
  <si>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</si>
  <si>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</si>
  <si>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</si>
  <si>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</si>
  <si>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</si>
  <si>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</si>
  <si>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</si>
  <si>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</si>
  <si>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</si>
  <si>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</si>
  <si>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</si>
  <si>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ALEGRE, VIVENCIO</t>
  </si>
  <si>
    <t>Leave from D.A Trece M. City</t>
  </si>
  <si>
    <t>as of March 31, 1993</t>
  </si>
  <si>
    <t>1994</t>
  </si>
  <si>
    <t>1995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</si>
  <si>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</si>
  <si>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</si>
  <si>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</si>
  <si>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</si>
  <si>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</si>
  <si>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</si>
  <si>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</si>
  <si>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</si>
  <si>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</si>
  <si>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</si>
  <si>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</si>
  <si>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</si>
  <si>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</si>
  <si>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</si>
  <si>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</si>
  <si>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</si>
  <si>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</si>
  <si>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</si>
  <si>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</si>
  <si>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</si>
  <si>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</si>
  <si>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</si>
  <si>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</si>
  <si>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</si>
  <si>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VL(5-0-0)</t>
  </si>
  <si>
    <t>FL(10-0-0)</t>
  </si>
  <si>
    <t>SL(1-0-0)</t>
  </si>
  <si>
    <t>05/22-26/1995</t>
  </si>
  <si>
    <t>1996</t>
  </si>
  <si>
    <t>VL(2-0-0)</t>
  </si>
  <si>
    <t>01/16,17/1996</t>
  </si>
  <si>
    <t>SL(2-0-0)</t>
  </si>
  <si>
    <t>05/27,28/1996</t>
  </si>
  <si>
    <t>07/31-08/01/1996</t>
  </si>
  <si>
    <t>FL(3-0-0)</t>
  </si>
  <si>
    <t>LEAVE MONETIZATION</t>
  </si>
  <si>
    <t>UT(0-0-27)</t>
  </si>
  <si>
    <t>UT(0-0-45)</t>
  </si>
  <si>
    <t>SP(1-0-0)</t>
  </si>
  <si>
    <t>UT(0-0-35)</t>
  </si>
  <si>
    <t>UT(0-1-24)</t>
  </si>
  <si>
    <t>10/29,30/1997</t>
  </si>
  <si>
    <t>05/07,08/1997</t>
  </si>
  <si>
    <t>07/15/1997 B-DAY. L.</t>
  </si>
  <si>
    <t>FL(5-0-0)</t>
  </si>
  <si>
    <t>VL(3-0-0)</t>
  </si>
  <si>
    <t>UT(0-0-20)</t>
  </si>
  <si>
    <t>UT(0-0-24)</t>
  </si>
  <si>
    <t>UT(0-0-52)</t>
  </si>
  <si>
    <t>UT(0-1-12)</t>
  </si>
  <si>
    <t>VL(1-0-0)</t>
  </si>
  <si>
    <t>UT(0-0-59)</t>
  </si>
  <si>
    <t>UT(0-0-46)</t>
  </si>
  <si>
    <t>UT(0-0-29)</t>
  </si>
  <si>
    <t>UT(0-0-49)</t>
  </si>
  <si>
    <t>07/15/1999 B-DAY. L.</t>
  </si>
  <si>
    <t>UT(0-0-16)</t>
  </si>
  <si>
    <t>PL(7-0-0)</t>
  </si>
  <si>
    <t>PATERNITY 05/24-06/01/1999</t>
  </si>
  <si>
    <t>06/22-24/1999</t>
  </si>
  <si>
    <t>UT(0-1-34)</t>
  </si>
  <si>
    <t>UT(0-0-58)</t>
  </si>
  <si>
    <t>UT(0-1-28)</t>
  </si>
  <si>
    <t>UT(0-1-6)</t>
  </si>
  <si>
    <t>UT(0-0-53)</t>
  </si>
  <si>
    <t>FL(2-0-0)</t>
  </si>
  <si>
    <t>DOMESTIC 12/22/1999</t>
  </si>
  <si>
    <t>UT(0-1-38)</t>
  </si>
  <si>
    <t>UT(0-1-30)</t>
  </si>
  <si>
    <t>UT(0-2-24)</t>
  </si>
  <si>
    <t>UT(0-0-57)</t>
  </si>
  <si>
    <t>UT(0-1-2)</t>
  </si>
  <si>
    <t>UT(0-0-6)</t>
  </si>
  <si>
    <t>UT(0-0-36)</t>
  </si>
  <si>
    <t>UT(0-0-56)</t>
  </si>
  <si>
    <t>UT(0-0-32)</t>
  </si>
  <si>
    <t>B-DAY. L. 07/17/2000</t>
  </si>
  <si>
    <t>FILIAL. 05/23/2000</t>
  </si>
  <si>
    <t>01/27,28/2000</t>
  </si>
  <si>
    <t>UT(0-0-30)</t>
  </si>
  <si>
    <t>SL(3-0-0)</t>
  </si>
  <si>
    <t>UT(0-0-8)</t>
  </si>
  <si>
    <t>UT(0-4-1)</t>
  </si>
  <si>
    <t>11/13-15/2000</t>
  </si>
  <si>
    <t>11/20,21,22/2000</t>
  </si>
  <si>
    <t>UT(0-0-38)</t>
  </si>
  <si>
    <t>UT(0-1-20)</t>
  </si>
  <si>
    <t>UT(0-2-39)</t>
  </si>
  <si>
    <t>UT(0-1-36)</t>
  </si>
  <si>
    <t>UT(0-0-31)</t>
  </si>
  <si>
    <t>UT(0-3-14)</t>
  </si>
  <si>
    <t>UT(0-2-58)</t>
  </si>
  <si>
    <t>UT(0-1-27)</t>
  </si>
  <si>
    <t>UT(0-2-6)</t>
  </si>
  <si>
    <t>UT(0-2-35)</t>
  </si>
  <si>
    <t>UT(0-1-15)</t>
  </si>
  <si>
    <t>05/02,03/2002</t>
  </si>
  <si>
    <t>FILIAL O. 05/17/2002</t>
  </si>
  <si>
    <t>DOMESTIC 05/22/2002</t>
  </si>
  <si>
    <t>01/03,04/2001</t>
  </si>
  <si>
    <t>UT(0-0-4)</t>
  </si>
  <si>
    <t>UT(0-0-47)</t>
  </si>
  <si>
    <t>UT(0-1-5)</t>
  </si>
  <si>
    <t>01/027,28/2003</t>
  </si>
  <si>
    <t>UT(0-1-44)</t>
  </si>
  <si>
    <t>B-DAY. L. 07/15/2003</t>
  </si>
  <si>
    <t>UT(0-1-25)</t>
  </si>
  <si>
    <t>UT(0-0-5)</t>
  </si>
  <si>
    <t>UT(0-1-4)</t>
  </si>
  <si>
    <t>UT(0-2-20)</t>
  </si>
  <si>
    <t>UT(0-1-14)</t>
  </si>
  <si>
    <t>UT(0-3-36)</t>
  </si>
  <si>
    <t>UT(0-2-17)</t>
  </si>
  <si>
    <t>SL(4-0-0)</t>
  </si>
  <si>
    <t>09/23,24,25/2003</t>
  </si>
  <si>
    <t>05/03-006/2004</t>
  </si>
  <si>
    <t>UT(0-1-53)</t>
  </si>
  <si>
    <t>DOMESTIC 04/01/2004</t>
  </si>
  <si>
    <t>DOMESTIC 02/24/2004</t>
  </si>
  <si>
    <t>UT(1-0-54)</t>
  </si>
  <si>
    <t>UT(0-6-45)</t>
  </si>
  <si>
    <t>UT(0-2-12)</t>
  </si>
  <si>
    <t>UT(0-1-48)</t>
  </si>
  <si>
    <t>UT(0-5-37)</t>
  </si>
  <si>
    <t>UT(0-5-58)</t>
  </si>
  <si>
    <t>VL(4-0-0)</t>
  </si>
  <si>
    <t>UT(2-3-12)</t>
  </si>
  <si>
    <t>UT(1-1-18)</t>
  </si>
  <si>
    <t>UT(1-3-4)</t>
  </si>
  <si>
    <t>UT(0-1-39)</t>
  </si>
  <si>
    <t>UT(0-1-26)</t>
  </si>
  <si>
    <t>UT(0-2-19)</t>
  </si>
  <si>
    <t>12/15,16,21,27/2004</t>
  </si>
  <si>
    <t>DOMESTIC 06/28/2005</t>
  </si>
  <si>
    <t>DOMESTIC 03/31/2005</t>
  </si>
  <si>
    <t>B-DAY. L. 07/15/2005</t>
  </si>
  <si>
    <t>UT(0-4-59)</t>
  </si>
  <si>
    <t>UT(0-2-38)</t>
  </si>
  <si>
    <t>UT(0-3-57)</t>
  </si>
  <si>
    <t>UT(0-2-28)</t>
  </si>
  <si>
    <t>UT(1-3-51)</t>
  </si>
  <si>
    <t>UT(0-4-31)</t>
  </si>
  <si>
    <t>UT(0-4-36)</t>
  </si>
  <si>
    <t>UT(0-5-19)</t>
  </si>
  <si>
    <t>UT(2-3-18)</t>
  </si>
  <si>
    <t>05/23-24/2006</t>
  </si>
  <si>
    <t>DOMESTIC 02/06/2006</t>
  </si>
  <si>
    <t>DOMESTIC 02/17/2006</t>
  </si>
  <si>
    <t>DOMESTIC 03/27/2006</t>
  </si>
  <si>
    <t>12/21-23,28,29/2005</t>
  </si>
  <si>
    <t>UT(0-0-55)</t>
  </si>
  <si>
    <t>UT(0-2-8)</t>
  </si>
  <si>
    <t>UT(0-2-49)</t>
  </si>
  <si>
    <t>UT(0-3-47)</t>
  </si>
  <si>
    <t>UT(-2-1-2)</t>
  </si>
  <si>
    <t>UT(0-3-45)</t>
  </si>
  <si>
    <t>UT(2-6-12)</t>
  </si>
  <si>
    <t>UT(1-1-0)</t>
  </si>
  <si>
    <t>UT(0-1-23)</t>
  </si>
  <si>
    <t>UT(0-0-37)</t>
  </si>
  <si>
    <t>UT(0-3-21)</t>
  </si>
  <si>
    <t>UT(0-5-21)</t>
  </si>
  <si>
    <t>UT(1-6-9)</t>
  </si>
  <si>
    <t>12/21-29/2006</t>
  </si>
  <si>
    <t>DOMESTIC 04/19/2006</t>
  </si>
  <si>
    <t>DOMESTIC 07/27/2006</t>
  </si>
  <si>
    <t>UT(1-5-25)</t>
  </si>
  <si>
    <t>UT(0-1-35)</t>
  </si>
  <si>
    <t>UT(0-2-26)</t>
  </si>
  <si>
    <t>SP(2-0-0)</t>
  </si>
  <si>
    <t>UT(1-1-41)</t>
  </si>
  <si>
    <t>UT(0-0-28)</t>
  </si>
  <si>
    <t>UT(1-2-52)</t>
  </si>
  <si>
    <t>UT(1-1-37)</t>
  </si>
  <si>
    <t>UT(0-4-48)</t>
  </si>
  <si>
    <t>UT(1-4-34)</t>
  </si>
  <si>
    <t>UT(2-1-8)</t>
  </si>
  <si>
    <t>DOMESTIC 10/31/2007</t>
  </si>
  <si>
    <t>12/17,18,19,20,21/2007</t>
  </si>
  <si>
    <t>DOMESTIC 01/15/2007</t>
  </si>
  <si>
    <t>DOMESTIC 02/20,21/2007</t>
  </si>
  <si>
    <t>07/28-08/01/2007</t>
  </si>
  <si>
    <t>UT(1-2-3)</t>
  </si>
  <si>
    <t>UT(0-4-17)</t>
  </si>
  <si>
    <t>UT(1-0-20)</t>
  </si>
  <si>
    <t>UT(1-1-38)</t>
  </si>
  <si>
    <t>UT(0-1-31)</t>
  </si>
  <si>
    <t>UT(0-0-10)</t>
  </si>
  <si>
    <t>UT(1-2-9)</t>
  </si>
  <si>
    <t>UT(1-1-47)</t>
  </si>
  <si>
    <t>UT(0-1-19)</t>
  </si>
  <si>
    <t>UT(0-3-4)</t>
  </si>
  <si>
    <t>UT(1-1-29)</t>
  </si>
  <si>
    <t>UT(0-4-25)</t>
  </si>
  <si>
    <t>UT(2-6-43)</t>
  </si>
  <si>
    <t>DOMESTIC 03/20/2009</t>
  </si>
  <si>
    <t>DOMESTIC 04/02/2009</t>
  </si>
  <si>
    <t>B-DAY. L. 07/15/2009</t>
  </si>
  <si>
    <t>12/16-18,28,29/2009</t>
  </si>
  <si>
    <t>UT(0-2-29)</t>
  </si>
  <si>
    <t>UT(1-3-34)</t>
  </si>
  <si>
    <t>UT(0-2-52)</t>
  </si>
  <si>
    <t>UT(0-4-16)</t>
  </si>
  <si>
    <t>UT(0-1-59)</t>
  </si>
  <si>
    <t>UT(1-1-49)</t>
  </si>
  <si>
    <t>UT(1-5-4)</t>
  </si>
  <si>
    <t>FL(1-0-0)</t>
  </si>
  <si>
    <t>UT(0-6-56)</t>
  </si>
  <si>
    <t>UT(0-2-25)</t>
  </si>
  <si>
    <t>UT(0-2-4)</t>
  </si>
  <si>
    <t>UT(0-5-38)</t>
  </si>
  <si>
    <t>FL(4-0-0)</t>
  </si>
  <si>
    <t>12/23,27,28,29/2010</t>
  </si>
  <si>
    <t>DOMESTIC 05/13/2010</t>
  </si>
  <si>
    <t>DOMESTIC 03/30/2010</t>
  </si>
  <si>
    <t>DOMESTIC 02/15/2010</t>
  </si>
  <si>
    <t>UT(0-4-47)</t>
  </si>
  <si>
    <t>UT(0-3-11)</t>
  </si>
  <si>
    <t>UT(0-6-20)</t>
  </si>
  <si>
    <t>UT(0-3-16)</t>
  </si>
  <si>
    <t>UT(0-4-19)</t>
  </si>
  <si>
    <t>UT(0-4-0)</t>
  </si>
  <si>
    <t xml:space="preserve">LEAVE MONETIZATION </t>
  </si>
  <si>
    <t>UT(0-4-9)</t>
  </si>
  <si>
    <t>DOMESTIC 02/03/2011</t>
  </si>
  <si>
    <t>B-DAY. L. 07/15/2011</t>
  </si>
  <si>
    <t>DOMESTIC 08/05/2011</t>
  </si>
  <si>
    <t>11/10,11/2011</t>
  </si>
  <si>
    <t>12/26,29/2011</t>
  </si>
  <si>
    <t>UT(1-1-30)</t>
  </si>
  <si>
    <t>UT(0-1-43)</t>
  </si>
  <si>
    <t>UT(0-1-29)</t>
  </si>
  <si>
    <t>UT(-0-2-24)</t>
  </si>
  <si>
    <t>UT(1-0-25)</t>
  </si>
  <si>
    <t>DOMESTIC 01/27/2012</t>
  </si>
  <si>
    <t>DOMESTIC 03/05/2012</t>
  </si>
  <si>
    <t>DOMESTIC 05/16/2012</t>
  </si>
  <si>
    <t>07/05,06,09,10/2012</t>
  </si>
  <si>
    <t>UT(0-0-0-7)</t>
  </si>
  <si>
    <t>UT(1-0-14)</t>
  </si>
  <si>
    <t>UT(0-0-21)</t>
  </si>
  <si>
    <t>UT(0-2-14)</t>
  </si>
  <si>
    <t>UT(0-1-32)</t>
  </si>
  <si>
    <t>UT(0-0-19)</t>
  </si>
  <si>
    <t>UT(1-0-15)</t>
  </si>
  <si>
    <t>UT(0-1-7)</t>
  </si>
  <si>
    <t>UT(0-2-21)</t>
  </si>
  <si>
    <t>UT(0-1-10)</t>
  </si>
  <si>
    <t>UT(0-1-56)</t>
  </si>
  <si>
    <t>UT(0-4-49)</t>
  </si>
  <si>
    <t>UT(0-0-48)</t>
  </si>
  <si>
    <t>DOMESTIC 05/15/2013</t>
  </si>
  <si>
    <t>12/16-20/2013</t>
  </si>
  <si>
    <t>B-DAY. L. 07/15/2013</t>
  </si>
  <si>
    <t>UT(0-1-21)</t>
  </si>
  <si>
    <t>UT(0-0-51)</t>
  </si>
  <si>
    <t>UT(0-1-33)</t>
  </si>
  <si>
    <t>UT(0-1-40)</t>
  </si>
  <si>
    <t>UT(1-2-27)</t>
  </si>
  <si>
    <t>UT(0-0-43)</t>
  </si>
  <si>
    <t>UT(0-2-57)</t>
  </si>
  <si>
    <t>DOMESTIC 03/13/2014</t>
  </si>
  <si>
    <t>DOMESTIC 07/15/2014</t>
  </si>
  <si>
    <t>10//24/2014</t>
  </si>
  <si>
    <t>UT(1-3-17)</t>
  </si>
  <si>
    <t>UT(0-1-18)</t>
  </si>
  <si>
    <t>UT(0-1-17)</t>
  </si>
  <si>
    <t>UT(0-1-16)</t>
  </si>
  <si>
    <t>UT(0-1-51)</t>
  </si>
  <si>
    <t>UT(0-4-14)</t>
  </si>
  <si>
    <t>UT(1-0-10)</t>
  </si>
  <si>
    <t>10/,26,29,30/2015</t>
  </si>
  <si>
    <t>DOMESTIC 03/06/2015</t>
  </si>
  <si>
    <t>DOMESTIC 01/29/2015</t>
  </si>
  <si>
    <t>DOMESTIC 03/11/2015</t>
  </si>
  <si>
    <t>UT(0-5-1)</t>
  </si>
  <si>
    <t>DOMESTIC 03/31/2016</t>
  </si>
  <si>
    <t>DOMESTIC 04/18/2016</t>
  </si>
  <si>
    <t>05/31-06/03/2016</t>
  </si>
  <si>
    <t>DOMESTIC 06/13/2017</t>
  </si>
  <si>
    <t>DOMESTIC 06/24/2017</t>
  </si>
  <si>
    <t>DOMESTIC 07/04/2017</t>
  </si>
  <si>
    <t>12/20,28/2017</t>
  </si>
  <si>
    <t>DOMESTIC 01/12/2018</t>
  </si>
  <si>
    <t>DOMESTIC 05/03/2018</t>
  </si>
  <si>
    <t>12/18-20,27,28/2018</t>
  </si>
  <si>
    <t>01/18,21/2019</t>
  </si>
  <si>
    <t>DOMESTIC 01/28/2019</t>
  </si>
  <si>
    <t>07/15,17/2019</t>
  </si>
  <si>
    <t>07/24,25/2019</t>
  </si>
  <si>
    <t>12/18,19/2019</t>
  </si>
  <si>
    <t>DOMESTIC 12/20/2019</t>
  </si>
  <si>
    <t>CL(1-0-0)</t>
  </si>
  <si>
    <t>DOMESTIC 07/20/2020</t>
  </si>
  <si>
    <t>07/14,15,16,17/2020</t>
  </si>
  <si>
    <t>2021</t>
  </si>
  <si>
    <t>2022</t>
  </si>
  <si>
    <t>2023</t>
  </si>
  <si>
    <t>12/22,23,27/2022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</si>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</sst>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E4" zoomScale="79" zoomScaleNormal="79"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31"/>
  <sheetViews>
    <sheetView topLeftCell="A7" zoomScaleNormal="100" workbookViewId="0">
      <pane ySplit="2430" topLeftCell="A508" activePane="bottomLeft"/>
      <selection activeCell="F8" sqref="F8"/>
      <selection pane="bottomLeft" activeCell="C539" sqref="C539"/>
    </sheetView>
  </sheetViews>
  <sheetFormatPr defaultRowHeight="15" x14ac:dyDescent="0.25"/>
  <cols>
    <col min="1" max="1" width="10.28515625" style="1" customWidth="1"/>
    <col min="2" max="2" width="23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5703125" style="1" customWidth="1"/>
  </cols>
  <sheetData>
    <row r="2" spans="1:11" ht="20.45" customHeight="1" x14ac:dyDescent="0.25">
      <c r="A2" s="27" t="s">
        <v>9</v>
      </c>
      <c r="B2" s="58" t="s">
        <v>42</v>
      </c>
      <c r="C2" s="58"/>
      <c r="D2" s="21" t="s">
        <v>14</v>
      </c>
      <c r="E2" s="10"/>
      <c r="F2" s="65"/>
      <c r="G2" s="65"/>
      <c r="H2" s="26" t="s">
        <v>10</v>
      </c>
      <c r="I2" s="23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4" t="s">
        <v>11</v>
      </c>
      <c r="I3" s="24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4" t="s">
        <v>17</v>
      </c>
      <c r="I4" s="24"/>
      <c r="J4" s="63"/>
      <c r="K4" s="64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5"/>
      <c r="B9" s="46" t="s">
        <v>23</v>
      </c>
      <c r="C9" s="39"/>
      <c r="D9" s="11"/>
      <c r="E9" s="13">
        <f>SUM(Table1[EARNED])-SUM(Table1[Absence Undertime W/ Pay])+CONVERTION!$A$3</f>
        <v>196.70300000000009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414</v>
      </c>
      <c r="J9" s="11"/>
      <c r="K9" s="20"/>
    </row>
    <row r="10" spans="1:11" x14ac:dyDescent="0.25">
      <c r="A10" s="51"/>
      <c r="B10" s="52" t="s">
        <v>43</v>
      </c>
      <c r="C10" s="49"/>
      <c r="D10" s="11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3"/>
      <c r="B11" s="29" t="s">
        <v>44</v>
      </c>
      <c r="C11" s="48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47">
        <v>34060</v>
      </c>
      <c r="B12" s="17"/>
      <c r="C12" s="48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34090</v>
      </c>
      <c r="B13" s="20" t="s">
        <v>71</v>
      </c>
      <c r="C13" s="13">
        <v>1.25</v>
      </c>
      <c r="D13" s="37">
        <v>5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34121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34151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34182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34213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34243</v>
      </c>
      <c r="B18" s="20" t="s">
        <v>72</v>
      </c>
      <c r="C18" s="13">
        <v>1.25</v>
      </c>
      <c r="D18" s="37">
        <v>10</v>
      </c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34274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34304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50" t="s">
        <v>45</v>
      </c>
      <c r="B21" s="20"/>
      <c r="C21" s="13"/>
      <c r="D21" s="37"/>
      <c r="E21" s="32" t="s">
        <v>32</v>
      </c>
      <c r="F21" s="20"/>
      <c r="G21" s="13" t="str">
        <f>IF(ISBLANK(Table1[[#This Row],[EARNED]]),"",Table1[[#This Row],[EARNED]])</f>
        <v/>
      </c>
      <c r="H21" s="37"/>
      <c r="I21" s="32" t="s">
        <v>32</v>
      </c>
      <c r="J21" s="11"/>
      <c r="K21" s="20"/>
    </row>
    <row r="22" spans="1:11" x14ac:dyDescent="0.25">
      <c r="A22" s="38">
        <v>34335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34366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34394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34425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34455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34486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34516</v>
      </c>
      <c r="B28" s="20" t="s">
        <v>82</v>
      </c>
      <c r="C28" s="13">
        <v>1.25</v>
      </c>
      <c r="D28" s="37">
        <v>10</v>
      </c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34547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34578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34608</v>
      </c>
      <c r="B31" s="20" t="s">
        <v>73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1</v>
      </c>
      <c r="I31" s="9"/>
      <c r="J31" s="11"/>
      <c r="K31" s="54">
        <v>34625</v>
      </c>
    </row>
    <row r="32" spans="1:11" x14ac:dyDescent="0.25">
      <c r="A32" s="38">
        <v>34639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34669</v>
      </c>
      <c r="B33" s="20" t="s">
        <v>91</v>
      </c>
      <c r="C33" s="13">
        <v>1.25</v>
      </c>
      <c r="D33" s="37">
        <v>5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50" t="s">
        <v>46</v>
      </c>
      <c r="B34" s="20"/>
      <c r="C34" s="13"/>
      <c r="D34" s="37"/>
      <c r="E34" s="32" t="s">
        <v>32</v>
      </c>
      <c r="F34" s="20"/>
      <c r="G34" s="13" t="str">
        <f>IF(ISBLANK(Table1[[#This Row],[EARNED]]),"",Table1[[#This Row],[EARNED]])</f>
        <v/>
      </c>
      <c r="H34" s="37"/>
      <c r="I34" s="32" t="s">
        <v>32</v>
      </c>
      <c r="J34" s="11"/>
      <c r="K34" s="20"/>
    </row>
    <row r="35" spans="1:11" x14ac:dyDescent="0.25">
      <c r="A35" s="38">
        <v>34700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25">
      <c r="A36" s="38">
        <v>34731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34759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34790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34820</v>
      </c>
      <c r="B39" s="20" t="s">
        <v>71</v>
      </c>
      <c r="C39" s="13">
        <v>1.25</v>
      </c>
      <c r="D39" s="37">
        <v>5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74</v>
      </c>
    </row>
    <row r="40" spans="1:11" x14ac:dyDescent="0.25">
      <c r="A40" s="38">
        <v>34851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34881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34912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34943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34973</v>
      </c>
      <c r="B44" s="20" t="s">
        <v>82</v>
      </c>
      <c r="C44" s="13">
        <v>1.25</v>
      </c>
      <c r="D44" s="37">
        <v>10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35004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35034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50" t="s">
        <v>75</v>
      </c>
      <c r="B47" s="20"/>
      <c r="C47" s="13"/>
      <c r="D47" s="37"/>
      <c r="E47" s="32" t="s">
        <v>32</v>
      </c>
      <c r="F47" s="20"/>
      <c r="G47" s="13" t="str">
        <f>IF(ISBLANK(Table1[[#This Row],[EARNED]]),"",Table1[[#This Row],[EARNED]])</f>
        <v/>
      </c>
      <c r="H47" s="37"/>
      <c r="I47" s="32" t="s">
        <v>32</v>
      </c>
      <c r="J47" s="11"/>
      <c r="K47" s="20"/>
    </row>
    <row r="48" spans="1:11" x14ac:dyDescent="0.25">
      <c r="A48" s="38">
        <v>35065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35096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35125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35156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35186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35217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35247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35278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35309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35339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35370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35400</v>
      </c>
      <c r="B59" s="20" t="s">
        <v>92</v>
      </c>
      <c r="C59" s="13">
        <v>1.25</v>
      </c>
      <c r="D59" s="37">
        <v>3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/>
      <c r="B60" s="20" t="s">
        <v>85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 t="s">
        <v>73</v>
      </c>
      <c r="C61" s="13"/>
      <c r="D61" s="37"/>
      <c r="E61" s="9"/>
      <c r="F61" s="20"/>
      <c r="G61" s="13" t="str">
        <f>IF(ISBLANK(Table1[[#This Row],[EARNED]]),"",Table1[[#This Row],[EARNED]])</f>
        <v/>
      </c>
      <c r="H61" s="37">
        <v>1</v>
      </c>
      <c r="I61" s="9"/>
      <c r="J61" s="11"/>
      <c r="K61" s="54">
        <v>44188</v>
      </c>
    </row>
    <row r="62" spans="1:11" x14ac:dyDescent="0.25">
      <c r="A62" s="50" t="s">
        <v>47</v>
      </c>
      <c r="B62" s="20"/>
      <c r="C62" s="13"/>
      <c r="D62" s="37"/>
      <c r="E62" s="32" t="s">
        <v>32</v>
      </c>
      <c r="F62" s="20"/>
      <c r="G62" s="13" t="str">
        <f>IF(ISBLANK(Table1[[#This Row],[EARNED]]),"",Table1[[#This Row],[EARNED]])</f>
        <v/>
      </c>
      <c r="H62" s="37"/>
      <c r="I62" s="32" t="s">
        <v>32</v>
      </c>
      <c r="J62" s="11"/>
      <c r="K62" s="20"/>
    </row>
    <row r="63" spans="1:11" x14ac:dyDescent="0.25">
      <c r="A63" s="38">
        <v>35431</v>
      </c>
      <c r="B63" s="20" t="s">
        <v>76</v>
      </c>
      <c r="C63" s="13">
        <v>1.25</v>
      </c>
      <c r="D63" s="37">
        <v>2</v>
      </c>
      <c r="E63" s="32"/>
      <c r="F63" s="20"/>
      <c r="G63" s="13">
        <f>IF(ISBLANK(Table1[[#This Row],[EARNED]]),"",Table1[[#This Row],[EARNED]])</f>
        <v>1.25</v>
      </c>
      <c r="H63" s="37"/>
      <c r="I63" s="9"/>
      <c r="J63" s="11"/>
      <c r="K63" s="20" t="s">
        <v>77</v>
      </c>
    </row>
    <row r="64" spans="1:11" x14ac:dyDescent="0.25">
      <c r="A64" s="38"/>
      <c r="B64" s="20" t="s">
        <v>73</v>
      </c>
      <c r="C64" s="13"/>
      <c r="D64" s="37"/>
      <c r="E64" s="32"/>
      <c r="F64" s="20"/>
      <c r="G64" s="13" t="str">
        <f>IF(ISBLANK(Table1[[#This Row],[EARNED]]),"",Table1[[#This Row],[EARNED]])</f>
        <v/>
      </c>
      <c r="H64" s="37">
        <v>1</v>
      </c>
      <c r="I64" s="9"/>
      <c r="J64" s="11"/>
      <c r="K64" s="54">
        <v>35091</v>
      </c>
    </row>
    <row r="65" spans="1:11" x14ac:dyDescent="0.25">
      <c r="A65" s="38">
        <v>35462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35490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35521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35551</v>
      </c>
      <c r="B68" s="20" t="s">
        <v>78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2</v>
      </c>
      <c r="I68" s="9"/>
      <c r="J68" s="11"/>
      <c r="K68" s="20" t="s">
        <v>79</v>
      </c>
    </row>
    <row r="69" spans="1:11" x14ac:dyDescent="0.25">
      <c r="A69" s="38">
        <v>35582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35612</v>
      </c>
      <c r="B70" s="20" t="s">
        <v>78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2</v>
      </c>
      <c r="I70" s="9"/>
      <c r="J70" s="11"/>
      <c r="K70" s="20" t="s">
        <v>80</v>
      </c>
    </row>
    <row r="71" spans="1:11" x14ac:dyDescent="0.25">
      <c r="A71" s="38">
        <v>35643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35674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35704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35735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35765</v>
      </c>
      <c r="B75" s="20" t="s">
        <v>81</v>
      </c>
      <c r="C75" s="13">
        <v>1.25</v>
      </c>
      <c r="D75" s="37">
        <v>3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50" t="s">
        <v>48</v>
      </c>
      <c r="B76" s="20"/>
      <c r="C76" s="13"/>
      <c r="D76" s="37"/>
      <c r="E76" s="32" t="s">
        <v>32</v>
      </c>
      <c r="F76" s="20"/>
      <c r="G76" s="13" t="str">
        <f>IF(ISBLANK(Table1[[#This Row],[EARNED]]),"",Table1[[#This Row],[EARNED]])</f>
        <v/>
      </c>
      <c r="H76" s="37"/>
      <c r="I76" s="32" t="s">
        <v>32</v>
      </c>
      <c r="J76" s="11"/>
      <c r="K76" s="20"/>
    </row>
    <row r="77" spans="1:11" x14ac:dyDescent="0.25">
      <c r="A77" s="38">
        <v>35796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35827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35855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35886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35916</v>
      </c>
      <c r="B81" s="20" t="s">
        <v>78</v>
      </c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>
        <v>2</v>
      </c>
      <c r="I81" s="9"/>
      <c r="J81" s="11"/>
      <c r="K81" s="20" t="s">
        <v>89</v>
      </c>
    </row>
    <row r="82" spans="1:11" x14ac:dyDescent="0.25">
      <c r="A82" s="38"/>
      <c r="B82" s="20" t="s">
        <v>83</v>
      </c>
      <c r="C82" s="13"/>
      <c r="D82" s="37">
        <v>5.6000000000000015E-2</v>
      </c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>
        <v>35947</v>
      </c>
      <c r="B83" s="20" t="s">
        <v>84</v>
      </c>
      <c r="C83" s="13">
        <v>1.25</v>
      </c>
      <c r="D83" s="37">
        <v>9.4E-2</v>
      </c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35977</v>
      </c>
      <c r="B84" s="20" t="s">
        <v>85</v>
      </c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 t="s">
        <v>90</v>
      </c>
    </row>
    <row r="85" spans="1:11" x14ac:dyDescent="0.25">
      <c r="A85" s="38"/>
      <c r="B85" s="20" t="s">
        <v>86</v>
      </c>
      <c r="C85" s="13"/>
      <c r="D85" s="37">
        <v>7.3000000000000009E-2</v>
      </c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36008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36039</v>
      </c>
      <c r="B87" s="20" t="s">
        <v>87</v>
      </c>
      <c r="C87" s="13">
        <v>1.25</v>
      </c>
      <c r="D87" s="37">
        <v>0.17500000000000002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36069</v>
      </c>
      <c r="B88" s="20" t="s">
        <v>76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88</v>
      </c>
    </row>
    <row r="89" spans="1:11" x14ac:dyDescent="0.25">
      <c r="A89" s="38"/>
      <c r="B89" s="20" t="s">
        <v>93</v>
      </c>
      <c r="C89" s="13"/>
      <c r="D89" s="37">
        <v>4.2000000000000003E-2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36100</v>
      </c>
      <c r="B90" s="20" t="s">
        <v>73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4">
        <v>36112</v>
      </c>
    </row>
    <row r="91" spans="1:11" x14ac:dyDescent="0.25">
      <c r="A91" s="38"/>
      <c r="B91" s="20" t="s">
        <v>94</v>
      </c>
      <c r="C91" s="13"/>
      <c r="D91" s="37">
        <v>5.000000000000001E-2</v>
      </c>
      <c r="E91" s="9"/>
      <c r="F91" s="20"/>
      <c r="G91" s="13"/>
      <c r="H91" s="37"/>
      <c r="I91" s="9"/>
      <c r="J91" s="11"/>
      <c r="K91" s="20"/>
    </row>
    <row r="92" spans="1:11" x14ac:dyDescent="0.25">
      <c r="A92" s="38">
        <v>36130</v>
      </c>
      <c r="B92" s="20" t="s">
        <v>95</v>
      </c>
      <c r="C92" s="13">
        <v>1.25</v>
      </c>
      <c r="D92" s="37">
        <v>0.10800000000000001</v>
      </c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50" t="s">
        <v>49</v>
      </c>
      <c r="B93" s="20"/>
      <c r="C93" s="13"/>
      <c r="D93" s="37"/>
      <c r="E93" s="32" t="s">
        <v>32</v>
      </c>
      <c r="F93" s="20"/>
      <c r="G93" s="13" t="str">
        <f>IF(ISBLANK(Table1[[#This Row],[EARNED]]),"",Table1[[#This Row],[EARNED]])</f>
        <v/>
      </c>
      <c r="H93" s="37"/>
      <c r="I93" s="32" t="s">
        <v>32</v>
      </c>
      <c r="J93" s="11"/>
      <c r="K93" s="20"/>
    </row>
    <row r="94" spans="1:11" x14ac:dyDescent="0.25">
      <c r="A94" s="38">
        <v>36161</v>
      </c>
      <c r="B94" s="20" t="s">
        <v>96</v>
      </c>
      <c r="C94" s="13">
        <v>1.25</v>
      </c>
      <c r="D94" s="37">
        <v>0.15000000000000002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36192</v>
      </c>
      <c r="B95" s="20" t="s">
        <v>97</v>
      </c>
      <c r="C95" s="13">
        <v>1.25</v>
      </c>
      <c r="D95" s="37">
        <v>1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54">
        <v>36197</v>
      </c>
    </row>
    <row r="96" spans="1:11" x14ac:dyDescent="0.25">
      <c r="A96" s="38"/>
      <c r="B96" s="20" t="s">
        <v>103</v>
      </c>
      <c r="C96" s="13"/>
      <c r="D96" s="37">
        <v>3.3000000000000015E-2</v>
      </c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36220</v>
      </c>
      <c r="B97" s="20" t="s">
        <v>98</v>
      </c>
      <c r="C97" s="13">
        <v>1.25</v>
      </c>
      <c r="D97" s="37">
        <v>0.12300000000000001</v>
      </c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36251</v>
      </c>
      <c r="B98" s="20" t="s">
        <v>73</v>
      </c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>
        <v>1</v>
      </c>
      <c r="I98" s="9"/>
      <c r="J98" s="11"/>
      <c r="K98" s="54">
        <v>36280</v>
      </c>
    </row>
    <row r="99" spans="1:11" x14ac:dyDescent="0.25">
      <c r="A99" s="38"/>
      <c r="B99" s="20" t="s">
        <v>99</v>
      </c>
      <c r="C99" s="13"/>
      <c r="D99" s="37">
        <v>9.6000000000000002E-2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36281</v>
      </c>
      <c r="B100" s="20" t="s">
        <v>100</v>
      </c>
      <c r="C100" s="13">
        <v>1.25</v>
      </c>
      <c r="D100" s="37">
        <v>6.0000000000000019E-2</v>
      </c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/>
      <c r="B101" s="20" t="s">
        <v>104</v>
      </c>
      <c r="C101" s="13"/>
      <c r="D101" s="37"/>
      <c r="E101" s="9"/>
      <c r="F101" s="20"/>
      <c r="G101" s="13"/>
      <c r="H101" s="37"/>
      <c r="I101" s="9"/>
      <c r="J101" s="11"/>
      <c r="K101" s="20" t="s">
        <v>105</v>
      </c>
    </row>
    <row r="102" spans="1:11" x14ac:dyDescent="0.25">
      <c r="A102" s="38">
        <v>36312</v>
      </c>
      <c r="B102" s="20" t="s">
        <v>78</v>
      </c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>
        <v>2</v>
      </c>
      <c r="I102" s="9"/>
      <c r="J102" s="11"/>
      <c r="K102" s="20"/>
    </row>
    <row r="103" spans="1:11" x14ac:dyDescent="0.25">
      <c r="A103" s="38"/>
      <c r="B103" s="20" t="s">
        <v>92</v>
      </c>
      <c r="C103" s="13"/>
      <c r="D103" s="37">
        <v>3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 t="s">
        <v>106</v>
      </c>
    </row>
    <row r="104" spans="1:11" x14ac:dyDescent="0.25">
      <c r="A104" s="38"/>
      <c r="B104" s="20" t="s">
        <v>101</v>
      </c>
      <c r="C104" s="13"/>
      <c r="D104" s="37">
        <v>0.10200000000000001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36342</v>
      </c>
      <c r="B105" s="20" t="s">
        <v>85</v>
      </c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 t="s">
        <v>102</v>
      </c>
    </row>
    <row r="106" spans="1:11" x14ac:dyDescent="0.25">
      <c r="A106" s="38"/>
      <c r="B106" s="20" t="s">
        <v>107</v>
      </c>
      <c r="C106" s="13"/>
      <c r="D106" s="37">
        <v>0.19600000000000001</v>
      </c>
      <c r="E106" s="9"/>
      <c r="F106" s="20"/>
      <c r="G106" s="13"/>
      <c r="H106" s="37"/>
      <c r="I106" s="9"/>
      <c r="J106" s="11"/>
      <c r="K106" s="20"/>
    </row>
    <row r="107" spans="1:11" x14ac:dyDescent="0.25">
      <c r="A107" s="38">
        <v>36373</v>
      </c>
      <c r="B107" s="20" t="s">
        <v>108</v>
      </c>
      <c r="C107" s="13">
        <v>1.25</v>
      </c>
      <c r="D107" s="37">
        <v>0.12100000000000001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38">
        <v>36404</v>
      </c>
      <c r="B108" s="20" t="s">
        <v>109</v>
      </c>
      <c r="C108" s="13">
        <v>1.25</v>
      </c>
      <c r="D108" s="37">
        <v>0.18300000000000002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25">
      <c r="A109" s="38">
        <v>36434</v>
      </c>
      <c r="B109" s="20" t="s">
        <v>110</v>
      </c>
      <c r="C109" s="13">
        <v>1.25</v>
      </c>
      <c r="D109" s="37">
        <v>0.13700000000000001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36465</v>
      </c>
      <c r="B110" s="20" t="s">
        <v>111</v>
      </c>
      <c r="C110" s="13">
        <v>1.25</v>
      </c>
      <c r="D110" s="37">
        <v>0.11000000000000001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36495</v>
      </c>
      <c r="B111" s="20" t="s">
        <v>107</v>
      </c>
      <c r="C111" s="13">
        <v>1.25</v>
      </c>
      <c r="D111" s="37">
        <v>0.19600000000000001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/>
      <c r="B112" s="20" t="s">
        <v>85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 t="s">
        <v>113</v>
      </c>
    </row>
    <row r="113" spans="1:11" x14ac:dyDescent="0.25">
      <c r="A113" s="38"/>
      <c r="B113" s="20" t="s">
        <v>112</v>
      </c>
      <c r="C113" s="13"/>
      <c r="D113" s="37">
        <v>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50" t="s">
        <v>50</v>
      </c>
      <c r="B114" s="20"/>
      <c r="C114" s="13"/>
      <c r="D114" s="37"/>
      <c r="E114" s="32" t="s">
        <v>32</v>
      </c>
      <c r="F114" s="20"/>
      <c r="G114" s="13" t="str">
        <f>IF(ISBLANK(Table1[[#This Row],[EARNED]]),"",Table1[[#This Row],[EARNED]])</f>
        <v/>
      </c>
      <c r="H114" s="37"/>
      <c r="I114" s="32" t="s">
        <v>32</v>
      </c>
      <c r="J114" s="11"/>
      <c r="K114" s="20"/>
    </row>
    <row r="115" spans="1:11" x14ac:dyDescent="0.25">
      <c r="A115" s="38">
        <v>36526</v>
      </c>
      <c r="B115" s="20" t="s">
        <v>78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>
        <v>2</v>
      </c>
      <c r="I115" s="9"/>
      <c r="J115" s="11"/>
      <c r="K115" s="20" t="s">
        <v>125</v>
      </c>
    </row>
    <row r="116" spans="1:11" x14ac:dyDescent="0.25">
      <c r="A116" s="38"/>
      <c r="B116" s="20" t="s">
        <v>85</v>
      </c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 t="s">
        <v>124</v>
      </c>
    </row>
    <row r="117" spans="1:11" x14ac:dyDescent="0.25">
      <c r="A117" s="38"/>
      <c r="B117" s="20" t="s">
        <v>114</v>
      </c>
      <c r="C117" s="13"/>
      <c r="D117" s="37">
        <v>0.20400000000000001</v>
      </c>
      <c r="E117" s="9"/>
      <c r="F117" s="20"/>
      <c r="G117" s="13"/>
      <c r="H117" s="37"/>
      <c r="I117" s="9"/>
      <c r="J117" s="11"/>
      <c r="K117" s="20"/>
    </row>
    <row r="118" spans="1:11" x14ac:dyDescent="0.25">
      <c r="A118" s="38">
        <v>36557</v>
      </c>
      <c r="B118" s="20" t="s">
        <v>115</v>
      </c>
      <c r="C118" s="13">
        <v>1.25</v>
      </c>
      <c r="D118" s="37">
        <v>0.18700000000000003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36586</v>
      </c>
      <c r="B119" s="20" t="s">
        <v>116</v>
      </c>
      <c r="C119" s="13">
        <v>1.25</v>
      </c>
      <c r="D119" s="37">
        <v>0.3</v>
      </c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36617</v>
      </c>
      <c r="B120" s="20" t="s">
        <v>117</v>
      </c>
      <c r="C120" s="13">
        <v>1.25</v>
      </c>
      <c r="D120" s="37">
        <v>0.11900000000000001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38">
        <v>36647</v>
      </c>
      <c r="B121" s="20" t="s">
        <v>118</v>
      </c>
      <c r="C121" s="13">
        <v>1.25</v>
      </c>
      <c r="D121" s="37">
        <v>0.129</v>
      </c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25">
      <c r="A122" s="38">
        <v>36678</v>
      </c>
      <c r="B122" s="20" t="s">
        <v>120</v>
      </c>
      <c r="C122" s="13">
        <v>1.25</v>
      </c>
      <c r="D122" s="37">
        <v>7.5000000000000011E-2</v>
      </c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36708</v>
      </c>
      <c r="B123" s="20" t="s">
        <v>107</v>
      </c>
      <c r="C123" s="13">
        <v>1.25</v>
      </c>
      <c r="D123" s="37">
        <v>0.19600000000000001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/>
      <c r="B124" s="20" t="s">
        <v>85</v>
      </c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 t="s">
        <v>123</v>
      </c>
    </row>
    <row r="125" spans="1:11" x14ac:dyDescent="0.25">
      <c r="A125" s="38">
        <v>36739</v>
      </c>
      <c r="B125" s="20" t="s">
        <v>121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36770</v>
      </c>
      <c r="B126" s="20" t="s">
        <v>122</v>
      </c>
      <c r="C126" s="13">
        <v>1.25</v>
      </c>
      <c r="D126" s="37">
        <v>6.7000000000000004E-2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36800</v>
      </c>
      <c r="B127" s="20" t="s">
        <v>126</v>
      </c>
      <c r="C127" s="13">
        <v>1.25</v>
      </c>
      <c r="D127" s="37">
        <v>6.200000000000002E-2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36831</v>
      </c>
      <c r="B128" s="20" t="s">
        <v>127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>
        <v>3</v>
      </c>
      <c r="I128" s="9"/>
      <c r="J128" s="11"/>
      <c r="K128" s="20" t="s">
        <v>130</v>
      </c>
    </row>
    <row r="129" spans="1:11" x14ac:dyDescent="0.25">
      <c r="A129" s="38"/>
      <c r="B129" s="20" t="s">
        <v>92</v>
      </c>
      <c r="C129" s="13"/>
      <c r="D129" s="37">
        <v>3</v>
      </c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 t="s">
        <v>131</v>
      </c>
    </row>
    <row r="130" spans="1:11" x14ac:dyDescent="0.25">
      <c r="A130" s="38"/>
      <c r="B130" s="20" t="s">
        <v>128</v>
      </c>
      <c r="C130" s="13"/>
      <c r="D130" s="37">
        <v>1.7000000000000001E-2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36861</v>
      </c>
      <c r="B131" s="20" t="s">
        <v>112</v>
      </c>
      <c r="C131" s="13">
        <v>1.25</v>
      </c>
      <c r="D131" s="37">
        <v>2</v>
      </c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54">
        <v>36881</v>
      </c>
    </row>
    <row r="132" spans="1:11" x14ac:dyDescent="0.25">
      <c r="A132" s="38"/>
      <c r="B132" s="20" t="s">
        <v>129</v>
      </c>
      <c r="C132" s="13"/>
      <c r="D132" s="37">
        <v>0.502</v>
      </c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50" t="s">
        <v>51</v>
      </c>
      <c r="B133" s="20"/>
      <c r="C133" s="13"/>
      <c r="D133" s="37"/>
      <c r="E133" s="32" t="s">
        <v>32</v>
      </c>
      <c r="F133" s="20"/>
      <c r="G133" s="13" t="str">
        <f>IF(ISBLANK(Table1[[#This Row],[EARNED]]),"",Table1[[#This Row],[EARNED]])</f>
        <v/>
      </c>
      <c r="H133" s="37"/>
      <c r="I133" s="32" t="s">
        <v>32</v>
      </c>
      <c r="J133" s="11"/>
      <c r="K133" s="20"/>
    </row>
    <row r="134" spans="1:11" x14ac:dyDescent="0.25">
      <c r="A134" s="38">
        <v>36892</v>
      </c>
      <c r="B134" s="20" t="s">
        <v>78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146</v>
      </c>
    </row>
    <row r="135" spans="1:11" x14ac:dyDescent="0.25">
      <c r="A135" s="38"/>
      <c r="B135" s="20" t="s">
        <v>132</v>
      </c>
      <c r="C135" s="13"/>
      <c r="D135" s="37"/>
      <c r="E135" s="9"/>
      <c r="F135" s="20"/>
      <c r="G135" s="13"/>
      <c r="H135" s="37"/>
      <c r="I135" s="9"/>
      <c r="J135" s="11"/>
      <c r="K135" s="20"/>
    </row>
    <row r="136" spans="1:11" x14ac:dyDescent="0.25">
      <c r="A136" s="38">
        <v>36923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36951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36982</v>
      </c>
      <c r="B138" s="20" t="s">
        <v>133</v>
      </c>
      <c r="C138" s="13">
        <v>1.25</v>
      </c>
      <c r="D138" s="37">
        <v>0.16700000000000001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37012</v>
      </c>
      <c r="B139" s="20" t="s">
        <v>134</v>
      </c>
      <c r="C139" s="13">
        <v>1.25</v>
      </c>
      <c r="D139" s="37">
        <v>0.33100000000000002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37043</v>
      </c>
      <c r="B140" s="20" t="s">
        <v>73</v>
      </c>
      <c r="C140" s="13">
        <v>1.25</v>
      </c>
      <c r="D140" s="37"/>
      <c r="E140" s="9"/>
      <c r="F140" s="20"/>
      <c r="G140" s="13">
        <f>IF(ISBLANK(Table1[[#This Row],[EARNED]]),"",Table1[[#This Row],[EARNED]])</f>
        <v>1.25</v>
      </c>
      <c r="H140" s="37">
        <v>1</v>
      </c>
      <c r="I140" s="9"/>
      <c r="J140" s="11"/>
      <c r="K140" s="20"/>
    </row>
    <row r="141" spans="1:11" x14ac:dyDescent="0.25">
      <c r="A141" s="38"/>
      <c r="B141" s="20" t="s">
        <v>135</v>
      </c>
      <c r="C141" s="13"/>
      <c r="D141" s="37">
        <v>0.2</v>
      </c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>
        <v>37073</v>
      </c>
      <c r="B142" s="20" t="s">
        <v>136</v>
      </c>
      <c r="C142" s="13">
        <v>1.25</v>
      </c>
      <c r="D142" s="37">
        <v>6.5000000000000002E-2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37104</v>
      </c>
      <c r="B143" s="20" t="s">
        <v>137</v>
      </c>
      <c r="C143" s="13">
        <v>1.25</v>
      </c>
      <c r="D143" s="37">
        <v>0.40400000000000003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/>
    </row>
    <row r="144" spans="1:11" x14ac:dyDescent="0.25">
      <c r="A144" s="38">
        <v>37135</v>
      </c>
      <c r="B144" s="20" t="s">
        <v>136</v>
      </c>
      <c r="C144" s="13">
        <v>1.25</v>
      </c>
      <c r="D144" s="37">
        <v>6.5000000000000002E-2</v>
      </c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37165</v>
      </c>
      <c r="B145" s="20" t="s">
        <v>73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37193</v>
      </c>
    </row>
    <row r="146" spans="1:11" x14ac:dyDescent="0.25">
      <c r="A146" s="38"/>
      <c r="B146" s="20" t="s">
        <v>138</v>
      </c>
      <c r="C146" s="13"/>
      <c r="D146" s="37">
        <v>0.371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54"/>
    </row>
    <row r="147" spans="1:11" x14ac:dyDescent="0.25">
      <c r="A147" s="38">
        <v>37196</v>
      </c>
      <c r="B147" s="20" t="s">
        <v>97</v>
      </c>
      <c r="C147" s="13">
        <v>1.25</v>
      </c>
      <c r="D147" s="37">
        <v>1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/>
      <c r="B148" s="20" t="s">
        <v>139</v>
      </c>
      <c r="C148" s="13"/>
      <c r="D148" s="37">
        <v>0.18100000000000002</v>
      </c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>
        <v>37226</v>
      </c>
      <c r="B149" s="20" t="s">
        <v>140</v>
      </c>
      <c r="C149" s="13">
        <v>1.25</v>
      </c>
      <c r="D149" s="37">
        <v>0.26200000000000001</v>
      </c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50" t="s">
        <v>52</v>
      </c>
      <c r="B150" s="20"/>
      <c r="C150" s="13"/>
      <c r="D150" s="37"/>
      <c r="E150" s="32" t="s">
        <v>32</v>
      </c>
      <c r="F150" s="20"/>
      <c r="G150" s="13" t="str">
        <f>IF(ISBLANK(Table1[[#This Row],[EARNED]]),"",Table1[[#This Row],[EARNED]])</f>
        <v/>
      </c>
      <c r="H150" s="37"/>
      <c r="I150" s="32" t="s">
        <v>32</v>
      </c>
      <c r="J150" s="11"/>
      <c r="K150" s="20"/>
    </row>
    <row r="151" spans="1:11" x14ac:dyDescent="0.25">
      <c r="A151" s="38">
        <v>37257</v>
      </c>
      <c r="B151" s="20" t="s">
        <v>141</v>
      </c>
      <c r="C151" s="13">
        <v>1.25</v>
      </c>
      <c r="D151" s="37">
        <v>0.32300000000000001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37288</v>
      </c>
      <c r="B152" s="20" t="s">
        <v>114</v>
      </c>
      <c r="C152" s="13">
        <v>1.25</v>
      </c>
      <c r="D152" s="37">
        <v>0.20400000000000001</v>
      </c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37316</v>
      </c>
      <c r="B153" s="20" t="s">
        <v>142</v>
      </c>
      <c r="C153" s="13">
        <v>1.25</v>
      </c>
      <c r="D153" s="37">
        <v>0.15600000000000003</v>
      </c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25">
      <c r="A154" s="38">
        <v>37347</v>
      </c>
      <c r="B154" s="20" t="s">
        <v>109</v>
      </c>
      <c r="C154" s="13">
        <v>1.25</v>
      </c>
      <c r="D154" s="37">
        <v>0.18300000000000002</v>
      </c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38"/>
      <c r="B155" s="20" t="s">
        <v>76</v>
      </c>
      <c r="C155" s="13"/>
      <c r="D155" s="37">
        <v>2</v>
      </c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 t="s">
        <v>143</v>
      </c>
    </row>
    <row r="156" spans="1:11" x14ac:dyDescent="0.25">
      <c r="A156" s="38">
        <v>37377</v>
      </c>
      <c r="B156" s="20" t="s">
        <v>73</v>
      </c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>
        <v>1</v>
      </c>
      <c r="I156" s="9"/>
      <c r="J156" s="11"/>
      <c r="K156" s="54">
        <v>37382</v>
      </c>
    </row>
    <row r="157" spans="1:11" x14ac:dyDescent="0.25">
      <c r="A157" s="38"/>
      <c r="B157" s="20" t="s">
        <v>85</v>
      </c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54" t="s">
        <v>144</v>
      </c>
    </row>
    <row r="158" spans="1:11" x14ac:dyDescent="0.25">
      <c r="A158" s="38">
        <v>37408</v>
      </c>
      <c r="B158" s="20" t="s">
        <v>85</v>
      </c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 t="s">
        <v>145</v>
      </c>
    </row>
    <row r="159" spans="1:11" x14ac:dyDescent="0.25">
      <c r="A159" s="38">
        <v>37438</v>
      </c>
      <c r="B159" s="20" t="s">
        <v>73</v>
      </c>
      <c r="C159" s="13">
        <v>1.25</v>
      </c>
      <c r="D159" s="37"/>
      <c r="E159" s="9"/>
      <c r="F159" s="20"/>
      <c r="G159" s="13">
        <f>IF(ISBLANK(Table1[[#This Row],[EARNED]]),"",Table1[[#This Row],[EARNED]])</f>
        <v>1.25</v>
      </c>
      <c r="H159" s="37">
        <v>1</v>
      </c>
      <c r="I159" s="9"/>
      <c r="J159" s="11"/>
      <c r="K159" s="54">
        <v>37446</v>
      </c>
    </row>
    <row r="160" spans="1:11" x14ac:dyDescent="0.25">
      <c r="A160" s="38">
        <v>37469</v>
      </c>
      <c r="B160" s="20"/>
      <c r="C160" s="13">
        <v>1.25</v>
      </c>
      <c r="D160" s="37"/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>
        <v>37500</v>
      </c>
      <c r="B161" s="20"/>
      <c r="C161" s="13">
        <v>1.25</v>
      </c>
      <c r="D161" s="37"/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25">
      <c r="A162" s="38">
        <v>37530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37561</v>
      </c>
      <c r="B163" s="20" t="s">
        <v>73</v>
      </c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>
        <v>1</v>
      </c>
      <c r="I163" s="9"/>
      <c r="J163" s="11"/>
      <c r="K163" s="54">
        <v>37585</v>
      </c>
    </row>
    <row r="164" spans="1:11" x14ac:dyDescent="0.25">
      <c r="A164" s="38"/>
      <c r="B164" s="20" t="s">
        <v>147</v>
      </c>
      <c r="C164" s="13"/>
      <c r="D164" s="37">
        <v>8.0000000000000002E-3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54"/>
    </row>
    <row r="165" spans="1:11" x14ac:dyDescent="0.25">
      <c r="A165" s="38">
        <v>37591</v>
      </c>
      <c r="B165" s="20" t="s">
        <v>81</v>
      </c>
      <c r="C165" s="13">
        <v>1.25</v>
      </c>
      <c r="D165" s="37">
        <v>3</v>
      </c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/>
      <c r="B166" s="20" t="s">
        <v>148</v>
      </c>
      <c r="C166" s="13"/>
      <c r="D166" s="37">
        <v>9.8000000000000004E-2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50" t="s">
        <v>53</v>
      </c>
      <c r="B167" s="20"/>
      <c r="C167" s="13"/>
      <c r="D167" s="37"/>
      <c r="E167" s="32" t="s">
        <v>32</v>
      </c>
      <c r="F167" s="20"/>
      <c r="G167" s="13" t="str">
        <f>IF(ISBLANK(Table1[[#This Row],[EARNED]]),"",Table1[[#This Row],[EARNED]])</f>
        <v/>
      </c>
      <c r="H167" s="37"/>
      <c r="I167" s="32" t="s">
        <v>32</v>
      </c>
      <c r="J167" s="11"/>
      <c r="K167" s="20"/>
    </row>
    <row r="168" spans="1:11" x14ac:dyDescent="0.25">
      <c r="A168" s="38">
        <v>37622</v>
      </c>
      <c r="B168" s="15" t="s">
        <v>76</v>
      </c>
      <c r="C168" s="13">
        <v>1.25</v>
      </c>
      <c r="D168" s="40">
        <v>2</v>
      </c>
      <c r="E168" s="9"/>
      <c r="F168" s="15"/>
      <c r="G168" s="39">
        <f>IF(ISBLANK(Table1[[#This Row],[EARNED]]),"",Table1[[#This Row],[EARNED]])</f>
        <v>1.25</v>
      </c>
      <c r="H168" s="40"/>
      <c r="I168" s="9"/>
      <c r="J168" s="12"/>
      <c r="K168" s="15" t="s">
        <v>150</v>
      </c>
    </row>
    <row r="169" spans="1:11" x14ac:dyDescent="0.25">
      <c r="A169" s="38"/>
      <c r="B169" s="20" t="s">
        <v>119</v>
      </c>
      <c r="C169" s="13"/>
      <c r="D169" s="37">
        <v>1.2E-2</v>
      </c>
      <c r="E169" s="9"/>
      <c r="F169" s="20"/>
      <c r="G169" s="13"/>
      <c r="H169" s="37"/>
      <c r="I169" s="9"/>
      <c r="J169" s="11"/>
      <c r="K169" s="20"/>
    </row>
    <row r="170" spans="1:11" x14ac:dyDescent="0.25">
      <c r="A170" s="38">
        <v>37653</v>
      </c>
      <c r="B170" s="20" t="s">
        <v>147</v>
      </c>
      <c r="C170" s="13">
        <v>1.25</v>
      </c>
      <c r="D170" s="37">
        <v>8.0000000000000002E-3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37681</v>
      </c>
      <c r="B171" s="20" t="s">
        <v>149</v>
      </c>
      <c r="C171" s="13">
        <v>1.25</v>
      </c>
      <c r="D171" s="37">
        <v>0.13500000000000001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37712</v>
      </c>
      <c r="B172" s="20" t="s">
        <v>73</v>
      </c>
      <c r="C172" s="13">
        <v>1.25</v>
      </c>
      <c r="D172" s="37"/>
      <c r="E172" s="9"/>
      <c r="F172" s="20"/>
      <c r="G172" s="39">
        <f>IF(ISBLANK(Table1[[#This Row],[EARNED]]),"",Table1[[#This Row],[EARNED]])</f>
        <v>1.25</v>
      </c>
      <c r="H172" s="37">
        <v>1</v>
      </c>
      <c r="I172" s="9"/>
      <c r="J172" s="11"/>
      <c r="K172" s="54">
        <v>37721</v>
      </c>
    </row>
    <row r="173" spans="1:11" x14ac:dyDescent="0.25">
      <c r="A173" s="38">
        <v>37742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25">
      <c r="A174" s="38">
        <v>37773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37803</v>
      </c>
      <c r="B175" s="20" t="s">
        <v>151</v>
      </c>
      <c r="C175" s="13">
        <v>1.25</v>
      </c>
      <c r="D175" s="37">
        <v>0.217</v>
      </c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/>
      <c r="B176" s="20" t="s">
        <v>85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 t="s">
        <v>152</v>
      </c>
    </row>
    <row r="177" spans="1:11" x14ac:dyDescent="0.25">
      <c r="A177" s="38">
        <v>37834</v>
      </c>
      <c r="B177" s="20" t="s">
        <v>153</v>
      </c>
      <c r="C177" s="13">
        <v>1.25</v>
      </c>
      <c r="D177" s="37">
        <v>0.17700000000000002</v>
      </c>
      <c r="E177" s="9"/>
      <c r="F177" s="20"/>
      <c r="G177" s="39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37865</v>
      </c>
      <c r="B178" s="20" t="s">
        <v>127</v>
      </c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>
        <v>3</v>
      </c>
      <c r="I178" s="9"/>
      <c r="J178" s="11"/>
      <c r="K178" s="20" t="s">
        <v>161</v>
      </c>
    </row>
    <row r="179" spans="1:11" x14ac:dyDescent="0.25">
      <c r="A179" s="38"/>
      <c r="B179" s="20" t="s">
        <v>93</v>
      </c>
      <c r="C179" s="13"/>
      <c r="D179" s="37">
        <v>4.2000000000000003E-2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>
        <v>37895</v>
      </c>
      <c r="B180" s="20" t="s">
        <v>154</v>
      </c>
      <c r="C180" s="13">
        <v>1.25</v>
      </c>
      <c r="D180" s="37">
        <v>0.01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37926</v>
      </c>
      <c r="B181" s="20" t="s">
        <v>73</v>
      </c>
      <c r="C181" s="13">
        <v>1.25</v>
      </c>
      <c r="D181" s="37"/>
      <c r="E181" s="9"/>
      <c r="F181" s="20"/>
      <c r="G181" s="39">
        <f>IF(ISBLANK(Table1[[#This Row],[EARNED]]),"",Table1[[#This Row],[EARNED]])</f>
        <v>1.25</v>
      </c>
      <c r="H181" s="37">
        <v>1</v>
      </c>
      <c r="I181" s="9"/>
      <c r="J181" s="11"/>
      <c r="K181" s="54">
        <v>37938</v>
      </c>
    </row>
    <row r="182" spans="1:11" x14ac:dyDescent="0.25">
      <c r="A182" s="38"/>
      <c r="B182" s="20" t="s">
        <v>155</v>
      </c>
      <c r="C182" s="13"/>
      <c r="D182" s="37">
        <v>0.13300000000000001</v>
      </c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>
        <v>37956</v>
      </c>
      <c r="B183" s="20" t="s">
        <v>81</v>
      </c>
      <c r="C183" s="13">
        <v>1.25</v>
      </c>
      <c r="D183" s="37">
        <v>3</v>
      </c>
      <c r="E183" s="9"/>
      <c r="F183" s="20"/>
      <c r="G183" s="39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/>
      <c r="B184" s="20" t="s">
        <v>156</v>
      </c>
      <c r="C184" s="13"/>
      <c r="D184" s="37">
        <v>0.29199999999999998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50" t="s">
        <v>54</v>
      </c>
      <c r="B185" s="20"/>
      <c r="C185" s="13"/>
      <c r="D185" s="37"/>
      <c r="E185" s="32" t="s">
        <v>32</v>
      </c>
      <c r="F185" s="20"/>
      <c r="G185" s="39" t="str">
        <f>IF(ISBLANK(Table1[[#This Row],[EARNED]]),"",Table1[[#This Row],[EARNED]])</f>
        <v/>
      </c>
      <c r="H185" s="37"/>
      <c r="I185" s="32" t="s">
        <v>32</v>
      </c>
      <c r="J185" s="11"/>
      <c r="K185" s="20"/>
    </row>
    <row r="186" spans="1:11" x14ac:dyDescent="0.25">
      <c r="A186" s="38">
        <v>37987</v>
      </c>
      <c r="B186" s="20" t="s">
        <v>157</v>
      </c>
      <c r="C186" s="13">
        <v>1.25</v>
      </c>
      <c r="D186" s="37">
        <v>0.15400000000000003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25">
      <c r="A187" s="38">
        <v>38018</v>
      </c>
      <c r="B187" s="20" t="s">
        <v>158</v>
      </c>
      <c r="C187" s="13">
        <v>1.25</v>
      </c>
      <c r="D187" s="37">
        <v>0.45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/>
      <c r="B188" s="20" t="s">
        <v>85</v>
      </c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 t="s">
        <v>165</v>
      </c>
    </row>
    <row r="189" spans="1:11" x14ac:dyDescent="0.25">
      <c r="A189" s="38">
        <v>38047</v>
      </c>
      <c r="B189" s="20" t="s">
        <v>159</v>
      </c>
      <c r="C189" s="13">
        <v>1.25</v>
      </c>
      <c r="D189" s="37">
        <v>0.28500000000000003</v>
      </c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/>
      <c r="B190" s="20" t="s">
        <v>85</v>
      </c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 t="s">
        <v>164</v>
      </c>
    </row>
    <row r="191" spans="1:11" x14ac:dyDescent="0.25">
      <c r="A191" s="38">
        <v>38078</v>
      </c>
      <c r="B191" s="20" t="s">
        <v>86</v>
      </c>
      <c r="C191" s="13">
        <v>1.25</v>
      </c>
      <c r="D191" s="37">
        <v>7.3000000000000009E-2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38108</v>
      </c>
      <c r="B192" s="20" t="s">
        <v>160</v>
      </c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>
        <v>4</v>
      </c>
      <c r="I192" s="9"/>
      <c r="J192" s="11"/>
      <c r="K192" s="20" t="s">
        <v>162</v>
      </c>
    </row>
    <row r="193" spans="1:11" x14ac:dyDescent="0.25">
      <c r="A193" s="38"/>
      <c r="B193" s="20" t="s">
        <v>163</v>
      </c>
      <c r="C193" s="13"/>
      <c r="D193" s="37">
        <v>0.23500000000000001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>
        <v>38139</v>
      </c>
      <c r="B194" s="20" t="s">
        <v>166</v>
      </c>
      <c r="C194" s="13">
        <v>1.25</v>
      </c>
      <c r="D194" s="37">
        <v>1.1120000000000001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38">
        <v>38169</v>
      </c>
      <c r="B195" s="20" t="s">
        <v>167</v>
      </c>
      <c r="C195" s="13">
        <v>1.25</v>
      </c>
      <c r="D195" s="37">
        <v>0.84399999999999997</v>
      </c>
      <c r="E195" s="9"/>
      <c r="F195" s="20"/>
      <c r="G195" s="39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38200</v>
      </c>
      <c r="B196" s="20" t="s">
        <v>168</v>
      </c>
      <c r="C196" s="13">
        <v>1.25</v>
      </c>
      <c r="D196" s="37">
        <v>0.27500000000000002</v>
      </c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38231</v>
      </c>
      <c r="B197" s="20" t="s">
        <v>169</v>
      </c>
      <c r="C197" s="13">
        <v>1.25</v>
      </c>
      <c r="D197" s="37">
        <v>0.22500000000000001</v>
      </c>
      <c r="E197" s="9"/>
      <c r="F197" s="20"/>
      <c r="G197" s="39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38261</v>
      </c>
      <c r="B198" s="20" t="s">
        <v>170</v>
      </c>
      <c r="C198" s="13">
        <v>1.25</v>
      </c>
      <c r="D198" s="37">
        <v>0.70199999999999996</v>
      </c>
      <c r="E198" s="9"/>
      <c r="F198" s="20"/>
      <c r="G198" s="39">
        <f>IF(ISBLANK(Table1[[#This Row],[EARNED]]),"",Table1[[#This Row],[EARNED]])</f>
        <v>1.25</v>
      </c>
      <c r="H198" s="37"/>
      <c r="I198" s="9"/>
      <c r="J198" s="11"/>
      <c r="K198" s="20"/>
    </row>
    <row r="199" spans="1:11" x14ac:dyDescent="0.25">
      <c r="A199" s="38">
        <v>38292</v>
      </c>
      <c r="B199" s="20" t="s">
        <v>171</v>
      </c>
      <c r="C199" s="13">
        <v>1.25</v>
      </c>
      <c r="D199" s="37">
        <v>0.746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25">
      <c r="A200" s="38">
        <v>38322</v>
      </c>
      <c r="B200" s="20" t="s">
        <v>172</v>
      </c>
      <c r="C200" s="13">
        <v>1.25</v>
      </c>
      <c r="D200" s="37">
        <v>4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 t="s">
        <v>179</v>
      </c>
    </row>
    <row r="201" spans="1:11" x14ac:dyDescent="0.25">
      <c r="A201" s="38"/>
      <c r="B201" s="20" t="s">
        <v>173</v>
      </c>
      <c r="C201" s="13"/>
      <c r="D201" s="37">
        <v>2.4</v>
      </c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50" t="s">
        <v>55</v>
      </c>
      <c r="B202" s="20"/>
      <c r="C202" s="13"/>
      <c r="D202" s="37"/>
      <c r="E202" s="32" t="s">
        <v>32</v>
      </c>
      <c r="F202" s="20"/>
      <c r="G202" s="39" t="str">
        <f>IF(ISBLANK(Table1[[#This Row],[EARNED]]),"",Table1[[#This Row],[EARNED]])</f>
        <v/>
      </c>
      <c r="H202" s="37"/>
      <c r="I202" s="32" t="s">
        <v>32</v>
      </c>
      <c r="J202" s="11"/>
      <c r="K202" s="20"/>
    </row>
    <row r="203" spans="1:11" x14ac:dyDescent="0.25">
      <c r="A203" s="38">
        <v>38353</v>
      </c>
      <c r="B203" s="20" t="s">
        <v>174</v>
      </c>
      <c r="C203" s="13">
        <v>1.25</v>
      </c>
      <c r="D203" s="37">
        <v>1.1619999999999999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25">
      <c r="A204" s="38">
        <v>38384</v>
      </c>
      <c r="B204" s="20" t="s">
        <v>73</v>
      </c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>
        <v>1</v>
      </c>
      <c r="I204" s="9"/>
      <c r="J204" s="11"/>
      <c r="K204" s="54">
        <v>38391</v>
      </c>
    </row>
    <row r="205" spans="1:11" x14ac:dyDescent="0.25">
      <c r="A205" s="38"/>
      <c r="B205" s="20" t="s">
        <v>73</v>
      </c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>
        <v>1</v>
      </c>
      <c r="I205" s="9"/>
      <c r="J205" s="11"/>
      <c r="K205" s="54">
        <v>38394</v>
      </c>
    </row>
    <row r="206" spans="1:11" x14ac:dyDescent="0.25">
      <c r="A206" s="38"/>
      <c r="B206" s="20" t="s">
        <v>175</v>
      </c>
      <c r="C206" s="13"/>
      <c r="D206" s="37">
        <v>1.383</v>
      </c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>
        <v>38412</v>
      </c>
      <c r="B207" s="20" t="s">
        <v>176</v>
      </c>
      <c r="C207" s="13">
        <v>1.25</v>
      </c>
      <c r="D207" s="37">
        <v>0.20600000000000002</v>
      </c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/>
      <c r="B208" s="20" t="s">
        <v>85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 t="s">
        <v>181</v>
      </c>
    </row>
    <row r="209" spans="1:11" x14ac:dyDescent="0.25">
      <c r="A209" s="38">
        <v>38443</v>
      </c>
      <c r="B209" s="20" t="s">
        <v>177</v>
      </c>
      <c r="C209" s="13">
        <v>1.25</v>
      </c>
      <c r="D209" s="37">
        <v>0.17900000000000002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/>
      <c r="B210" s="20" t="s">
        <v>85</v>
      </c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 t="s">
        <v>180</v>
      </c>
    </row>
    <row r="211" spans="1:11" x14ac:dyDescent="0.25">
      <c r="A211" s="38">
        <v>38473</v>
      </c>
      <c r="B211" s="20" t="s">
        <v>178</v>
      </c>
      <c r="C211" s="13">
        <v>1.25</v>
      </c>
      <c r="D211" s="37">
        <v>0.28999999999999998</v>
      </c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38504</v>
      </c>
      <c r="B212" s="20" t="s">
        <v>116</v>
      </c>
      <c r="C212" s="13">
        <v>1.25</v>
      </c>
      <c r="D212" s="37">
        <v>0.3</v>
      </c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38"/>
      <c r="B213" s="20" t="s">
        <v>85</v>
      </c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 t="s">
        <v>182</v>
      </c>
    </row>
    <row r="214" spans="1:11" x14ac:dyDescent="0.25">
      <c r="A214" s="38">
        <v>38534</v>
      </c>
      <c r="B214" s="20" t="s">
        <v>183</v>
      </c>
      <c r="C214" s="13">
        <v>1.25</v>
      </c>
      <c r="D214" s="37">
        <v>0.623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25">
      <c r="A215" s="38">
        <v>38565</v>
      </c>
      <c r="B215" s="20" t="s">
        <v>184</v>
      </c>
      <c r="C215" s="13">
        <v>1.25</v>
      </c>
      <c r="D215" s="37">
        <v>0.32900000000000001</v>
      </c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38596</v>
      </c>
      <c r="B216" s="20" t="s">
        <v>185</v>
      </c>
      <c r="C216" s="13">
        <v>1.25</v>
      </c>
      <c r="D216" s="37">
        <v>0.49399999999999999</v>
      </c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38626</v>
      </c>
      <c r="B217" s="20" t="s">
        <v>168</v>
      </c>
      <c r="C217" s="13">
        <v>1.25</v>
      </c>
      <c r="D217" s="37">
        <v>0.27500000000000002</v>
      </c>
      <c r="E217" s="9"/>
      <c r="F217" s="20"/>
      <c r="G217" s="39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38657</v>
      </c>
      <c r="B218" s="20" t="s">
        <v>91</v>
      </c>
      <c r="C218" s="13">
        <v>1.25</v>
      </c>
      <c r="D218" s="37">
        <v>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 t="s">
        <v>196</v>
      </c>
    </row>
    <row r="219" spans="1:11" x14ac:dyDescent="0.25">
      <c r="A219" s="38"/>
      <c r="B219" s="20" t="s">
        <v>186</v>
      </c>
      <c r="C219" s="13"/>
      <c r="D219" s="37">
        <v>0.308</v>
      </c>
      <c r="E219" s="9"/>
      <c r="F219" s="20"/>
      <c r="G219" s="13"/>
      <c r="H219" s="37"/>
      <c r="I219" s="9"/>
      <c r="J219" s="11"/>
      <c r="K219" s="20"/>
    </row>
    <row r="220" spans="1:11" x14ac:dyDescent="0.25">
      <c r="A220" s="38">
        <v>38687</v>
      </c>
      <c r="B220" s="20" t="s">
        <v>187</v>
      </c>
      <c r="C220" s="13">
        <v>1.25</v>
      </c>
      <c r="D220" s="37">
        <v>1.4809999999999999</v>
      </c>
      <c r="E220" s="9"/>
      <c r="F220" s="20"/>
      <c r="G220" s="39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25">
      <c r="A221" s="50" t="s">
        <v>56</v>
      </c>
      <c r="B221" s="20"/>
      <c r="C221" s="13"/>
      <c r="D221" s="37"/>
      <c r="E221" s="32" t="s">
        <v>32</v>
      </c>
      <c r="F221" s="20"/>
      <c r="G221" s="39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25">
      <c r="A222" s="38">
        <v>38718</v>
      </c>
      <c r="B222" s="20" t="s">
        <v>188</v>
      </c>
      <c r="C222" s="13">
        <v>1.25</v>
      </c>
      <c r="D222" s="37">
        <v>0.56499999999999995</v>
      </c>
      <c r="E222" s="9"/>
      <c r="F222" s="20"/>
      <c r="G222" s="39">
        <f>IF(ISBLANK(Table1[[#This Row],[EARNED]]),"",Table1[[#This Row],[EARNED]])</f>
        <v>1.25</v>
      </c>
      <c r="H222" s="37"/>
      <c r="I222" s="9"/>
      <c r="J222" s="11"/>
      <c r="K222" s="20"/>
    </row>
    <row r="223" spans="1:11" x14ac:dyDescent="0.25">
      <c r="A223" s="38">
        <v>38749</v>
      </c>
      <c r="B223" s="20" t="s">
        <v>85</v>
      </c>
      <c r="C223" s="13">
        <v>1.25</v>
      </c>
      <c r="D223" s="37"/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 t="s">
        <v>193</v>
      </c>
    </row>
    <row r="224" spans="1:11" x14ac:dyDescent="0.25">
      <c r="A224" s="38"/>
      <c r="B224" s="20" t="s">
        <v>85</v>
      </c>
      <c r="C224" s="13"/>
      <c r="D224" s="37"/>
      <c r="E224" s="9"/>
      <c r="F224" s="20"/>
      <c r="G224" s="13"/>
      <c r="H224" s="37"/>
      <c r="I224" s="9"/>
      <c r="J224" s="11"/>
      <c r="K224" s="20" t="s">
        <v>194</v>
      </c>
    </row>
    <row r="225" spans="1:11" x14ac:dyDescent="0.25">
      <c r="A225" s="38"/>
      <c r="B225" s="20" t="s">
        <v>85</v>
      </c>
      <c r="C225" s="13"/>
      <c r="D225" s="37"/>
      <c r="E225" s="9"/>
      <c r="F225" s="20"/>
      <c r="G225" s="13"/>
      <c r="H225" s="37"/>
      <c r="I225" s="9"/>
      <c r="J225" s="11"/>
      <c r="K225" s="20" t="s">
        <v>195</v>
      </c>
    </row>
    <row r="226" spans="1:11" x14ac:dyDescent="0.25">
      <c r="A226" s="38"/>
      <c r="B226" s="20" t="s">
        <v>140</v>
      </c>
      <c r="C226" s="13"/>
      <c r="D226" s="37">
        <v>0.26200000000000001</v>
      </c>
      <c r="E226" s="9"/>
      <c r="F226" s="20"/>
      <c r="G226" s="13"/>
      <c r="H226" s="37"/>
      <c r="I226" s="9"/>
      <c r="J226" s="11"/>
      <c r="K226" s="20"/>
    </row>
    <row r="227" spans="1:11" x14ac:dyDescent="0.25">
      <c r="A227" s="38">
        <v>38777</v>
      </c>
      <c r="B227" s="20" t="s">
        <v>189</v>
      </c>
      <c r="C227" s="13">
        <v>1.25</v>
      </c>
      <c r="D227" s="37">
        <v>0.57499999999999996</v>
      </c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38808</v>
      </c>
      <c r="B228" s="20" t="s">
        <v>190</v>
      </c>
      <c r="C228" s="13">
        <v>1.25</v>
      </c>
      <c r="D228" s="37">
        <v>0.66500000000000004</v>
      </c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/>
      <c r="B229" s="20" t="s">
        <v>78</v>
      </c>
      <c r="C229" s="13"/>
      <c r="D229" s="37"/>
      <c r="E229" s="9"/>
      <c r="F229" s="20"/>
      <c r="G229" s="13"/>
      <c r="H229" s="37">
        <v>2</v>
      </c>
      <c r="I229" s="9"/>
      <c r="J229" s="11"/>
      <c r="K229" s="20" t="s">
        <v>192</v>
      </c>
    </row>
    <row r="230" spans="1:11" x14ac:dyDescent="0.25">
      <c r="A230" s="38">
        <v>38838</v>
      </c>
      <c r="B230" s="20" t="s">
        <v>191</v>
      </c>
      <c r="C230" s="13">
        <v>1.25</v>
      </c>
      <c r="D230" s="37">
        <v>2.4119999999999999</v>
      </c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25">
      <c r="A231" s="38">
        <v>38869</v>
      </c>
      <c r="B231" s="20" t="s">
        <v>197</v>
      </c>
      <c r="C231" s="13">
        <v>1.25</v>
      </c>
      <c r="D231" s="37">
        <v>0.115</v>
      </c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38899</v>
      </c>
      <c r="B232" s="20" t="s">
        <v>73</v>
      </c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>
        <v>1</v>
      </c>
      <c r="I232" s="9"/>
      <c r="J232" s="11"/>
      <c r="K232" s="54">
        <v>38925</v>
      </c>
    </row>
    <row r="233" spans="1:11" x14ac:dyDescent="0.25">
      <c r="A233" s="38"/>
      <c r="B233" s="20" t="s">
        <v>198</v>
      </c>
      <c r="C233" s="13"/>
      <c r="D233" s="37">
        <v>0.26700000000000002</v>
      </c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>
        <v>38930</v>
      </c>
      <c r="B234" s="20" t="s">
        <v>199</v>
      </c>
      <c r="C234" s="13">
        <v>1.25</v>
      </c>
      <c r="D234" s="37">
        <v>0.35199999999999998</v>
      </c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/>
    </row>
    <row r="235" spans="1:11" x14ac:dyDescent="0.25">
      <c r="A235" s="38">
        <v>38961</v>
      </c>
      <c r="B235" s="20" t="s">
        <v>200</v>
      </c>
      <c r="C235" s="13">
        <v>1.25</v>
      </c>
      <c r="D235" s="37">
        <v>0.47299999999999998</v>
      </c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25">
      <c r="A236" s="38">
        <v>38991</v>
      </c>
      <c r="B236" s="20" t="s">
        <v>201</v>
      </c>
      <c r="C236" s="13">
        <v>1.25</v>
      </c>
      <c r="D236" s="37">
        <v>2.129</v>
      </c>
      <c r="E236" s="9"/>
      <c r="F236" s="20"/>
      <c r="G236" s="39">
        <f>IF(ISBLANK(Table1[[#This Row],[EARNED]]),"",Table1[[#This Row],[EARNED]])</f>
        <v>1.25</v>
      </c>
      <c r="H236" s="37"/>
      <c r="I236" s="9"/>
      <c r="J236" s="11"/>
      <c r="K236" s="20"/>
    </row>
    <row r="237" spans="1:11" x14ac:dyDescent="0.25">
      <c r="A237" s="38">
        <v>39022</v>
      </c>
      <c r="B237" s="20" t="s">
        <v>202</v>
      </c>
      <c r="C237" s="13">
        <v>1.25</v>
      </c>
      <c r="D237" s="37">
        <v>0.46899999999999997</v>
      </c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39052</v>
      </c>
      <c r="B238" s="20" t="s">
        <v>91</v>
      </c>
      <c r="C238" s="13">
        <v>1.25</v>
      </c>
      <c r="D238" s="37">
        <v>5</v>
      </c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 t="s">
        <v>210</v>
      </c>
    </row>
    <row r="239" spans="1:11" x14ac:dyDescent="0.25">
      <c r="A239" s="38"/>
      <c r="B239" s="20" t="s">
        <v>203</v>
      </c>
      <c r="C239" s="13"/>
      <c r="D239" s="37">
        <v>2.7749999999999999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50" t="s">
        <v>57</v>
      </c>
      <c r="B240" s="20"/>
      <c r="C240" s="13"/>
      <c r="D240" s="37"/>
      <c r="E240" s="32" t="s">
        <v>32</v>
      </c>
      <c r="F240" s="20"/>
      <c r="G240" s="39" t="str">
        <f>IF(ISBLANK(Table1[[#This Row],[EARNED]]),"",Table1[[#This Row],[EARNED]])</f>
        <v/>
      </c>
      <c r="H240" s="37"/>
      <c r="I240" s="32" t="s">
        <v>32</v>
      </c>
      <c r="J240" s="11"/>
      <c r="K240" s="20"/>
    </row>
    <row r="241" spans="1:11" x14ac:dyDescent="0.25">
      <c r="A241" s="38">
        <v>39083</v>
      </c>
      <c r="B241" s="20" t="s">
        <v>204</v>
      </c>
      <c r="C241" s="13">
        <v>1.25</v>
      </c>
      <c r="D241" s="37">
        <v>1.125</v>
      </c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39114</v>
      </c>
      <c r="B242" s="20" t="s">
        <v>205</v>
      </c>
      <c r="C242" s="13">
        <v>1.25</v>
      </c>
      <c r="D242" s="37">
        <v>0.17300000000000001</v>
      </c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25">
      <c r="A243" s="38">
        <v>39142</v>
      </c>
      <c r="B243" s="20" t="s">
        <v>206</v>
      </c>
      <c r="C243" s="13">
        <v>1.25</v>
      </c>
      <c r="D243" s="37">
        <v>7.7000000000000013E-2</v>
      </c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39173</v>
      </c>
      <c r="B244" s="20" t="s">
        <v>85</v>
      </c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 t="s">
        <v>211</v>
      </c>
    </row>
    <row r="245" spans="1:11" x14ac:dyDescent="0.25">
      <c r="A245" s="38"/>
      <c r="B245" s="20" t="s">
        <v>207</v>
      </c>
      <c r="C245" s="13"/>
      <c r="D245" s="37">
        <v>0.41899999999999998</v>
      </c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>
        <v>39203</v>
      </c>
      <c r="B246" s="20" t="s">
        <v>208</v>
      </c>
      <c r="C246" s="13">
        <v>1.25</v>
      </c>
      <c r="D246" s="37">
        <v>0.66900000000000004</v>
      </c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39234</v>
      </c>
      <c r="B247" s="20" t="s">
        <v>136</v>
      </c>
      <c r="C247" s="13">
        <v>1.25</v>
      </c>
      <c r="D247" s="37">
        <v>6.5000000000000002E-2</v>
      </c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39264</v>
      </c>
      <c r="B248" s="20" t="s">
        <v>85</v>
      </c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 t="s">
        <v>212</v>
      </c>
    </row>
    <row r="249" spans="1:11" x14ac:dyDescent="0.25">
      <c r="A249" s="38"/>
      <c r="B249" s="20" t="s">
        <v>133</v>
      </c>
      <c r="C249" s="13"/>
      <c r="D249" s="37">
        <v>0.16700000000000001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>
        <v>39295</v>
      </c>
      <c r="B250" s="20" t="s">
        <v>209</v>
      </c>
      <c r="C250" s="13">
        <v>1.25</v>
      </c>
      <c r="D250" s="37">
        <v>1.7690000000000001</v>
      </c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39326</v>
      </c>
      <c r="B251" s="20" t="s">
        <v>155</v>
      </c>
      <c r="C251" s="13">
        <v>1.25</v>
      </c>
      <c r="D251" s="37">
        <v>0.13300000000000001</v>
      </c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39356</v>
      </c>
      <c r="B252" s="20" t="s">
        <v>85</v>
      </c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 t="s">
        <v>224</v>
      </c>
    </row>
    <row r="253" spans="1:11" x14ac:dyDescent="0.25">
      <c r="A253" s="38"/>
      <c r="B253" s="20" t="s">
        <v>213</v>
      </c>
      <c r="C253" s="13"/>
      <c r="D253" s="37">
        <v>1.677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>
        <v>39387</v>
      </c>
      <c r="B254" s="20" t="s">
        <v>91</v>
      </c>
      <c r="C254" s="13">
        <v>1.25</v>
      </c>
      <c r="D254" s="37">
        <v>5</v>
      </c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 t="s">
        <v>225</v>
      </c>
    </row>
    <row r="255" spans="1:11" x14ac:dyDescent="0.25">
      <c r="A255" s="38"/>
      <c r="B255" s="20" t="s">
        <v>135</v>
      </c>
      <c r="C255" s="13"/>
      <c r="D255" s="37">
        <v>0.2</v>
      </c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>
        <v>39417</v>
      </c>
      <c r="B256" s="20" t="s">
        <v>73</v>
      </c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>
        <v>1</v>
      </c>
      <c r="I256" s="9"/>
      <c r="J256" s="11"/>
      <c r="K256" s="54">
        <v>39442</v>
      </c>
    </row>
    <row r="257" spans="1:11" x14ac:dyDescent="0.25">
      <c r="A257" s="38"/>
      <c r="B257" s="20" t="s">
        <v>214</v>
      </c>
      <c r="C257" s="13"/>
      <c r="D257" s="37">
        <v>0.19800000000000001</v>
      </c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50" t="s">
        <v>58</v>
      </c>
      <c r="B258" s="20"/>
      <c r="C258" s="13"/>
      <c r="D258" s="37"/>
      <c r="E258" s="32" t="s">
        <v>32</v>
      </c>
      <c r="F258" s="20"/>
      <c r="G258" s="39" t="str">
        <f>IF(ISBLANK(Table1[[#This Row],[EARNED]]),"",Table1[[#This Row],[EARNED]])</f>
        <v/>
      </c>
      <c r="H258" s="37"/>
      <c r="I258" s="32" t="s">
        <v>32</v>
      </c>
      <c r="J258" s="11"/>
      <c r="K258" s="20"/>
    </row>
    <row r="259" spans="1:11" x14ac:dyDescent="0.25">
      <c r="A259" s="38">
        <v>39448</v>
      </c>
      <c r="B259" s="20" t="s">
        <v>85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226</v>
      </c>
    </row>
    <row r="260" spans="1:11" x14ac:dyDescent="0.25">
      <c r="A260" s="38"/>
      <c r="B260" s="20" t="s">
        <v>215</v>
      </c>
      <c r="C260" s="13"/>
      <c r="D260" s="37">
        <v>0.30399999999999999</v>
      </c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>
        <v>39479</v>
      </c>
      <c r="B261" s="20" t="s">
        <v>216</v>
      </c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 t="s">
        <v>227</v>
      </c>
    </row>
    <row r="262" spans="1:11" x14ac:dyDescent="0.25">
      <c r="A262" s="38"/>
      <c r="B262" s="20" t="s">
        <v>217</v>
      </c>
      <c r="C262" s="13"/>
      <c r="D262" s="37">
        <v>1.21</v>
      </c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>
        <v>39508</v>
      </c>
      <c r="B263" s="20" t="s">
        <v>218</v>
      </c>
      <c r="C263" s="13">
        <v>1.25</v>
      </c>
      <c r="D263" s="37">
        <v>5.8000000000000017E-2</v>
      </c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39539</v>
      </c>
      <c r="B264" s="20" t="s">
        <v>219</v>
      </c>
      <c r="C264" s="13">
        <v>1.25</v>
      </c>
      <c r="D264" s="37">
        <v>1.3580000000000001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39569</v>
      </c>
      <c r="B265" s="20" t="s">
        <v>220</v>
      </c>
      <c r="C265" s="13">
        <v>1.25</v>
      </c>
      <c r="D265" s="37">
        <v>1.202</v>
      </c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39600</v>
      </c>
      <c r="B266" s="20" t="s">
        <v>221</v>
      </c>
      <c r="C266" s="13">
        <v>1.25</v>
      </c>
      <c r="D266" s="37">
        <v>0.6</v>
      </c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39630</v>
      </c>
      <c r="B267" s="20" t="s">
        <v>73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>
        <v>1</v>
      </c>
      <c r="I267" s="9"/>
      <c r="J267" s="11"/>
      <c r="K267" s="54">
        <v>39279</v>
      </c>
    </row>
    <row r="268" spans="1:11" x14ac:dyDescent="0.25">
      <c r="A268" s="38"/>
      <c r="B268" s="20" t="s">
        <v>91</v>
      </c>
      <c r="C268" s="13"/>
      <c r="D268" s="37">
        <v>5</v>
      </c>
      <c r="E268" s="9"/>
      <c r="F268" s="20"/>
      <c r="G268" s="13"/>
      <c r="H268" s="37"/>
      <c r="I268" s="9"/>
      <c r="J268" s="11"/>
      <c r="K268" s="20" t="s">
        <v>228</v>
      </c>
    </row>
    <row r="269" spans="1:11" x14ac:dyDescent="0.25">
      <c r="A269" s="38"/>
      <c r="B269" s="20" t="s">
        <v>222</v>
      </c>
      <c r="C269" s="13"/>
      <c r="D269" s="37">
        <v>1.571</v>
      </c>
      <c r="E269" s="9"/>
      <c r="F269" s="20"/>
      <c r="G269" s="13"/>
      <c r="H269" s="37"/>
      <c r="I269" s="9"/>
      <c r="J269" s="11"/>
      <c r="K269" s="20"/>
    </row>
    <row r="270" spans="1:11" x14ac:dyDescent="0.25">
      <c r="A270" s="38">
        <v>39661</v>
      </c>
      <c r="B270" s="20" t="s">
        <v>219</v>
      </c>
      <c r="C270" s="13">
        <v>1.25</v>
      </c>
      <c r="D270" s="37">
        <v>1.3580000000000001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39692</v>
      </c>
      <c r="B271" s="20" t="s">
        <v>223</v>
      </c>
      <c r="C271" s="13">
        <v>1.25</v>
      </c>
      <c r="D271" s="37">
        <v>2.1419999999999999</v>
      </c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39722</v>
      </c>
      <c r="B272" s="20" t="s">
        <v>73</v>
      </c>
      <c r="C272" s="13">
        <v>1.25</v>
      </c>
      <c r="D272" s="37"/>
      <c r="E272" s="9"/>
      <c r="F272" s="20"/>
      <c r="G272" s="39">
        <f>IF(ISBLANK(Table1[[#This Row],[EARNED]]),"",Table1[[#This Row],[EARNED]])</f>
        <v>1.25</v>
      </c>
      <c r="H272" s="37">
        <v>1</v>
      </c>
      <c r="I272" s="9"/>
      <c r="J272" s="11"/>
      <c r="K272" s="54">
        <v>39742</v>
      </c>
    </row>
    <row r="273" spans="1:11" x14ac:dyDescent="0.25">
      <c r="A273" s="38"/>
      <c r="B273" s="20" t="s">
        <v>73</v>
      </c>
      <c r="C273" s="13"/>
      <c r="D273" s="37"/>
      <c r="E273" s="9"/>
      <c r="F273" s="20"/>
      <c r="G273" s="13"/>
      <c r="H273" s="37">
        <v>1</v>
      </c>
      <c r="I273" s="9"/>
      <c r="J273" s="11"/>
      <c r="K273" s="54">
        <v>39750</v>
      </c>
    </row>
    <row r="274" spans="1:11" x14ac:dyDescent="0.25">
      <c r="A274" s="38"/>
      <c r="B274" s="20" t="s">
        <v>229</v>
      </c>
      <c r="C274" s="13"/>
      <c r="D274" s="37">
        <v>1.256</v>
      </c>
      <c r="E274" s="9"/>
      <c r="F274" s="20"/>
      <c r="G274" s="13"/>
      <c r="H274" s="37"/>
      <c r="I274" s="9"/>
      <c r="J274" s="11"/>
      <c r="K274" s="20"/>
    </row>
    <row r="275" spans="1:11" x14ac:dyDescent="0.25">
      <c r="A275" s="38">
        <v>39753</v>
      </c>
      <c r="B275" s="20" t="s">
        <v>230</v>
      </c>
      <c r="C275" s="13">
        <v>1.25</v>
      </c>
      <c r="D275" s="37">
        <v>0.53500000000000003</v>
      </c>
      <c r="E275" s="9"/>
      <c r="F275" s="20"/>
      <c r="G275" s="39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39783</v>
      </c>
      <c r="B276" s="20" t="s">
        <v>231</v>
      </c>
      <c r="C276" s="13">
        <v>1.25</v>
      </c>
      <c r="D276" s="37">
        <v>1.042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50" t="s">
        <v>59</v>
      </c>
      <c r="B277" s="20"/>
      <c r="C277" s="13"/>
      <c r="D277" s="37"/>
      <c r="E277" s="32" t="s">
        <v>32</v>
      </c>
      <c r="F277" s="20"/>
      <c r="G277" s="39" t="str">
        <f>IF(ISBLANK(Table1[[#This Row],[EARNED]]),"",Table1[[#This Row],[EARNED]])</f>
        <v/>
      </c>
      <c r="H277" s="37"/>
      <c r="I277" s="32" t="s">
        <v>32</v>
      </c>
      <c r="J277" s="11"/>
      <c r="K277" s="20"/>
    </row>
    <row r="278" spans="1:11" x14ac:dyDescent="0.25">
      <c r="A278" s="38">
        <v>39814</v>
      </c>
      <c r="B278" s="20" t="s">
        <v>232</v>
      </c>
      <c r="C278" s="13">
        <v>1.25</v>
      </c>
      <c r="D278" s="37">
        <v>1.204</v>
      </c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39845</v>
      </c>
      <c r="B279" s="20" t="s">
        <v>233</v>
      </c>
      <c r="C279" s="13">
        <v>1.25</v>
      </c>
      <c r="D279" s="37">
        <v>0.19</v>
      </c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39873</v>
      </c>
      <c r="B280" s="20" t="s">
        <v>85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 t="s">
        <v>242</v>
      </c>
    </row>
    <row r="281" spans="1:11" x14ac:dyDescent="0.25">
      <c r="A281" s="38"/>
      <c r="B281" s="20" t="s">
        <v>85</v>
      </c>
      <c r="C281" s="13"/>
      <c r="D281" s="37"/>
      <c r="E281" s="9"/>
      <c r="F281" s="20"/>
      <c r="G281" s="13"/>
      <c r="H281" s="37"/>
      <c r="I281" s="9"/>
      <c r="J281" s="11"/>
      <c r="K281" s="20" t="s">
        <v>243</v>
      </c>
    </row>
    <row r="282" spans="1:11" x14ac:dyDescent="0.25">
      <c r="A282" s="38"/>
      <c r="B282" s="20" t="s">
        <v>234</v>
      </c>
      <c r="C282" s="13"/>
      <c r="D282" s="37">
        <v>2.1000000000000005E-2</v>
      </c>
      <c r="E282" s="9"/>
      <c r="F282" s="20"/>
      <c r="G282" s="13"/>
      <c r="H282" s="37"/>
      <c r="I282" s="9"/>
      <c r="J282" s="11"/>
      <c r="K282" s="20"/>
    </row>
    <row r="283" spans="1:11" x14ac:dyDescent="0.25">
      <c r="A283" s="38">
        <v>39904</v>
      </c>
      <c r="B283" s="20" t="s">
        <v>235</v>
      </c>
      <c r="C283" s="13">
        <v>1.25</v>
      </c>
      <c r="D283" s="37">
        <v>1.2690000000000001</v>
      </c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39934</v>
      </c>
      <c r="B284" s="20" t="s">
        <v>236</v>
      </c>
      <c r="C284" s="13">
        <v>1.25</v>
      </c>
      <c r="D284" s="37">
        <v>1.2230000000000001</v>
      </c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/>
    </row>
    <row r="285" spans="1:11" x14ac:dyDescent="0.25">
      <c r="A285" s="38">
        <v>39965</v>
      </c>
      <c r="B285" s="20" t="s">
        <v>237</v>
      </c>
      <c r="C285" s="13">
        <v>1.25</v>
      </c>
      <c r="D285" s="37">
        <v>0.16500000000000001</v>
      </c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/>
    </row>
    <row r="286" spans="1:11" x14ac:dyDescent="0.25">
      <c r="A286" s="38">
        <v>39995</v>
      </c>
      <c r="B286" s="20" t="s">
        <v>85</v>
      </c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 t="s">
        <v>244</v>
      </c>
    </row>
    <row r="287" spans="1:11" x14ac:dyDescent="0.25">
      <c r="A287" s="38"/>
      <c r="B287" s="20" t="s">
        <v>238</v>
      </c>
      <c r="C287" s="13"/>
      <c r="D287" s="37">
        <v>0.38300000000000001</v>
      </c>
      <c r="E287" s="9"/>
      <c r="F287" s="20"/>
      <c r="G287" s="13"/>
      <c r="H287" s="37"/>
      <c r="I287" s="9"/>
      <c r="J287" s="11"/>
      <c r="K287" s="20"/>
    </row>
    <row r="288" spans="1:11" x14ac:dyDescent="0.25">
      <c r="A288" s="38">
        <v>40026</v>
      </c>
      <c r="B288" s="20" t="s">
        <v>239</v>
      </c>
      <c r="C288" s="13">
        <v>1.25</v>
      </c>
      <c r="D288" s="37">
        <v>1.1850000000000001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40057</v>
      </c>
      <c r="B289" s="20" t="s">
        <v>240</v>
      </c>
      <c r="C289" s="13">
        <v>1.25</v>
      </c>
      <c r="D289" s="37">
        <v>0.55200000000000005</v>
      </c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25">
      <c r="A290" s="38">
        <v>40087</v>
      </c>
      <c r="B290" s="20" t="s">
        <v>198</v>
      </c>
      <c r="C290" s="13">
        <v>1.25</v>
      </c>
      <c r="D290" s="37">
        <v>0.26700000000000002</v>
      </c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25">
      <c r="A291" s="38">
        <v>40118</v>
      </c>
      <c r="B291" s="20" t="s">
        <v>91</v>
      </c>
      <c r="C291" s="13">
        <v>1.25</v>
      </c>
      <c r="D291" s="37">
        <v>5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 t="s">
        <v>245</v>
      </c>
    </row>
    <row r="292" spans="1:11" x14ac:dyDescent="0.25">
      <c r="A292" s="38"/>
      <c r="B292" s="20" t="s">
        <v>241</v>
      </c>
      <c r="C292" s="13"/>
      <c r="D292" s="37">
        <v>2.84</v>
      </c>
      <c r="E292" s="9"/>
      <c r="F292" s="20"/>
      <c r="G292" s="13"/>
      <c r="H292" s="37"/>
      <c r="I292" s="9"/>
      <c r="J292" s="11"/>
      <c r="K292" s="20"/>
    </row>
    <row r="293" spans="1:11" x14ac:dyDescent="0.25">
      <c r="A293" s="38">
        <v>40148</v>
      </c>
      <c r="B293" s="20" t="s">
        <v>246</v>
      </c>
      <c r="C293" s="13">
        <v>1.25</v>
      </c>
      <c r="D293" s="37">
        <v>0.31</v>
      </c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50" t="s">
        <v>60</v>
      </c>
      <c r="B294" s="20"/>
      <c r="C294" s="13"/>
      <c r="D294" s="37"/>
      <c r="E294" s="32" t="s">
        <v>32</v>
      </c>
      <c r="F294" s="20"/>
      <c r="G294" s="39" t="str">
        <f>IF(ISBLANK(Table1[[#This Row],[EARNED]]),"",Table1[[#This Row],[EARNED]])</f>
        <v/>
      </c>
      <c r="H294" s="37"/>
      <c r="I294" s="32" t="s">
        <v>32</v>
      </c>
      <c r="J294" s="11"/>
      <c r="K294" s="20"/>
    </row>
    <row r="295" spans="1:11" x14ac:dyDescent="0.25">
      <c r="A295" s="38">
        <v>40179</v>
      </c>
      <c r="B295" s="20" t="s">
        <v>247</v>
      </c>
      <c r="C295" s="13">
        <v>1.25</v>
      </c>
      <c r="D295" s="37">
        <v>1.446</v>
      </c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40210</v>
      </c>
      <c r="B296" s="20" t="s">
        <v>85</v>
      </c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 t="s">
        <v>262</v>
      </c>
    </row>
    <row r="297" spans="1:11" x14ac:dyDescent="0.25">
      <c r="A297" s="38"/>
      <c r="B297" s="20" t="s">
        <v>248</v>
      </c>
      <c r="C297" s="13"/>
      <c r="D297" s="37">
        <v>0.35799999999999998</v>
      </c>
      <c r="E297" s="9"/>
      <c r="F297" s="20"/>
      <c r="G297" s="13"/>
      <c r="H297" s="37"/>
      <c r="I297" s="9"/>
      <c r="J297" s="11"/>
      <c r="K297" s="20"/>
    </row>
    <row r="298" spans="1:11" x14ac:dyDescent="0.25">
      <c r="A298" s="38">
        <v>40238</v>
      </c>
      <c r="B298" s="20" t="s">
        <v>85</v>
      </c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 t="s">
        <v>261</v>
      </c>
    </row>
    <row r="299" spans="1:11" x14ac:dyDescent="0.25">
      <c r="A299" s="38"/>
      <c r="B299" s="20" t="s">
        <v>249</v>
      </c>
      <c r="C299" s="13"/>
      <c r="D299" s="37">
        <v>0.53300000000000003</v>
      </c>
      <c r="E299" s="9"/>
      <c r="F299" s="20"/>
      <c r="G299" s="13" t="str">
        <f>IF(ISBLANK(Table1[[#This Row],[EARNED]]),"",Table1[[#This Row],[EARNED]])</f>
        <v/>
      </c>
      <c r="H299" s="37"/>
      <c r="I299" s="9"/>
      <c r="J299" s="11"/>
      <c r="K299" s="20"/>
    </row>
    <row r="300" spans="1:11" x14ac:dyDescent="0.25">
      <c r="A300" s="38">
        <v>40269</v>
      </c>
      <c r="B300" s="20" t="s">
        <v>250</v>
      </c>
      <c r="C300" s="13">
        <v>1.25</v>
      </c>
      <c r="D300" s="37">
        <v>0.248</v>
      </c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38">
        <v>40299</v>
      </c>
      <c r="B301" s="20" t="s">
        <v>85</v>
      </c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 t="s">
        <v>260</v>
      </c>
    </row>
    <row r="302" spans="1:11" x14ac:dyDescent="0.25">
      <c r="A302" s="38"/>
      <c r="B302" s="20" t="s">
        <v>251</v>
      </c>
      <c r="C302" s="13"/>
      <c r="D302" s="37">
        <v>1.2270000000000001</v>
      </c>
      <c r="E302" s="9"/>
      <c r="F302" s="20"/>
      <c r="G302" s="13" t="str">
        <f>IF(ISBLANK(Table1[[#This Row],[EARNED]]),"",Table1[[#This Row],[EARNED]])</f>
        <v/>
      </c>
      <c r="H302" s="37"/>
      <c r="I302" s="9"/>
      <c r="J302" s="11"/>
      <c r="K302" s="20"/>
    </row>
    <row r="303" spans="1:11" x14ac:dyDescent="0.25">
      <c r="A303" s="38">
        <v>40330</v>
      </c>
      <c r="B303" s="20" t="s">
        <v>252</v>
      </c>
      <c r="C303" s="13">
        <v>1.25</v>
      </c>
      <c r="D303" s="37">
        <v>1.633</v>
      </c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40360</v>
      </c>
      <c r="B304" s="20" t="s">
        <v>253</v>
      </c>
      <c r="C304" s="13">
        <v>1.25</v>
      </c>
      <c r="D304" s="37">
        <v>1</v>
      </c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54">
        <v>40374</v>
      </c>
    </row>
    <row r="305" spans="1:11" x14ac:dyDescent="0.25">
      <c r="A305" s="38"/>
      <c r="B305" s="20" t="s">
        <v>254</v>
      </c>
      <c r="C305" s="13"/>
      <c r="D305" s="37">
        <v>0.86699999999999999</v>
      </c>
      <c r="E305" s="9"/>
      <c r="F305" s="20"/>
      <c r="G305" s="13" t="str">
        <f>IF(ISBLANK(Table1[[#This Row],[EARNED]]),"",Table1[[#This Row],[EARNED]])</f>
        <v/>
      </c>
      <c r="H305" s="37"/>
      <c r="I305" s="9"/>
      <c r="J305" s="11"/>
      <c r="K305" s="20"/>
    </row>
    <row r="306" spans="1:11" x14ac:dyDescent="0.25">
      <c r="A306" s="38">
        <v>40391</v>
      </c>
      <c r="B306" s="20" t="s">
        <v>255</v>
      </c>
      <c r="C306" s="13">
        <v>1.25</v>
      </c>
      <c r="D306" s="37">
        <v>0.30199999999999999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25">
      <c r="A307" s="38">
        <v>40422</v>
      </c>
      <c r="B307" s="20" t="s">
        <v>73</v>
      </c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>
        <v>1</v>
      </c>
      <c r="I307" s="9"/>
      <c r="J307" s="11"/>
      <c r="K307" s="54">
        <v>40422</v>
      </c>
    </row>
    <row r="308" spans="1:11" x14ac:dyDescent="0.25">
      <c r="A308" s="38"/>
      <c r="B308" s="20" t="s">
        <v>256</v>
      </c>
      <c r="C308" s="13"/>
      <c r="D308" s="37">
        <v>0.25800000000000001</v>
      </c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20"/>
    </row>
    <row r="309" spans="1:11" x14ac:dyDescent="0.25">
      <c r="A309" s="38">
        <v>40452</v>
      </c>
      <c r="B309" s="20" t="s">
        <v>257</v>
      </c>
      <c r="C309" s="13">
        <v>1.25</v>
      </c>
      <c r="D309" s="37">
        <v>0.70399999999999996</v>
      </c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/>
    </row>
    <row r="310" spans="1:11" x14ac:dyDescent="0.25">
      <c r="A310" s="38">
        <v>40483</v>
      </c>
      <c r="B310" s="20" t="s">
        <v>73</v>
      </c>
      <c r="C310" s="13">
        <v>1.25</v>
      </c>
      <c r="D310" s="37"/>
      <c r="E310" s="9"/>
      <c r="F310" s="20"/>
      <c r="G310" s="39">
        <f>IF(ISBLANK(Table1[[#This Row],[EARNED]]),"",Table1[[#This Row],[EARNED]])</f>
        <v>1.25</v>
      </c>
      <c r="H310" s="37">
        <v>1</v>
      </c>
      <c r="I310" s="9"/>
      <c r="J310" s="11"/>
      <c r="K310" s="54">
        <v>40486</v>
      </c>
    </row>
    <row r="311" spans="1:11" x14ac:dyDescent="0.25">
      <c r="A311" s="38"/>
      <c r="B311" s="20" t="s">
        <v>73</v>
      </c>
      <c r="C311" s="13"/>
      <c r="D311" s="37"/>
      <c r="E311" s="9"/>
      <c r="F311" s="20"/>
      <c r="G311" s="13" t="str">
        <f>IF(ISBLANK(Table1[[#This Row],[EARNED]]),"",Table1[[#This Row],[EARNED]])</f>
        <v/>
      </c>
      <c r="H311" s="37">
        <v>1</v>
      </c>
      <c r="I311" s="9"/>
      <c r="J311" s="11"/>
      <c r="K311" s="54">
        <v>40506</v>
      </c>
    </row>
    <row r="312" spans="1:11" x14ac:dyDescent="0.25">
      <c r="A312" s="38"/>
      <c r="B312" s="20" t="s">
        <v>258</v>
      </c>
      <c r="C312" s="13"/>
      <c r="D312" s="37">
        <v>4</v>
      </c>
      <c r="E312" s="9"/>
      <c r="F312" s="20"/>
      <c r="G312" s="13" t="str">
        <f>IF(ISBLANK(Table1[[#This Row],[EARNED]]),"",Table1[[#This Row],[EARNED]])</f>
        <v/>
      </c>
      <c r="H312" s="37"/>
      <c r="I312" s="9"/>
      <c r="J312" s="11"/>
      <c r="K312" s="20" t="s">
        <v>259</v>
      </c>
    </row>
    <row r="313" spans="1:11" x14ac:dyDescent="0.25">
      <c r="A313" s="38"/>
      <c r="B313" s="20" t="s">
        <v>264</v>
      </c>
      <c r="C313" s="13"/>
      <c r="D313" s="37">
        <v>0.39800000000000002</v>
      </c>
      <c r="E313" s="9"/>
      <c r="F313" s="20"/>
      <c r="G313" s="13"/>
      <c r="H313" s="37"/>
      <c r="I313" s="9"/>
      <c r="J313" s="11"/>
      <c r="K313" s="20"/>
    </row>
    <row r="314" spans="1:11" x14ac:dyDescent="0.25">
      <c r="A314" s="38">
        <v>40513</v>
      </c>
      <c r="B314" s="20" t="s">
        <v>263</v>
      </c>
      <c r="C314" s="13">
        <v>1.25</v>
      </c>
      <c r="D314" s="37">
        <v>0.59799999999999998</v>
      </c>
      <c r="E314" s="9"/>
      <c r="F314" s="20"/>
      <c r="G314" s="39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25">
      <c r="A315" s="50" t="s">
        <v>61</v>
      </c>
      <c r="B315" s="20"/>
      <c r="C315" s="13"/>
      <c r="D315" s="37"/>
      <c r="E315" s="32" t="s">
        <v>32</v>
      </c>
      <c r="F315" s="20"/>
      <c r="G315" s="39" t="str">
        <f>IF(ISBLANK(Table1[[#This Row],[EARNED]]),"",Table1[[#This Row],[EARNED]])</f>
        <v/>
      </c>
      <c r="H315" s="37"/>
      <c r="I315" s="32" t="s">
        <v>32</v>
      </c>
      <c r="J315" s="11"/>
      <c r="K315" s="20"/>
    </row>
    <row r="316" spans="1:11" x14ac:dyDescent="0.25">
      <c r="A316" s="38">
        <v>40544</v>
      </c>
      <c r="B316" s="20" t="s">
        <v>265</v>
      </c>
      <c r="C316" s="13">
        <v>1.25</v>
      </c>
      <c r="D316" s="37">
        <v>0.79200000000000004</v>
      </c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40575</v>
      </c>
      <c r="B317" s="20" t="s">
        <v>85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271</v>
      </c>
    </row>
    <row r="318" spans="1:11" x14ac:dyDescent="0.25">
      <c r="A318" s="38"/>
      <c r="B318" s="20" t="s">
        <v>266</v>
      </c>
      <c r="C318" s="13"/>
      <c r="D318" s="37">
        <v>0.40800000000000003</v>
      </c>
      <c r="E318" s="9"/>
      <c r="F318" s="20"/>
      <c r="G318" s="13"/>
      <c r="H318" s="37"/>
      <c r="I318" s="9"/>
      <c r="J318" s="11"/>
      <c r="K318" s="20"/>
    </row>
    <row r="319" spans="1:11" x14ac:dyDescent="0.25">
      <c r="A319" s="38">
        <v>40603</v>
      </c>
      <c r="B319" s="20" t="s">
        <v>149</v>
      </c>
      <c r="C319" s="13">
        <v>1.25</v>
      </c>
      <c r="D319" s="37">
        <v>0.13500000000000001</v>
      </c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40634</v>
      </c>
      <c r="B320" s="20" t="s">
        <v>240</v>
      </c>
      <c r="C320" s="13">
        <v>1.25</v>
      </c>
      <c r="D320" s="37">
        <v>0.55200000000000005</v>
      </c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40664</v>
      </c>
      <c r="B321" s="20" t="s">
        <v>267</v>
      </c>
      <c r="C321" s="13">
        <v>1.25</v>
      </c>
      <c r="D321" s="37">
        <v>0.54</v>
      </c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38">
        <v>40695</v>
      </c>
      <c r="B322" s="20" t="s">
        <v>100</v>
      </c>
      <c r="C322" s="13">
        <v>1.25</v>
      </c>
      <c r="D322" s="37">
        <v>6.0000000000000019E-2</v>
      </c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25">
      <c r="A323" s="38">
        <v>40725</v>
      </c>
      <c r="B323" s="20" t="s">
        <v>85</v>
      </c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 t="s">
        <v>272</v>
      </c>
    </row>
    <row r="324" spans="1:11" x14ac:dyDescent="0.25">
      <c r="A324" s="38"/>
      <c r="B324" s="20" t="s">
        <v>268</v>
      </c>
      <c r="C324" s="13"/>
      <c r="D324" s="37">
        <v>0.5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25">
      <c r="A325" s="38">
        <v>40756</v>
      </c>
      <c r="B325" s="20" t="s">
        <v>85</v>
      </c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 t="s">
        <v>273</v>
      </c>
    </row>
    <row r="326" spans="1:11" x14ac:dyDescent="0.25">
      <c r="A326" s="38"/>
      <c r="B326" s="20" t="s">
        <v>269</v>
      </c>
      <c r="C326" s="13"/>
      <c r="D326" s="37">
        <v>104.5</v>
      </c>
      <c r="E326" s="9"/>
      <c r="F326" s="20"/>
      <c r="G326" s="13" t="str">
        <f>IF(ISBLANK(Table1[[#This Row],[EARNED]]),"",Table1[[#This Row],[EARNED]])</f>
        <v/>
      </c>
      <c r="H326" s="37">
        <v>124</v>
      </c>
      <c r="I326" s="9"/>
      <c r="J326" s="11"/>
      <c r="K326" s="54">
        <v>40772</v>
      </c>
    </row>
    <row r="327" spans="1:11" x14ac:dyDescent="0.25">
      <c r="A327" s="38"/>
      <c r="B327" s="20" t="s">
        <v>270</v>
      </c>
      <c r="C327" s="13"/>
      <c r="D327" s="37">
        <v>0.51900000000000002</v>
      </c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25">
      <c r="A328" s="38">
        <v>40787</v>
      </c>
      <c r="B328" s="20" t="s">
        <v>154</v>
      </c>
      <c r="C328" s="13">
        <v>1.25</v>
      </c>
      <c r="D328" s="37">
        <v>0.01</v>
      </c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25">
      <c r="A329" s="38">
        <v>40817</v>
      </c>
      <c r="B329" s="20" t="s">
        <v>183</v>
      </c>
      <c r="C329" s="13">
        <v>1.25</v>
      </c>
      <c r="D329" s="37">
        <v>0.623</v>
      </c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40848</v>
      </c>
      <c r="B330" s="20" t="s">
        <v>112</v>
      </c>
      <c r="C330" s="13">
        <v>1.25</v>
      </c>
      <c r="D330" s="37">
        <v>2</v>
      </c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 t="s">
        <v>274</v>
      </c>
    </row>
    <row r="331" spans="1:11" x14ac:dyDescent="0.25">
      <c r="A331" s="38"/>
      <c r="B331" s="20" t="s">
        <v>253</v>
      </c>
      <c r="C331" s="13"/>
      <c r="D331" s="37">
        <v>1</v>
      </c>
      <c r="E331" s="9"/>
      <c r="F331" s="20"/>
      <c r="G331" s="13" t="str">
        <f>IF(ISBLANK(Table1[[#This Row],[EARNED]]),"",Table1[[#This Row],[EARNED]])</f>
        <v/>
      </c>
      <c r="H331" s="37"/>
      <c r="I331" s="9"/>
      <c r="J331" s="11"/>
      <c r="K331" s="54">
        <v>40865</v>
      </c>
    </row>
    <row r="332" spans="1:11" x14ac:dyDescent="0.25">
      <c r="A332" s="38"/>
      <c r="B332" s="20" t="s">
        <v>112</v>
      </c>
      <c r="C332" s="13"/>
      <c r="D332" s="37">
        <v>2</v>
      </c>
      <c r="E332" s="9"/>
      <c r="F332" s="20"/>
      <c r="G332" s="13" t="str">
        <f>IF(ISBLANK(Table1[[#This Row],[EARNED]]),"",Table1[[#This Row],[EARNED]])</f>
        <v/>
      </c>
      <c r="H332" s="37"/>
      <c r="I332" s="9"/>
      <c r="J332" s="11"/>
      <c r="K332" s="20" t="s">
        <v>275</v>
      </c>
    </row>
    <row r="333" spans="1:11" x14ac:dyDescent="0.25">
      <c r="A333" s="38"/>
      <c r="B333" s="20" t="s">
        <v>86</v>
      </c>
      <c r="C333" s="13"/>
      <c r="D333" s="37">
        <v>7.3000000000000009E-2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25">
      <c r="A334" s="38">
        <v>40878</v>
      </c>
      <c r="B334" s="20" t="s">
        <v>186</v>
      </c>
      <c r="C334" s="13">
        <v>1.25</v>
      </c>
      <c r="D334" s="37">
        <v>0.308</v>
      </c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50" t="s">
        <v>62</v>
      </c>
      <c r="B335" s="20"/>
      <c r="C335" s="13"/>
      <c r="D335" s="37"/>
      <c r="E335" s="32" t="s">
        <v>32</v>
      </c>
      <c r="F335" s="20"/>
      <c r="G335" s="39" t="str">
        <f>IF(ISBLANK(Table1[[#This Row],[EARNED]]),"",Table1[[#This Row],[EARNED]])</f>
        <v/>
      </c>
      <c r="H335" s="37"/>
      <c r="I335" s="32" t="s">
        <v>32</v>
      </c>
      <c r="J335" s="11"/>
      <c r="K335" s="20"/>
    </row>
    <row r="336" spans="1:11" x14ac:dyDescent="0.25">
      <c r="A336" s="38">
        <v>40909</v>
      </c>
      <c r="B336" s="20" t="s">
        <v>85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 t="s">
        <v>281</v>
      </c>
    </row>
    <row r="337" spans="1:11" x14ac:dyDescent="0.25">
      <c r="A337" s="38"/>
      <c r="B337" s="20" t="s">
        <v>276</v>
      </c>
      <c r="C337" s="13"/>
      <c r="D337" s="37">
        <v>1.1870000000000001</v>
      </c>
      <c r="E337" s="9"/>
      <c r="F337" s="20"/>
      <c r="G337" s="13"/>
      <c r="H337" s="37"/>
      <c r="I337" s="9"/>
      <c r="J337" s="11"/>
      <c r="K337" s="20"/>
    </row>
    <row r="338" spans="1:11" x14ac:dyDescent="0.25">
      <c r="A338" s="38">
        <v>40940</v>
      </c>
      <c r="B338" s="20" t="s">
        <v>277</v>
      </c>
      <c r="C338" s="13">
        <v>1.25</v>
      </c>
      <c r="D338" s="37">
        <v>0.215</v>
      </c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40969</v>
      </c>
      <c r="B339" s="20" t="s">
        <v>85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 t="s">
        <v>282</v>
      </c>
    </row>
    <row r="340" spans="1:11" x14ac:dyDescent="0.25">
      <c r="A340" s="38"/>
      <c r="B340" s="20" t="s">
        <v>96</v>
      </c>
      <c r="C340" s="13"/>
      <c r="D340" s="37">
        <v>0.15000000000000002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25">
      <c r="A341" s="38">
        <v>41000</v>
      </c>
      <c r="B341" s="20" t="s">
        <v>278</v>
      </c>
      <c r="C341" s="13">
        <v>1.25</v>
      </c>
      <c r="D341" s="37">
        <v>0.18500000000000003</v>
      </c>
      <c r="E341" s="9"/>
      <c r="F341" s="20"/>
      <c r="G341" s="39">
        <f>IF(ISBLANK(Table1[[#This Row],[EARNED]]),"",Table1[[#This Row],[EARNED]])</f>
        <v>1.25</v>
      </c>
      <c r="H341" s="37"/>
      <c r="I341" s="9"/>
      <c r="J341" s="11"/>
      <c r="K341" s="20"/>
    </row>
    <row r="342" spans="1:11" x14ac:dyDescent="0.25">
      <c r="A342" s="38">
        <v>41030</v>
      </c>
      <c r="B342" s="20" t="s">
        <v>85</v>
      </c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 t="s">
        <v>283</v>
      </c>
    </row>
    <row r="343" spans="1:11" x14ac:dyDescent="0.25">
      <c r="A343" s="38"/>
      <c r="B343" s="20" t="s">
        <v>73</v>
      </c>
      <c r="C343" s="13"/>
      <c r="D343" s="37"/>
      <c r="E343" s="9"/>
      <c r="F343" s="20"/>
      <c r="G343" s="13" t="str">
        <f>IF(ISBLANK(Table1[[#This Row],[EARNED]]),"",Table1[[#This Row],[EARNED]])</f>
        <v/>
      </c>
      <c r="H343" s="37">
        <v>1</v>
      </c>
      <c r="I343" s="9"/>
      <c r="J343" s="11"/>
      <c r="K343" s="54">
        <v>41061</v>
      </c>
    </row>
    <row r="344" spans="1:11" x14ac:dyDescent="0.25">
      <c r="A344" s="38"/>
      <c r="B344" s="20" t="s">
        <v>128</v>
      </c>
      <c r="C344" s="13"/>
      <c r="D344" s="37">
        <v>1.7000000000000001E-2</v>
      </c>
      <c r="E344" s="9"/>
      <c r="F344" s="20"/>
      <c r="G344" s="13" t="str">
        <f>IF(ISBLANK(Table1[[#This Row],[EARNED]]),"",Table1[[#This Row],[EARNED]])</f>
        <v/>
      </c>
      <c r="H344" s="37"/>
      <c r="I344" s="9"/>
      <c r="J344" s="11"/>
      <c r="K344" s="20"/>
    </row>
    <row r="345" spans="1:11" x14ac:dyDescent="0.25">
      <c r="A345" s="38">
        <v>41061</v>
      </c>
      <c r="B345" s="20" t="s">
        <v>253</v>
      </c>
      <c r="C345" s="13">
        <v>1.25</v>
      </c>
      <c r="D345" s="37">
        <v>1</v>
      </c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54">
        <v>41089</v>
      </c>
    </row>
    <row r="346" spans="1:11" x14ac:dyDescent="0.25">
      <c r="A346" s="38"/>
      <c r="B346" s="20" t="s">
        <v>120</v>
      </c>
      <c r="C346" s="13"/>
      <c r="D346" s="37">
        <v>7.5000000000000011E-2</v>
      </c>
      <c r="E346" s="9"/>
      <c r="F346" s="20"/>
      <c r="G346" s="13" t="str">
        <f>IF(ISBLANK(Table1[[#This Row],[EARNED]]),"",Table1[[#This Row],[EARNED]])</f>
        <v/>
      </c>
      <c r="H346" s="37"/>
      <c r="I346" s="9"/>
      <c r="J346" s="11"/>
      <c r="K346" s="20"/>
    </row>
    <row r="347" spans="1:11" x14ac:dyDescent="0.25">
      <c r="A347" s="38">
        <v>41091</v>
      </c>
      <c r="B347" s="20" t="s">
        <v>258</v>
      </c>
      <c r="C347" s="13">
        <v>1.25</v>
      </c>
      <c r="D347" s="37">
        <v>4</v>
      </c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 t="s">
        <v>284</v>
      </c>
    </row>
    <row r="348" spans="1:11" x14ac:dyDescent="0.25">
      <c r="A348" s="38"/>
      <c r="B348" s="20" t="s">
        <v>73</v>
      </c>
      <c r="C348" s="13"/>
      <c r="D348" s="37"/>
      <c r="E348" s="9"/>
      <c r="F348" s="20"/>
      <c r="G348" s="13" t="str">
        <f>IF(ISBLANK(Table1[[#This Row],[EARNED]]),"",Table1[[#This Row],[EARNED]])</f>
        <v/>
      </c>
      <c r="H348" s="37">
        <v>1</v>
      </c>
      <c r="I348" s="9"/>
      <c r="J348" s="11"/>
      <c r="K348" s="54">
        <v>41094</v>
      </c>
    </row>
    <row r="349" spans="1:11" x14ac:dyDescent="0.25">
      <c r="A349" s="38"/>
      <c r="B349" s="20" t="s">
        <v>279</v>
      </c>
      <c r="C349" s="13"/>
      <c r="D349" s="37">
        <v>0.3</v>
      </c>
      <c r="E349" s="9"/>
      <c r="F349" s="20"/>
      <c r="G349" s="13" t="str">
        <f>IF(ISBLANK(Table1[[#This Row],[EARNED]]),"",Table1[[#This Row],[EARNED]])</f>
        <v/>
      </c>
      <c r="H349" s="37"/>
      <c r="I349" s="9"/>
      <c r="J349" s="11"/>
      <c r="K349" s="20"/>
    </row>
    <row r="350" spans="1:11" x14ac:dyDescent="0.25">
      <c r="A350" s="38">
        <v>41122</v>
      </c>
      <c r="B350" s="20" t="s">
        <v>73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41122</v>
      </c>
    </row>
    <row r="351" spans="1:11" x14ac:dyDescent="0.25">
      <c r="A351" s="38"/>
      <c r="B351" s="20" t="s">
        <v>73</v>
      </c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>
        <v>1</v>
      </c>
      <c r="I351" s="9"/>
      <c r="J351" s="11"/>
      <c r="K351" s="54">
        <v>41143</v>
      </c>
    </row>
    <row r="352" spans="1:11" x14ac:dyDescent="0.25">
      <c r="A352" s="38"/>
      <c r="B352" s="20" t="s">
        <v>280</v>
      </c>
      <c r="C352" s="13"/>
      <c r="D352" s="37">
        <v>1.052</v>
      </c>
      <c r="E352" s="9"/>
      <c r="F352" s="20"/>
      <c r="G352" s="13" t="str">
        <f>IF(ISBLANK(Table1[[#This Row],[EARNED]]),"",Table1[[#This Row],[EARNED]])</f>
        <v/>
      </c>
      <c r="H352" s="37"/>
      <c r="I352" s="9"/>
      <c r="J352" s="11"/>
      <c r="K352" s="20"/>
    </row>
    <row r="353" spans="1:11" x14ac:dyDescent="0.25">
      <c r="A353" s="38">
        <v>41153</v>
      </c>
      <c r="B353" s="20" t="s">
        <v>287</v>
      </c>
      <c r="C353" s="13">
        <v>1.25</v>
      </c>
      <c r="D353" s="37">
        <v>4.4000000000000004E-2</v>
      </c>
      <c r="E353" s="9"/>
      <c r="F353" s="20"/>
      <c r="G353" s="39">
        <f>IF(ISBLANK(Table1[[#This Row],[EARNED]]),"",Table1[[#This Row],[EARNED]])</f>
        <v>1.25</v>
      </c>
      <c r="H353" s="37"/>
      <c r="I353" s="9"/>
      <c r="J353" s="11"/>
      <c r="K353" s="20"/>
    </row>
    <row r="354" spans="1:11" x14ac:dyDescent="0.25">
      <c r="A354" s="38">
        <v>41183</v>
      </c>
      <c r="B354" s="20" t="s">
        <v>197</v>
      </c>
      <c r="C354" s="13">
        <v>1.25</v>
      </c>
      <c r="D354" s="37">
        <v>0.115</v>
      </c>
      <c r="E354" s="9"/>
      <c r="F354" s="20"/>
      <c r="G354" s="39">
        <f>IF(ISBLANK(Table1[[#This Row],[EARNED]]),"",Table1[[#This Row],[EARNED]])</f>
        <v>1.25</v>
      </c>
      <c r="H354" s="37"/>
      <c r="I354" s="9"/>
      <c r="J354" s="11"/>
      <c r="K354" s="20"/>
    </row>
    <row r="355" spans="1:11" x14ac:dyDescent="0.25">
      <c r="A355" s="38">
        <v>41214</v>
      </c>
      <c r="B355" s="20" t="s">
        <v>285</v>
      </c>
      <c r="C355" s="13">
        <v>1.25</v>
      </c>
      <c r="D355" s="37">
        <v>1.4999999999999999E-2</v>
      </c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38">
        <v>41244</v>
      </c>
      <c r="B356" s="20" t="s">
        <v>286</v>
      </c>
      <c r="C356" s="13">
        <v>1.25</v>
      </c>
      <c r="D356" s="37">
        <v>1.0289999999999999</v>
      </c>
      <c r="E356" s="9"/>
      <c r="F356" s="20"/>
      <c r="G356" s="39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50" t="s">
        <v>63</v>
      </c>
      <c r="B357" s="20"/>
      <c r="C357" s="13"/>
      <c r="D357" s="37"/>
      <c r="E357" s="32" t="s">
        <v>32</v>
      </c>
      <c r="F357" s="20"/>
      <c r="G357" s="39" t="str">
        <f>IF(ISBLANK(Table1[[#This Row],[EARNED]]),"",Table1[[#This Row],[EARNED]])</f>
        <v/>
      </c>
      <c r="H357" s="37"/>
      <c r="I357" s="32" t="s">
        <v>32</v>
      </c>
      <c r="J357" s="11"/>
      <c r="K357" s="20"/>
    </row>
    <row r="358" spans="1:11" x14ac:dyDescent="0.25">
      <c r="A358" s="38">
        <v>41275</v>
      </c>
      <c r="B358" s="20" t="s">
        <v>288</v>
      </c>
      <c r="C358" s="13">
        <v>1.25</v>
      </c>
      <c r="D358" s="37">
        <v>0.27900000000000003</v>
      </c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25">
      <c r="A359" s="38">
        <v>41306</v>
      </c>
      <c r="B359" s="20" t="s">
        <v>289</v>
      </c>
      <c r="C359" s="13">
        <v>1.25</v>
      </c>
      <c r="D359" s="37">
        <v>0.192</v>
      </c>
      <c r="E359" s="9"/>
      <c r="F359" s="20"/>
      <c r="G359" s="39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25">
      <c r="A360" s="38">
        <v>41334</v>
      </c>
      <c r="B360" s="20" t="s">
        <v>99</v>
      </c>
      <c r="C360" s="13">
        <v>1.25</v>
      </c>
      <c r="D360" s="37">
        <v>9.6000000000000002E-2</v>
      </c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/>
    </row>
    <row r="361" spans="1:11" x14ac:dyDescent="0.25">
      <c r="A361" s="38">
        <v>41365</v>
      </c>
      <c r="B361" s="20" t="s">
        <v>157</v>
      </c>
      <c r="C361" s="13">
        <v>1.25</v>
      </c>
      <c r="D361" s="37">
        <v>0.15400000000000003</v>
      </c>
      <c r="E361" s="9"/>
      <c r="F361" s="20"/>
      <c r="G361" s="39">
        <f>IF(ISBLANK(Table1[[#This Row],[EARNED]]),"",Table1[[#This Row],[EARNED]])</f>
        <v>1.25</v>
      </c>
      <c r="H361" s="37"/>
      <c r="I361" s="9"/>
      <c r="J361" s="11"/>
      <c r="K361" s="20"/>
    </row>
    <row r="362" spans="1:11" x14ac:dyDescent="0.25">
      <c r="A362" s="38">
        <v>41395</v>
      </c>
      <c r="B362" s="20" t="s">
        <v>85</v>
      </c>
      <c r="C362" s="13">
        <v>1.25</v>
      </c>
      <c r="D362" s="37"/>
      <c r="E362" s="9"/>
      <c r="F362" s="20"/>
      <c r="G362" s="39">
        <f>IF(ISBLANK(Table1[[#This Row],[EARNED]]),"",Table1[[#This Row],[EARNED]])</f>
        <v>1.25</v>
      </c>
      <c r="H362" s="37"/>
      <c r="I362" s="9"/>
      <c r="J362" s="11"/>
      <c r="K362" s="20" t="s">
        <v>298</v>
      </c>
    </row>
    <row r="363" spans="1:11" x14ac:dyDescent="0.25">
      <c r="A363" s="38"/>
      <c r="B363" s="20" t="s">
        <v>290</v>
      </c>
      <c r="C363" s="13"/>
      <c r="D363" s="37">
        <v>0.04</v>
      </c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20"/>
    </row>
    <row r="364" spans="1:11" x14ac:dyDescent="0.25">
      <c r="A364" s="38">
        <v>41426</v>
      </c>
      <c r="B364" s="20" t="s">
        <v>291</v>
      </c>
      <c r="C364" s="13">
        <v>1.25</v>
      </c>
      <c r="D364" s="37">
        <v>1.0309999999999999</v>
      </c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25">
      <c r="A365" s="38">
        <v>41456</v>
      </c>
      <c r="B365" s="20" t="s">
        <v>85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/>
      <c r="I365" s="9"/>
      <c r="J365" s="11"/>
      <c r="K365" s="20" t="s">
        <v>300</v>
      </c>
    </row>
    <row r="366" spans="1:11" x14ac:dyDescent="0.25">
      <c r="A366" s="38"/>
      <c r="B366" s="20" t="s">
        <v>292</v>
      </c>
      <c r="C366" s="13"/>
      <c r="D366" s="37">
        <v>0.14000000000000001</v>
      </c>
      <c r="E366" s="9"/>
      <c r="F366" s="20"/>
      <c r="G366" s="13" t="str">
        <f>IF(ISBLANK(Table1[[#This Row],[EARNED]]),"",Table1[[#This Row],[EARNED]])</f>
        <v/>
      </c>
      <c r="H366" s="37"/>
      <c r="I366" s="9"/>
      <c r="J366" s="11"/>
      <c r="K366" s="20"/>
    </row>
    <row r="367" spans="1:11" x14ac:dyDescent="0.25">
      <c r="A367" s="38">
        <v>41487</v>
      </c>
      <c r="B367" s="20" t="s">
        <v>293</v>
      </c>
      <c r="C367" s="13">
        <v>1.25</v>
      </c>
      <c r="D367" s="9">
        <v>0.29399999999999998</v>
      </c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25">
      <c r="A368" s="38">
        <v>41518</v>
      </c>
      <c r="B368" s="20" t="s">
        <v>294</v>
      </c>
      <c r="C368" s="13">
        <v>1.25</v>
      </c>
      <c r="D368" s="9">
        <v>0.14600000000000002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/>
    </row>
    <row r="369" spans="1:11" x14ac:dyDescent="0.25">
      <c r="A369" s="38">
        <v>41548</v>
      </c>
      <c r="B369" s="20" t="s">
        <v>296</v>
      </c>
      <c r="C369" s="13">
        <v>1.25</v>
      </c>
      <c r="D369" s="37">
        <v>0.60199999999999998</v>
      </c>
      <c r="E369" s="9"/>
      <c r="F369" s="20"/>
      <c r="G369" s="39">
        <f>IF(ISBLANK(Table1[[#This Row],[EARNED]]),"",Table1[[#This Row],[EARNED]])</f>
        <v>1.25</v>
      </c>
      <c r="H369" s="37"/>
      <c r="I369" s="9"/>
      <c r="J369" s="11"/>
      <c r="K369" s="20"/>
    </row>
    <row r="370" spans="1:11" x14ac:dyDescent="0.25">
      <c r="A370" s="38">
        <v>41579</v>
      </c>
      <c r="B370" s="20" t="s">
        <v>295</v>
      </c>
      <c r="C370" s="13">
        <v>1.25</v>
      </c>
      <c r="D370" s="37">
        <v>0.24199999999999999</v>
      </c>
      <c r="E370" s="9"/>
      <c r="F370" s="20"/>
      <c r="G370" s="39">
        <f>IF(ISBLANK(Table1[[#This Row],[EARNED]]),"",Table1[[#This Row],[EARNED]])</f>
        <v>1.25</v>
      </c>
      <c r="H370" s="37"/>
      <c r="I370" s="9"/>
      <c r="J370" s="11"/>
      <c r="K370" s="20"/>
    </row>
    <row r="371" spans="1:11" x14ac:dyDescent="0.25">
      <c r="A371" s="38">
        <v>41609</v>
      </c>
      <c r="B371" s="20" t="s">
        <v>91</v>
      </c>
      <c r="C371" s="13">
        <v>1.25</v>
      </c>
      <c r="D371" s="37">
        <v>5</v>
      </c>
      <c r="E371" s="9"/>
      <c r="F371" s="20"/>
      <c r="G371" s="39">
        <f>IF(ISBLANK(Table1[[#This Row],[EARNED]]),"",Table1[[#This Row],[EARNED]])</f>
        <v>1.25</v>
      </c>
      <c r="H371" s="37"/>
      <c r="I371" s="9"/>
      <c r="J371" s="11"/>
      <c r="K371" s="20" t="s">
        <v>299</v>
      </c>
    </row>
    <row r="372" spans="1:11" x14ac:dyDescent="0.25">
      <c r="A372" s="38"/>
      <c r="B372" s="20" t="s">
        <v>85</v>
      </c>
      <c r="C372" s="13"/>
      <c r="D372" s="37"/>
      <c r="E372" s="9"/>
      <c r="F372" s="20"/>
      <c r="G372" s="13"/>
      <c r="H372" s="37"/>
      <c r="I372" s="9"/>
      <c r="J372" s="11"/>
      <c r="K372" s="54">
        <v>41634</v>
      </c>
    </row>
    <row r="373" spans="1:11" x14ac:dyDescent="0.25">
      <c r="A373" s="38"/>
      <c r="B373" s="20" t="s">
        <v>297</v>
      </c>
      <c r="C373" s="13"/>
      <c r="D373" s="37">
        <v>0.1</v>
      </c>
      <c r="E373" s="9"/>
      <c r="F373" s="20"/>
      <c r="G373" s="13"/>
      <c r="H373" s="37"/>
      <c r="I373" s="9"/>
      <c r="J373" s="11"/>
      <c r="K373" s="20"/>
    </row>
    <row r="374" spans="1:11" x14ac:dyDescent="0.25">
      <c r="A374" s="50" t="s">
        <v>64</v>
      </c>
      <c r="B374" s="20"/>
      <c r="C374" s="13"/>
      <c r="D374" s="37"/>
      <c r="E374" s="32" t="s">
        <v>32</v>
      </c>
      <c r="F374" s="20"/>
      <c r="G374" s="39" t="str">
        <f>IF(ISBLANK(Table1[[#This Row],[EARNED]]),"",Table1[[#This Row],[EARNED]])</f>
        <v/>
      </c>
      <c r="H374" s="37"/>
      <c r="I374" s="32" t="s">
        <v>32</v>
      </c>
      <c r="J374" s="11"/>
      <c r="K374" s="20"/>
    </row>
    <row r="375" spans="1:11" x14ac:dyDescent="0.25">
      <c r="A375" s="38">
        <v>41640</v>
      </c>
      <c r="B375" s="20" t="s">
        <v>85</v>
      </c>
      <c r="C375" s="13">
        <v>1.25</v>
      </c>
      <c r="D375" s="37"/>
      <c r="E375" s="9"/>
      <c r="F375" s="20"/>
      <c r="G375" s="39">
        <f>IF(ISBLANK(Table1[[#This Row],[EARNED]]),"",Table1[[#This Row],[EARNED]])</f>
        <v>1.25</v>
      </c>
      <c r="H375" s="37"/>
      <c r="I375" s="9"/>
      <c r="J375" s="11"/>
      <c r="K375" s="54">
        <v>41656</v>
      </c>
    </row>
    <row r="376" spans="1:11" x14ac:dyDescent="0.25">
      <c r="A376" s="38"/>
      <c r="B376" s="20" t="s">
        <v>301</v>
      </c>
      <c r="C376" s="13"/>
      <c r="D376" s="37">
        <v>0.16900000000000001</v>
      </c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25">
      <c r="A377" s="38">
        <v>41671</v>
      </c>
      <c r="B377" s="20" t="s">
        <v>302</v>
      </c>
      <c r="C377" s="13">
        <v>1.25</v>
      </c>
      <c r="D377" s="37">
        <v>0.10600000000000001</v>
      </c>
      <c r="E377" s="9"/>
      <c r="F377" s="20"/>
      <c r="G377" s="39">
        <f>IF(ISBLANK(Table1[[#This Row],[EARNED]]),"",Table1[[#This Row],[EARNED]])</f>
        <v>1.25</v>
      </c>
      <c r="H377" s="37"/>
      <c r="I377" s="9"/>
      <c r="J377" s="11"/>
      <c r="K377" s="20"/>
    </row>
    <row r="378" spans="1:11" x14ac:dyDescent="0.25">
      <c r="A378" s="38">
        <v>41699</v>
      </c>
      <c r="B378" s="20" t="s">
        <v>85</v>
      </c>
      <c r="C378" s="13">
        <v>1.25</v>
      </c>
      <c r="D378" s="37"/>
      <c r="E378" s="9"/>
      <c r="F378" s="20"/>
      <c r="G378" s="39">
        <f>IF(ISBLANK(Table1[[#This Row],[EARNED]]),"",Table1[[#This Row],[EARNED]])</f>
        <v>1.25</v>
      </c>
      <c r="H378" s="37"/>
      <c r="I378" s="9"/>
      <c r="J378" s="11"/>
      <c r="K378" s="20" t="s">
        <v>308</v>
      </c>
    </row>
    <row r="379" spans="1:11" x14ac:dyDescent="0.25">
      <c r="A379" s="38"/>
      <c r="B379" s="20" t="s">
        <v>253</v>
      </c>
      <c r="C379" s="13"/>
      <c r="D379" s="37">
        <v>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54">
        <v>41740</v>
      </c>
    </row>
    <row r="380" spans="1:11" x14ac:dyDescent="0.25">
      <c r="A380" s="38"/>
      <c r="B380" s="20" t="s">
        <v>303</v>
      </c>
      <c r="C380" s="13"/>
      <c r="D380" s="37">
        <v>0.19400000000000001</v>
      </c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25">
      <c r="A381" s="38">
        <v>41730</v>
      </c>
      <c r="B381" s="20" t="s">
        <v>263</v>
      </c>
      <c r="C381" s="13">
        <v>1.25</v>
      </c>
      <c r="D381" s="37">
        <v>0.59799999999999998</v>
      </c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25">
      <c r="A382" s="38">
        <v>41760</v>
      </c>
      <c r="B382" s="20" t="s">
        <v>101</v>
      </c>
      <c r="C382" s="13">
        <v>1.25</v>
      </c>
      <c r="D382" s="37">
        <v>0.10200000000000001</v>
      </c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25">
      <c r="A383" s="38">
        <v>41791</v>
      </c>
      <c r="B383" s="20" t="s">
        <v>304</v>
      </c>
      <c r="C383" s="13">
        <v>1.25</v>
      </c>
      <c r="D383" s="37">
        <v>0.20800000000000002</v>
      </c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25">
      <c r="A384" s="38">
        <v>41821</v>
      </c>
      <c r="B384" s="20" t="s">
        <v>85</v>
      </c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 t="s">
        <v>309</v>
      </c>
    </row>
    <row r="385" spans="1:11" x14ac:dyDescent="0.25">
      <c r="A385" s="38"/>
      <c r="B385" s="20" t="s">
        <v>86</v>
      </c>
      <c r="C385" s="13"/>
      <c r="D385" s="37">
        <v>7.3000000000000009E-2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25">
      <c r="A386" s="38">
        <v>41852</v>
      </c>
      <c r="B386" s="20" t="s">
        <v>289</v>
      </c>
      <c r="C386" s="13">
        <v>1.25</v>
      </c>
      <c r="D386" s="37">
        <v>0.192</v>
      </c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25">
      <c r="A387" s="38">
        <v>41883</v>
      </c>
      <c r="B387" s="20" t="s">
        <v>142</v>
      </c>
      <c r="C387" s="13">
        <v>1.25</v>
      </c>
      <c r="D387" s="37">
        <v>0.15600000000000003</v>
      </c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25">
      <c r="A388" s="38">
        <v>41913</v>
      </c>
      <c r="B388" s="20" t="s">
        <v>253</v>
      </c>
      <c r="C388" s="13">
        <v>1.25</v>
      </c>
      <c r="D388" s="37">
        <v>1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54">
        <v>41914</v>
      </c>
    </row>
    <row r="389" spans="1:11" x14ac:dyDescent="0.25">
      <c r="A389" s="38"/>
      <c r="B389" s="20" t="s">
        <v>253</v>
      </c>
      <c r="C389" s="13"/>
      <c r="D389" s="37">
        <v>1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20" t="s">
        <v>310</v>
      </c>
    </row>
    <row r="390" spans="1:11" x14ac:dyDescent="0.25">
      <c r="A390" s="38"/>
      <c r="B390" s="20" t="s">
        <v>305</v>
      </c>
      <c r="C390" s="13"/>
      <c r="D390" s="37">
        <v>1.306</v>
      </c>
      <c r="E390" s="9"/>
      <c r="F390" s="20"/>
      <c r="G390" s="13" t="str">
        <f>IF(ISBLANK(Table1[[#This Row],[EARNED]]),"",Table1[[#This Row],[EARNED]])</f>
        <v/>
      </c>
      <c r="H390" s="37"/>
      <c r="I390" s="9"/>
      <c r="J390" s="11"/>
      <c r="K390" s="20"/>
    </row>
    <row r="391" spans="1:11" x14ac:dyDescent="0.25">
      <c r="A391" s="38">
        <v>41944</v>
      </c>
      <c r="B391" s="20" t="s">
        <v>253</v>
      </c>
      <c r="C391" s="13">
        <v>1.25</v>
      </c>
      <c r="D391" s="37">
        <v>1</v>
      </c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54">
        <v>41963</v>
      </c>
    </row>
    <row r="392" spans="1:11" x14ac:dyDescent="0.25">
      <c r="A392" s="38"/>
      <c r="B392" s="20" t="s">
        <v>306</v>
      </c>
      <c r="C392" s="13"/>
      <c r="D392" s="37">
        <v>0.09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20"/>
    </row>
    <row r="393" spans="1:11" x14ac:dyDescent="0.25">
      <c r="A393" s="38">
        <v>41974</v>
      </c>
      <c r="B393" s="20" t="s">
        <v>307</v>
      </c>
      <c r="C393" s="13">
        <v>1.25</v>
      </c>
      <c r="D393" s="37">
        <v>0.36899999999999999</v>
      </c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50" t="s">
        <v>65</v>
      </c>
      <c r="B394" s="20"/>
      <c r="C394" s="13"/>
      <c r="D394" s="37"/>
      <c r="E394" s="32" t="s">
        <v>32</v>
      </c>
      <c r="F394" s="20"/>
      <c r="G394" s="39" t="str">
        <f>IF(ISBLANK(Table1[[#This Row],[EARNED]]),"",Table1[[#This Row],[EARNED]])</f>
        <v/>
      </c>
      <c r="H394" s="37"/>
      <c r="I394" s="32" t="s">
        <v>32</v>
      </c>
      <c r="J394" s="11"/>
      <c r="K394" s="20"/>
    </row>
    <row r="395" spans="1:11" x14ac:dyDescent="0.25">
      <c r="A395" s="38">
        <v>42005</v>
      </c>
      <c r="B395" s="20" t="s">
        <v>85</v>
      </c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 t="s">
        <v>320</v>
      </c>
    </row>
    <row r="396" spans="1:11" x14ac:dyDescent="0.25">
      <c r="A396" s="38"/>
      <c r="B396" s="20" t="s">
        <v>168</v>
      </c>
      <c r="C396" s="13"/>
      <c r="D396" s="37">
        <v>0.27500000000000002</v>
      </c>
      <c r="E396" s="9"/>
      <c r="F396" s="20"/>
      <c r="G396" s="13"/>
      <c r="H396" s="37"/>
      <c r="I396" s="9"/>
      <c r="J396" s="11"/>
      <c r="K396" s="20"/>
    </row>
    <row r="397" spans="1:11" x14ac:dyDescent="0.25">
      <c r="A397" s="38">
        <v>42036</v>
      </c>
      <c r="B397" s="20" t="s">
        <v>311</v>
      </c>
      <c r="C397" s="13">
        <v>1.25</v>
      </c>
      <c r="D397" s="37">
        <v>1.4100000000000001</v>
      </c>
      <c r="E397" s="9"/>
      <c r="F397" s="20"/>
      <c r="G397" s="39"/>
      <c r="H397" s="37"/>
      <c r="I397" s="9"/>
      <c r="J397" s="11"/>
      <c r="K397" s="20"/>
    </row>
    <row r="398" spans="1:11" x14ac:dyDescent="0.25">
      <c r="A398" s="38">
        <v>42064</v>
      </c>
      <c r="B398" s="20" t="s">
        <v>85</v>
      </c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 t="s">
        <v>319</v>
      </c>
    </row>
    <row r="399" spans="1:11" x14ac:dyDescent="0.25">
      <c r="A399" s="38"/>
      <c r="B399" s="20" t="s">
        <v>85</v>
      </c>
      <c r="C399" s="13"/>
      <c r="D399" s="37"/>
      <c r="E399" s="9"/>
      <c r="F399" s="20"/>
      <c r="G399" s="13" t="str">
        <f>IF(ISBLANK(Table1[[#This Row],[EARNED]]),"",Table1[[#This Row],[EARNED]])</f>
        <v/>
      </c>
      <c r="H399" s="37"/>
      <c r="I399" s="9"/>
      <c r="J399" s="11"/>
      <c r="K399" s="20" t="s">
        <v>321</v>
      </c>
    </row>
    <row r="400" spans="1:11" x14ac:dyDescent="0.25">
      <c r="A400" s="38"/>
      <c r="B400" s="20" t="s">
        <v>96</v>
      </c>
      <c r="C400" s="13"/>
      <c r="D400" s="37">
        <v>0.15000000000000002</v>
      </c>
      <c r="E400" s="9"/>
      <c r="F400" s="20"/>
      <c r="G400" s="13" t="str">
        <f>IF(ISBLANK(Table1[[#This Row],[EARNED]]),"",Table1[[#This Row],[EARNED]])</f>
        <v/>
      </c>
      <c r="H400" s="37"/>
      <c r="I400" s="9"/>
      <c r="J400" s="11"/>
      <c r="K400" s="20"/>
    </row>
    <row r="401" spans="1:11" x14ac:dyDescent="0.25">
      <c r="A401" s="38">
        <v>42095</v>
      </c>
      <c r="B401" s="20" t="s">
        <v>142</v>
      </c>
      <c r="C401" s="13">
        <v>1.25</v>
      </c>
      <c r="D401" s="37">
        <v>0.15600000000000003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25">
      <c r="A402" s="38">
        <v>42125</v>
      </c>
      <c r="B402" s="20" t="s">
        <v>312</v>
      </c>
      <c r="C402" s="13">
        <v>1.25</v>
      </c>
      <c r="D402" s="37">
        <v>0.16200000000000003</v>
      </c>
      <c r="E402" s="9"/>
      <c r="F402" s="20"/>
      <c r="G402" s="39">
        <f>IF(ISBLANK(Table1[[#This Row],[EARNED]]),"",Table1[[#This Row],[EARNED]])</f>
        <v>1.25</v>
      </c>
      <c r="H402" s="37"/>
      <c r="I402" s="9"/>
      <c r="J402" s="11"/>
      <c r="K402" s="20"/>
    </row>
    <row r="403" spans="1:11" x14ac:dyDescent="0.25">
      <c r="A403" s="38">
        <v>42156</v>
      </c>
      <c r="B403" s="20" t="s">
        <v>313</v>
      </c>
      <c r="C403" s="13">
        <v>1.25</v>
      </c>
      <c r="D403" s="37">
        <v>0.16000000000000003</v>
      </c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25">
      <c r="A404" s="38">
        <v>42186</v>
      </c>
      <c r="B404" s="20" t="s">
        <v>230</v>
      </c>
      <c r="C404" s="13">
        <v>1.25</v>
      </c>
      <c r="D404" s="37">
        <v>0.53500000000000003</v>
      </c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25">
      <c r="A405" s="38">
        <v>42217</v>
      </c>
      <c r="B405" s="20" t="s">
        <v>278</v>
      </c>
      <c r="C405" s="13">
        <v>1.25</v>
      </c>
      <c r="D405" s="37">
        <v>0.18500000000000003</v>
      </c>
      <c r="E405" s="9"/>
      <c r="F405" s="20"/>
      <c r="G405" s="39">
        <f>IF(ISBLANK(Table1[[#This Row],[EARNED]]),"",Table1[[#This Row],[EARNED]])</f>
        <v>1.25</v>
      </c>
      <c r="H405" s="37"/>
      <c r="I405" s="9"/>
      <c r="J405" s="11"/>
      <c r="K405" s="20"/>
    </row>
    <row r="406" spans="1:11" x14ac:dyDescent="0.25">
      <c r="A406" s="38">
        <v>42248</v>
      </c>
      <c r="B406" s="20" t="s">
        <v>218</v>
      </c>
      <c r="C406" s="13">
        <v>1.25</v>
      </c>
      <c r="D406" s="37">
        <v>5.8000000000000017E-2</v>
      </c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20"/>
    </row>
    <row r="407" spans="1:11" x14ac:dyDescent="0.25">
      <c r="A407" s="38">
        <v>42278</v>
      </c>
      <c r="B407" s="20" t="s">
        <v>73</v>
      </c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>
        <v>1</v>
      </c>
      <c r="I407" s="9"/>
      <c r="J407" s="11"/>
      <c r="K407" s="54">
        <v>42279</v>
      </c>
    </row>
    <row r="408" spans="1:11" x14ac:dyDescent="0.25">
      <c r="A408" s="38"/>
      <c r="B408" s="20" t="s">
        <v>253</v>
      </c>
      <c r="C408" s="13"/>
      <c r="D408" s="37">
        <v>1</v>
      </c>
      <c r="E408" s="9"/>
      <c r="F408" s="20"/>
      <c r="G408" s="13" t="str">
        <f>IF(ISBLANK(Table1[[#This Row],[EARNED]]),"",Table1[[#This Row],[EARNED]])</f>
        <v/>
      </c>
      <c r="H408" s="37"/>
      <c r="I408" s="9"/>
      <c r="J408" s="11"/>
      <c r="K408" s="54">
        <v>42286</v>
      </c>
    </row>
    <row r="409" spans="1:11" x14ac:dyDescent="0.25">
      <c r="A409" s="38"/>
      <c r="B409" s="20" t="s">
        <v>81</v>
      </c>
      <c r="C409" s="13"/>
      <c r="D409" s="37">
        <v>3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20" t="s">
        <v>318</v>
      </c>
    </row>
    <row r="410" spans="1:11" x14ac:dyDescent="0.25">
      <c r="A410" s="38"/>
      <c r="B410" s="20" t="s">
        <v>314</v>
      </c>
      <c r="C410" s="13"/>
      <c r="D410" s="37">
        <v>0.15800000000000003</v>
      </c>
      <c r="E410" s="9"/>
      <c r="F410" s="20"/>
      <c r="G410" s="13" t="str">
        <f>IF(ISBLANK(Table1[[#This Row],[EARNED]]),"",Table1[[#This Row],[EARNED]])</f>
        <v/>
      </c>
      <c r="H410" s="37"/>
      <c r="I410" s="9"/>
      <c r="J410" s="11"/>
      <c r="K410" s="20"/>
    </row>
    <row r="411" spans="1:11" x14ac:dyDescent="0.25">
      <c r="A411" s="38">
        <v>42309</v>
      </c>
      <c r="B411" s="20" t="s">
        <v>315</v>
      </c>
      <c r="C411" s="13">
        <v>1.25</v>
      </c>
      <c r="D411" s="37">
        <v>0.23100000000000001</v>
      </c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25">
      <c r="A412" s="38">
        <v>42339</v>
      </c>
      <c r="B412" s="20" t="s">
        <v>202</v>
      </c>
      <c r="C412" s="13">
        <v>1.25</v>
      </c>
      <c r="D412" s="37">
        <v>0.46899999999999997</v>
      </c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25">
      <c r="A413" s="50" t="s">
        <v>66</v>
      </c>
      <c r="B413" s="20"/>
      <c r="C413" s="13"/>
      <c r="D413" s="37"/>
      <c r="E413" s="32" t="s">
        <v>32</v>
      </c>
      <c r="F413" s="20"/>
      <c r="G413" s="39" t="str">
        <f>IF(ISBLANK(Table1[[#This Row],[EARNED]]),"",Table1[[#This Row],[EARNED]])</f>
        <v/>
      </c>
      <c r="H413" s="37"/>
      <c r="I413" s="32" t="s">
        <v>32</v>
      </c>
      <c r="J413" s="11"/>
      <c r="K413" s="20"/>
    </row>
    <row r="414" spans="1:11" x14ac:dyDescent="0.25">
      <c r="A414" s="38">
        <v>42370</v>
      </c>
      <c r="B414" s="20" t="s">
        <v>317</v>
      </c>
      <c r="C414" s="13">
        <v>1.25</v>
      </c>
      <c r="D414" s="37">
        <v>1.0209999999999999</v>
      </c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25">
      <c r="A415" s="38">
        <v>42401</v>
      </c>
      <c r="B415" s="20" t="s">
        <v>316</v>
      </c>
      <c r="C415" s="13">
        <v>1.25</v>
      </c>
      <c r="D415" s="37">
        <v>0.52900000000000003</v>
      </c>
      <c r="E415" s="9"/>
      <c r="F415" s="20"/>
      <c r="G415" s="39">
        <f>IF(ISBLANK(Table1[[#This Row],[EARNED]]),"",Table1[[#This Row],[EARNED]])</f>
        <v>1.25</v>
      </c>
      <c r="H415" s="37"/>
      <c r="I415" s="9"/>
      <c r="J415" s="11"/>
      <c r="K415" s="20"/>
    </row>
    <row r="416" spans="1:11" x14ac:dyDescent="0.25">
      <c r="A416" s="38">
        <v>42430</v>
      </c>
      <c r="B416" s="20" t="s">
        <v>217</v>
      </c>
      <c r="C416" s="13">
        <v>1.25</v>
      </c>
      <c r="D416" s="37">
        <v>1.21</v>
      </c>
      <c r="E416" s="9"/>
      <c r="F416" s="20"/>
      <c r="G416" s="39">
        <f>IF(ISBLANK(Table1[[#This Row],[EARNED]]),"",Table1[[#This Row],[EARNED]])</f>
        <v>1.25</v>
      </c>
      <c r="H416" s="37"/>
      <c r="I416" s="9"/>
      <c r="J416" s="11"/>
      <c r="K416" s="20"/>
    </row>
    <row r="417" spans="1:11" x14ac:dyDescent="0.25">
      <c r="A417" s="38">
        <v>42461</v>
      </c>
      <c r="B417" s="20" t="s">
        <v>85</v>
      </c>
      <c r="C417" s="13">
        <v>1.25</v>
      </c>
      <c r="D417" s="37"/>
      <c r="E417" s="9"/>
      <c r="F417" s="20"/>
      <c r="G417" s="39">
        <f>IF(ISBLANK(Table1[[#This Row],[EARNED]]),"",Table1[[#This Row],[EARNED]])</f>
        <v>1.25</v>
      </c>
      <c r="H417" s="37"/>
      <c r="I417" s="9"/>
      <c r="J417" s="11"/>
      <c r="K417" s="20" t="s">
        <v>323</v>
      </c>
    </row>
    <row r="418" spans="1:11" x14ac:dyDescent="0.25">
      <c r="A418" s="38"/>
      <c r="B418" s="20" t="s">
        <v>85</v>
      </c>
      <c r="C418" s="13"/>
      <c r="D418" s="37"/>
      <c r="E418" s="9"/>
      <c r="F418" s="20"/>
      <c r="G418" s="13" t="str">
        <f>IF(ISBLANK(Table1[[#This Row],[EARNED]]),"",Table1[[#This Row],[EARNED]])</f>
        <v/>
      </c>
      <c r="H418" s="37"/>
      <c r="I418" s="9"/>
      <c r="J418" s="11"/>
      <c r="K418" s="20" t="s">
        <v>324</v>
      </c>
    </row>
    <row r="419" spans="1:11" x14ac:dyDescent="0.25">
      <c r="A419" s="38"/>
      <c r="B419" s="20" t="s">
        <v>148</v>
      </c>
      <c r="C419" s="13"/>
      <c r="D419" s="37">
        <v>9.8000000000000004E-2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25">
      <c r="A420" s="38"/>
      <c r="B420" s="20" t="s">
        <v>85</v>
      </c>
      <c r="C420" s="13"/>
      <c r="D420" s="37"/>
      <c r="E420" s="9"/>
      <c r="F420" s="20"/>
      <c r="G420" s="13" t="str">
        <f>IF(ISBLANK(Table1[[#This Row],[EARNED]]),"",Table1[[#This Row],[EARNED]])</f>
        <v/>
      </c>
      <c r="H420" s="37"/>
      <c r="I420" s="9"/>
      <c r="J420" s="11"/>
      <c r="K420" s="20"/>
    </row>
    <row r="421" spans="1:11" x14ac:dyDescent="0.25">
      <c r="A421" s="38">
        <v>42491</v>
      </c>
      <c r="B421" s="20" t="s">
        <v>322</v>
      </c>
      <c r="C421" s="13">
        <v>1.25</v>
      </c>
      <c r="D421" s="37">
        <v>0.627</v>
      </c>
      <c r="E421" s="9"/>
      <c r="F421" s="20"/>
      <c r="G421" s="39">
        <f>IF(ISBLANK(Table1[[#This Row],[EARNED]]),"",Table1[[#This Row],[EARNED]])</f>
        <v>1.25</v>
      </c>
      <c r="H421" s="37"/>
      <c r="I421" s="9"/>
      <c r="J421" s="11"/>
      <c r="K421" s="20"/>
    </row>
    <row r="422" spans="1:11" x14ac:dyDescent="0.25">
      <c r="A422" s="38"/>
      <c r="B422" s="20" t="s">
        <v>258</v>
      </c>
      <c r="C422" s="13"/>
      <c r="D422" s="37">
        <v>4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20" t="s">
        <v>325</v>
      </c>
    </row>
    <row r="423" spans="1:11" x14ac:dyDescent="0.25">
      <c r="A423" s="38">
        <v>42522</v>
      </c>
      <c r="B423" s="20" t="s">
        <v>322</v>
      </c>
      <c r="C423" s="13">
        <v>1.25</v>
      </c>
      <c r="D423" s="37">
        <v>0.627</v>
      </c>
      <c r="E423" s="9"/>
      <c r="F423" s="20"/>
      <c r="G423" s="39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25">
      <c r="A424" s="38"/>
      <c r="B424" s="20" t="s">
        <v>73</v>
      </c>
      <c r="C424" s="13"/>
      <c r="D424" s="37"/>
      <c r="E424" s="9"/>
      <c r="F424" s="20"/>
      <c r="G424" s="13" t="str">
        <f>IF(ISBLANK(Table1[[#This Row],[EARNED]]),"",Table1[[#This Row],[EARNED]])</f>
        <v/>
      </c>
      <c r="H424" s="37">
        <v>1</v>
      </c>
      <c r="I424" s="9"/>
      <c r="J424" s="11"/>
      <c r="K424" s="54">
        <v>42534</v>
      </c>
    </row>
    <row r="425" spans="1:11" x14ac:dyDescent="0.25">
      <c r="A425" s="38">
        <v>42552</v>
      </c>
      <c r="B425" s="20"/>
      <c r="C425" s="13">
        <v>1.25</v>
      </c>
      <c r="D425" s="37"/>
      <c r="E425" s="9"/>
      <c r="F425" s="20"/>
      <c r="G425" s="39">
        <f>IF(ISBLANK(Table1[[#This Row],[EARNED]]),"",Table1[[#This Row],[EARNED]])</f>
        <v>1.25</v>
      </c>
      <c r="H425" s="37"/>
      <c r="I425" s="9"/>
      <c r="J425" s="11"/>
      <c r="K425" s="20"/>
    </row>
    <row r="426" spans="1:11" x14ac:dyDescent="0.25">
      <c r="A426" s="38">
        <v>42583</v>
      </c>
      <c r="B426" s="20"/>
      <c r="C426" s="13">
        <v>1.25</v>
      </c>
      <c r="D426" s="37"/>
      <c r="E426" s="9"/>
      <c r="F426" s="20"/>
      <c r="G426" s="39">
        <f>IF(ISBLANK(Table1[[#This Row],[EARNED]]),"",Table1[[#This Row],[EARNED]])</f>
        <v>1.25</v>
      </c>
      <c r="H426" s="37"/>
      <c r="I426" s="9"/>
      <c r="J426" s="11"/>
      <c r="K426" s="20"/>
    </row>
    <row r="427" spans="1:11" x14ac:dyDescent="0.25">
      <c r="A427" s="38">
        <v>42614</v>
      </c>
      <c r="B427" s="20"/>
      <c r="C427" s="13">
        <v>1.25</v>
      </c>
      <c r="D427" s="37"/>
      <c r="E427" s="9"/>
      <c r="F427" s="20"/>
      <c r="G427" s="39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25">
      <c r="A428" s="38">
        <v>42644</v>
      </c>
      <c r="B428" s="20"/>
      <c r="C428" s="13">
        <v>1.25</v>
      </c>
      <c r="D428" s="37"/>
      <c r="E428" s="9"/>
      <c r="F428" s="20"/>
      <c r="G428" s="39">
        <f>IF(ISBLANK(Table1[[#This Row],[EARNED]]),"",Table1[[#This Row],[EARNED]])</f>
        <v>1.25</v>
      </c>
      <c r="H428" s="37"/>
      <c r="I428" s="9"/>
      <c r="J428" s="11"/>
      <c r="K428" s="20"/>
    </row>
    <row r="429" spans="1:11" x14ac:dyDescent="0.25">
      <c r="A429" s="38">
        <v>42675</v>
      </c>
      <c r="B429" s="20"/>
      <c r="C429" s="13">
        <v>1.25</v>
      </c>
      <c r="D429" s="37"/>
      <c r="E429" s="9"/>
      <c r="F429" s="20"/>
      <c r="G429" s="39">
        <f>IF(ISBLANK(Table1[[#This Row],[EARNED]]),"",Table1[[#This Row],[EARNED]])</f>
        <v>1.25</v>
      </c>
      <c r="H429" s="37"/>
      <c r="I429" s="9"/>
      <c r="J429" s="11"/>
      <c r="K429" s="20"/>
    </row>
    <row r="430" spans="1:11" x14ac:dyDescent="0.25">
      <c r="A430" s="38">
        <v>42705</v>
      </c>
      <c r="B430" s="20" t="s">
        <v>253</v>
      </c>
      <c r="C430" s="13">
        <v>1.25</v>
      </c>
      <c r="D430" s="37">
        <v>1</v>
      </c>
      <c r="E430" s="9"/>
      <c r="F430" s="20"/>
      <c r="G430" s="39">
        <f>IF(ISBLANK(Table1[[#This Row],[EARNED]]),"",Table1[[#This Row],[EARNED]])</f>
        <v>1.25</v>
      </c>
      <c r="H430" s="37"/>
      <c r="I430" s="9"/>
      <c r="J430" s="11"/>
      <c r="K430" s="20"/>
    </row>
    <row r="431" spans="1:11" x14ac:dyDescent="0.25">
      <c r="A431" s="50" t="s">
        <v>67</v>
      </c>
      <c r="B431" s="20"/>
      <c r="C431" s="13"/>
      <c r="D431" s="37"/>
      <c r="E431" s="32" t="s">
        <v>32</v>
      </c>
      <c r="F431" s="20"/>
      <c r="G431" s="39" t="str">
        <f>IF(ISBLANK(Table1[[#This Row],[EARNED]]),"",Table1[[#This Row],[EARNED]])</f>
        <v/>
      </c>
      <c r="H431" s="37"/>
      <c r="I431" s="32" t="s">
        <v>32</v>
      </c>
      <c r="J431" s="11"/>
      <c r="K431" s="20"/>
    </row>
    <row r="432" spans="1:11" x14ac:dyDescent="0.25">
      <c r="A432" s="38">
        <v>42736</v>
      </c>
      <c r="B432" s="20"/>
      <c r="C432" s="13">
        <v>1.25</v>
      </c>
      <c r="D432" s="37"/>
      <c r="E432" s="9"/>
      <c r="F432" s="20"/>
      <c r="G432" s="39">
        <f>IF(ISBLANK(Table1[[#This Row],[EARNED]]),"",Table1[[#This Row],[EARNED]])</f>
        <v>1.25</v>
      </c>
      <c r="H432" s="37"/>
      <c r="I432" s="9"/>
      <c r="J432" s="11"/>
      <c r="K432" s="20"/>
    </row>
    <row r="433" spans="1:11" x14ac:dyDescent="0.25">
      <c r="A433" s="38">
        <v>42767</v>
      </c>
      <c r="B433" s="20"/>
      <c r="C433" s="13">
        <v>1.25</v>
      </c>
      <c r="D433" s="37"/>
      <c r="E433" s="9"/>
      <c r="F433" s="20"/>
      <c r="G433" s="39">
        <f>IF(ISBLANK(Table1[[#This Row],[EARNED]]),"",Table1[[#This Row],[EARNED]])</f>
        <v>1.25</v>
      </c>
      <c r="H433" s="37"/>
      <c r="I433" s="9"/>
      <c r="J433" s="11"/>
      <c r="K433" s="20"/>
    </row>
    <row r="434" spans="1:11" x14ac:dyDescent="0.25">
      <c r="A434" s="38">
        <v>42795</v>
      </c>
      <c r="B434" s="20"/>
      <c r="C434" s="13">
        <v>1.25</v>
      </c>
      <c r="D434" s="37"/>
      <c r="E434" s="9"/>
      <c r="F434" s="20"/>
      <c r="G434" s="39">
        <f>IF(ISBLANK(Table1[[#This Row],[EARNED]]),"",Table1[[#This Row],[EARNED]])</f>
        <v>1.25</v>
      </c>
      <c r="H434" s="37"/>
      <c r="I434" s="9"/>
      <c r="J434" s="11"/>
      <c r="K434" s="20"/>
    </row>
    <row r="435" spans="1:11" x14ac:dyDescent="0.25">
      <c r="A435" s="38">
        <v>42826</v>
      </c>
      <c r="B435" s="20"/>
      <c r="C435" s="13">
        <v>1.25</v>
      </c>
      <c r="D435" s="37"/>
      <c r="E435" s="9"/>
      <c r="F435" s="20"/>
      <c r="G435" s="39">
        <f>IF(ISBLANK(Table1[[#This Row],[EARNED]]),"",Table1[[#This Row],[EARNED]])</f>
        <v>1.25</v>
      </c>
      <c r="H435" s="37"/>
      <c r="I435" s="9"/>
      <c r="J435" s="11"/>
      <c r="K435" s="20"/>
    </row>
    <row r="436" spans="1:11" x14ac:dyDescent="0.25">
      <c r="A436" s="38">
        <v>42856</v>
      </c>
      <c r="B436" s="20"/>
      <c r="C436" s="13">
        <v>1.25</v>
      </c>
      <c r="D436" s="37"/>
      <c r="E436" s="9"/>
      <c r="F436" s="20"/>
      <c r="G436" s="39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25">
      <c r="A437" s="38">
        <v>42887</v>
      </c>
      <c r="B437" s="20" t="s">
        <v>85</v>
      </c>
      <c r="C437" s="13">
        <v>1.25</v>
      </c>
      <c r="D437" s="37"/>
      <c r="E437" s="9"/>
      <c r="F437" s="20"/>
      <c r="G437" s="39">
        <f>IF(ISBLANK(Table1[[#This Row],[EARNED]]),"",Table1[[#This Row],[EARNED]])</f>
        <v>1.25</v>
      </c>
      <c r="H437" s="37"/>
      <c r="I437" s="9"/>
      <c r="J437" s="11"/>
      <c r="K437" s="20" t="s">
        <v>326</v>
      </c>
    </row>
    <row r="438" spans="1:11" x14ac:dyDescent="0.25">
      <c r="A438" s="38"/>
      <c r="B438" s="20" t="s">
        <v>85</v>
      </c>
      <c r="C438" s="13"/>
      <c r="D438" s="37"/>
      <c r="E438" s="9"/>
      <c r="F438" s="20"/>
      <c r="G438" s="13"/>
      <c r="H438" s="37"/>
      <c r="I438" s="9"/>
      <c r="J438" s="11"/>
      <c r="K438" s="20" t="s">
        <v>327</v>
      </c>
    </row>
    <row r="439" spans="1:11" x14ac:dyDescent="0.25">
      <c r="A439" s="38"/>
      <c r="B439" s="20" t="s">
        <v>85</v>
      </c>
      <c r="C439" s="13"/>
      <c r="D439" s="37"/>
      <c r="E439" s="9"/>
      <c r="F439" s="20"/>
      <c r="G439" s="13"/>
      <c r="H439" s="37"/>
      <c r="I439" s="9"/>
      <c r="J439" s="11"/>
      <c r="K439" s="20" t="s">
        <v>328</v>
      </c>
    </row>
    <row r="440" spans="1:11" x14ac:dyDescent="0.25">
      <c r="A440" s="38">
        <v>42917</v>
      </c>
      <c r="B440" s="20"/>
      <c r="C440" s="13">
        <v>1.25</v>
      </c>
      <c r="D440" s="37"/>
      <c r="E440" s="9"/>
      <c r="F440" s="20"/>
      <c r="G440" s="39">
        <f>IF(ISBLANK(Table1[[#This Row],[EARNED]]),"",Table1[[#This Row],[EARNED]])</f>
        <v>1.25</v>
      </c>
      <c r="H440" s="37"/>
      <c r="I440" s="9"/>
      <c r="J440" s="11"/>
      <c r="K440" s="20"/>
    </row>
    <row r="441" spans="1:11" x14ac:dyDescent="0.25">
      <c r="A441" s="38">
        <v>42948</v>
      </c>
      <c r="B441" s="20"/>
      <c r="C441" s="13">
        <v>1.25</v>
      </c>
      <c r="D441" s="37"/>
      <c r="E441" s="9"/>
      <c r="F441" s="20"/>
      <c r="G441" s="39">
        <f>IF(ISBLANK(Table1[[#This Row],[EARNED]]),"",Table1[[#This Row],[EARNED]])</f>
        <v>1.25</v>
      </c>
      <c r="H441" s="37"/>
      <c r="I441" s="9"/>
      <c r="J441" s="11"/>
      <c r="K441" s="20"/>
    </row>
    <row r="442" spans="1:11" x14ac:dyDescent="0.25">
      <c r="A442" s="38">
        <v>42979</v>
      </c>
      <c r="B442" s="20" t="s">
        <v>253</v>
      </c>
      <c r="C442" s="13">
        <v>1.25</v>
      </c>
      <c r="D442" s="37">
        <v>1</v>
      </c>
      <c r="E442" s="9"/>
      <c r="F442" s="20"/>
      <c r="G442" s="39">
        <f>IF(ISBLANK(Table1[[#This Row],[EARNED]]),"",Table1[[#This Row],[EARNED]])</f>
        <v>1.25</v>
      </c>
      <c r="H442" s="37"/>
      <c r="I442" s="9"/>
      <c r="J442" s="11"/>
      <c r="K442" s="54">
        <v>42985</v>
      </c>
    </row>
    <row r="443" spans="1:11" x14ac:dyDescent="0.25">
      <c r="A443" s="38"/>
      <c r="B443" s="20" t="s">
        <v>73</v>
      </c>
      <c r="C443" s="13"/>
      <c r="D443" s="37"/>
      <c r="E443" s="9"/>
      <c r="F443" s="20"/>
      <c r="G443" s="13"/>
      <c r="H443" s="37">
        <v>1</v>
      </c>
      <c r="I443" s="9"/>
      <c r="J443" s="11"/>
      <c r="K443" s="54">
        <v>42993</v>
      </c>
    </row>
    <row r="444" spans="1:11" x14ac:dyDescent="0.25">
      <c r="A444" s="38">
        <v>43009</v>
      </c>
      <c r="B444" s="20" t="s">
        <v>73</v>
      </c>
      <c r="C444" s="13">
        <v>1.25</v>
      </c>
      <c r="D444" s="37"/>
      <c r="E444" s="9"/>
      <c r="F444" s="20"/>
      <c r="G444" s="39">
        <f>IF(ISBLANK(Table1[[#This Row],[EARNED]]),"",Table1[[#This Row],[EARNED]])</f>
        <v>1.25</v>
      </c>
      <c r="H444" s="37">
        <v>1</v>
      </c>
      <c r="I444" s="9"/>
      <c r="J444" s="11"/>
      <c r="K444" s="54">
        <v>43035</v>
      </c>
    </row>
    <row r="445" spans="1:11" x14ac:dyDescent="0.25">
      <c r="A445" s="38">
        <v>43040</v>
      </c>
      <c r="B445" s="20"/>
      <c r="C445" s="13">
        <v>1.25</v>
      </c>
      <c r="D445" s="37"/>
      <c r="E445" s="9"/>
      <c r="F445" s="20"/>
      <c r="G445" s="39">
        <f>IF(ISBLANK(Table1[[#This Row],[EARNED]]),"",Table1[[#This Row],[EARNED]])</f>
        <v>1.25</v>
      </c>
      <c r="H445" s="37"/>
      <c r="I445" s="9"/>
      <c r="J445" s="11"/>
      <c r="K445" s="20"/>
    </row>
    <row r="446" spans="1:11" x14ac:dyDescent="0.25">
      <c r="A446" s="38">
        <v>43070</v>
      </c>
      <c r="B446" s="20" t="s">
        <v>76</v>
      </c>
      <c r="C446" s="13">
        <v>1.25</v>
      </c>
      <c r="D446" s="37">
        <v>2</v>
      </c>
      <c r="E446" s="9"/>
      <c r="F446" s="20"/>
      <c r="G446" s="39">
        <f>IF(ISBLANK(Table1[[#This Row],[EARNED]]),"",Table1[[#This Row],[EARNED]])</f>
        <v>1.25</v>
      </c>
      <c r="H446" s="37"/>
      <c r="I446" s="9"/>
      <c r="J446" s="11"/>
      <c r="K446" s="20" t="s">
        <v>329</v>
      </c>
    </row>
    <row r="447" spans="1:11" x14ac:dyDescent="0.25">
      <c r="A447" s="50" t="s">
        <v>68</v>
      </c>
      <c r="B447" s="20"/>
      <c r="C447" s="13"/>
      <c r="D447" s="37"/>
      <c r="E447" s="32" t="s">
        <v>32</v>
      </c>
      <c r="F447" s="20"/>
      <c r="G447" s="39" t="str">
        <f>IF(ISBLANK(Table1[[#This Row],[EARNED]]),"",Table1[[#This Row],[EARNED]])</f>
        <v/>
      </c>
      <c r="H447" s="37"/>
      <c r="I447" s="32" t="s">
        <v>32</v>
      </c>
      <c r="J447" s="11"/>
      <c r="K447" s="20"/>
    </row>
    <row r="448" spans="1:11" x14ac:dyDescent="0.25">
      <c r="A448" s="38">
        <v>43101</v>
      </c>
      <c r="B448" s="20" t="s">
        <v>85</v>
      </c>
      <c r="C448" s="13">
        <v>1.25</v>
      </c>
      <c r="D448" s="37"/>
      <c r="E448" s="9"/>
      <c r="F448" s="20"/>
      <c r="G448" s="39">
        <f>IF(ISBLANK(Table1[[#This Row],[EARNED]]),"",Table1[[#This Row],[EARNED]])</f>
        <v>1.25</v>
      </c>
      <c r="H448" s="37"/>
      <c r="I448" s="9"/>
      <c r="J448" s="11"/>
      <c r="K448" s="20" t="s">
        <v>330</v>
      </c>
    </row>
    <row r="449" spans="1:11" x14ac:dyDescent="0.25">
      <c r="A449" s="38">
        <v>43132</v>
      </c>
      <c r="B449" s="20"/>
      <c r="C449" s="13">
        <v>1.25</v>
      </c>
      <c r="D449" s="37"/>
      <c r="E449" s="9"/>
      <c r="F449" s="20"/>
      <c r="G449" s="39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25">
      <c r="A450" s="38">
        <v>43160</v>
      </c>
      <c r="B450" s="20"/>
      <c r="C450" s="13">
        <v>1.25</v>
      </c>
      <c r="D450" s="37"/>
      <c r="E450" s="9"/>
      <c r="F450" s="20"/>
      <c r="G450" s="39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25">
      <c r="A451" s="38">
        <v>43191</v>
      </c>
      <c r="B451" s="20"/>
      <c r="C451" s="13">
        <v>1.25</v>
      </c>
      <c r="D451" s="37"/>
      <c r="E451" s="9"/>
      <c r="F451" s="20"/>
      <c r="G451" s="39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25">
      <c r="A452" s="38">
        <v>43221</v>
      </c>
      <c r="B452" s="20" t="s">
        <v>73</v>
      </c>
      <c r="C452" s="13">
        <v>1.25</v>
      </c>
      <c r="D452" s="37"/>
      <c r="E452" s="9"/>
      <c r="F452" s="20"/>
      <c r="G452" s="39">
        <f>IF(ISBLANK(Table1[[#This Row],[EARNED]]),"",Table1[[#This Row],[EARNED]])</f>
        <v>1.25</v>
      </c>
      <c r="H452" s="37">
        <v>1</v>
      </c>
      <c r="I452" s="9"/>
      <c r="J452" s="11"/>
      <c r="K452" s="54">
        <v>43222</v>
      </c>
    </row>
    <row r="453" spans="1:11" x14ac:dyDescent="0.25">
      <c r="A453" s="38"/>
      <c r="B453" s="20" t="s">
        <v>85</v>
      </c>
      <c r="C453" s="13"/>
      <c r="D453" s="37"/>
      <c r="E453" s="9"/>
      <c r="F453" s="20"/>
      <c r="G453" s="13"/>
      <c r="H453" s="37"/>
      <c r="I453" s="9"/>
      <c r="J453" s="11"/>
      <c r="K453" s="20" t="s">
        <v>331</v>
      </c>
    </row>
    <row r="454" spans="1:11" x14ac:dyDescent="0.25">
      <c r="A454" s="38">
        <v>43252</v>
      </c>
      <c r="B454" s="20"/>
      <c r="C454" s="13">
        <v>1.25</v>
      </c>
      <c r="D454" s="37"/>
      <c r="E454" s="9"/>
      <c r="F454" s="20"/>
      <c r="G454" s="39">
        <f>IF(ISBLANK(Table1[[#This Row],[EARNED]]),"",Table1[[#This Row],[EARNED]])</f>
        <v>1.25</v>
      </c>
      <c r="H454" s="37"/>
      <c r="I454" s="9"/>
      <c r="J454" s="11"/>
      <c r="K454" s="20"/>
    </row>
    <row r="455" spans="1:11" x14ac:dyDescent="0.25">
      <c r="A455" s="38">
        <v>43282</v>
      </c>
      <c r="B455" s="20"/>
      <c r="C455" s="13">
        <v>1.25</v>
      </c>
      <c r="D455" s="37"/>
      <c r="E455" s="9"/>
      <c r="F455" s="20"/>
      <c r="G455" s="39">
        <f>IF(ISBLANK(Table1[[#This Row],[EARNED]]),"",Table1[[#This Row],[EARNED]])</f>
        <v>1.25</v>
      </c>
      <c r="H455" s="37"/>
      <c r="I455" s="9"/>
      <c r="J455" s="11"/>
      <c r="K455" s="20"/>
    </row>
    <row r="456" spans="1:11" x14ac:dyDescent="0.25">
      <c r="A456" s="38">
        <v>43313</v>
      </c>
      <c r="B456" s="20"/>
      <c r="C456" s="13">
        <v>1.25</v>
      </c>
      <c r="D456" s="37"/>
      <c r="E456" s="9"/>
      <c r="F456" s="20"/>
      <c r="G456" s="39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25">
      <c r="A457" s="38">
        <v>43344</v>
      </c>
      <c r="B457" s="20"/>
      <c r="C457" s="13">
        <v>1.25</v>
      </c>
      <c r="D457" s="37"/>
      <c r="E457" s="9"/>
      <c r="F457" s="20"/>
      <c r="G457" s="39">
        <f>IF(ISBLANK(Table1[[#This Row],[EARNED]]),"",Table1[[#This Row],[EARNED]])</f>
        <v>1.25</v>
      </c>
      <c r="H457" s="37"/>
      <c r="I457" s="9"/>
      <c r="J457" s="11"/>
      <c r="K457" s="20"/>
    </row>
    <row r="458" spans="1:11" x14ac:dyDescent="0.25">
      <c r="A458" s="38">
        <v>43374</v>
      </c>
      <c r="B458" s="20" t="s">
        <v>73</v>
      </c>
      <c r="C458" s="13">
        <v>1.25</v>
      </c>
      <c r="D458" s="37"/>
      <c r="E458" s="9"/>
      <c r="F458" s="20"/>
      <c r="G458" s="39">
        <f>IF(ISBLANK(Table1[[#This Row],[EARNED]]),"",Table1[[#This Row],[EARNED]])</f>
        <v>1.25</v>
      </c>
      <c r="H458" s="37">
        <v>1</v>
      </c>
      <c r="I458" s="9"/>
      <c r="J458" s="11"/>
      <c r="K458" s="54">
        <v>43374</v>
      </c>
    </row>
    <row r="459" spans="1:11" x14ac:dyDescent="0.25">
      <c r="A459" s="38">
        <v>43405</v>
      </c>
      <c r="B459" s="20" t="s">
        <v>73</v>
      </c>
      <c r="C459" s="13">
        <v>1.25</v>
      </c>
      <c r="D459" s="37"/>
      <c r="E459" s="9"/>
      <c r="F459" s="20"/>
      <c r="G459" s="39">
        <f>IF(ISBLANK(Table1[[#This Row],[EARNED]]),"",Table1[[#This Row],[EARNED]])</f>
        <v>1.25</v>
      </c>
      <c r="H459" s="37">
        <v>1</v>
      </c>
      <c r="I459" s="9"/>
      <c r="J459" s="11"/>
      <c r="K459" s="54">
        <v>43419</v>
      </c>
    </row>
    <row r="460" spans="1:11" x14ac:dyDescent="0.25">
      <c r="A460" s="38">
        <v>43435</v>
      </c>
      <c r="B460" s="20" t="s">
        <v>71</v>
      </c>
      <c r="C460" s="13">
        <v>1.25</v>
      </c>
      <c r="D460" s="37">
        <v>5</v>
      </c>
      <c r="E460" s="9"/>
      <c r="F460" s="20"/>
      <c r="G460" s="39">
        <f>IF(ISBLANK(Table1[[#This Row],[EARNED]]),"",Table1[[#This Row],[EARNED]])</f>
        <v>1.25</v>
      </c>
      <c r="H460" s="37"/>
      <c r="I460" s="9"/>
      <c r="J460" s="11"/>
      <c r="K460" s="20" t="s">
        <v>332</v>
      </c>
    </row>
    <row r="461" spans="1:11" x14ac:dyDescent="0.25">
      <c r="A461" s="50" t="s">
        <v>69</v>
      </c>
      <c r="B461" s="20"/>
      <c r="C461" s="13"/>
      <c r="D461" s="37"/>
      <c r="E461" s="32" t="s">
        <v>32</v>
      </c>
      <c r="F461" s="20"/>
      <c r="G461" s="39" t="str">
        <f>IF(ISBLANK(Table1[[#This Row],[EARNED]]),"",Table1[[#This Row],[EARNED]])</f>
        <v/>
      </c>
      <c r="H461" s="37"/>
      <c r="I461" s="32" t="s">
        <v>32</v>
      </c>
      <c r="J461" s="11"/>
      <c r="K461" s="20"/>
    </row>
    <row r="462" spans="1:11" x14ac:dyDescent="0.25">
      <c r="A462" s="38">
        <v>43466</v>
      </c>
      <c r="B462" s="20" t="s">
        <v>85</v>
      </c>
      <c r="C462" s="13">
        <v>1.25</v>
      </c>
      <c r="D462" s="37"/>
      <c r="E462" s="9"/>
      <c r="F462" s="20"/>
      <c r="G462" s="39">
        <f>IF(ISBLANK(Table1[[#This Row],[EARNED]]),"",Table1[[#This Row],[EARNED]])</f>
        <v>1.25</v>
      </c>
      <c r="H462" s="37"/>
      <c r="I462" s="9"/>
      <c r="J462" s="11"/>
      <c r="K462" s="54">
        <v>43474</v>
      </c>
    </row>
    <row r="463" spans="1:11" x14ac:dyDescent="0.25">
      <c r="A463" s="38"/>
      <c r="B463" s="20" t="s">
        <v>76</v>
      </c>
      <c r="C463" s="13"/>
      <c r="D463" s="37">
        <v>2</v>
      </c>
      <c r="E463" s="9"/>
      <c r="F463" s="20"/>
      <c r="G463" s="13"/>
      <c r="H463" s="37"/>
      <c r="I463" s="9"/>
      <c r="J463" s="11"/>
      <c r="K463" s="54" t="s">
        <v>333</v>
      </c>
    </row>
    <row r="464" spans="1:11" x14ac:dyDescent="0.25">
      <c r="A464" s="38"/>
      <c r="B464" s="20" t="s">
        <v>85</v>
      </c>
      <c r="C464" s="13"/>
      <c r="D464" s="37"/>
      <c r="E464" s="9"/>
      <c r="F464" s="20"/>
      <c r="G464" s="13"/>
      <c r="H464" s="37"/>
      <c r="I464" s="9"/>
      <c r="J464" s="11"/>
      <c r="K464" s="54" t="s">
        <v>334</v>
      </c>
    </row>
    <row r="465" spans="1:11" x14ac:dyDescent="0.25">
      <c r="A465" s="38">
        <v>43497</v>
      </c>
      <c r="B465" s="20"/>
      <c r="C465" s="13">
        <v>1.25</v>
      </c>
      <c r="D465" s="37"/>
      <c r="E465" s="9"/>
      <c r="F465" s="20"/>
      <c r="G465" s="39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25">
      <c r="A466" s="38">
        <v>43525</v>
      </c>
      <c r="B466" s="20"/>
      <c r="C466" s="13">
        <v>1.25</v>
      </c>
      <c r="D466" s="37"/>
      <c r="E466" s="9"/>
      <c r="F466" s="20"/>
      <c r="G466" s="39">
        <f>IF(ISBLANK(Table1[[#This Row],[EARNED]]),"",Table1[[#This Row],[EARNED]])</f>
        <v>1.25</v>
      </c>
      <c r="H466" s="37"/>
      <c r="I466" s="9"/>
      <c r="J466" s="11"/>
      <c r="K466" s="20"/>
    </row>
    <row r="467" spans="1:11" x14ac:dyDescent="0.25">
      <c r="A467" s="38">
        <v>43556</v>
      </c>
      <c r="B467" s="20" t="s">
        <v>97</v>
      </c>
      <c r="C467" s="13">
        <v>1.25</v>
      </c>
      <c r="D467" s="37">
        <v>1</v>
      </c>
      <c r="E467" s="9"/>
      <c r="F467" s="20"/>
      <c r="G467" s="39">
        <f>IF(ISBLANK(Table1[[#This Row],[EARNED]]),"",Table1[[#This Row],[EARNED]])</f>
        <v>1.25</v>
      </c>
      <c r="H467" s="37"/>
      <c r="I467" s="9"/>
      <c r="J467" s="11"/>
      <c r="K467" s="54">
        <v>43571</v>
      </c>
    </row>
    <row r="468" spans="1:11" x14ac:dyDescent="0.25">
      <c r="A468" s="38">
        <v>43586</v>
      </c>
      <c r="B468" s="20"/>
      <c r="C468" s="13">
        <v>1.25</v>
      </c>
      <c r="D468" s="37"/>
      <c r="E468" s="9"/>
      <c r="F468" s="20"/>
      <c r="G468" s="39">
        <f>IF(ISBLANK(Table1[[#This Row],[EARNED]]),"",Table1[[#This Row],[EARNED]])</f>
        <v>1.25</v>
      </c>
      <c r="H468" s="37"/>
      <c r="I468" s="9"/>
      <c r="J468" s="11"/>
      <c r="K468" s="20"/>
    </row>
    <row r="469" spans="1:11" x14ac:dyDescent="0.25">
      <c r="A469" s="38">
        <v>43617</v>
      </c>
      <c r="B469" s="20"/>
      <c r="C469" s="13">
        <v>1.25</v>
      </c>
      <c r="D469" s="37"/>
      <c r="E469" s="9"/>
      <c r="F469" s="20"/>
      <c r="G469" s="39">
        <f>IF(ISBLANK(Table1[[#This Row],[EARNED]]),"",Table1[[#This Row],[EARNED]])</f>
        <v>1.25</v>
      </c>
      <c r="H469" s="37"/>
      <c r="I469" s="9"/>
      <c r="J469" s="11"/>
      <c r="K469" s="20"/>
    </row>
    <row r="470" spans="1:11" x14ac:dyDescent="0.25">
      <c r="A470" s="38">
        <v>43647</v>
      </c>
      <c r="B470" s="20" t="s">
        <v>78</v>
      </c>
      <c r="C470" s="13">
        <v>1.25</v>
      </c>
      <c r="D470" s="37"/>
      <c r="E470" s="9"/>
      <c r="F470" s="20"/>
      <c r="G470" s="39">
        <f>IF(ISBLANK(Table1[[#This Row],[EARNED]]),"",Table1[[#This Row],[EARNED]])</f>
        <v>1.25</v>
      </c>
      <c r="H470" s="37">
        <v>2</v>
      </c>
      <c r="I470" s="9"/>
      <c r="J470" s="11"/>
      <c r="K470" s="20" t="s">
        <v>335</v>
      </c>
    </row>
    <row r="471" spans="1:11" x14ac:dyDescent="0.25">
      <c r="A471" s="38"/>
      <c r="B471" s="20" t="s">
        <v>78</v>
      </c>
      <c r="C471" s="13"/>
      <c r="D471" s="37"/>
      <c r="E471" s="9"/>
      <c r="F471" s="20"/>
      <c r="G471" s="13" t="str">
        <f>IF(ISBLANK(Table1[[#This Row],[EARNED]]),"",Table1[[#This Row],[EARNED]])</f>
        <v/>
      </c>
      <c r="H471" s="37">
        <v>2</v>
      </c>
      <c r="I471" s="9"/>
      <c r="J471" s="11"/>
      <c r="K471" s="20" t="s">
        <v>336</v>
      </c>
    </row>
    <row r="472" spans="1:11" x14ac:dyDescent="0.25">
      <c r="A472" s="38">
        <v>43678</v>
      </c>
      <c r="B472" s="20"/>
      <c r="C472" s="13">
        <v>1.25</v>
      </c>
      <c r="D472" s="37"/>
      <c r="E472" s="9"/>
      <c r="F472" s="20"/>
      <c r="G472" s="39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25">
      <c r="A473" s="38">
        <v>43709</v>
      </c>
      <c r="B473" s="20"/>
      <c r="C473" s="13">
        <v>1.25</v>
      </c>
      <c r="D473" s="37"/>
      <c r="E473" s="9"/>
      <c r="F473" s="20"/>
      <c r="G473" s="39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25">
      <c r="A474" s="38">
        <v>43739</v>
      </c>
      <c r="B474" s="20"/>
      <c r="C474" s="13">
        <v>1.25</v>
      </c>
      <c r="D474" s="37"/>
      <c r="E474" s="9"/>
      <c r="F474" s="20"/>
      <c r="G474" s="39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25">
      <c r="A475" s="38">
        <v>43770</v>
      </c>
      <c r="B475" s="20"/>
      <c r="C475" s="13">
        <v>1.25</v>
      </c>
      <c r="D475" s="37"/>
      <c r="E475" s="9"/>
      <c r="F475" s="20"/>
      <c r="G475" s="39">
        <f>IF(ISBLANK(Table1[[#This Row],[EARNED]]),"",Table1[[#This Row],[EARNED]])</f>
        <v>1.25</v>
      </c>
      <c r="H475" s="37"/>
      <c r="I475" s="9"/>
      <c r="J475" s="11"/>
      <c r="K475" s="20"/>
    </row>
    <row r="476" spans="1:11" x14ac:dyDescent="0.25">
      <c r="A476" s="38">
        <v>43800</v>
      </c>
      <c r="B476" s="20" t="s">
        <v>76</v>
      </c>
      <c r="C476" s="13">
        <v>1.25</v>
      </c>
      <c r="D476" s="37">
        <v>2</v>
      </c>
      <c r="E476" s="9"/>
      <c r="F476" s="20"/>
      <c r="G476" s="39">
        <f>IF(ISBLANK(Table1[[#This Row],[EARNED]]),"",Table1[[#This Row],[EARNED]])</f>
        <v>1.25</v>
      </c>
      <c r="H476" s="37"/>
      <c r="I476" s="9"/>
      <c r="J476" s="11"/>
      <c r="K476" s="20" t="s">
        <v>337</v>
      </c>
    </row>
    <row r="477" spans="1:11" x14ac:dyDescent="0.25">
      <c r="A477" s="38"/>
      <c r="B477" s="20" t="s">
        <v>85</v>
      </c>
      <c r="C477" s="13"/>
      <c r="D477" s="37"/>
      <c r="E477" s="9"/>
      <c r="F477" s="20"/>
      <c r="G477" s="13" t="str">
        <f>IF(ISBLANK(Table1[[#This Row],[EARNED]]),"",Table1[[#This Row],[EARNED]])</f>
        <v/>
      </c>
      <c r="H477" s="37"/>
      <c r="I477" s="9"/>
      <c r="J477" s="11"/>
      <c r="K477" s="20" t="s">
        <v>338</v>
      </c>
    </row>
    <row r="478" spans="1:11" x14ac:dyDescent="0.25">
      <c r="A478" s="50" t="s">
        <v>70</v>
      </c>
      <c r="B478" s="20"/>
      <c r="C478" s="13"/>
      <c r="D478" s="37"/>
      <c r="E478" s="32" t="s">
        <v>32</v>
      </c>
      <c r="F478" s="20"/>
      <c r="G478" s="39" t="str">
        <f>IF(ISBLANK(Table1[[#This Row],[EARNED]]),"",Table1[[#This Row],[EARNED]])</f>
        <v/>
      </c>
      <c r="H478" s="37"/>
      <c r="I478" s="32" t="s">
        <v>32</v>
      </c>
      <c r="J478" s="11"/>
      <c r="K478" s="20"/>
    </row>
    <row r="479" spans="1:11" x14ac:dyDescent="0.25">
      <c r="A479" s="38">
        <v>43831</v>
      </c>
      <c r="B479" s="20"/>
      <c r="C479" s="13">
        <v>1.25</v>
      </c>
      <c r="D479" s="37"/>
      <c r="E479" s="9"/>
      <c r="F479" s="20"/>
      <c r="G479" s="39">
        <f>IF(ISBLANK(Table1[[#This Row],[EARNED]]),"",Table1[[#This Row],[EARNED]])</f>
        <v>1.25</v>
      </c>
      <c r="H479" s="37"/>
      <c r="I479" s="9"/>
      <c r="J479" s="11"/>
      <c r="K479" s="20"/>
    </row>
    <row r="480" spans="1:11" x14ac:dyDescent="0.25">
      <c r="A480" s="38">
        <v>43862</v>
      </c>
      <c r="B480" s="20" t="s">
        <v>339</v>
      </c>
      <c r="C480" s="13">
        <v>1.25</v>
      </c>
      <c r="D480" s="37"/>
      <c r="E480" s="9"/>
      <c r="F480" s="20"/>
      <c r="G480" s="39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25">
      <c r="A481" s="38">
        <v>43891</v>
      </c>
      <c r="B481" s="20"/>
      <c r="C481" s="13">
        <v>1.25</v>
      </c>
      <c r="D481" s="37"/>
      <c r="E481" s="9"/>
      <c r="F481" s="20"/>
      <c r="G481" s="39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25">
      <c r="A482" s="38">
        <v>43922</v>
      </c>
      <c r="B482" s="20"/>
      <c r="C482" s="13">
        <v>1.25</v>
      </c>
      <c r="D482" s="37"/>
      <c r="E482" s="9"/>
      <c r="F482" s="20"/>
      <c r="G482" s="39">
        <f>IF(ISBLANK(Table1[[#This Row],[EARNED]]),"",Table1[[#This Row],[EARNED]])</f>
        <v>1.25</v>
      </c>
      <c r="H482" s="37"/>
      <c r="I482" s="9"/>
      <c r="J482" s="11"/>
      <c r="K482" s="20"/>
    </row>
    <row r="483" spans="1:11" x14ac:dyDescent="0.25">
      <c r="A483" s="38">
        <v>43952</v>
      </c>
      <c r="B483" s="20"/>
      <c r="C483" s="13">
        <v>1.25</v>
      </c>
      <c r="D483" s="37"/>
      <c r="E483" s="9"/>
      <c r="F483" s="20"/>
      <c r="G483" s="39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25">
      <c r="A484" s="38">
        <v>43983</v>
      </c>
      <c r="B484" s="20"/>
      <c r="C484" s="13">
        <v>1.25</v>
      </c>
      <c r="D484" s="37"/>
      <c r="E484" s="9"/>
      <c r="F484" s="20"/>
      <c r="G484" s="39">
        <f>IF(ISBLANK(Table1[[#This Row],[EARNED]]),"",Table1[[#This Row],[EARNED]])</f>
        <v>1.25</v>
      </c>
      <c r="H484" s="37"/>
      <c r="I484" s="9"/>
      <c r="J484" s="11"/>
      <c r="K484" s="20"/>
    </row>
    <row r="485" spans="1:11" x14ac:dyDescent="0.25">
      <c r="A485" s="38">
        <v>44013</v>
      </c>
      <c r="B485" s="20" t="s">
        <v>172</v>
      </c>
      <c r="C485" s="13">
        <v>1.25</v>
      </c>
      <c r="D485" s="37">
        <v>4</v>
      </c>
      <c r="E485" s="9"/>
      <c r="F485" s="20"/>
      <c r="G485" s="39">
        <f>IF(ISBLANK(Table1[[#This Row],[EARNED]]),"",Table1[[#This Row],[EARNED]])</f>
        <v>1.25</v>
      </c>
      <c r="H485" s="37"/>
      <c r="I485" s="9"/>
      <c r="J485" s="11"/>
      <c r="K485" s="20" t="s">
        <v>341</v>
      </c>
    </row>
    <row r="486" spans="1:11" x14ac:dyDescent="0.25">
      <c r="A486" s="38"/>
      <c r="B486" s="20" t="s">
        <v>85</v>
      </c>
      <c r="C486" s="13"/>
      <c r="D486" s="37"/>
      <c r="E486" s="9"/>
      <c r="F486" s="20"/>
      <c r="G486" s="13" t="str">
        <f>IF(ISBLANK(Table1[[#This Row],[EARNED]]),"",Table1[[#This Row],[EARNED]])</f>
        <v/>
      </c>
      <c r="H486" s="37"/>
      <c r="I486" s="9"/>
      <c r="J486" s="11"/>
      <c r="K486" s="20" t="s">
        <v>340</v>
      </c>
    </row>
    <row r="487" spans="1:11" x14ac:dyDescent="0.25">
      <c r="A487" s="38">
        <v>44044</v>
      </c>
      <c r="B487" s="20"/>
      <c r="C487" s="13">
        <v>1.25</v>
      </c>
      <c r="D487" s="37"/>
      <c r="E487" s="9"/>
      <c r="F487" s="20"/>
      <c r="G487" s="39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25">
      <c r="A488" s="38">
        <v>44075</v>
      </c>
      <c r="B488" s="20"/>
      <c r="C488" s="13">
        <v>1.25</v>
      </c>
      <c r="D488" s="37"/>
      <c r="E488" s="9"/>
      <c r="F488" s="20"/>
      <c r="G488" s="39">
        <f>IF(ISBLANK(Table1[[#This Row],[EARNED]]),"",Table1[[#This Row],[EARNED]])</f>
        <v>1.25</v>
      </c>
      <c r="H488" s="37"/>
      <c r="I488" s="9"/>
      <c r="J488" s="11"/>
      <c r="K488" s="20"/>
    </row>
    <row r="489" spans="1:11" x14ac:dyDescent="0.25">
      <c r="A489" s="38">
        <v>44105</v>
      </c>
      <c r="B489" s="20"/>
      <c r="C489" s="13">
        <v>1.25</v>
      </c>
      <c r="D489" s="37"/>
      <c r="E489" s="9"/>
      <c r="F489" s="20"/>
      <c r="G489" s="39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25">
      <c r="A490" s="38">
        <v>44136</v>
      </c>
      <c r="B490" s="20"/>
      <c r="C490" s="13">
        <v>1.25</v>
      </c>
      <c r="D490" s="37"/>
      <c r="E490" s="9"/>
      <c r="F490" s="20"/>
      <c r="G490" s="39">
        <f>IF(ISBLANK(Table1[[#This Row],[EARNED]]),"",Table1[[#This Row],[EARNED]])</f>
        <v>1.25</v>
      </c>
      <c r="H490" s="37"/>
      <c r="I490" s="9"/>
      <c r="J490" s="11"/>
      <c r="K490" s="20"/>
    </row>
    <row r="491" spans="1:11" x14ac:dyDescent="0.25">
      <c r="A491" s="38">
        <v>44166</v>
      </c>
      <c r="B491" s="20" t="s">
        <v>253</v>
      </c>
      <c r="C491" s="13">
        <v>1.25</v>
      </c>
      <c r="D491" s="37">
        <v>1</v>
      </c>
      <c r="E491" s="9"/>
      <c r="F491" s="20"/>
      <c r="G491" s="39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25">
      <c r="A492" s="50" t="s">
        <v>342</v>
      </c>
      <c r="B492" s="20"/>
      <c r="C492" s="13"/>
      <c r="D492" s="37"/>
      <c r="E492" s="9"/>
      <c r="F492" s="20"/>
      <c r="G492" s="13" t="str">
        <f>IF(ISBLANK(Table1[[#This Row],[EARNED]]),"",Table1[[#This Row],[EARNED]])</f>
        <v/>
      </c>
      <c r="H492" s="37"/>
      <c r="I492" s="9"/>
      <c r="J492" s="11"/>
      <c r="K492" s="20"/>
    </row>
    <row r="493" spans="1:11" x14ac:dyDescent="0.25">
      <c r="A493" s="38">
        <v>44197</v>
      </c>
      <c r="B493" s="20"/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20"/>
    </row>
    <row r="494" spans="1:11" x14ac:dyDescent="0.25">
      <c r="A494" s="38">
        <v>44228</v>
      </c>
      <c r="B494" s="20"/>
      <c r="C494" s="13">
        <v>1.25</v>
      </c>
      <c r="D494" s="37"/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/>
    </row>
    <row r="495" spans="1:11" x14ac:dyDescent="0.25">
      <c r="A495" s="38">
        <v>44256</v>
      </c>
      <c r="B495" s="20"/>
      <c r="C495" s="13">
        <v>1.25</v>
      </c>
      <c r="D495" s="37"/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/>
    </row>
    <row r="496" spans="1:11" x14ac:dyDescent="0.25">
      <c r="A496" s="38">
        <v>44287</v>
      </c>
      <c r="B496" s="20"/>
      <c r="C496" s="13">
        <v>1.25</v>
      </c>
      <c r="D496" s="37"/>
      <c r="E496" s="9"/>
      <c r="F496" s="20"/>
      <c r="G496" s="13">
        <f>IF(ISBLANK(Table1[[#This Row],[EARNED]]),"",Table1[[#This Row],[EARNED]])</f>
        <v>1.25</v>
      </c>
      <c r="H496" s="37"/>
      <c r="I496" s="9"/>
      <c r="J496" s="11"/>
      <c r="K496" s="20"/>
    </row>
    <row r="497" spans="1:11" x14ac:dyDescent="0.25">
      <c r="A497" s="38">
        <v>44317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25">
      <c r="A498" s="38">
        <v>44348</v>
      </c>
      <c r="B498" s="20"/>
      <c r="C498" s="13">
        <v>1.25</v>
      </c>
      <c r="D498" s="37"/>
      <c r="E498" s="9"/>
      <c r="F498" s="20"/>
      <c r="G498" s="13">
        <f>IF(ISBLANK(Table1[[#This Row],[EARNED]]),"",Table1[[#This Row],[EARNED]])</f>
        <v>1.25</v>
      </c>
      <c r="H498" s="37"/>
      <c r="I498" s="9"/>
      <c r="J498" s="11"/>
      <c r="K498" s="20"/>
    </row>
    <row r="499" spans="1:11" x14ac:dyDescent="0.25">
      <c r="A499" s="38">
        <v>44378</v>
      </c>
      <c r="B499" s="20"/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/>
    </row>
    <row r="500" spans="1:11" x14ac:dyDescent="0.25">
      <c r="A500" s="38">
        <v>44409</v>
      </c>
      <c r="B500" s="20"/>
      <c r="C500" s="13">
        <v>1.25</v>
      </c>
      <c r="D500" s="37"/>
      <c r="E500" s="9"/>
      <c r="F500" s="20"/>
      <c r="G500" s="13">
        <f>IF(ISBLANK(Table1[[#This Row],[EARNED]]),"",Table1[[#This Row],[EARNED]])</f>
        <v>1.25</v>
      </c>
      <c r="H500" s="37"/>
      <c r="I500" s="9"/>
      <c r="J500" s="11"/>
      <c r="K500" s="20"/>
    </row>
    <row r="501" spans="1:11" x14ac:dyDescent="0.25">
      <c r="A501" s="38">
        <v>44440</v>
      </c>
      <c r="B501" s="20"/>
      <c r="C501" s="13">
        <v>1.25</v>
      </c>
      <c r="D501" s="37"/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25">
      <c r="A502" s="38">
        <v>44470</v>
      </c>
      <c r="B502" s="20"/>
      <c r="C502" s="13">
        <v>1.25</v>
      </c>
      <c r="D502" s="37"/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20"/>
    </row>
    <row r="503" spans="1:11" x14ac:dyDescent="0.25">
      <c r="A503" s="38">
        <v>44501</v>
      </c>
      <c r="B503" s="20"/>
      <c r="C503" s="13">
        <v>1.25</v>
      </c>
      <c r="D503" s="37"/>
      <c r="E503" s="9"/>
      <c r="F503" s="20"/>
      <c r="G503" s="13">
        <f>IF(ISBLANK(Table1[[#This Row],[EARNED]]),"",Table1[[#This Row],[EARNED]])</f>
        <v>1.25</v>
      </c>
      <c r="H503" s="37"/>
      <c r="I503" s="9"/>
      <c r="J503" s="11"/>
      <c r="K503" s="20"/>
    </row>
    <row r="504" spans="1:11" x14ac:dyDescent="0.25">
      <c r="A504" s="38">
        <v>44531</v>
      </c>
      <c r="B504" s="20" t="s">
        <v>91</v>
      </c>
      <c r="C504" s="13">
        <v>1.25</v>
      </c>
      <c r="D504" s="37">
        <v>5</v>
      </c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/>
    </row>
    <row r="505" spans="1:11" x14ac:dyDescent="0.25">
      <c r="A505" s="50" t="s">
        <v>343</v>
      </c>
      <c r="B505" s="20"/>
      <c r="C505" s="13"/>
      <c r="D505" s="37"/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/>
    </row>
    <row r="506" spans="1:11" x14ac:dyDescent="0.25">
      <c r="A506" s="38">
        <v>44562</v>
      </c>
      <c r="B506" s="20"/>
      <c r="C506" s="13">
        <v>1.25</v>
      </c>
      <c r="D506" s="37"/>
      <c r="E506" s="9"/>
      <c r="F506" s="20"/>
      <c r="G506" s="13">
        <f>IF(ISBLANK(Table1[[#This Row],[EARNED]]),"",Table1[[#This Row],[EARNED]])</f>
        <v>1.25</v>
      </c>
      <c r="H506" s="37"/>
      <c r="I506" s="9"/>
      <c r="J506" s="11"/>
      <c r="K506" s="20"/>
    </row>
    <row r="507" spans="1:11" x14ac:dyDescent="0.25">
      <c r="A507" s="38">
        <v>44593</v>
      </c>
      <c r="B507" s="20"/>
      <c r="C507" s="13">
        <v>1.25</v>
      </c>
      <c r="D507" s="37"/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20"/>
    </row>
    <row r="508" spans="1:11" x14ac:dyDescent="0.25">
      <c r="A508" s="38">
        <v>44621</v>
      </c>
      <c r="B508" s="20"/>
      <c r="C508" s="13">
        <v>1.25</v>
      </c>
      <c r="D508" s="37"/>
      <c r="E508" s="9"/>
      <c r="F508" s="20"/>
      <c r="G508" s="13">
        <f>IF(ISBLANK(Table1[[#This Row],[EARNED]]),"",Table1[[#This Row],[EARNED]])</f>
        <v>1.25</v>
      </c>
      <c r="H508" s="37"/>
      <c r="I508" s="9"/>
      <c r="J508" s="11"/>
      <c r="K508" s="20"/>
    </row>
    <row r="509" spans="1:11" x14ac:dyDescent="0.25">
      <c r="A509" s="38">
        <v>44652</v>
      </c>
      <c r="B509" s="20"/>
      <c r="C509" s="13">
        <v>1.25</v>
      </c>
      <c r="D509" s="37"/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x14ac:dyDescent="0.25">
      <c r="A510" s="38">
        <v>44682</v>
      </c>
      <c r="B510" s="20"/>
      <c r="C510" s="13">
        <v>1.25</v>
      </c>
      <c r="D510" s="37"/>
      <c r="E510" s="9"/>
      <c r="F510" s="20"/>
      <c r="G510" s="13">
        <f>IF(ISBLANK(Table1[[#This Row],[EARNED]]),"",Table1[[#This Row],[EARNED]])</f>
        <v>1.25</v>
      </c>
      <c r="H510" s="37"/>
      <c r="I510" s="9"/>
      <c r="J510" s="11"/>
      <c r="K510" s="20"/>
    </row>
    <row r="511" spans="1:11" x14ac:dyDescent="0.25">
      <c r="A511" s="38">
        <v>44713</v>
      </c>
      <c r="B511" s="20"/>
      <c r="C511" s="13">
        <v>1.25</v>
      </c>
      <c r="D511" s="37"/>
      <c r="E511" s="9"/>
      <c r="F511" s="20"/>
      <c r="G511" s="13">
        <f>IF(ISBLANK(Table1[[#This Row],[EARNED]]),"",Table1[[#This Row],[EARNED]])</f>
        <v>1.25</v>
      </c>
      <c r="H511" s="37"/>
      <c r="I511" s="9"/>
      <c r="J511" s="11"/>
      <c r="K511" s="20"/>
    </row>
    <row r="512" spans="1:11" x14ac:dyDescent="0.25">
      <c r="A512" s="38">
        <v>44743</v>
      </c>
      <c r="B512" s="20"/>
      <c r="C512" s="13">
        <v>1.25</v>
      </c>
      <c r="D512" s="37"/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20"/>
    </row>
    <row r="513" spans="1:11" x14ac:dyDescent="0.25">
      <c r="A513" s="38">
        <v>44774</v>
      </c>
      <c r="B513" s="20"/>
      <c r="C513" s="13">
        <v>1.25</v>
      </c>
      <c r="D513" s="37"/>
      <c r="E513" s="9"/>
      <c r="F513" s="20"/>
      <c r="G513" s="13">
        <f>IF(ISBLANK(Table1[[#This Row],[EARNED]]),"",Table1[[#This Row],[EARNED]])</f>
        <v>1.25</v>
      </c>
      <c r="H513" s="37"/>
      <c r="I513" s="9"/>
      <c r="J513" s="11"/>
      <c r="K513" s="20"/>
    </row>
    <row r="514" spans="1:11" x14ac:dyDescent="0.25">
      <c r="A514" s="38">
        <v>44805</v>
      </c>
      <c r="B514" s="20"/>
      <c r="C514" s="13">
        <v>1.25</v>
      </c>
      <c r="D514" s="37"/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25">
      <c r="A515" s="38">
        <v>44835</v>
      </c>
      <c r="B515" s="20"/>
      <c r="C515" s="13">
        <v>1.25</v>
      </c>
      <c r="D515" s="37"/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25">
      <c r="A516" s="38">
        <v>44866</v>
      </c>
      <c r="B516" s="20"/>
      <c r="C516" s="13">
        <v>1.25</v>
      </c>
      <c r="D516" s="37"/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20"/>
    </row>
    <row r="517" spans="1:11" x14ac:dyDescent="0.25">
      <c r="A517" s="38">
        <v>44896</v>
      </c>
      <c r="B517" s="20" t="s">
        <v>81</v>
      </c>
      <c r="C517" s="13">
        <v>1.25</v>
      </c>
      <c r="D517" s="37">
        <v>3</v>
      </c>
      <c r="E517" s="9"/>
      <c r="F517" s="20"/>
      <c r="G517" s="13">
        <f>IF(ISBLANK(Table1[[#This Row],[EARNED]]),"",Table1[[#This Row],[EARNED]])</f>
        <v>1.25</v>
      </c>
      <c r="H517" s="37"/>
      <c r="I517" s="9"/>
      <c r="J517" s="11"/>
      <c r="K517" s="20" t="s">
        <v>345</v>
      </c>
    </row>
    <row r="518" spans="1:11" x14ac:dyDescent="0.25">
      <c r="A518" s="38"/>
      <c r="B518" s="20" t="s">
        <v>112</v>
      </c>
      <c r="C518" s="13"/>
      <c r="D518" s="37">
        <v>2</v>
      </c>
      <c r="E518" s="9"/>
      <c r="F518" s="20"/>
      <c r="G518" s="13" t="str">
        <f>IF(ISBLANK(Table1[[#This Row],[EARNED]]),"",Table1[[#This Row],[EARNED]])</f>
        <v/>
      </c>
      <c r="H518" s="37"/>
      <c r="I518" s="9"/>
      <c r="J518" s="11"/>
      <c r="K518" s="20"/>
    </row>
    <row r="519" spans="1:11" x14ac:dyDescent="0.25">
      <c r="A519" s="50" t="s">
        <v>344</v>
      </c>
      <c r="B519" s="20"/>
      <c r="C519" s="13"/>
      <c r="D519" s="37"/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25">
      <c r="A520" s="38">
        <v>44927</v>
      </c>
      <c r="B520" s="20"/>
      <c r="C520" s="13">
        <v>1.25</v>
      </c>
      <c r="D520" s="37"/>
      <c r="E520" s="9"/>
      <c r="F520" s="20"/>
      <c r="G520" s="13">
        <f>IF(ISBLANK(Table1[[#This Row],[EARNED]]),"",Table1[[#This Row],[EARNED]])</f>
        <v>1.25</v>
      </c>
      <c r="H520" s="37"/>
      <c r="I520" s="9"/>
      <c r="J520" s="11"/>
      <c r="K520" s="20"/>
    </row>
    <row r="521" spans="1:11" x14ac:dyDescent="0.25">
      <c r="A521" s="38">
        <v>44958</v>
      </c>
      <c r="B521" s="20"/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/>
    </row>
    <row r="522" spans="1:11" x14ac:dyDescent="0.25">
      <c r="A522" s="38">
        <v>44986</v>
      </c>
      <c r="B522" s="20"/>
      <c r="C522" s="13">
        <v>1.25</v>
      </c>
      <c r="D522" s="37"/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25">
      <c r="A523" s="38">
        <v>45017</v>
      </c>
      <c r="B523" s="20"/>
      <c r="C523" s="13">
        <v>1.25</v>
      </c>
      <c r="D523" s="37"/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25">
      <c r="A524" s="38">
        <v>45047</v>
      </c>
      <c r="B524" s="20"/>
      <c r="C524" s="13">
        <v>1.25</v>
      </c>
      <c r="D524" s="37"/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25">
      <c r="A525" s="38">
        <v>45078</v>
      </c>
      <c r="B525" s="20"/>
      <c r="C525" s="13">
        <v>1.25</v>
      </c>
      <c r="D525" s="37"/>
      <c r="E525" s="9"/>
      <c r="F525" s="20"/>
      <c r="G525" s="13">
        <f>IF(ISBLANK(Table1[[#This Row],[EARNED]]),"",Table1[[#This Row],[EARNED]])</f>
        <v>1.25</v>
      </c>
      <c r="H525" s="37"/>
      <c r="I525" s="9"/>
      <c r="J525" s="11"/>
      <c r="K525" s="20"/>
    </row>
    <row r="526" spans="1:11" x14ac:dyDescent="0.25">
      <c r="A526" s="38">
        <v>45108</v>
      </c>
      <c r="B526" s="20"/>
      <c r="C526" s="13">
        <v>1.25</v>
      </c>
      <c r="D526" s="37"/>
      <c r="E526" s="9"/>
      <c r="F526" s="20"/>
      <c r="G526" s="13">
        <f>IF(ISBLANK(Table1[[#This Row],[EARNED]]),"",Table1[[#This Row],[EARNED]])</f>
        <v>1.25</v>
      </c>
      <c r="H526" s="37"/>
      <c r="I526" s="9"/>
      <c r="J526" s="11"/>
      <c r="K526" s="20"/>
    </row>
    <row r="527" spans="1:11" x14ac:dyDescent="0.25">
      <c r="A527" s="38">
        <v>45139</v>
      </c>
      <c r="B527" s="20"/>
      <c r="C527" s="13">
        <v>1.25</v>
      </c>
      <c r="D527" s="37"/>
      <c r="E527" s="9"/>
      <c r="F527" s="20"/>
      <c r="G527" s="13">
        <f>IF(ISBLANK(Table1[[#This Row],[EARNED]]),"",Table1[[#This Row],[EARNED]])</f>
        <v>1.25</v>
      </c>
      <c r="H527" s="37"/>
      <c r="I527" s="9"/>
      <c r="J527" s="11"/>
      <c r="K527" s="20"/>
    </row>
    <row r="528" spans="1:11" x14ac:dyDescent="0.25">
      <c r="A528" s="38">
        <v>45170</v>
      </c>
      <c r="B528" s="20"/>
      <c r="C528" s="13">
        <v>1.25</v>
      </c>
      <c r="D528" s="37"/>
      <c r="E528" s="9"/>
      <c r="F528" s="20"/>
      <c r="G528" s="13">
        <f>IF(ISBLANK(Table1[[#This Row],[EARNED]]),"",Table1[[#This Row],[EARNED]])</f>
        <v>1.25</v>
      </c>
      <c r="H528" s="37"/>
      <c r="I528" s="9"/>
      <c r="J528" s="11"/>
      <c r="K528" s="20"/>
    </row>
    <row r="529" spans="1:11" x14ac:dyDescent="0.25">
      <c r="A529" s="38">
        <v>45200</v>
      </c>
      <c r="B529" s="20"/>
      <c r="C529" s="13">
        <v>1.25</v>
      </c>
      <c r="D529" s="37"/>
      <c r="E529" s="9"/>
      <c r="F529" s="20"/>
      <c r="G529" s="13">
        <f>IF(ISBLANK(Table1[[#This Row],[EARNED]]),"",Table1[[#This Row],[EARNED]])</f>
        <v>1.25</v>
      </c>
      <c r="H529" s="37"/>
      <c r="I529" s="9"/>
      <c r="J529" s="11"/>
      <c r="K529" s="20"/>
    </row>
    <row r="530" spans="1:11" x14ac:dyDescent="0.25">
      <c r="A530" s="38"/>
      <c r="B530" s="20"/>
      <c r="C530" s="13"/>
      <c r="D530" s="37"/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25">
      <c r="A531" s="55"/>
      <c r="B531" s="15"/>
      <c r="C531" s="39"/>
      <c r="D531" s="40"/>
      <c r="E531" s="56"/>
      <c r="F531" s="15"/>
      <c r="G531" s="39" t="str">
        <f>IF(ISBLANK(Table1[[#This Row],[EARNED]]),"",Table1[[#This Row],[EARNED]])</f>
        <v/>
      </c>
      <c r="H531" s="40"/>
      <c r="I531" s="56"/>
      <c r="J531" s="12"/>
      <c r="K5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104.5</v>
      </c>
      <c r="B3" s="11">
        <v>141.5</v>
      </c>
      <c r="D3">
        <v>0</v>
      </c>
      <c r="E3">
        <v>5</v>
      </c>
      <c r="F3">
        <v>1</v>
      </c>
      <c r="G3" s="44">
        <f>SUMIFS(F7:F14,E7:E14,E3)+SUMIFS(D7:D66,C7:C66,F3)+D3</f>
        <v>0.627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0" t="s">
        <v>346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8" t="s">
        <v>38</v>
      </c>
      <c r="J6" s="68"/>
      <c r="K6" s="68"/>
      <c r="L6" s="68"/>
    </row>
    <row r="7" spans="1:12" x14ac:dyDescent="0.25">
      <c r="A7" s="11">
        <f>SUM(Sheet1!E9,Sheet1!I9)</f>
        <v>610.70300000000009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2023-11-29T05:10:35Z</dcterms:modified>
</cp:coreProperties>
</file>