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9" i="1" l="1"/>
  <c r="G356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29" i="1"/>
  <c r="G328" i="1"/>
  <c r="G323" i="1"/>
  <c r="G320" i="1"/>
  <c r="G321" i="1"/>
  <c r="G322" i="1"/>
  <c r="G314" i="1" l="1"/>
  <c r="G294" i="1"/>
  <c r="G269" i="1"/>
  <c r="G116" i="1" l="1"/>
  <c r="G102" i="1"/>
  <c r="G84" i="1"/>
  <c r="G78" i="1"/>
  <c r="G57" i="1"/>
  <c r="G53" i="1"/>
  <c r="G51" i="1"/>
  <c r="G48" i="1"/>
  <c r="G49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143" i="1"/>
  <c r="G130" i="1"/>
  <c r="G117" i="1"/>
  <c r="G103" i="1"/>
  <c r="G89" i="1"/>
  <c r="G74" i="1"/>
  <c r="G6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2" i="1"/>
  <c r="G54" i="1"/>
  <c r="G55" i="1"/>
  <c r="G56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9" i="1"/>
  <c r="G80" i="1"/>
  <c r="G81" i="1"/>
  <c r="G82" i="1"/>
  <c r="G83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<sst xmlns="http://schemas.openxmlformats.org/spreadsheetml/2006/main" count="280" uniqueCount="176">
  <si>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</si>
  <si>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</si>
  <si>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</si>
  <si>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</si>
  <si>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</si>
  <si>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</si>
  <si>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</si>
  <si>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</si>
  <si>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</si>
  <si>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</si>
  <si>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</si>
  <si>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</si>
  <si>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</si>
  <si>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</si>
  <si>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</si>
  <si>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</si>
  <si>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</si>
  <si>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</si>
  <si>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</si>
  <si>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</si>
  <si>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</si>
  <si>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</si>
  <si>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</si>
  <si>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</si>
  <si>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</si>
  <si>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</si>
  <si>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</si>
  <si>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</si>
  <si>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</si>
  <si>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</si>
  <si>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</si>
  <si>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</si>
  <si>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</si>
  <si>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</si>
  <si>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</si>
  <si>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</si>
  <si>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</si>
  <si>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</si>
  <si>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</si>
  <si>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</si>
  <si>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</si>
  <si>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</si>
  <si>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ROBERTO</t>
  </si>
  <si>
    <t>1994</t>
  </si>
  <si>
    <t>SEPT 05,1994</t>
  </si>
  <si>
    <t>OCT-DEC.1994</t>
  </si>
  <si>
    <t>1995</t>
  </si>
  <si>
    <t>JAN-DEC.1995</t>
  </si>
  <si>
    <t>FL(5-0-0)</t>
  </si>
  <si>
    <t>1996</t>
  </si>
  <si>
    <t>JAN.-JULY 1996</t>
  </si>
  <si>
    <t>AUG. 16-30,1996</t>
  </si>
  <si>
    <t>ROTATION</t>
  </si>
  <si>
    <t>SEPT- DEC 31,1996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</si>
  <si>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</si>
  <si>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</si>
  <si>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</si>
  <si>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</si>
  <si>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</si>
  <si>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</si>
  <si>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</si>
  <si>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</si>
  <si>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</si>
  <si>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</si>
  <si>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</si>
  <si>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</si>
  <si>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</si>
  <si>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</si>
  <si>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</si>
  <si>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</si>
  <si>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</si>
  <si>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</si>
  <si>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</si>
  <si>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</si>
  <si>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</si>
  <si>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</si>
  <si>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</si>
  <si>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</si>
  <si>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SL(3-0-0)</t>
  </si>
  <si>
    <t>VL(2-0-0)</t>
  </si>
  <si>
    <t>VL(4-0-0)</t>
  </si>
  <si>
    <t>02/16,22,23/1999</t>
  </si>
  <si>
    <t>03/22,23/1999</t>
  </si>
  <si>
    <t>04/26,27,28,30/1999</t>
  </si>
  <si>
    <t>SL(1-0-0)</t>
  </si>
  <si>
    <t>05/14,15/1999</t>
  </si>
  <si>
    <t>SL(4-0-0)</t>
  </si>
  <si>
    <t>06/01,02,04,05/1999</t>
  </si>
  <si>
    <t>06/08,09,11/1999</t>
  </si>
  <si>
    <t>09/01-07/1999</t>
  </si>
  <si>
    <t>01/21,22/2000</t>
  </si>
  <si>
    <t>04/17,18,19,21/2000</t>
  </si>
  <si>
    <t>SL(2-0-0)</t>
  </si>
  <si>
    <t>01/08,09,10,12/2001</t>
  </si>
  <si>
    <t>02/09,10/2001</t>
  </si>
  <si>
    <t>03/27,28/2001</t>
  </si>
  <si>
    <t>SL(7-0-0)</t>
  </si>
  <si>
    <t>05/17-26/2001</t>
  </si>
  <si>
    <t>06/22,23/2001</t>
  </si>
  <si>
    <t>UT(0-2-30)</t>
  </si>
  <si>
    <t>UT(0-4-25)</t>
  </si>
  <si>
    <t>UT(0-2-15)</t>
  </si>
  <si>
    <t>UT(0-7-35)</t>
  </si>
  <si>
    <t>FL(3-0-0)</t>
  </si>
  <si>
    <t>07/26-31/2002</t>
  </si>
  <si>
    <t>FL(1-0-0)</t>
  </si>
  <si>
    <t>12/10,12,22,31/2003</t>
  </si>
  <si>
    <t>VL(20-0-0)</t>
  </si>
  <si>
    <t>03/25-04/23/2004</t>
  </si>
  <si>
    <t>VL(3-0-0)</t>
  </si>
  <si>
    <t>10/29-11/03,04/2004</t>
  </si>
  <si>
    <t>VL(11-0-0)</t>
  </si>
  <si>
    <t>07/21-08/04/2005</t>
  </si>
  <si>
    <t>VL(30-0-0)</t>
  </si>
  <si>
    <t>04/02-05/11/2007</t>
  </si>
  <si>
    <t>07/03,04,05/2007</t>
  </si>
  <si>
    <t>FL(9-0-0)</t>
  </si>
  <si>
    <t>01/15-25/2008</t>
  </si>
  <si>
    <t>UT(0-0-13)</t>
  </si>
  <si>
    <t>UT(0-1-1)</t>
  </si>
  <si>
    <t>UT(0-0-20)</t>
  </si>
  <si>
    <t>UT(0-1-57)</t>
  </si>
  <si>
    <t>FL((15-0-0)</t>
  </si>
  <si>
    <t>06/15-30/2009</t>
  </si>
  <si>
    <t>SP(2-0-0)</t>
  </si>
  <si>
    <t>08/19,20/2015</t>
  </si>
  <si>
    <t>08/24-28/2015</t>
  </si>
  <si>
    <t>11/17-20/2015</t>
  </si>
  <si>
    <t>VL(5-0-0)</t>
  </si>
  <si>
    <t>10/03-07/2016</t>
  </si>
  <si>
    <t>SP(3-0-0)</t>
  </si>
  <si>
    <t>DOMESTIC 01/22-24/2017</t>
  </si>
  <si>
    <t>SL(5-0-0)</t>
  </si>
  <si>
    <t>SL(10-0-0)</t>
  </si>
  <si>
    <t>06/13-26/2017</t>
  </si>
  <si>
    <t>06/26-30/2017</t>
  </si>
  <si>
    <t>SL(20-0-0)</t>
  </si>
  <si>
    <t>11/15-30/2018</t>
  </si>
  <si>
    <t>SL(17-0-0)</t>
  </si>
  <si>
    <t>12/01-31/2018</t>
  </si>
  <si>
    <t>SL(21-0-0)</t>
  </si>
  <si>
    <t>01/01-31/2019</t>
  </si>
  <si>
    <t>02/01-28/2019</t>
  </si>
  <si>
    <t>03/01-31/2019</t>
  </si>
  <si>
    <t>SL(19-0-0)</t>
  </si>
  <si>
    <t>04/01-30/2019</t>
  </si>
  <si>
    <t>05/01-30/2019</t>
  </si>
  <si>
    <t>06/01-30/2019</t>
  </si>
  <si>
    <t>07/01-30/2019</t>
  </si>
  <si>
    <t>08/01-30/2019</t>
  </si>
  <si>
    <t>SL(22-0-0)</t>
  </si>
  <si>
    <t>SL(18-0-0)</t>
  </si>
  <si>
    <t>SL(23-0-0)</t>
  </si>
  <si>
    <t>09/01-30/2019</t>
  </si>
  <si>
    <t>10/01-30/2019</t>
  </si>
  <si>
    <t>11/01-30/2019</t>
  </si>
  <si>
    <t>FILIAL O. 12/02,03,04/2019</t>
  </si>
  <si>
    <t>VL(10-0-0)</t>
  </si>
  <si>
    <t>12/05,06,09,11/2019</t>
  </si>
  <si>
    <t>12/12-27/2019</t>
  </si>
  <si>
    <t>01/01-31/2020</t>
  </si>
  <si>
    <t>03/01-31/2020</t>
  </si>
  <si>
    <t>02/01-29/2020</t>
  </si>
  <si>
    <t>SVL(11-0-0)</t>
  </si>
  <si>
    <t>SVL(22-0-0)</t>
  </si>
  <si>
    <t>06/16-30/2020</t>
  </si>
  <si>
    <t>07/01-31/2020</t>
  </si>
  <si>
    <t>08/01-31/2020</t>
  </si>
  <si>
    <t>09/01-31/2020</t>
  </si>
  <si>
    <t>SVL(20-0-0)</t>
  </si>
  <si>
    <t>VL(23-0-0)</t>
  </si>
  <si>
    <t>SS</t>
  </si>
  <si>
    <t>2023</t>
  </si>
  <si>
    <t>2021</t>
  </si>
  <si>
    <t>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</si>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</sst>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1"/>
  <sheetViews>
    <sheetView topLeftCell="A7" zoomScaleNormal="100" workbookViewId="0">
      <pane ySplit="1800" topLeftCell="A358" activePane="bottomLeft"/>
      <selection activeCell="K9" sqref="K9"/>
      <selection pane="bottomLeft" activeCell="D391" sqref="D391"/>
    </sheetView>
  </sheetViews>
  <sheetFormatPr defaultRowHeight="15" x14ac:dyDescent="0.25"/>
  <cols>
    <col min="1" max="1" width="17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151.17499999999995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48.70799999999997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23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25">
      <c r="A15" s="47" t="s">
        <v>49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25">
      <c r="A16" s="48" t="s">
        <v>50</v>
      </c>
      <c r="B16" s="15"/>
      <c r="C16" s="41">
        <v>8.75</v>
      </c>
      <c r="D16" s="42"/>
      <c r="E16" s="9"/>
      <c r="F16" s="15"/>
      <c r="G16" s="41">
        <f>IF(ISBLANK(Table1[[#This Row],[EARNED]]),"",Table1[[#This Row],[EARNED]])</f>
        <v>8.75</v>
      </c>
      <c r="H16" s="42"/>
      <c r="I16" s="9"/>
      <c r="J16" s="12"/>
      <c r="K16" s="15"/>
    </row>
    <row r="17" spans="1:11" x14ac:dyDescent="0.25">
      <c r="A17" s="23" t="s">
        <v>51</v>
      </c>
      <c r="B17" s="20" t="s">
        <v>52</v>
      </c>
      <c r="C17" s="13">
        <v>0.625</v>
      </c>
      <c r="D17" s="39"/>
      <c r="E17" s="9"/>
      <c r="F17" s="20"/>
      <c r="G17" s="13">
        <f>IF(ISBLANK(Table1[[#This Row],[EARNED]]),"",Table1[[#This Row],[EARNED]])</f>
        <v>0.625</v>
      </c>
      <c r="H17" s="39"/>
      <c r="I17" s="9"/>
      <c r="J17" s="11"/>
      <c r="K17" s="20"/>
    </row>
    <row r="18" spans="1:11" x14ac:dyDescent="0.25">
      <c r="A18" s="40" t="s">
        <v>53</v>
      </c>
      <c r="B18" s="20" t="s">
        <v>48</v>
      </c>
      <c r="C18" s="13">
        <v>5</v>
      </c>
      <c r="D18" s="39">
        <v>5</v>
      </c>
      <c r="E18" s="9"/>
      <c r="F18" s="20"/>
      <c r="G18" s="13">
        <f>IF(ISBLANK(Table1[[#This Row],[EARNED]]),"",Table1[[#This Row],[EARNED]])</f>
        <v>5</v>
      </c>
      <c r="H18" s="39"/>
      <c r="I18" s="9"/>
      <c r="J18" s="11"/>
      <c r="K18" s="20"/>
    </row>
    <row r="19" spans="1:11" x14ac:dyDescent="0.25">
      <c r="A19" s="47" t="s">
        <v>54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40">
        <v>35431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35462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35490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35674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35735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35765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55</v>
      </c>
      <c r="B32" s="20"/>
      <c r="C32" s="13"/>
      <c r="D32" s="39"/>
      <c r="E32" s="34" t="s">
        <v>32</v>
      </c>
      <c r="F32" s="20"/>
      <c r="G32" s="13" t="str">
        <f>IF(ISBLANK(Table1[[#This Row],[EARNED]]),"",Table1[[#This Row],[EARNED]])</f>
        <v/>
      </c>
      <c r="H32" s="39"/>
      <c r="I32" s="34" t="s">
        <v>32</v>
      </c>
      <c r="J32" s="11"/>
      <c r="K32" s="20"/>
    </row>
    <row r="33" spans="1:11" x14ac:dyDescent="0.25">
      <c r="A33" s="40"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35827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35855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35886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35916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35947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35977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36008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36039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36069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36100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48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7" t="s">
        <v>56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36192</v>
      </c>
      <c r="B47" s="20" t="s">
        <v>78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36220</v>
      </c>
      <c r="B48" s="20" t="s">
        <v>79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82</v>
      </c>
    </row>
    <row r="49" spans="1:11" x14ac:dyDescent="0.25">
      <c r="A49" s="40">
        <v>36251</v>
      </c>
      <c r="B49" s="20" t="s">
        <v>80</v>
      </c>
      <c r="C49" s="13">
        <v>1.25</v>
      </c>
      <c r="D49" s="39">
        <v>4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83</v>
      </c>
    </row>
    <row r="50" spans="1:11" x14ac:dyDescent="0.25">
      <c r="A50" s="40">
        <v>36281</v>
      </c>
      <c r="B50" s="20" t="s">
        <v>79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>
        <v>36305</v>
      </c>
    </row>
    <row r="52" spans="1:11" x14ac:dyDescent="0.25">
      <c r="A52" s="40">
        <v>36312</v>
      </c>
      <c r="B52" s="20" t="s">
        <v>86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87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36404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89</v>
      </c>
    </row>
    <row r="57" spans="1:11" x14ac:dyDescent="0.25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50">
        <v>36416</v>
      </c>
    </row>
    <row r="58" spans="1:11" x14ac:dyDescent="0.25">
      <c r="A58" s="40">
        <v>36434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36495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7" t="s">
        <v>57</v>
      </c>
      <c r="B61" s="20"/>
      <c r="C61" s="13"/>
      <c r="D61" s="39"/>
      <c r="E61" s="34" t="s">
        <v>32</v>
      </c>
      <c r="F61" s="20"/>
      <c r="G61" s="13" t="str">
        <f>IF(ISBLANK(Table1[[#This Row],[EARNED]]),"",Table1[[#This Row],[EARNED]])</f>
        <v/>
      </c>
      <c r="H61" s="39"/>
      <c r="I61" s="34" t="s">
        <v>32</v>
      </c>
      <c r="J61" s="11"/>
      <c r="K61" s="20"/>
    </row>
    <row r="62" spans="1:11" x14ac:dyDescent="0.25">
      <c r="A62" s="40">
        <v>36526</v>
      </c>
      <c r="B62" s="20" t="s">
        <v>79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90</v>
      </c>
    </row>
    <row r="63" spans="1:11" x14ac:dyDescent="0.25">
      <c r="A63" s="40">
        <v>36557</v>
      </c>
      <c r="B63" s="20" t="s">
        <v>84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0">
        <v>36563</v>
      </c>
    </row>
    <row r="64" spans="1:11" x14ac:dyDescent="0.25">
      <c r="A64" s="40">
        <v>36586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36647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36678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36708</v>
      </c>
      <c r="B68" s="20" t="s">
        <v>80</v>
      </c>
      <c r="C68" s="13">
        <v>1.25</v>
      </c>
      <c r="D68" s="39">
        <v>4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91</v>
      </c>
    </row>
    <row r="69" spans="1:11" x14ac:dyDescent="0.25">
      <c r="A69" s="40">
        <v>36739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92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/>
    </row>
    <row r="72" spans="1:11" x14ac:dyDescent="0.25">
      <c r="A72" s="40">
        <v>36831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36861</v>
      </c>
      <c r="B73" s="20" t="s">
        <v>92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/>
    </row>
    <row r="74" spans="1:11" x14ac:dyDescent="0.25">
      <c r="A74" s="47" t="s">
        <v>58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25">
      <c r="A75" s="40">
        <v>36892</v>
      </c>
      <c r="B75" s="20" t="s">
        <v>86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4</v>
      </c>
      <c r="I75" s="9"/>
      <c r="J75" s="11"/>
      <c r="K75" s="20" t="s">
        <v>93</v>
      </c>
    </row>
    <row r="76" spans="1:11" x14ac:dyDescent="0.25">
      <c r="A76" s="40">
        <v>36923</v>
      </c>
      <c r="B76" s="20" t="s">
        <v>92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94</v>
      </c>
    </row>
    <row r="77" spans="1:11" x14ac:dyDescent="0.25">
      <c r="A77" s="40">
        <v>36951</v>
      </c>
      <c r="B77" s="20" t="s">
        <v>84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50">
        <v>36958</v>
      </c>
    </row>
    <row r="78" spans="1:11" x14ac:dyDescent="0.25">
      <c r="A78" s="40"/>
      <c r="B78" s="20" t="s">
        <v>92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50" t="s">
        <v>95</v>
      </c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96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7</v>
      </c>
      <c r="I80" s="9"/>
      <c r="J80" s="11"/>
      <c r="K80" s="20" t="s">
        <v>97</v>
      </c>
    </row>
    <row r="81" spans="1:11" x14ac:dyDescent="0.25">
      <c r="A81" s="40">
        <v>37043</v>
      </c>
      <c r="B81" s="20" t="s">
        <v>92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98</v>
      </c>
    </row>
    <row r="82" spans="1:11" x14ac:dyDescent="0.25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37104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37117</v>
      </c>
    </row>
    <row r="84" spans="1:11" x14ac:dyDescent="0.25">
      <c r="A84" s="40"/>
      <c r="B84" s="20" t="s">
        <v>92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50"/>
    </row>
    <row r="85" spans="1:11" x14ac:dyDescent="0.25">
      <c r="A85" s="40">
        <v>37135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37196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/>
    </row>
    <row r="88" spans="1:11" x14ac:dyDescent="0.25">
      <c r="A88" s="40">
        <v>37226</v>
      </c>
      <c r="B88" s="20" t="s">
        <v>48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60</v>
      </c>
      <c r="B89" s="20"/>
      <c r="C89" s="13"/>
      <c r="D89" s="39"/>
      <c r="E89" s="34" t="s">
        <v>32</v>
      </c>
      <c r="F89" s="20"/>
      <c r="G89" s="13" t="str">
        <f>IF(ISBLANK(Table1[[#This Row],[EARNED]]),"",Table1[[#This Row],[EARNED]])</f>
        <v/>
      </c>
      <c r="H89" s="39"/>
      <c r="I89" s="34" t="s">
        <v>32</v>
      </c>
      <c r="J89" s="11"/>
      <c r="K89" s="20"/>
    </row>
    <row r="90" spans="1:11" x14ac:dyDescent="0.25">
      <c r="A90" s="40">
        <v>37257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37288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37316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37347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37377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37408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37438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37469</v>
      </c>
      <c r="B97" s="20" t="s">
        <v>86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4</v>
      </c>
      <c r="I97" s="9"/>
      <c r="J97" s="11"/>
      <c r="K97" s="20" t="s">
        <v>104</v>
      </c>
    </row>
    <row r="98" spans="1:11" x14ac:dyDescent="0.25">
      <c r="A98" s="40">
        <v>37500</v>
      </c>
      <c r="B98" s="20" t="s">
        <v>99</v>
      </c>
      <c r="C98" s="13">
        <v>1.25</v>
      </c>
      <c r="D98" s="39">
        <v>0.312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37530</v>
      </c>
      <c r="B99" s="20" t="s">
        <v>100</v>
      </c>
      <c r="C99" s="13">
        <v>1.25</v>
      </c>
      <c r="D99" s="39">
        <v>0.55200000000000005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37561</v>
      </c>
      <c r="B100" s="20" t="s">
        <v>101</v>
      </c>
      <c r="C100" s="13">
        <v>1.25</v>
      </c>
      <c r="D100" s="39">
        <v>0.28100000000000003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37591</v>
      </c>
      <c r="B101" s="20" t="s">
        <v>102</v>
      </c>
      <c r="C101" s="13">
        <v>1.25</v>
      </c>
      <c r="D101" s="39">
        <v>0.94799999999999995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103</v>
      </c>
      <c r="C102" s="13"/>
      <c r="D102" s="39">
        <v>3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7" t="s">
        <v>59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37622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37653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37681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37895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37956</v>
      </c>
      <c r="B115" s="20" t="s">
        <v>80</v>
      </c>
      <c r="C115" s="13">
        <v>1.25</v>
      </c>
      <c r="D115" s="39">
        <v>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106</v>
      </c>
    </row>
    <row r="116" spans="1:11" x14ac:dyDescent="0.25">
      <c r="A116" s="40"/>
      <c r="B116" s="20" t="s">
        <v>105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7" t="s">
        <v>61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37987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38018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38047</v>
      </c>
      <c r="B120" s="20" t="s">
        <v>107</v>
      </c>
      <c r="C120" s="13">
        <v>1.25</v>
      </c>
      <c r="D120" s="39">
        <v>20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25">
      <c r="A121" s="40">
        <v>38078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38108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38139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38169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38200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38261</v>
      </c>
      <c r="B127" s="20" t="s">
        <v>109</v>
      </c>
      <c r="C127" s="13">
        <v>1.25</v>
      </c>
      <c r="D127" s="39">
        <v>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25">
      <c r="A128" s="40">
        <v>38292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38322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7" t="s">
        <v>62</v>
      </c>
      <c r="B130" s="20"/>
      <c r="C130" s="13"/>
      <c r="D130" s="39"/>
      <c r="E130" s="34" t="s">
        <v>32</v>
      </c>
      <c r="F130" s="20"/>
      <c r="G130" s="13" t="str">
        <f>IF(ISBLANK(Table1[[#This Row],[EARNED]]),"",Table1[[#This Row],[EARNED]])</f>
        <v/>
      </c>
      <c r="H130" s="39"/>
      <c r="I130" s="34" t="s">
        <v>32</v>
      </c>
      <c r="J130" s="11"/>
      <c r="K130" s="20"/>
    </row>
    <row r="131" spans="1:11" x14ac:dyDescent="0.25">
      <c r="A131" s="40">
        <v>38353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38384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38534</v>
      </c>
      <c r="B137" s="20" t="s">
        <v>111</v>
      </c>
      <c r="C137" s="13">
        <v>1.25</v>
      </c>
      <c r="D137" s="39">
        <v>11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112</v>
      </c>
    </row>
    <row r="138" spans="1:11" x14ac:dyDescent="0.25">
      <c r="A138" s="40"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38657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38687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7" t="s">
        <v>63</v>
      </c>
      <c r="B143" s="20"/>
      <c r="C143" s="13"/>
      <c r="D143" s="39"/>
      <c r="E143" s="34" t="s">
        <v>32</v>
      </c>
      <c r="F143" s="20"/>
      <c r="G143" s="13" t="str">
        <f>IF(ISBLANK(Table1[[#This Row],[EARNED]]),"",Table1[[#This Row],[EARNED]])</f>
        <v/>
      </c>
      <c r="H143" s="39"/>
      <c r="I143" s="34" t="s">
        <v>32</v>
      </c>
      <c r="J143" s="11"/>
      <c r="K143" s="20"/>
    </row>
    <row r="144" spans="1:11" x14ac:dyDescent="0.25">
      <c r="A144" s="40">
        <v>38718</v>
      </c>
      <c r="B144" s="15"/>
      <c r="C144" s="13">
        <v>1.25</v>
      </c>
      <c r="D144" s="42"/>
      <c r="E144" s="9"/>
      <c r="F144" s="15"/>
      <c r="G144" s="41">
        <f>IF(ISBLANK(Table1[[#This Row],[EARNED]]),"",Table1[[#This Row],[EARNED]])</f>
        <v>1.25</v>
      </c>
      <c r="H144" s="42"/>
      <c r="I144" s="9"/>
      <c r="J144" s="12"/>
      <c r="K144" s="15"/>
    </row>
    <row r="145" spans="1:11" x14ac:dyDescent="0.25">
      <c r="A145" s="40">
        <v>38749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38777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38808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38838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38869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38899</v>
      </c>
      <c r="B150" s="20"/>
      <c r="C150" s="13">
        <v>1.25</v>
      </c>
      <c r="D150" s="39"/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38930</v>
      </c>
      <c r="B151" s="20"/>
      <c r="C151" s="13">
        <v>1.25</v>
      </c>
      <c r="D151" s="39"/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38961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38991</v>
      </c>
      <c r="B153" s="20"/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39022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39052</v>
      </c>
      <c r="B155" s="20" t="s">
        <v>48</v>
      </c>
      <c r="C155" s="13">
        <v>1.25</v>
      </c>
      <c r="D155" s="39">
        <v>5</v>
      </c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64</v>
      </c>
      <c r="B156" s="20"/>
      <c r="C156" s="13"/>
      <c r="D156" s="39"/>
      <c r="E156" s="34" t="s">
        <v>32</v>
      </c>
      <c r="F156" s="20"/>
      <c r="G156" s="41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39083</v>
      </c>
      <c r="B157" s="20"/>
      <c r="C157" s="13">
        <v>1.25</v>
      </c>
      <c r="D157" s="39"/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39114</v>
      </c>
      <c r="B158" s="20"/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39142</v>
      </c>
      <c r="B159" s="20" t="s">
        <v>113</v>
      </c>
      <c r="C159" s="13">
        <v>1.25</v>
      </c>
      <c r="D159" s="39">
        <v>30</v>
      </c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 t="s">
        <v>114</v>
      </c>
    </row>
    <row r="160" spans="1:11" x14ac:dyDescent="0.25">
      <c r="A160" s="40"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39234</v>
      </c>
      <c r="B162" s="20" t="s">
        <v>78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3</v>
      </c>
      <c r="I162" s="9"/>
      <c r="J162" s="11"/>
      <c r="K162" s="20" t="s">
        <v>115</v>
      </c>
    </row>
    <row r="163" spans="1:11" x14ac:dyDescent="0.25">
      <c r="A163" s="40">
        <v>39264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39295</v>
      </c>
      <c r="B164" s="20"/>
      <c r="C164" s="13">
        <v>1.25</v>
      </c>
      <c r="D164" s="39"/>
      <c r="E164" s="9"/>
      <c r="F164" s="20"/>
      <c r="G164" s="41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39326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39356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39387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39417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7" t="s">
        <v>65</v>
      </c>
      <c r="B169" s="20"/>
      <c r="C169" s="13"/>
      <c r="D169" s="39"/>
      <c r="E169" s="34" t="s">
        <v>32</v>
      </c>
      <c r="F169" s="20"/>
      <c r="G169" s="41" t="str">
        <f>IF(ISBLANK(Table1[[#This Row],[EARNED]]),"",Table1[[#This Row],[EARNED]])</f>
        <v/>
      </c>
      <c r="H169" s="39"/>
      <c r="I169" s="34" t="s">
        <v>32</v>
      </c>
      <c r="J169" s="11"/>
      <c r="K169" s="20"/>
    </row>
    <row r="170" spans="1:11" x14ac:dyDescent="0.25">
      <c r="A170" s="40">
        <v>39448</v>
      </c>
      <c r="B170" s="20" t="s">
        <v>116</v>
      </c>
      <c r="C170" s="13">
        <v>1.25</v>
      </c>
      <c r="D170" s="39">
        <v>9</v>
      </c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 t="s">
        <v>117</v>
      </c>
    </row>
    <row r="171" spans="1:11" x14ac:dyDescent="0.25">
      <c r="A171" s="40">
        <v>39479</v>
      </c>
      <c r="B171" s="20" t="s">
        <v>84</v>
      </c>
      <c r="C171" s="13">
        <v>1.25</v>
      </c>
      <c r="D171" s="39"/>
      <c r="E171" s="9"/>
      <c r="F171" s="20"/>
      <c r="G171" s="41">
        <f>IF(ISBLANK(Table1[[#This Row],[EARNED]]),"",Table1[[#This Row],[EARNED]])</f>
        <v>1.25</v>
      </c>
      <c r="H171" s="39">
        <v>1</v>
      </c>
      <c r="I171" s="9"/>
      <c r="J171" s="11"/>
      <c r="K171" s="50">
        <v>39479</v>
      </c>
    </row>
    <row r="172" spans="1:11" x14ac:dyDescent="0.25">
      <c r="A172" s="40">
        <v>39508</v>
      </c>
      <c r="B172" s="20"/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39539</v>
      </c>
      <c r="B173" s="20"/>
      <c r="C173" s="13">
        <v>1.25</v>
      </c>
      <c r="D173" s="39"/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39569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39600</v>
      </c>
      <c r="B175" s="20" t="s">
        <v>118</v>
      </c>
      <c r="C175" s="13">
        <v>1.25</v>
      </c>
      <c r="D175" s="39">
        <v>2.7E-2</v>
      </c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39630</v>
      </c>
      <c r="B176" s="20" t="s">
        <v>119</v>
      </c>
      <c r="C176" s="13">
        <v>1.25</v>
      </c>
      <c r="D176" s="39">
        <v>0.127</v>
      </c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39661</v>
      </c>
      <c r="B177" s="20" t="s">
        <v>120</v>
      </c>
      <c r="C177" s="13">
        <v>1.25</v>
      </c>
      <c r="D177" s="39">
        <v>4.2000000000000003E-2</v>
      </c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39692</v>
      </c>
      <c r="B178" s="20" t="s">
        <v>121</v>
      </c>
      <c r="C178" s="13">
        <v>1.25</v>
      </c>
      <c r="D178" s="39">
        <v>0.24399999999999999</v>
      </c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39722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39753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39783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66</v>
      </c>
      <c r="B182" s="20"/>
      <c r="C182" s="13"/>
      <c r="D182" s="39"/>
      <c r="E182" s="34" t="s">
        <v>32</v>
      </c>
      <c r="F182" s="20"/>
      <c r="G182" s="41" t="str">
        <f>IF(ISBLANK(Table1[[#This Row],[EARNED]]),"",Table1[[#This Row],[EARNED]])</f>
        <v/>
      </c>
      <c r="H182" s="39"/>
      <c r="I182" s="34" t="s">
        <v>32</v>
      </c>
      <c r="J182" s="11"/>
      <c r="K182" s="20"/>
    </row>
    <row r="183" spans="1:11" x14ac:dyDescent="0.25">
      <c r="A183" s="40">
        <v>39814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39845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39873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39904</v>
      </c>
      <c r="B186" s="20"/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39934</v>
      </c>
      <c r="B187" s="20"/>
      <c r="C187" s="13">
        <v>1.25</v>
      </c>
      <c r="D187" s="39"/>
      <c r="E187" s="9"/>
      <c r="F187" s="20"/>
      <c r="G187" s="41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39965</v>
      </c>
      <c r="B188" s="20" t="s">
        <v>122</v>
      </c>
      <c r="C188" s="13">
        <v>1.25</v>
      </c>
      <c r="D188" s="39">
        <v>15</v>
      </c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 t="s">
        <v>123</v>
      </c>
    </row>
    <row r="189" spans="1:11" x14ac:dyDescent="0.25">
      <c r="A189" s="40">
        <v>39995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40026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40057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40087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40118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40148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7" t="s">
        <v>67</v>
      </c>
      <c r="B195" s="20"/>
      <c r="C195" s="13"/>
      <c r="D195" s="39"/>
      <c r="E195" s="34" t="s">
        <v>32</v>
      </c>
      <c r="F195" s="20"/>
      <c r="G195" s="41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40179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40210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40238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40269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40299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40330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40360</v>
      </c>
      <c r="B202" s="20"/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40391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40422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40452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40483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40513</v>
      </c>
      <c r="B207" s="20" t="s">
        <v>48</v>
      </c>
      <c r="C207" s="13">
        <v>1.25</v>
      </c>
      <c r="D207" s="39">
        <v>5</v>
      </c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7" t="s">
        <v>68</v>
      </c>
      <c r="B208" s="20"/>
      <c r="C208" s="13"/>
      <c r="D208" s="39"/>
      <c r="E208" s="34" t="s">
        <v>32</v>
      </c>
      <c r="F208" s="20"/>
      <c r="G208" s="41" t="str">
        <f>IF(ISBLANK(Table1[[#This Row],[EARNED]]),"",Table1[[#This Row],[EARNED]])</f>
        <v/>
      </c>
      <c r="H208" s="39"/>
      <c r="I208" s="34" t="s">
        <v>32</v>
      </c>
      <c r="J208" s="11"/>
      <c r="K208" s="20"/>
    </row>
    <row r="209" spans="1:11" x14ac:dyDescent="0.25">
      <c r="A209" s="40">
        <v>40544</v>
      </c>
      <c r="B209" s="20"/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40575</v>
      </c>
      <c r="B210" s="20"/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40603</v>
      </c>
      <c r="B211" s="20"/>
      <c r="C211" s="13">
        <v>1.25</v>
      </c>
      <c r="D211" s="39"/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40634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40664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40695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40725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40756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40787</v>
      </c>
      <c r="B217" s="20"/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40817</v>
      </c>
      <c r="B218" s="20"/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40848</v>
      </c>
      <c r="B219" s="20"/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40878</v>
      </c>
      <c r="B220" s="20" t="s">
        <v>48</v>
      </c>
      <c r="C220" s="13">
        <v>1.25</v>
      </c>
      <c r="D220" s="39">
        <v>5</v>
      </c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7" t="s">
        <v>69</v>
      </c>
      <c r="B221" s="20"/>
      <c r="C221" s="13"/>
      <c r="D221" s="39"/>
      <c r="E221" s="34" t="s">
        <v>32</v>
      </c>
      <c r="F221" s="20"/>
      <c r="G221" s="41" t="str">
        <f>IF(ISBLANK(Table1[[#This Row],[EARNED]]),"",Table1[[#This Row],[EARNED]])</f>
        <v/>
      </c>
      <c r="H221" s="39"/>
      <c r="I221" s="34" t="s">
        <v>32</v>
      </c>
      <c r="J221" s="11"/>
      <c r="K221" s="20"/>
    </row>
    <row r="222" spans="1:11" x14ac:dyDescent="0.25">
      <c r="A222" s="40">
        <v>40909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40940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40969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41000</v>
      </c>
      <c r="B225" s="20"/>
      <c r="C225" s="13">
        <v>1.25</v>
      </c>
      <c r="D225" s="39"/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41030</v>
      </c>
      <c r="B226" s="20"/>
      <c r="C226" s="13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41061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41091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41122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41153</v>
      </c>
      <c r="B230" s="20"/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41183</v>
      </c>
      <c r="B231" s="20"/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41214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41244</v>
      </c>
      <c r="B233" s="20" t="s">
        <v>48</v>
      </c>
      <c r="C233" s="13">
        <v>1.25</v>
      </c>
      <c r="D233" s="39">
        <v>5</v>
      </c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7" t="s">
        <v>70</v>
      </c>
      <c r="B234" s="20"/>
      <c r="C234" s="13"/>
      <c r="D234" s="39"/>
      <c r="E234" s="34" t="s">
        <v>32</v>
      </c>
      <c r="F234" s="20"/>
      <c r="G234" s="41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41275</v>
      </c>
      <c r="B235" s="20"/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41306</v>
      </c>
      <c r="B236" s="20"/>
      <c r="C236" s="13">
        <v>1.25</v>
      </c>
      <c r="D236" s="39"/>
      <c r="E236" s="9"/>
      <c r="F236" s="20"/>
      <c r="G236" s="41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41334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41365</v>
      </c>
      <c r="B238" s="20"/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41395</v>
      </c>
      <c r="B239" s="20"/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41426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41456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41487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41518</v>
      </c>
      <c r="B243" s="20"/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41548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41579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41609</v>
      </c>
      <c r="B246" s="20" t="s">
        <v>48</v>
      </c>
      <c r="C246" s="13">
        <v>1.25</v>
      </c>
      <c r="D246" s="39">
        <v>5</v>
      </c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71</v>
      </c>
      <c r="B247" s="20"/>
      <c r="C247" s="13"/>
      <c r="D247" s="39"/>
      <c r="E247" s="34" t="s">
        <v>32</v>
      </c>
      <c r="F247" s="20"/>
      <c r="G247" s="41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25">
      <c r="A248" s="40">
        <v>41640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41671</v>
      </c>
      <c r="B249" s="20"/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41699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41730</v>
      </c>
      <c r="B251" s="20"/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41760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41791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41821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41852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41883</v>
      </c>
      <c r="B256" s="20"/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41913</v>
      </c>
      <c r="B257" s="20"/>
      <c r="C257" s="13">
        <v>1.25</v>
      </c>
      <c r="D257" s="39"/>
      <c r="E257" s="9"/>
      <c r="F257" s="20"/>
      <c r="G257" s="41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41944</v>
      </c>
      <c r="B258" s="20"/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41974</v>
      </c>
      <c r="B259" s="20" t="s">
        <v>48</v>
      </c>
      <c r="C259" s="13">
        <v>1.25</v>
      </c>
      <c r="D259" s="39">
        <v>5</v>
      </c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7" t="s">
        <v>72</v>
      </c>
      <c r="B260" s="20"/>
      <c r="C260" s="13"/>
      <c r="D260" s="39"/>
      <c r="E260" s="34" t="s">
        <v>32</v>
      </c>
      <c r="F260" s="20"/>
      <c r="G260" s="41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25">
      <c r="A261" s="40">
        <v>42005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42036</v>
      </c>
      <c r="B262" s="20"/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42064</v>
      </c>
      <c r="B263" s="20"/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42095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42125</v>
      </c>
      <c r="B265" s="20"/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42156</v>
      </c>
      <c r="B266" s="20"/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42186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42217</v>
      </c>
      <c r="B268" s="20" t="s">
        <v>124</v>
      </c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 t="s">
        <v>125</v>
      </c>
    </row>
    <row r="269" spans="1:11" x14ac:dyDescent="0.25">
      <c r="A269" s="40"/>
      <c r="B269" s="20" t="s">
        <v>48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126</v>
      </c>
    </row>
    <row r="270" spans="1:11" x14ac:dyDescent="0.25">
      <c r="A270" s="40">
        <v>42248</v>
      </c>
      <c r="B270" s="20"/>
      <c r="C270" s="13">
        <v>1.25</v>
      </c>
      <c r="D270" s="39"/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42278</v>
      </c>
      <c r="B271" s="20"/>
      <c r="C271" s="13">
        <v>1.25</v>
      </c>
      <c r="D271" s="39"/>
      <c r="E271" s="9"/>
      <c r="F271" s="20"/>
      <c r="G271" s="41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42309</v>
      </c>
      <c r="B272" s="20" t="s">
        <v>80</v>
      </c>
      <c r="C272" s="13">
        <v>1.25</v>
      </c>
      <c r="D272" s="39">
        <v>4</v>
      </c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 t="s">
        <v>127</v>
      </c>
    </row>
    <row r="273" spans="1:11" x14ac:dyDescent="0.25">
      <c r="A273" s="40">
        <v>42339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73</v>
      </c>
      <c r="B274" s="20"/>
      <c r="C274" s="13"/>
      <c r="D274" s="39"/>
      <c r="E274" s="34" t="s">
        <v>32</v>
      </c>
      <c r="F274" s="20"/>
      <c r="G274" s="41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42370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42401</v>
      </c>
      <c r="B276" s="20"/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42430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42461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42491</v>
      </c>
      <c r="B279" s="20"/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42522</v>
      </c>
      <c r="B280" s="20"/>
      <c r="C280" s="13">
        <v>1.25</v>
      </c>
      <c r="D280" s="39"/>
      <c r="E280" s="9"/>
      <c r="F280" s="20"/>
      <c r="G280" s="41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42552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42583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42614</v>
      </c>
      <c r="B283" s="20"/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42644</v>
      </c>
      <c r="B284" s="20" t="s">
        <v>128</v>
      </c>
      <c r="C284" s="13">
        <v>1.25</v>
      </c>
      <c r="D284" s="39">
        <v>5</v>
      </c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25">
      <c r="A285" s="40">
        <v>42675</v>
      </c>
      <c r="B285" s="20"/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42705</v>
      </c>
      <c r="B286" s="20"/>
      <c r="C286" s="13">
        <v>1.25</v>
      </c>
      <c r="D286" s="39"/>
      <c r="E286" s="9"/>
      <c r="F286" s="20"/>
      <c r="G286" s="41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7" t="s">
        <v>74</v>
      </c>
      <c r="B287" s="20"/>
      <c r="C287" s="13"/>
      <c r="D287" s="39"/>
      <c r="E287" s="34" t="s">
        <v>32</v>
      </c>
      <c r="F287" s="20"/>
      <c r="G287" s="41" t="str">
        <f>IF(ISBLANK(Table1[[#This Row],[EARNED]]),"",Table1[[#This Row],[EARNED]])</f>
        <v/>
      </c>
      <c r="H287" s="39"/>
      <c r="I287" s="34" t="s">
        <v>32</v>
      </c>
      <c r="J287" s="11"/>
      <c r="K287" s="20"/>
    </row>
    <row r="288" spans="1:11" x14ac:dyDescent="0.25">
      <c r="A288" s="40">
        <v>42736</v>
      </c>
      <c r="B288" s="20" t="s">
        <v>130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 t="s">
        <v>131</v>
      </c>
    </row>
    <row r="289" spans="1:11" x14ac:dyDescent="0.25">
      <c r="A289" s="40">
        <v>42767</v>
      </c>
      <c r="B289" s="20"/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49"/>
    </row>
    <row r="290" spans="1:11" x14ac:dyDescent="0.25">
      <c r="A290" s="40">
        <v>42795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42826</v>
      </c>
      <c r="B291" s="20"/>
      <c r="C291" s="13">
        <v>1.25</v>
      </c>
      <c r="D291" s="39"/>
      <c r="E291" s="9"/>
      <c r="F291" s="20"/>
      <c r="G291" s="41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42856</v>
      </c>
      <c r="B292" s="20" t="s">
        <v>133</v>
      </c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42887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>
        <v>10</v>
      </c>
      <c r="I293" s="9"/>
      <c r="J293" s="11"/>
      <c r="K293" s="20" t="s">
        <v>134</v>
      </c>
    </row>
    <row r="294" spans="1:11" x14ac:dyDescent="0.25">
      <c r="A294" s="40"/>
      <c r="B294" s="20" t="s">
        <v>132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5</v>
      </c>
      <c r="I294" s="9"/>
      <c r="J294" s="11"/>
      <c r="K294" s="20" t="s">
        <v>135</v>
      </c>
    </row>
    <row r="295" spans="1:11" x14ac:dyDescent="0.25">
      <c r="A295" s="40">
        <v>42917</v>
      </c>
      <c r="B295" s="20"/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42948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42979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43009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43040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43070</v>
      </c>
      <c r="B300" s="20" t="s">
        <v>48</v>
      </c>
      <c r="C300" s="13">
        <v>1.25</v>
      </c>
      <c r="D300" s="39">
        <v>5</v>
      </c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7" t="s">
        <v>75</v>
      </c>
      <c r="B301" s="20"/>
      <c r="C301" s="13"/>
      <c r="D301" s="39"/>
      <c r="E301" s="34" t="s">
        <v>32</v>
      </c>
      <c r="F301" s="20"/>
      <c r="G301" s="41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43101</v>
      </c>
      <c r="B302" s="20"/>
      <c r="C302" s="13">
        <v>1.25</v>
      </c>
      <c r="D302" s="39"/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43132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43160</v>
      </c>
      <c r="B304" s="20" t="s">
        <v>136</v>
      </c>
      <c r="C304" s="13">
        <v>1.25</v>
      </c>
      <c r="D304" s="39"/>
      <c r="E304" s="9"/>
      <c r="F304" s="20"/>
      <c r="G304" s="41">
        <f>IF(ISBLANK(Table1[[#This Row],[EARNED]]),"",Table1[[#This Row],[EARNED]])</f>
        <v>1.25</v>
      </c>
      <c r="H304" s="39">
        <v>20</v>
      </c>
      <c r="I304" s="9"/>
      <c r="J304" s="11"/>
      <c r="K304" s="20"/>
    </row>
    <row r="305" spans="1:11" x14ac:dyDescent="0.25">
      <c r="A305" s="40">
        <v>43191</v>
      </c>
      <c r="B305" s="20"/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43221</v>
      </c>
      <c r="B306" s="20"/>
      <c r="C306" s="13">
        <v>1.25</v>
      </c>
      <c r="D306" s="39"/>
      <c r="E306" s="9"/>
      <c r="F306" s="20"/>
      <c r="G306" s="41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43252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43282</v>
      </c>
      <c r="B308" s="20"/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43313</v>
      </c>
      <c r="B309" s="20"/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43344</v>
      </c>
      <c r="B310" s="20"/>
      <c r="C310" s="13">
        <v>1.25</v>
      </c>
      <c r="D310" s="39"/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43374</v>
      </c>
      <c r="B311" s="20" t="s">
        <v>132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15</v>
      </c>
      <c r="I311" s="9"/>
      <c r="J311" s="11"/>
      <c r="K311" s="20" t="s">
        <v>137</v>
      </c>
    </row>
    <row r="312" spans="1:11" x14ac:dyDescent="0.25">
      <c r="A312" s="40">
        <v>43405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43435</v>
      </c>
      <c r="B313" s="20" t="s">
        <v>138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>
        <v>17</v>
      </c>
      <c r="I313" s="9"/>
      <c r="J313" s="11"/>
      <c r="K313" s="20" t="s">
        <v>139</v>
      </c>
    </row>
    <row r="314" spans="1:11" x14ac:dyDescent="0.25">
      <c r="A314" s="40"/>
      <c r="B314" s="20" t="s">
        <v>48</v>
      </c>
      <c r="C314" s="13"/>
      <c r="D314" s="39">
        <v>5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7" t="s">
        <v>76</v>
      </c>
      <c r="B315" s="20"/>
      <c r="C315" s="13"/>
      <c r="D315" s="39"/>
      <c r="E315" s="34" t="s">
        <v>32</v>
      </c>
      <c r="F315" s="20"/>
      <c r="G315" s="41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25">
      <c r="A316" s="40">
        <v>43466</v>
      </c>
      <c r="B316" s="20" t="s">
        <v>140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21</v>
      </c>
      <c r="I316" s="9"/>
      <c r="J316" s="11"/>
      <c r="K316" s="20" t="s">
        <v>141</v>
      </c>
    </row>
    <row r="317" spans="1:11" x14ac:dyDescent="0.25">
      <c r="A317" s="40">
        <v>43497</v>
      </c>
      <c r="B317" s="20" t="s">
        <v>136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20</v>
      </c>
      <c r="I317" s="9"/>
      <c r="J317" s="11"/>
      <c r="K317" s="20" t="s">
        <v>142</v>
      </c>
    </row>
    <row r="318" spans="1:11" x14ac:dyDescent="0.25">
      <c r="A318" s="40">
        <v>43525</v>
      </c>
      <c r="B318" s="20" t="s">
        <v>136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20</v>
      </c>
      <c r="I318" s="9"/>
      <c r="J318" s="11"/>
      <c r="K318" s="20" t="s">
        <v>143</v>
      </c>
    </row>
    <row r="319" spans="1:11" x14ac:dyDescent="0.25">
      <c r="A319" s="40">
        <v>43556</v>
      </c>
      <c r="B319" s="20" t="s">
        <v>144</v>
      </c>
      <c r="C319" s="13">
        <v>1.25</v>
      </c>
      <c r="D319" s="39"/>
      <c r="E319" s="9"/>
      <c r="F319" s="20"/>
      <c r="G319" s="41">
        <f>IF(ISBLANK(Table1[[#This Row],[EARNED]]),"",Table1[[#This Row],[EARNED]])</f>
        <v>1.25</v>
      </c>
      <c r="H319" s="39">
        <v>19</v>
      </c>
      <c r="I319" s="9"/>
      <c r="J319" s="11"/>
      <c r="K319" s="20" t="s">
        <v>145</v>
      </c>
    </row>
    <row r="320" spans="1:11" x14ac:dyDescent="0.25">
      <c r="A320" s="40">
        <v>43586</v>
      </c>
      <c r="B320" s="20" t="s">
        <v>150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>
        <v>22</v>
      </c>
      <c r="I320" s="9"/>
      <c r="J320" s="11"/>
      <c r="K320" s="20" t="s">
        <v>146</v>
      </c>
    </row>
    <row r="321" spans="1:11" x14ac:dyDescent="0.25">
      <c r="A321" s="40">
        <v>43617</v>
      </c>
      <c r="B321" s="20" t="s">
        <v>151</v>
      </c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>
        <v>18</v>
      </c>
      <c r="I321" s="9"/>
      <c r="J321" s="11"/>
      <c r="K321" s="20" t="s">
        <v>147</v>
      </c>
    </row>
    <row r="322" spans="1:11" x14ac:dyDescent="0.25">
      <c r="A322" s="40">
        <v>43647</v>
      </c>
      <c r="B322" s="20" t="s">
        <v>152</v>
      </c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>
        <v>23</v>
      </c>
      <c r="I322" s="9"/>
      <c r="J322" s="11"/>
      <c r="K322" s="20" t="s">
        <v>148</v>
      </c>
    </row>
    <row r="323" spans="1:11" x14ac:dyDescent="0.25">
      <c r="A323" s="40">
        <v>43678</v>
      </c>
      <c r="B323" s="20" t="s">
        <v>144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>
        <v>19</v>
      </c>
      <c r="I323" s="9"/>
      <c r="J323" s="11"/>
      <c r="K323" s="20" t="s">
        <v>149</v>
      </c>
    </row>
    <row r="324" spans="1:11" x14ac:dyDescent="0.25">
      <c r="A324" s="40">
        <v>43709</v>
      </c>
      <c r="B324" s="20" t="s">
        <v>140</v>
      </c>
      <c r="C324" s="13">
        <v>1.25</v>
      </c>
      <c r="D324" s="39"/>
      <c r="E324" s="9"/>
      <c r="F324" s="20"/>
      <c r="G324" s="41">
        <f>IF(ISBLANK(Table1[[#This Row],[EARNED]]),"",Table1[[#This Row],[EARNED]])</f>
        <v>1.25</v>
      </c>
      <c r="H324" s="39">
        <v>21</v>
      </c>
      <c r="I324" s="9"/>
      <c r="J324" s="11"/>
      <c r="K324" s="20" t="s">
        <v>153</v>
      </c>
    </row>
    <row r="325" spans="1:11" x14ac:dyDescent="0.25">
      <c r="A325" s="40">
        <v>43739</v>
      </c>
      <c r="B325" s="20" t="s">
        <v>152</v>
      </c>
      <c r="C325" s="13">
        <v>1.25</v>
      </c>
      <c r="D325" s="39"/>
      <c r="E325" s="9"/>
      <c r="F325" s="20"/>
      <c r="G325" s="41">
        <f>IF(ISBLANK(Table1[[#This Row],[EARNED]]),"",Table1[[#This Row],[EARNED]])</f>
        <v>1.25</v>
      </c>
      <c r="H325" s="39">
        <v>23</v>
      </c>
      <c r="I325" s="9"/>
      <c r="J325" s="11"/>
      <c r="K325" s="20" t="s">
        <v>154</v>
      </c>
    </row>
    <row r="326" spans="1:11" x14ac:dyDescent="0.25">
      <c r="A326" s="40">
        <v>43770</v>
      </c>
      <c r="B326" s="20" t="s">
        <v>136</v>
      </c>
      <c r="C326" s="13">
        <v>1.25</v>
      </c>
      <c r="D326" s="39"/>
      <c r="E326" s="9"/>
      <c r="F326" s="20"/>
      <c r="G326" s="41">
        <f>IF(ISBLANK(Table1[[#This Row],[EARNED]]),"",Table1[[#This Row],[EARNED]])</f>
        <v>1.25</v>
      </c>
      <c r="H326" s="39">
        <v>20</v>
      </c>
      <c r="I326" s="9"/>
      <c r="J326" s="11"/>
      <c r="K326" s="20" t="s">
        <v>155</v>
      </c>
    </row>
    <row r="327" spans="1:11" x14ac:dyDescent="0.25">
      <c r="A327" s="40">
        <v>43800</v>
      </c>
      <c r="B327" s="20" t="s">
        <v>130</v>
      </c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 t="s">
        <v>156</v>
      </c>
    </row>
    <row r="328" spans="1:11" x14ac:dyDescent="0.25">
      <c r="A328" s="40"/>
      <c r="B328" s="20" t="s">
        <v>128</v>
      </c>
      <c r="C328" s="13"/>
      <c r="D328" s="39">
        <v>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158</v>
      </c>
    </row>
    <row r="329" spans="1:11" x14ac:dyDescent="0.25">
      <c r="A329" s="40"/>
      <c r="B329" s="20" t="s">
        <v>157</v>
      </c>
      <c r="C329" s="13"/>
      <c r="D329" s="39">
        <v>10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159</v>
      </c>
    </row>
    <row r="330" spans="1:11" x14ac:dyDescent="0.25">
      <c r="A330" s="47" t="s">
        <v>77</v>
      </c>
      <c r="B330" s="20"/>
      <c r="C330" s="13"/>
      <c r="D330" s="39"/>
      <c r="E330" s="34" t="s">
        <v>32</v>
      </c>
      <c r="F330" s="49"/>
      <c r="G330" s="41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v>43831</v>
      </c>
      <c r="B331" s="20" t="s">
        <v>150</v>
      </c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>
        <v>22</v>
      </c>
      <c r="I331" s="9"/>
      <c r="J331" s="11"/>
      <c r="K331" s="20" t="s">
        <v>160</v>
      </c>
    </row>
    <row r="332" spans="1:11" x14ac:dyDescent="0.25">
      <c r="A332" s="40">
        <v>43862</v>
      </c>
      <c r="B332" s="20" t="s">
        <v>136</v>
      </c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>
        <v>20</v>
      </c>
      <c r="I332" s="9"/>
      <c r="J332" s="11"/>
      <c r="K332" s="20" t="s">
        <v>162</v>
      </c>
    </row>
    <row r="333" spans="1:11" x14ac:dyDescent="0.25">
      <c r="A333" s="40">
        <v>43891</v>
      </c>
      <c r="B333" s="20" t="s">
        <v>164</v>
      </c>
      <c r="C333" s="13">
        <v>1.25</v>
      </c>
      <c r="D333" s="39">
        <v>12</v>
      </c>
      <c r="E333" s="9"/>
      <c r="F333" s="20"/>
      <c r="G333" s="41">
        <f>IF(ISBLANK(Table1[[#This Row],[EARNED]]),"",Table1[[#This Row],[EARNED]])</f>
        <v>1.25</v>
      </c>
      <c r="H333" s="39">
        <v>10</v>
      </c>
      <c r="I333" s="9"/>
      <c r="J333" s="11"/>
      <c r="K333" s="20" t="s">
        <v>161</v>
      </c>
    </row>
    <row r="334" spans="1:11" x14ac:dyDescent="0.25">
      <c r="A334" s="40">
        <v>43922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43952</v>
      </c>
      <c r="B335" s="20"/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43983</v>
      </c>
      <c r="B336" s="20" t="s">
        <v>163</v>
      </c>
      <c r="C336" s="13">
        <v>1.25</v>
      </c>
      <c r="D336" s="39">
        <v>11</v>
      </c>
      <c r="E336" s="9"/>
      <c r="F336" s="20"/>
      <c r="G336" s="41">
        <f>IF(ISBLANK(Table1[[#This Row],[EARNED]]),"",Table1[[#This Row],[EARNED]])</f>
        <v>1.25</v>
      </c>
      <c r="H336" s="39"/>
      <c r="I336" s="9"/>
      <c r="J336" s="11"/>
      <c r="K336" s="20" t="s">
        <v>165</v>
      </c>
    </row>
    <row r="337" spans="1:11" x14ac:dyDescent="0.25">
      <c r="A337" s="40">
        <v>44013</v>
      </c>
      <c r="B337" s="20" t="s">
        <v>170</v>
      </c>
      <c r="C337" s="13">
        <v>1.25</v>
      </c>
      <c r="D337" s="39">
        <v>23</v>
      </c>
      <c r="E337" s="9"/>
      <c r="F337" s="20"/>
      <c r="G337" s="41">
        <f>IF(ISBLANK(Table1[[#This Row],[EARNED]]),"",Table1[[#This Row],[EARNED]])</f>
        <v>1.25</v>
      </c>
      <c r="H337" s="39"/>
      <c r="I337" s="9"/>
      <c r="J337" s="11"/>
      <c r="K337" s="20" t="s">
        <v>166</v>
      </c>
    </row>
    <row r="338" spans="1:11" x14ac:dyDescent="0.25">
      <c r="A338" s="40">
        <v>44044</v>
      </c>
      <c r="B338" s="20" t="s">
        <v>169</v>
      </c>
      <c r="C338" s="13">
        <v>1.25</v>
      </c>
      <c r="D338" s="39" t="s">
        <v>171</v>
      </c>
      <c r="E338" s="9"/>
      <c r="F338" s="20"/>
      <c r="G338" s="41">
        <f>IF(ISBLANK(Table1[[#This Row],[EARNED]]),"",Table1[[#This Row],[EARNED]])</f>
        <v>1.25</v>
      </c>
      <c r="H338" s="39"/>
      <c r="I338" s="9"/>
      <c r="J338" s="11"/>
      <c r="K338" s="20" t="s">
        <v>167</v>
      </c>
    </row>
    <row r="339" spans="1:11" x14ac:dyDescent="0.25">
      <c r="A339" s="40">
        <v>44075</v>
      </c>
      <c r="B339" s="20" t="s">
        <v>164</v>
      </c>
      <c r="C339" s="13">
        <v>1.25</v>
      </c>
      <c r="D339" s="39">
        <v>20</v>
      </c>
      <c r="E339" s="9"/>
      <c r="F339" s="20"/>
      <c r="G339" s="41">
        <f>IF(ISBLANK(Table1[[#This Row],[EARNED]]),"",Table1[[#This Row],[EARNED]])</f>
        <v>1.25</v>
      </c>
      <c r="H339" s="39">
        <v>2</v>
      </c>
      <c r="I339" s="9"/>
      <c r="J339" s="11"/>
      <c r="K339" s="20" t="s">
        <v>168</v>
      </c>
    </row>
    <row r="340" spans="1:11" x14ac:dyDescent="0.25">
      <c r="A340" s="40">
        <v>44105</v>
      </c>
      <c r="B340" s="20"/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44136</v>
      </c>
      <c r="B341" s="20"/>
      <c r="C341" s="13">
        <v>1.25</v>
      </c>
      <c r="D341" s="39"/>
      <c r="E341" s="9"/>
      <c r="F341" s="20"/>
      <c r="G341" s="41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44166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173</v>
      </c>
      <c r="B343" s="20"/>
      <c r="C343" s="13"/>
      <c r="D343" s="39"/>
      <c r="E343" s="9"/>
      <c r="F343" s="20"/>
      <c r="G343" s="41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44197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44228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44256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44287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44317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44348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44378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44409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44440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44470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44501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44531</v>
      </c>
      <c r="B355" s="20" t="s">
        <v>48</v>
      </c>
      <c r="C355" s="13">
        <v>1.25</v>
      </c>
      <c r="D355" s="39">
        <v>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7" t="s">
        <v>174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44562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44593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44621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44652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44682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44713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44743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44774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44805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44835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44866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44896</v>
      </c>
      <c r="B368" s="20" t="s">
        <v>48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7" t="s">
        <v>172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44927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44958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44986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45017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45047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45078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45108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45139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45170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45200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45231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45261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45292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45323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45352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45383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45413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45444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45474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45505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45536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45566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45597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45627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45658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45689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45717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45748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45778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45809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45839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45870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45901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45931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45962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45992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46023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46054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46082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46113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46143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46174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46204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46235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46266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46296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46327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46357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46388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46419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46447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46478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46508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46539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46569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46600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46631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46661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46692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46722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46753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46784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46813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46844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46874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46905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46935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46966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46997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47027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47058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47088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47119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47150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51"/>
      <c r="B451" s="15"/>
      <c r="C451" s="41"/>
      <c r="D451" s="42"/>
      <c r="E451" s="9"/>
      <c r="F451" s="15"/>
      <c r="G451" s="41" t="str">
        <f>IF(ISBLANK(Table1[[#This Row],[EARNED]]),"",Table1[[#This Row],[EARNED]])</f>
        <v/>
      </c>
      <c r="H451" s="42"/>
      <c r="I451" s="9"/>
      <c r="J451" s="12"/>
      <c r="K4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57</v>
      </c>
      <c r="G3" s="46">
        <f>SUMIFS(F7:F14,E7:E14,E3)+SUMIFS(D7:D66,C7:C66,F3)+D3</f>
        <v>0.24399999999999999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175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199.88299999999992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2023-11-06T00:32:14Z</dcterms:modified>
</cp:coreProperties>
</file>