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28E9D611-E8A2-4409-BD29-B29791CC3E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472" i="1" l="1"/>
  <c r="G479" i="1" l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69" i="1"/>
  <c r="G470" i="1"/>
  <c r="G471" i="1"/>
  <c r="G473" i="1"/>
  <c r="G474" i="1"/>
  <c r="G475" i="1"/>
  <c r="G476" i="1"/>
  <c r="G477" i="1"/>
  <c r="G464" i="1" l="1"/>
  <c r="A453" i="1"/>
  <c r="A454" i="1" s="1"/>
  <c r="G455" i="1"/>
  <c r="G456" i="1"/>
  <c r="G457" i="1"/>
  <c r="G458" i="1"/>
  <c r="G459" i="1"/>
  <c r="G460" i="1"/>
  <c r="G461" i="1"/>
  <c r="G462" i="1"/>
  <c r="G463" i="1"/>
  <c r="G465" i="1"/>
  <c r="G466" i="1"/>
  <c r="G467" i="1"/>
  <c r="G468" i="1"/>
  <c r="G450" i="1"/>
  <c r="G451" i="1"/>
  <c r="G452" i="1"/>
  <c r="G453" i="1"/>
  <c r="G454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G409" i="1"/>
  <c r="G400" i="1"/>
  <c r="G401" i="1"/>
  <c r="A398" i="1"/>
  <c r="A399" i="1" s="1"/>
  <c r="A402" i="1" s="1"/>
  <c r="A403" i="1" s="1"/>
  <c r="A404" i="1" s="1"/>
  <c r="A405" i="1" s="1"/>
  <c r="A406" i="1" s="1"/>
  <c r="A407" i="1" s="1"/>
  <c r="A408" i="1" s="1"/>
  <c r="A410" i="1" s="1"/>
  <c r="A411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G369" i="1"/>
  <c r="A367" i="1"/>
  <c r="A368" i="1" s="1"/>
  <c r="A370" i="1" s="1"/>
  <c r="A371" i="1" s="1"/>
  <c r="A372" i="1" s="1"/>
  <c r="A373" i="1" s="1"/>
  <c r="A374" i="1" s="1"/>
  <c r="A375" i="1" s="1"/>
  <c r="A376" i="1" s="1"/>
  <c r="A377" i="1" s="1"/>
  <c r="A378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<sst xmlns="http://schemas.openxmlformats.org/spreadsheetml/2006/main" count="307" uniqueCount="196">
  <si>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</si>
  <si>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</si>
  <si>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</si>
  <si>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</si>
  <si>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</si>
  <si>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</si>
  <si>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</si>
  <si>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</si>
  <si>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</si>
  <si>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</si>
  <si>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</si>
  <si>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</si>
  <si>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</si>
  <si>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</si>
  <si>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</si>
  <si>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</si>
  <si>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</si>
  <si>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</si>
  <si>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</si>
  <si>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</si>
  <si>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</si>
  <si>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</si>
  <si>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</si>
  <si>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</si>
  <si>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</si>
  <si>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</si>
  <si>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</si>
  <si>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</si>
  <si>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</si>
  <si>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</si>
  <si>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</si>
  <si>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</si>
  <si>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</si>
  <si>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</si>
  <si>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</si>
  <si>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</si>
  <si>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</si>
  <si>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</si>
  <si>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</si>
  <si>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</si>
  <si>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</si>
  <si>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</si>
  <si>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</si>
  <si>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</si>
  <si>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</si>
  <si>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</si>
  <si>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</si>
  <si>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</si>
  <si>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</si>
  <si>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</si>
  <si>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</si>
  <si>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</si>
  <si>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</si>
  <si>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</si>
  <si>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</si>
  <si>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</si>
  <si>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</si>
  <si>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</si>
  <si>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</si>
  <si>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</si>
  <si>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</si>
  <si>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</si>
  <si>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</si>
  <si>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</si>
  <si>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</si>
  <si>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</si>
  <si>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</si>
  <si>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</si>
  <si>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</si>
  <si>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</si>
  <si>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</si>
  <si>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</si>
  <si>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</si>
  <si>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</si>
  <si>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</si>
  <si>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</si>
  <si>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</si>
  <si>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</si>
  <si>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</si>
  <si>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</si>
  <si>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</si>
  <si>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</si>
  <si>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</si>
  <si>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</si>
  <si>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</si>
  <si>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</si>
  <si>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</si>
  <si>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</si>
  <si>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</si>
  <si>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</si>
  <si>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</si>
  <si>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</si>
  <si>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</si>
  <si>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</si>
  <si>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</si>
  <si>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</si>
  <si>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</si>
  <si>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</si>
  <si>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</si>
  <si>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</si>
  <si>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</si>
  <si>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</si>
  <si>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</si>
  <si>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</si>
  <si>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</si>
  <si>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</si>
  <si>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</si>
  <si>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</si>
  <si>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</si>
  <si>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</si>
  <si>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</si>
  <si>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</si>
  <si>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</si>
  <si>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</si>
  <si>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</si>
  <si>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</si>
  <si>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</si>
  <si>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</si>
  <si>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</si>
  <si>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</si>
  <si>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</si>
  <si>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</si>
  <si>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</si>
  <si>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</si>
  <si>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</si>
  <si>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</si>
  <si>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</si>
  <si>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</si>
  <si>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</si>
  <si>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</si>
  <si>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</si>
  <si>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</si>
  <si>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</si>
  <si>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</si>
  <si>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</si>
  <si>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</si>
  <si>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</si>
  <si>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</si>
  <si>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</si>
  <si>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</si>
  <si>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</si>
  <si>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</si>
  <si>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</si>
  <si>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</si>
  <si>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</si>
  <si>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</si>
  <si>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</si>
  <si>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</si>
  <si>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</si>
  <si>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</si>
  <si>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</si>
  <si>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</si>
  <si>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</si>
  <si>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</si>
  <si>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</si>
  <si>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</si>
  <si>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</si>
  <si>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</si>
  <si>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</si>
  <si>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</si>
  <si>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</si>
  <si>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</si>
  <si>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</si>
  <si>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</si>
  <si>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</si>
  <si>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</si>
  <si>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</si>
  <si>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</si>
  <si>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</si>
  <si>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</si>
  <si>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</si>
  <si>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</si>
  <si>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</si>
  <si>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</si>
  <si>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</si>
  <si>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</si>
  <si>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</si>
  <si>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</si>
  <si>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</si>
  <si>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</si>
  <si>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</si>
  <si>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</si>
  <si>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</si>
  <si>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</si>
  <si>
    <t>VL(9-0-0)</t>
  </si>
  <si>
    <t>5/2-5,8-23/2023</t>
  </si>
  <si>
    <t>SL(10-0-0)</t>
  </si>
  <si>
    <t>5/15-19,22-26/2023</t>
  </si>
  <si>
    <t>SL(5-0-0)</t>
  </si>
  <si>
    <t>5/29 - 6/2/2023</t>
  </si>
  <si>
    <t>VL(6-0-0)</t>
  </si>
  <si>
    <t>MOURNING 6/23-30/2023</t>
  </si>
  <si>
    <t>SL(14-0-0)</t>
  </si>
  <si>
    <t>7/12-31/2023</t>
  </si>
  <si>
    <t>2024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</si>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</sst>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9" totalsRowShown="0" headerRowDxfId="24" headerRowBorderDxfId="23" tableBorderDxfId="22" totalsRowBorderDxfId="21">
  <autoFilter ref="A8:K52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9"/>
  <sheetViews>
    <sheetView tabSelected="1" zoomScale="110" zoomScaleNormal="110" zoomScalePageLayoutView="86" workbookViewId="0">
      <pane ySplit="4056" topLeftCell="A472"/>
      <selection activeCell="B2" sqref="B2:C2"/>
      <selection pane="bottomLeft" activeCell="F481" sqref="F4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310.875</v>
      </c>
      <c r="J9" s="11"/>
      <c r="K9" s="20"/>
    </row>
    <row r="10" spans="1:11" x14ac:dyDescent="0.3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3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3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36130</v>
      </c>
      <c r="B56" s="20" t="s">
        <v>195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36373</v>
      </c>
      <c r="B68" s="20" t="s">
        <v>66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67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3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3">
      <c r="A109" s="40"/>
      <c r="B109" s="20" t="s">
        <v>49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82</v>
      </c>
    </row>
    <row r="110" spans="1:11" x14ac:dyDescent="0.3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3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3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3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3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3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3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3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3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3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3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38687</v>
      </c>
      <c r="B174" s="20" t="s">
        <v>47</v>
      </c>
      <c r="C174" s="13">
        <v>1.25</v>
      </c>
      <c r="D174" s="39">
        <v>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3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3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3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3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3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3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3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3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3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3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3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3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3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3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3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3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3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3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3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3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3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3">
      <c r="A294" s="40"/>
      <c r="B294" s="20" t="s">
        <v>105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3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3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3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3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3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3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3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3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5">
        <v>45204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3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3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3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3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3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4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42278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158</v>
      </c>
    </row>
    <row r="363" spans="1:11" x14ac:dyDescent="0.3">
      <c r="A363" s="40">
        <f>EDATE(A362,1)</f>
        <v>42309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0"/>
        <v>42339</v>
      </c>
      <c r="B364" s="20" t="s">
        <v>47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9" t="s">
        <v>159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42370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EDATE(A366,1)</f>
        <v>42401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ref="A368:A378" si="21">EDATE(A367,1)</f>
        <v>42430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160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>EDATE(A368,1)</f>
        <v>42461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21"/>
        <v>42491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21"/>
        <v>42522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1"/>
        <v>42552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42583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1"/>
        <v>42614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42644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42675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42705</v>
      </c>
      <c r="B378" s="20" t="s">
        <v>161</v>
      </c>
      <c r="C378" s="13"/>
      <c r="D378" s="39">
        <v>5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162</v>
      </c>
    </row>
    <row r="379" spans="1:11" x14ac:dyDescent="0.3">
      <c r="A379" s="40"/>
      <c r="B379" s="20" t="s">
        <v>66</v>
      </c>
      <c r="C379" s="13"/>
      <c r="D379" s="39">
        <v>3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163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9" t="s">
        <v>164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42736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>EDATE(A382,1)</f>
        <v>42767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ref="A384:A393" si="22">EDATE(A383,1)</f>
        <v>42795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22"/>
        <v>42826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42856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42887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42917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42948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42979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43009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43070</v>
      </c>
      <c r="B393" s="20" t="s">
        <v>161</v>
      </c>
      <c r="C393" s="13"/>
      <c r="D393" s="39">
        <v>5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165</v>
      </c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166</v>
      </c>
    </row>
    <row r="395" spans="1:11" x14ac:dyDescent="0.3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9" t="s">
        <v>167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43101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43132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11" si="23">EDATE(A398,1)</f>
        <v>43160</v>
      </c>
      <c r="B399" s="20" t="s">
        <v>66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168</v>
      </c>
    </row>
    <row r="400" spans="1:11" x14ac:dyDescent="0.3">
      <c r="A400" s="40"/>
      <c r="B400" s="20" t="s">
        <v>76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77</v>
      </c>
    </row>
    <row r="401" spans="1:11" x14ac:dyDescent="0.3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EDATE(A399,1)</f>
        <v>43191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3"/>
        <v>43221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3"/>
        <v>43252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3"/>
        <v>43282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3"/>
        <v>43313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3"/>
        <v>43344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3"/>
        <v>43374</v>
      </c>
      <c r="B408" s="20" t="s">
        <v>66</v>
      </c>
      <c r="C408" s="13"/>
      <c r="D408" s="39">
        <v>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169</v>
      </c>
    </row>
    <row r="409" spans="1:11" x14ac:dyDescent="0.3">
      <c r="A409" s="40"/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EDATE(A408,1)</f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23"/>
        <v>43435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9" t="s">
        <v>170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43466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>EDATE(A413,1)</f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ref="A415:A424" si="24">EDATE(A414,1)</f>
        <v>43525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24"/>
        <v>43556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43586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43617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43647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43678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24"/>
        <v>43709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24"/>
        <v>43739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43770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si="24"/>
        <v>43800</v>
      </c>
      <c r="B424" s="20" t="s">
        <v>47</v>
      </c>
      <c r="C424" s="13">
        <v>1.25</v>
      </c>
      <c r="D424" s="39">
        <v>5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9" t="s">
        <v>171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43831</v>
      </c>
      <c r="B426" s="20" t="s">
        <v>172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173</v>
      </c>
    </row>
    <row r="427" spans="1:11" x14ac:dyDescent="0.3">
      <c r="A427" s="40">
        <f>EDATE(A426,1)</f>
        <v>43862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ref="A428:A436" si="25">EDATE(A427,1)</f>
        <v>43891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25"/>
        <v>43922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25"/>
        <v>43952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43983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44013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25"/>
        <v>44044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5"/>
        <v>44075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44105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44136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>EDATE(A436,1)</f>
        <v>44166</v>
      </c>
      <c r="B437" s="20" t="s">
        <v>47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9" t="s">
        <v>174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44197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EDATE(A439,1)</f>
        <v>44228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ref="A441:A450" si="26">EDATE(A440,1)</f>
        <v>44256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26"/>
        <v>44287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6"/>
        <v>44317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6"/>
        <v>44348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6"/>
        <v>44378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6"/>
        <v>44409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6"/>
        <v>44440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6"/>
        <v>44470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26"/>
        <v>44501</v>
      </c>
      <c r="B449" s="15"/>
      <c r="C449" s="13">
        <v>1.25</v>
      </c>
      <c r="D449" s="43"/>
      <c r="E449" s="56"/>
      <c r="F449" s="15"/>
      <c r="G449" s="42">
        <f>IF(ISBLANK(Table1[[#This Row],[EARNED]]),"",Table1[[#This Row],[EARNED]])</f>
        <v>1.25</v>
      </c>
      <c r="H449" s="43"/>
      <c r="I449" s="56"/>
      <c r="J449" s="12"/>
      <c r="K449" s="15"/>
    </row>
    <row r="450" spans="1:11" x14ac:dyDescent="0.3">
      <c r="A450" s="40">
        <f t="shared" si="26"/>
        <v>44531</v>
      </c>
      <c r="B450" s="20" t="s">
        <v>47</v>
      </c>
      <c r="C450" s="13">
        <v>1.25</v>
      </c>
      <c r="D450" s="39">
        <v>5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9" t="s">
        <v>175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44562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>EDATE(A452,1)</f>
        <v>44593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EDATE(A453,1)</f>
        <v>44621</v>
      </c>
      <c r="B454" s="15" t="s">
        <v>161</v>
      </c>
      <c r="C454" s="13">
        <v>1.25</v>
      </c>
      <c r="D454" s="43">
        <v>5</v>
      </c>
      <c r="E454" s="56"/>
      <c r="F454" s="15"/>
      <c r="G454" s="42">
        <f>IF(ISBLANK(Table1[[#This Row],[EARNED]]),"",Table1[[#This Row],[EARNED]])</f>
        <v>1.25</v>
      </c>
      <c r="H454" s="43"/>
      <c r="I454" s="56"/>
      <c r="J454" s="12"/>
      <c r="K454" s="15" t="s">
        <v>176</v>
      </c>
    </row>
    <row r="455" spans="1:11" x14ac:dyDescent="0.3">
      <c r="A455" s="40">
        <v>44652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44682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44713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44743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44774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44805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44835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44866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44896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9" t="s">
        <v>177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44957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44985</v>
      </c>
      <c r="B466" s="20" t="s">
        <v>178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179</v>
      </c>
    </row>
    <row r="467" spans="1:11" x14ac:dyDescent="0.3">
      <c r="A467" s="40">
        <v>45016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45046</v>
      </c>
      <c r="B468" s="15" t="s">
        <v>184</v>
      </c>
      <c r="C468" s="13">
        <v>1.25</v>
      </c>
      <c r="D468" s="43">
        <v>9</v>
      </c>
      <c r="E468" s="56"/>
      <c r="F468" s="15"/>
      <c r="G468" s="42">
        <f>IF(ISBLANK(Table1[[#This Row],[EARNED]]),"",Table1[[#This Row],[EARNED]])</f>
        <v>1.25</v>
      </c>
      <c r="H468" s="43"/>
      <c r="I468" s="56"/>
      <c r="J468" s="12"/>
      <c r="K468" s="15" t="s">
        <v>185</v>
      </c>
    </row>
    <row r="469" spans="1:11" x14ac:dyDescent="0.3">
      <c r="A469" s="40">
        <v>45077</v>
      </c>
      <c r="B469" s="20" t="s">
        <v>186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10</v>
      </c>
      <c r="I469" s="9"/>
      <c r="J469" s="11"/>
      <c r="K469" s="20" t="s">
        <v>187</v>
      </c>
    </row>
    <row r="470" spans="1:11" x14ac:dyDescent="0.3">
      <c r="A470" s="40">
        <v>45107</v>
      </c>
      <c r="B470" s="20" t="s">
        <v>188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5</v>
      </c>
      <c r="I470" s="9"/>
      <c r="J470" s="11"/>
      <c r="K470" s="20" t="s">
        <v>189</v>
      </c>
    </row>
    <row r="471" spans="1:11" x14ac:dyDescent="0.3">
      <c r="A471" s="40">
        <v>45138</v>
      </c>
      <c r="B471" s="20" t="s">
        <v>190</v>
      </c>
      <c r="C471" s="13">
        <v>1.25</v>
      </c>
      <c r="D471" s="39">
        <v>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191</v>
      </c>
    </row>
    <row r="472" spans="1:11" x14ac:dyDescent="0.3">
      <c r="A472" s="40"/>
      <c r="B472" s="20" t="s">
        <v>192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14</v>
      </c>
      <c r="I472" s="9"/>
      <c r="J472" s="11"/>
      <c r="K472" s="20" t="s">
        <v>193</v>
      </c>
    </row>
    <row r="473" spans="1:11" x14ac:dyDescent="0.3">
      <c r="A473" s="40">
        <v>45168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45199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45229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45260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45290</v>
      </c>
      <c r="B477" s="15"/>
      <c r="C477" s="13">
        <v>1.25</v>
      </c>
      <c r="D477" s="43"/>
      <c r="E477" s="56"/>
      <c r="F477" s="15"/>
      <c r="G477" s="42">
        <f>IF(ISBLANK(Table1[[#This Row],[EARNED]]),"",Table1[[#This Row],[EARNED]])</f>
        <v>1.25</v>
      </c>
      <c r="H477" s="43"/>
      <c r="I477" s="56"/>
      <c r="J477" s="12"/>
      <c r="K477" s="15"/>
    </row>
    <row r="478" spans="1:11" x14ac:dyDescent="0.3">
      <c r="A478" s="49" t="s">
        <v>194</v>
      </c>
      <c r="B478" s="15"/>
      <c r="C478" s="13"/>
      <c r="D478" s="43"/>
      <c r="E478" s="56"/>
      <c r="F478" s="15"/>
      <c r="G478" s="42" t="str">
        <f>IF(ISBLANK(Table1[[#This Row],[EARNED]]),"",Table1[[#This Row],[EARNED]])</f>
        <v/>
      </c>
      <c r="H478" s="43"/>
      <c r="I478" s="56"/>
      <c r="J478" s="12"/>
      <c r="K478" s="15"/>
    </row>
    <row r="479" spans="1:11" x14ac:dyDescent="0.3">
      <c r="A479" s="40">
        <v>45321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45351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45381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45412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45442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45473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45503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45534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45565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45595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45626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45656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45687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45716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45746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45777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45807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45838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45868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45899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45930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45960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45962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45992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46023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46054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46082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46113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46143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46174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46204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46235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46266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46296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46327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46357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46388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46419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46447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46478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46508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46539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46569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46600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46631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46661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46692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46722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46753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46784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46813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A7" s="9">
        <f>SUM(Sheet1!E9,Sheet1!I9)</f>
        <v>562.75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2023-03-06T00:44:05Z</cp:lastPrinted>
  <dcterms:created xsi:type="dcterms:W3CDTF">2022-10-17T03:06:03Z</dcterms:created>
  <dcterms:modified xsi:type="dcterms:W3CDTF">2023-10-16T03:25:16Z</dcterms:modified>
</cp:coreProperties>
</file>