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SP-VMO\"/>
    </mc:Choice>
  </mc:AlternateContent>
  <xr:revisionPtr revIDLastSave="0" documentId="13_ncr:1_{8E22711C-331C-4C20-9488-2B104C41FD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3" i="1" l="1"/>
  <c r="G374" i="1"/>
  <c r="G371" i="1" l="1"/>
  <c r="G367" i="1" l="1"/>
  <c r="G365" i="1" l="1"/>
  <c r="G331" i="1" l="1"/>
  <c r="G336" i="1" l="1"/>
  <c r="G337" i="1"/>
  <c r="G335" i="1"/>
  <c r="G338" i="1" l="1"/>
  <c r="G340" i="1" l="1"/>
  <c r="G342" i="1" l="1"/>
  <c r="G346" i="1" l="1"/>
  <c r="G348" i="1" l="1"/>
  <c r="G352" i="1" l="1"/>
  <c r="G364" i="1" l="1"/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51" i="1" l="1"/>
  <c r="G357" i="1" l="1"/>
  <c r="G355" i="1" l="1"/>
  <c r="G334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9" i="1"/>
  <c r="G341" i="1"/>
  <c r="G343" i="1"/>
  <c r="G344" i="1"/>
  <c r="G345" i="1"/>
  <c r="G347" i="1"/>
  <c r="G349" i="1"/>
  <c r="G350" i="1"/>
  <c r="G353" i="1"/>
  <c r="G354" i="1"/>
  <c r="G356" i="1"/>
  <c r="G358" i="1"/>
  <c r="G359" i="1"/>
  <c r="G360" i="1"/>
  <c r="G361" i="1"/>
  <c r="G362" i="1"/>
  <c r="G363" i="1"/>
  <c r="G366" i="1"/>
  <c r="G368" i="1"/>
  <c r="G369" i="1"/>
  <c r="G370" i="1"/>
  <c r="G372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<sst xmlns="http://schemas.openxmlformats.org/spreadsheetml/2006/main" count="442" uniqueCount="234">
  <si>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</si>
  <si>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</si>
  <si>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</si>
  <si>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</si>
  <si>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</si>
  <si>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</si>
  <si>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</si>
  <si>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</si>
  <si>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</si>
  <si>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</si>
  <si>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</si>
  <si>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</si>
  <si>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</si>
  <si>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</si>
  <si>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</si>
  <si>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</si>
  <si>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</si>
  <si>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</si>
  <si>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</si>
  <si>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</si>
  <si>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</si>
  <si>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</si>
  <si>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</si>
  <si>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</si>
  <si>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</si>
  <si>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</si>
  <si>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</si>
  <si>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</si>
  <si>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</si>
  <si>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</si>
  <si>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</si>
  <si>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</si>
  <si>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</si>
  <si>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</si>
  <si>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</si>
  <si>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</si>
  <si>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</si>
  <si>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</si>
  <si>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</si>
  <si>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</si>
  <si>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</si>
  <si>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</si>
  <si>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</si>
  <si>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</si>
  <si>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</si>
  <si>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</si>
  <si>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</si>
  <si>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</si>
  <si>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</si>
  <si>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</si>
  <si>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</si>
  <si>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</si>
  <si>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</si>
  <si>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</si>
  <si>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</si>
  <si>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</si>
  <si>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</si>
  <si>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</si>
  <si>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</si>
  <si>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</si>
  <si>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</si>
  <si>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</si>
  <si>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</si>
  <si>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</si>
  <si>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</si>
  <si>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</si>
  <si>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</si>
  <si>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</si>
  <si>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</si>
  <si>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</si>
  <si>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</si>
  <si>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</si>
  <si>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</si>
  <si>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</si>
  <si>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</si>
  <si>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</si>
  <si>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</si>
  <si>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</si>
  <si>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</si>
  <si>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</si>
  <si>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</si>
  <si>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</si>
  <si>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</si>
  <si>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</si>
  <si>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</si>
  <si>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</si>
  <si>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</si>
  <si>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</si>
  <si>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</si>
  <si>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</si>
  <si>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</si>
  <si>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</si>
  <si>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</si>
  <si>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</si>
  <si>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</si>
  <si>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</si>
  <si>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</si>
  <si>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</si>
  <si>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</si>
  <si>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</si>
  <si>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</si>
  <si>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</si>
  <si>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</si>
  <si>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</si>
  <si>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</si>
  <si>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</si>
  <si>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</si>
  <si>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</si>
  <si>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</si>
  <si>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</si>
  <si>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</si>
  <si>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</si>
  <si>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</si>
  <si>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</si>
  <si>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</si>
  <si>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</si>
  <si>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</si>
  <si>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</si>
  <si>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</si>
  <si>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</si>
  <si>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</si>
  <si>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</si>
  <si>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</si>
  <si>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</si>
  <si>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</si>
  <si>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</si>
  <si>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</si>
  <si>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</si>
  <si>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</si>
  <si>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</si>
  <si>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</si>
  <si>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</si>
  <si>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</si>
  <si>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</si>
  <si>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</si>
  <si>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</si>
  <si>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</si>
  <si>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</si>
  <si>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</si>
  <si>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</si>
  <si>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</si>
  <si>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</si>
  <si>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</si>
  <si>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</si>
  <si>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</si>
  <si>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</si>
  <si>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</si>
  <si>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</si>
  <si>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</si>
  <si>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</si>
  <si>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</si>
  <si>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</si>
  <si>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</si>
  <si>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</si>
  <si>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</si>
  <si>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</si>
  <si>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</si>
  <si>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</si>
  <si>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</si>
  <si>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</si>
  <si>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</si>
  <si>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</si>
  <si>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</si>
  <si>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</si>
  <si>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</si>
  <si>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</si>
  <si>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</si>
  <si>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</si>
  <si>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</si>
  <si>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</si>
  <si>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</si>
  <si>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</si>
  <si>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</si>
  <si>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</si>
  <si>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</si>
  <si>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</si>
  <si>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</si>
  <si>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</si>
  <si>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</si>
  <si>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</si>
  <si>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</si>
  <si>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</si>
  <si>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</si>
  <si>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</si>
  <si>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</si>
  <si>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</si>
  <si>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</si>
  <si>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</si>
  <si>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</si>
  <si>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</si>
  <si>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</si>
  <si>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</si>
  <si>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</si>
  <si>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</si>
  <si>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</si>
  <si>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</si>
  <si>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</si>
  <si>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</si>
  <si>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</si>
  <si>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</si>
  <si>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</si>
  <si>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</si>
  <si>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</si>
  <si>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</si>
  <si>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</si>
  <si>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</si>
  <si>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</si>
  <si>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</si>
  <si>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</si>
  <si>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</si>
  <si>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</si>
  <si>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</si>
  <si>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</si>
  <si>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</si>
  <si>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</si>
  <si>
    <t>UT(0-1-28)</t>
  </si>
  <si>
    <t>UT(0-1-39)</t>
  </si>
  <si>
    <t>UT(0-0-14)</t>
  </si>
  <si>
    <t>A(2-0-0)</t>
  </si>
  <si>
    <t xml:space="preserve"> 8/8,18/2022</t>
  </si>
  <si>
    <t>UT(0-0-54)</t>
  </si>
  <si>
    <t>A(1-0-0)</t>
  </si>
  <si>
    <t>UT(0-0-57)</t>
  </si>
  <si>
    <t>UT(0-1-49)</t>
  </si>
  <si>
    <t>5/24,25/2022</t>
  </si>
  <si>
    <t>UT(0-0-15)</t>
  </si>
  <si>
    <t>UT(0-1-31)</t>
  </si>
  <si>
    <t>8/10,11/2023</t>
  </si>
  <si>
    <t>9/20,21/2023</t>
  </si>
  <si>
    <t>10/31 - 11/3/2023</t>
  </si>
  <si>
    <t>11/13-15/2023</t>
  </si>
  <si>
    <t>2024</t>
  </si>
  <si>
    <t>12/15,18/2023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</si>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</sst>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13"/>
  <sheetViews>
    <sheetView tabSelected="1" zoomScaleNormal="100" workbookViewId="0">
      <pane ySplit="3696" topLeftCell="A362" activePane="bottomLeft"/>
      <selection activeCell="E9" sqref="E9"/>
      <selection pane="bottomLeft" activeCell="B374" sqref="B3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59.828000000000031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72.25</v>
      </c>
      <c r="J9" s="11"/>
      <c r="K9" s="20"/>
    </row>
    <row r="10" spans="1:11" x14ac:dyDescent="0.3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3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3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3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3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3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3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3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3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3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3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3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3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3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3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3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3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3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3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3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3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3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3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3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3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3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3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3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3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3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3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3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3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3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3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3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3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3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3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3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3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3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3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3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3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3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3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3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3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3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3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3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3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3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3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3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3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3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3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3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3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3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3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3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3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3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3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3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3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3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3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3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3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3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3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3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3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3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3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3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3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3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3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3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3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3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3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3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3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3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3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3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3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3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3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3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3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3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3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3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3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3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3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3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3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3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3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3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3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3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3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3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3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3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3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3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3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3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3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3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3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3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3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3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3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3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3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3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3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3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3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3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3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3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3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3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3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3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3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3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3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3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3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3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3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3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3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3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3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3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3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3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3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3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3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3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3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3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3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3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3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3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3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3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3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3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3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3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3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3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3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3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3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3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3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3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3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3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3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3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3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3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3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3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3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3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3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3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3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3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3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3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3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3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3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3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/>
      <c r="B331" s="20" t="s">
        <v>110</v>
      </c>
      <c r="C331" s="13"/>
      <c r="D331" s="39">
        <v>5.8000000000000017E-2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44652</v>
      </c>
      <c r="B332" s="20" t="s">
        <v>226</v>
      </c>
      <c r="C332" s="13">
        <v>1.25</v>
      </c>
      <c r="D332" s="39">
        <v>0.19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44682</v>
      </c>
      <c r="B333" s="20" t="s">
        <v>64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65</v>
      </c>
    </row>
    <row r="334" spans="1:11" x14ac:dyDescent="0.3">
      <c r="A334" s="40"/>
      <c r="B334" s="20" t="s">
        <v>66</v>
      </c>
      <c r="C334" s="13"/>
      <c r="D334" s="39">
        <v>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67</v>
      </c>
    </row>
    <row r="335" spans="1:11" x14ac:dyDescent="0.3">
      <c r="A335" s="40"/>
      <c r="B335" s="20" t="s">
        <v>218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224</v>
      </c>
    </row>
    <row r="336" spans="1:11" x14ac:dyDescent="0.3">
      <c r="A336" s="40"/>
      <c r="B336" s="20" t="s">
        <v>225</v>
      </c>
      <c r="C336" s="13"/>
      <c r="D336" s="39">
        <v>3.1000000000000014E-2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44713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44718</v>
      </c>
    </row>
    <row r="338" spans="1:11" x14ac:dyDescent="0.3">
      <c r="A338" s="40"/>
      <c r="B338" s="20" t="s">
        <v>223</v>
      </c>
      <c r="C338" s="13"/>
      <c r="D338" s="39">
        <v>0.22700000000000001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3">
      <c r="A339" s="40">
        <v>44743</v>
      </c>
      <c r="B339" s="20" t="s">
        <v>221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8">
        <v>44748</v>
      </c>
    </row>
    <row r="340" spans="1:11" x14ac:dyDescent="0.3">
      <c r="A340" s="40"/>
      <c r="B340" s="20" t="s">
        <v>222</v>
      </c>
      <c r="C340" s="13"/>
      <c r="D340" s="39">
        <v>0.11900000000000001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3">
      <c r="A341" s="40">
        <v>44774</v>
      </c>
      <c r="B341" s="20" t="s">
        <v>218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219</v>
      </c>
    </row>
    <row r="342" spans="1:11" x14ac:dyDescent="0.3">
      <c r="A342" s="40"/>
      <c r="B342" s="20" t="s">
        <v>220</v>
      </c>
      <c r="C342" s="13"/>
      <c r="D342" s="39">
        <v>0.11200000000000002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44805</v>
      </c>
      <c r="B343" s="20" t="s">
        <v>47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8">
        <v>44816</v>
      </c>
    </row>
    <row r="344" spans="1:11" x14ac:dyDescent="0.3">
      <c r="A344" s="40"/>
      <c r="B344" s="20" t="s">
        <v>68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69</v>
      </c>
    </row>
    <row r="345" spans="1:11" x14ac:dyDescent="0.3">
      <c r="A345" s="40">
        <v>44835</v>
      </c>
      <c r="B345" s="20" t="s">
        <v>49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70</v>
      </c>
    </row>
    <row r="346" spans="1:11" x14ac:dyDescent="0.3">
      <c r="A346" s="40"/>
      <c r="B346" s="20" t="s">
        <v>217</v>
      </c>
      <c r="C346" s="13"/>
      <c r="D346" s="39">
        <v>2.9000000000000012E-2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44866</v>
      </c>
      <c r="B347" s="20" t="s">
        <v>47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44889</v>
      </c>
    </row>
    <row r="348" spans="1:11" x14ac:dyDescent="0.3">
      <c r="A348" s="40"/>
      <c r="B348" s="20" t="s">
        <v>216</v>
      </c>
      <c r="C348" s="13"/>
      <c r="D348" s="39">
        <v>0.20600000000000002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/>
    </row>
    <row r="349" spans="1:11" x14ac:dyDescent="0.3">
      <c r="A349" s="40">
        <v>44896</v>
      </c>
      <c r="B349" s="20" t="s">
        <v>68</v>
      </c>
      <c r="C349" s="13">
        <v>1.25</v>
      </c>
      <c r="D349" s="39">
        <v>3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71</v>
      </c>
    </row>
    <row r="350" spans="1:11" x14ac:dyDescent="0.3">
      <c r="A350" s="40"/>
      <c r="B350" s="20" t="s">
        <v>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8">
        <v>44908</v>
      </c>
    </row>
    <row r="351" spans="1:11" x14ac:dyDescent="0.3">
      <c r="A351" s="40"/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44910</v>
      </c>
    </row>
    <row r="352" spans="1:11" x14ac:dyDescent="0.3">
      <c r="A352" s="40"/>
      <c r="B352" s="20" t="s">
        <v>215</v>
      </c>
      <c r="C352" s="13"/>
      <c r="D352" s="39">
        <v>0.18300000000000002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3">
      <c r="A353" s="47" t="s">
        <v>72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44927</v>
      </c>
      <c r="B354" s="20" t="s">
        <v>47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44936</v>
      </c>
    </row>
    <row r="355" spans="1:11" x14ac:dyDescent="0.3">
      <c r="A355" s="40"/>
      <c r="B355" s="20" t="s">
        <v>47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44957</v>
      </c>
    </row>
    <row r="356" spans="1:11" x14ac:dyDescent="0.3">
      <c r="A356" s="40">
        <v>44958</v>
      </c>
      <c r="B356" s="20" t="s">
        <v>73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74</v>
      </c>
    </row>
    <row r="357" spans="1:11" x14ac:dyDescent="0.3">
      <c r="A357" s="40"/>
      <c r="B357" s="20" t="s">
        <v>47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44972</v>
      </c>
    </row>
    <row r="358" spans="1:11" x14ac:dyDescent="0.3">
      <c r="A358" s="40">
        <v>44986</v>
      </c>
      <c r="B358" s="20" t="s">
        <v>51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75</v>
      </c>
    </row>
    <row r="359" spans="1:11" x14ac:dyDescent="0.3">
      <c r="A359" s="40">
        <v>45017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45047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45064</v>
      </c>
    </row>
    <row r="361" spans="1:11" x14ac:dyDescent="0.3">
      <c r="A361" s="40"/>
      <c r="B361" s="20" t="s">
        <v>47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8">
        <v>45069</v>
      </c>
    </row>
    <row r="362" spans="1:11" x14ac:dyDescent="0.3">
      <c r="A362" s="40">
        <v>45078</v>
      </c>
      <c r="B362" s="20" t="s">
        <v>47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45086</v>
      </c>
    </row>
    <row r="363" spans="1:11" x14ac:dyDescent="0.3">
      <c r="A363" s="40">
        <v>45108</v>
      </c>
      <c r="B363" s="20" t="s">
        <v>47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45107</v>
      </c>
    </row>
    <row r="364" spans="1:11" x14ac:dyDescent="0.3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45113</v>
      </c>
    </row>
    <row r="365" spans="1:11" x14ac:dyDescent="0.3">
      <c r="A365" s="40"/>
      <c r="B365" s="20" t="s">
        <v>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8">
        <v>45128</v>
      </c>
    </row>
    <row r="366" spans="1:11" x14ac:dyDescent="0.3">
      <c r="A366" s="40">
        <v>45139</v>
      </c>
      <c r="B366" s="20" t="s">
        <v>47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45142</v>
      </c>
    </row>
    <row r="367" spans="1:11" x14ac:dyDescent="0.3">
      <c r="A367" s="40"/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48" t="s">
        <v>227</v>
      </c>
    </row>
    <row r="368" spans="1:11" x14ac:dyDescent="0.3">
      <c r="A368" s="40">
        <v>45170</v>
      </c>
      <c r="B368" s="20" t="s">
        <v>73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228</v>
      </c>
    </row>
    <row r="369" spans="1:11" x14ac:dyDescent="0.3">
      <c r="A369" s="40">
        <v>45200</v>
      </c>
      <c r="B369" s="20" t="s">
        <v>49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229</v>
      </c>
    </row>
    <row r="370" spans="1:11" x14ac:dyDescent="0.3">
      <c r="A370" s="40">
        <v>45231</v>
      </c>
      <c r="B370" s="20" t="s">
        <v>64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3</v>
      </c>
      <c r="I370" s="9"/>
      <c r="J370" s="11"/>
      <c r="K370" s="20" t="s">
        <v>230</v>
      </c>
    </row>
    <row r="371" spans="1:11" x14ac:dyDescent="0.3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45274</v>
      </c>
    </row>
    <row r="372" spans="1:11" x14ac:dyDescent="0.3">
      <c r="A372" s="40">
        <v>45261</v>
      </c>
      <c r="B372" s="20" t="s">
        <v>73</v>
      </c>
      <c r="C372" s="13"/>
      <c r="D372" s="39">
        <v>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232</v>
      </c>
    </row>
    <row r="373" spans="1:11" x14ac:dyDescent="0.3">
      <c r="A373" s="40"/>
      <c r="B373" s="20" t="s">
        <v>68</v>
      </c>
      <c r="C373" s="13"/>
      <c r="D373" s="39">
        <v>3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233</v>
      </c>
    </row>
    <row r="374" spans="1:11" x14ac:dyDescent="0.3">
      <c r="A374" s="47" t="s">
        <v>231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45292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45323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45352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45383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45413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45444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45474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45505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45536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45566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45597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45627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45658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45689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45717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45748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45778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45809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45839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45870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45901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45931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45962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45992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46023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46054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46082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46113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46143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46174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46204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46235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46266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46296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46327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46357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46388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46419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46447</v>
      </c>
      <c r="B413" s="20"/>
      <c r="C413" s="13"/>
      <c r="D413" s="42"/>
      <c r="E413" s="9"/>
      <c r="F413" s="15"/>
      <c r="G413" s="41" t="str">
        <f>IF(ISBLANK(Table1[[#This Row],[EARNED]]),"",Table1[[#This Row],[EARNED]])</f>
        <v/>
      </c>
      <c r="H413" s="42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0</v>
      </c>
      <c r="F3" s="11">
        <v>28</v>
      </c>
      <c r="G3" s="44">
        <f>SUMIFS(F7:F14,E7:E14,E3)+SUMIFS(D7:D66,C7:C66,F3)+D3</f>
        <v>5.8000000000000017E-2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2023-12-21T06:51:31Z</dcterms:modified>
</cp:coreProperties>
</file>