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1" i="1" l="1"/>
  <c r="G410" i="1" l="1"/>
  <c r="G413" i="1" l="1"/>
  <c r="G417" i="1" l="1"/>
  <c r="G434" i="1" l="1"/>
  <c r="G429" i="1" l="1"/>
  <c r="G428" i="1" l="1"/>
  <c r="G426" i="1" l="1"/>
  <c r="G424" i="1" l="1"/>
  <c r="G419" i="1"/>
  <c r="G416" i="1"/>
  <c r="G412" i="1"/>
  <c r="G414" i="1"/>
  <c r="G415" i="1"/>
  <c r="G411" i="1"/>
  <c r="G404" i="1"/>
  <c r="G418" i="1"/>
  <c r="G420" i="1"/>
  <c r="G421" i="1"/>
  <c r="G422" i="1"/>
  <c r="G423" i="1"/>
  <c r="G425" i="1"/>
  <c r="G427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396" i="1"/>
  <c r="G397" i="1"/>
  <c r="G398" i="1"/>
  <c r="G399" i="1"/>
  <c r="G400" i="1"/>
  <c r="G402" i="1"/>
  <c r="G403" i="1"/>
  <c r="A398" i="1"/>
  <c r="A399" i="1" s="1"/>
  <c r="A400" i="1" s="1"/>
  <c r="A402" i="1" s="1"/>
  <c r="A403" i="1" s="1"/>
  <c r="A404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<sst xmlns="http://schemas.openxmlformats.org/spreadsheetml/2006/main" count="380" uniqueCount="229">
  <si>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</si>
  <si>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</si>
  <si>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</si>
  <si>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</si>
  <si>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</si>
  <si>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</si>
  <si>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</si>
  <si>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</si>
  <si>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</si>
  <si>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</si>
  <si>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</si>
  <si>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</si>
  <si>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</si>
  <si>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</si>
  <si>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</si>
  <si>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</si>
  <si>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</si>
  <si>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</si>
  <si>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</si>
  <si>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</si>
  <si>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</si>
  <si>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</si>
  <si>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</si>
  <si>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</si>
  <si>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</si>
  <si>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</si>
  <si>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</si>
  <si>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</si>
  <si>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</si>
  <si>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</si>
  <si>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</si>
  <si>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</si>
  <si>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</si>
  <si>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</si>
  <si>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</si>
  <si>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</si>
  <si>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</si>
  <si>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</si>
  <si>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</si>
  <si>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</si>
  <si>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</si>
  <si>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</si>
  <si>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</si>
  <si>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</si>
  <si>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</si>
  <si>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</si>
  <si>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</si>
  <si>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</si>
  <si>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</si>
  <si>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</si>
  <si>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</si>
  <si>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</si>
  <si>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</si>
  <si>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</si>
  <si>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</si>
  <si>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</si>
  <si>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</si>
  <si>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</si>
  <si>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</si>
  <si>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</si>
  <si>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</si>
  <si>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</si>
  <si>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</si>
  <si>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</si>
  <si>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</si>
  <si>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</si>
  <si>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</si>
  <si>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</si>
  <si>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</si>
  <si>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</si>
  <si>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</si>
  <si>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</si>
  <si>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</si>
  <si>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</si>
  <si>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</si>
  <si>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</si>
  <si>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</si>
  <si>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</si>
  <si>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</si>
  <si>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</si>
  <si>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</si>
  <si>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</si>
  <si>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</si>
  <si>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</si>
  <si>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</si>
  <si>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</si>
  <si>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</si>
  <si>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</si>
  <si>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</si>
  <si>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</si>
  <si>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</si>
  <si>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</si>
  <si>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</si>
  <si>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</si>
  <si>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</si>
  <si>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</si>
  <si>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</si>
  <si>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</si>
  <si>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</si>
  <si>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</si>
  <si>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</si>
  <si>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</si>
  <si>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</si>
  <si>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</si>
  <si>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</si>
  <si>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</si>
  <si>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</si>
  <si>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</si>
  <si>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</si>
  <si>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</si>
  <si>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</si>
  <si>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</si>
  <si>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</si>
  <si>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</si>
  <si>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</si>
  <si>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</si>
  <si>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</si>
  <si>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</si>
  <si>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</si>
  <si>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</si>
  <si>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</si>
  <si>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</si>
  <si>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</si>
  <si>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</si>
  <si>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</si>
  <si>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</si>
  <si>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</si>
  <si>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</si>
  <si>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</si>
  <si>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</si>
  <si>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</si>
  <si>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</si>
  <si>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</si>
  <si>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</si>
  <si>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</si>
  <si>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</si>
  <si>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</si>
  <si>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</si>
  <si>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</si>
  <si>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</si>
  <si>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</si>
  <si>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</si>
  <si>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</si>
  <si>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</si>
  <si>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</si>
  <si>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</si>
  <si>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</si>
  <si>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</si>
  <si>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</si>
  <si>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</si>
  <si>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</si>
  <si>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</si>
  <si>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</si>
  <si>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</si>
  <si>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</si>
  <si>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</si>
  <si>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</si>
  <si>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</si>
  <si>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</si>
  <si>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</si>
  <si>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</si>
  <si>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</si>
  <si>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</si>
  <si>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</si>
  <si>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</si>
  <si>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</si>
  <si>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</si>
  <si>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</si>
  <si>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</si>
  <si>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</si>
  <si>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</si>
  <si>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</si>
  <si>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</si>
  <si>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</si>
  <si>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</si>
  <si>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</si>
  <si>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</si>
  <si>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</si>
  <si>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</si>
  <si>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</si>
  <si>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</si>
  <si>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</si>
  <si>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</si>
  <si>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</si>
  <si>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</si>
  <si>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</si>
  <si>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</si>
  <si>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</si>
  <si>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</si>
  <si>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</si>
  <si>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</si>
  <si>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</si>
  <si>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</si>
  <si>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</si>
  <si>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</si>
  <si>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</si>
  <si>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</si>
  <si>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</si>
  <si>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</si>
  <si>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</si>
  <si>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</si>
  <si>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</si>
  <si>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</si>
  <si>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</si>
  <si>
    <t>SP(2-0-0)</t>
  </si>
  <si>
    <t>3/17,20/2023</t>
  </si>
  <si>
    <t>BDAY 4/24/23</t>
  </si>
  <si>
    <t>SL(2-0-0)</t>
  </si>
  <si>
    <t>4/27,28/2023</t>
  </si>
  <si>
    <t>5/15,16/2023</t>
  </si>
  <si>
    <t>VL(5-0-0)</t>
  </si>
  <si>
    <t>5/29-6/2/2023</t>
  </si>
  <si>
    <t>CORTEZ, FIDELA B.</t>
  </si>
  <si>
    <t>TICC</t>
  </si>
  <si>
    <t>VL(4-0-0)</t>
  </si>
  <si>
    <t>6/26,27,29,30/2023</t>
  </si>
  <si>
    <t>CONVERTED TO VL</t>
  </si>
  <si>
    <t>VL(1-0-0)</t>
  </si>
  <si>
    <t>UT(0-9-20)</t>
  </si>
  <si>
    <t>UT(0-8-2)</t>
  </si>
  <si>
    <t>UT(0-9-11)</t>
  </si>
  <si>
    <t>UT(0-4-8)</t>
  </si>
  <si>
    <t>UT(0-0-12)</t>
  </si>
  <si>
    <t>UT(1-4-0)</t>
  </si>
  <si>
    <t>UT(0-8-9)</t>
  </si>
  <si>
    <t>UT(1-2-4)</t>
  </si>
  <si>
    <t>UT(0-4-0)</t>
  </si>
  <si>
    <t>PERMANENT</t>
  </si>
  <si>
    <t>ADMIN AIDE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</si>
</sst>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6" totalsRowShown="0" headerRowDxfId="24" headerRowBorderDxfId="23" tableBorderDxfId="22" totalsRowBorderDxfId="21">
  <autoFilter ref="A8:K44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446"/>
  <sheetViews>
    <sheetView tabSelected="1" zoomScale="110" zoomScaleNormal="110" workbookViewId="0">
      <pane ySplit="4050" topLeftCell="A427" activePane="bottomLeft"/>
      <selection activeCell="K8" sqref="A8:K8"/>
      <selection pane="bottomLeft" activeCell="K436" sqref="K4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8" t="s">
        <v>212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3" x14ac:dyDescent="0.25">
      <c r="A3" s="18" t="s">
        <v>15</v>
      </c>
      <c r="B3" s="58" t="s">
        <v>228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3" ht="14.45" customHeight="1" x14ac:dyDescent="0.25">
      <c r="A4" s="18" t="s">
        <v>16</v>
      </c>
      <c r="B4" s="58" t="s">
        <v>227</v>
      </c>
      <c r="C4" s="58"/>
      <c r="D4" s="22" t="s">
        <v>12</v>
      </c>
      <c r="F4" s="63" t="s">
        <v>213</v>
      </c>
      <c r="G4" s="63"/>
      <c r="H4" s="26" t="s">
        <v>17</v>
      </c>
      <c r="I4" s="26"/>
      <c r="J4" s="63"/>
      <c r="K4" s="6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200.59300000000005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212.16700000000003</v>
      </c>
      <c r="J9" s="11"/>
      <c r="K9" s="20"/>
      <c r="M9" s="43"/>
    </row>
    <row r="10" spans="1:13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3" x14ac:dyDescent="0.25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25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25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45</v>
      </c>
    </row>
    <row r="21" spans="1:11" x14ac:dyDescent="0.25">
      <c r="A21" s="40">
        <f t="shared" ref="A21:A31" si="0">EDATE(A20,1)</f>
        <v>35490</v>
      </c>
      <c r="B21" s="20" t="s">
        <v>46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25">
      <c r="A22" s="40"/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25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35643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25">
      <c r="A28" s="40">
        <f t="shared" si="0"/>
        <v>35674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25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35735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50</v>
      </c>
    </row>
    <row r="31" spans="1:11" x14ac:dyDescent="0.25">
      <c r="A31" s="40">
        <f t="shared" si="0"/>
        <v>35765</v>
      </c>
      <c r="B31" s="20" t="s">
        <v>51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7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35827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54</v>
      </c>
    </row>
    <row r="36" spans="1:11" x14ac:dyDescent="0.25">
      <c r="A36" s="40">
        <f t="shared" ref="A36:A45" si="1">EDATE(A35,1)</f>
        <v>35855</v>
      </c>
      <c r="B36" s="20" t="s">
        <v>49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55</v>
      </c>
    </row>
    <row r="37" spans="1:11" x14ac:dyDescent="0.25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35977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57</v>
      </c>
    </row>
    <row r="41" spans="1:11" x14ac:dyDescent="0.25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36130</v>
      </c>
      <c r="B45" s="20" t="s">
        <v>44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58</v>
      </c>
    </row>
    <row r="46" spans="1:11" x14ac:dyDescent="0.25">
      <c r="A46" s="40"/>
      <c r="B46" s="20" t="s">
        <v>59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60</v>
      </c>
    </row>
    <row r="47" spans="1:11" x14ac:dyDescent="0.25">
      <c r="A47" s="47" t="s">
        <v>61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36373</v>
      </c>
      <c r="B55" s="20" t="s">
        <v>56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62</v>
      </c>
    </row>
    <row r="56" spans="1:11" x14ac:dyDescent="0.25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36465</v>
      </c>
      <c r="B58" s="20" t="s">
        <v>59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63</v>
      </c>
    </row>
    <row r="59" spans="1:11" x14ac:dyDescent="0.25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7" t="s">
        <v>64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36617</v>
      </c>
      <c r="B64" s="20" t="s">
        <v>65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66</v>
      </c>
    </row>
    <row r="65" spans="1:11" x14ac:dyDescent="0.25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36739</v>
      </c>
      <c r="B68" s="20" t="s">
        <v>44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67</v>
      </c>
    </row>
    <row r="69" spans="1:11" x14ac:dyDescent="0.25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36861</v>
      </c>
      <c r="B72" s="20" t="s">
        <v>68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7" t="s">
        <v>69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70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71</v>
      </c>
    </row>
    <row r="76" spans="1:11" x14ac:dyDescent="0.25">
      <c r="A76" s="40">
        <f>EDATE(A75,1)</f>
        <v>36923</v>
      </c>
      <c r="B76" s="20" t="s">
        <v>46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25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37135</v>
      </c>
      <c r="B83" s="20" t="s">
        <v>72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37226</v>
      </c>
      <c r="B86" s="20" t="s">
        <v>73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37530</v>
      </c>
      <c r="B97" s="20" t="s">
        <v>59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75</v>
      </c>
    </row>
    <row r="98" spans="1:11" x14ac:dyDescent="0.25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37591</v>
      </c>
      <c r="B99" s="20" t="s">
        <v>76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77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1" si="6">EDATE(A102,1)</f>
        <v>37681</v>
      </c>
      <c r="B103" s="20" t="s">
        <v>78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37712</v>
      </c>
      <c r="B104" s="20" t="s">
        <v>79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80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81</v>
      </c>
    </row>
    <row r="113" spans="1:11" x14ac:dyDescent="0.25">
      <c r="A113" s="40"/>
      <c r="B113" s="20" t="s">
        <v>82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7" t="s">
        <v>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38139</v>
      </c>
      <c r="B120" s="20" t="s">
        <v>59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85</v>
      </c>
    </row>
    <row r="121" spans="1:11" x14ac:dyDescent="0.25">
      <c r="A121" s="40"/>
      <c r="B121" s="20" t="s">
        <v>86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38169</v>
      </c>
      <c r="B122" s="20" t="s">
        <v>87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38200</v>
      </c>
      <c r="B123" s="20" t="s">
        <v>88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38261</v>
      </c>
      <c r="B125" s="20" t="s">
        <v>79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84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38353</v>
      </c>
      <c r="B129" s="20" t="s">
        <v>59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89</v>
      </c>
    </row>
    <row r="130" spans="1:11" x14ac:dyDescent="0.25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25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f t="shared" si="8"/>
        <v>38596</v>
      </c>
      <c r="B137" s="20" t="s">
        <v>47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90</v>
      </c>
    </row>
    <row r="138" spans="1:11" x14ac:dyDescent="0.25">
      <c r="A138" s="40">
        <f t="shared" si="8"/>
        <v>38626</v>
      </c>
      <c r="B138" s="20" t="s">
        <v>44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91</v>
      </c>
    </row>
    <row r="139" spans="1:11" x14ac:dyDescent="0.25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7" t="s">
        <v>92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25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38930</v>
      </c>
      <c r="B149" s="20" t="s">
        <v>73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93</v>
      </c>
    </row>
    <row r="150" spans="1:11" x14ac:dyDescent="0.25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94</v>
      </c>
    </row>
    <row r="151" spans="1:11" x14ac:dyDescent="0.25">
      <c r="A151" s="40">
        <f>EDATE(A149,1)</f>
        <v>38961</v>
      </c>
      <c r="B151" s="20" t="s">
        <v>95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f t="shared" si="9"/>
        <v>39022</v>
      </c>
      <c r="B153" s="20" t="s">
        <v>44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96</v>
      </c>
    </row>
    <row r="154" spans="1:11" x14ac:dyDescent="0.25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7" t="s">
        <v>97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25">
      <c r="A156" s="40">
        <v>39083</v>
      </c>
      <c r="B156" s="20" t="s">
        <v>98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>EDATE(A156,1)</f>
        <v>39114</v>
      </c>
      <c r="B157" s="20" t="s">
        <v>99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25">
      <c r="A158" s="40">
        <f t="shared" ref="A158:A172" si="10">EDATE(A157,1)</f>
        <v>39142</v>
      </c>
      <c r="B158" s="20" t="s">
        <v>47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100</v>
      </c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101</v>
      </c>
    </row>
    <row r="160" spans="1:11" x14ac:dyDescent="0.25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25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25">
      <c r="A162" s="40">
        <f t="shared" si="10"/>
        <v>39234</v>
      </c>
      <c r="B162" s="20" t="s">
        <v>56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103</v>
      </c>
    </row>
    <row r="163" spans="1:11" x14ac:dyDescent="0.25">
      <c r="A163" s="40"/>
      <c r="B163" s="20" t="s">
        <v>102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104</v>
      </c>
    </row>
    <row r="164" spans="1:11" x14ac:dyDescent="0.25">
      <c r="A164" s="40"/>
      <c r="B164" s="20" t="s">
        <v>99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39295</v>
      </c>
      <c r="B166" s="20" t="s">
        <v>105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39356</v>
      </c>
      <c r="B168" s="20" t="s">
        <v>56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106</v>
      </c>
    </row>
    <row r="169" spans="1:11" x14ac:dyDescent="0.25">
      <c r="A169" s="40"/>
      <c r="B169" s="20" t="s">
        <v>56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107</v>
      </c>
    </row>
    <row r="170" spans="1:11" x14ac:dyDescent="0.25">
      <c r="A170" s="40"/>
      <c r="B170" s="20" t="s">
        <v>68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108</v>
      </c>
    </row>
    <row r="171" spans="1:11" x14ac:dyDescent="0.25">
      <c r="A171" s="40">
        <f>EDATE(A168,1)</f>
        <v>39387</v>
      </c>
      <c r="B171" s="20" t="s">
        <v>109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110</v>
      </c>
    </row>
    <row r="172" spans="1:11" x14ac:dyDescent="0.25">
      <c r="A172" s="40">
        <f t="shared" si="10"/>
        <v>39417</v>
      </c>
      <c r="B172" s="20" t="s">
        <v>44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111</v>
      </c>
    </row>
    <row r="173" spans="1:11" x14ac:dyDescent="0.25">
      <c r="A173" s="47" t="s">
        <v>112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39508</v>
      </c>
      <c r="B176" s="20" t="s">
        <v>47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113</v>
      </c>
    </row>
    <row r="177" spans="1:11" x14ac:dyDescent="0.25">
      <c r="A177" s="40">
        <f t="shared" si="11"/>
        <v>39539</v>
      </c>
      <c r="B177" s="20" t="s">
        <v>47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101</v>
      </c>
    </row>
    <row r="178" spans="1:11" x14ac:dyDescent="0.25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39692</v>
      </c>
      <c r="B182" s="20" t="s">
        <v>47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114</v>
      </c>
    </row>
    <row r="183" spans="1:11" x14ac:dyDescent="0.25">
      <c r="A183" s="40"/>
      <c r="B183" s="20" t="s">
        <v>56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116</v>
      </c>
    </row>
    <row r="184" spans="1:11" x14ac:dyDescent="0.25">
      <c r="A184" s="40">
        <f>EDATE(A182,1)</f>
        <v>39722</v>
      </c>
      <c r="B184" s="20" t="s">
        <v>115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25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39783</v>
      </c>
      <c r="B186" s="20" t="s">
        <v>52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117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39904</v>
      </c>
      <c r="B191" s="20" t="s">
        <v>47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101</v>
      </c>
    </row>
    <row r="192" spans="1:11" x14ac:dyDescent="0.25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40057</v>
      </c>
      <c r="B196" s="20" t="s">
        <v>48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25">
      <c r="A197" s="40"/>
      <c r="B197" s="20" t="s">
        <v>73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119</v>
      </c>
    </row>
    <row r="198" spans="1:11" x14ac:dyDescent="0.25">
      <c r="A198" s="40"/>
      <c r="B198" s="20" t="s">
        <v>118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120</v>
      </c>
    </row>
    <row r="199" spans="1:11" x14ac:dyDescent="0.25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25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121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40179</v>
      </c>
      <c r="B203" s="20" t="s">
        <v>70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122</v>
      </c>
    </row>
    <row r="204" spans="1:11" x14ac:dyDescent="0.25">
      <c r="A204" s="40">
        <f>EDATE(A203,1)</f>
        <v>40210</v>
      </c>
      <c r="B204" s="20" t="s">
        <v>123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124</v>
      </c>
    </row>
    <row r="205" spans="1:11" x14ac:dyDescent="0.25">
      <c r="A205" s="40"/>
      <c r="B205" s="20" t="s">
        <v>115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40238</v>
      </c>
      <c r="B206" s="20" t="s">
        <v>125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3">EDATE(A206,1)</f>
        <v>40269</v>
      </c>
      <c r="B207" s="20" t="s">
        <v>125</v>
      </c>
      <c r="C207" s="13">
        <v>1.25</v>
      </c>
      <c r="D207" s="39">
        <v>0.5</v>
      </c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40299</v>
      </c>
      <c r="B208" s="20" t="s">
        <v>56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127</v>
      </c>
    </row>
    <row r="209" spans="1:11" x14ac:dyDescent="0.25">
      <c r="A209" s="40"/>
      <c r="B209" s="20" t="s">
        <v>126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40330</v>
      </c>
      <c r="B210" s="20" t="s">
        <v>73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128</v>
      </c>
    </row>
    <row r="211" spans="1:11" x14ac:dyDescent="0.25">
      <c r="A211" s="40">
        <f t="shared" si="13"/>
        <v>40360</v>
      </c>
      <c r="B211" s="15" t="s">
        <v>115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25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129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25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40634</v>
      </c>
      <c r="B221" s="20" t="s">
        <v>56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130</v>
      </c>
    </row>
    <row r="222" spans="1:11" x14ac:dyDescent="0.25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25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40725</v>
      </c>
      <c r="B224" s="20" t="s">
        <v>131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40756</v>
      </c>
      <c r="B225" s="20" t="s">
        <v>125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4"/>
        <v>40817</v>
      </c>
      <c r="B227" s="20" t="s">
        <v>73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134</v>
      </c>
    </row>
    <row r="228" spans="1:11" x14ac:dyDescent="0.25">
      <c r="A228" s="40"/>
      <c r="B228" s="20" t="s">
        <v>132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135</v>
      </c>
    </row>
    <row r="229" spans="1:11" x14ac:dyDescent="0.25">
      <c r="A229" s="40"/>
      <c r="B229" s="20" t="s">
        <v>133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136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40940</v>
      </c>
      <c r="B234" s="20" t="s">
        <v>137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138</v>
      </c>
    </row>
    <row r="235" spans="1:11" x14ac:dyDescent="0.25">
      <c r="A235" s="40">
        <f t="shared" ref="A235:A246" si="15">EDATE(A234,1)</f>
        <v>40969</v>
      </c>
      <c r="B235" s="20" t="s">
        <v>73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139</v>
      </c>
    </row>
    <row r="236" spans="1:11" x14ac:dyDescent="0.25">
      <c r="A236" s="40"/>
      <c r="B236" s="20" t="s">
        <v>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101</v>
      </c>
    </row>
    <row r="237" spans="1:11" x14ac:dyDescent="0.25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41030</v>
      </c>
      <c r="B238" s="20" t="s">
        <v>47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25">
      <c r="A239" s="40"/>
      <c r="B239" s="20" t="s">
        <v>115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5"/>
        <v>41153</v>
      </c>
      <c r="B243" s="20" t="s">
        <v>56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140</v>
      </c>
    </row>
    <row r="244" spans="1:11" x14ac:dyDescent="0.25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141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20" t="s">
        <v>47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142</v>
      </c>
    </row>
    <row r="250" spans="1:11" x14ac:dyDescent="0.25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41365</v>
      </c>
      <c r="B251" s="20" t="s">
        <v>47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101</v>
      </c>
    </row>
    <row r="252" spans="1:11" x14ac:dyDescent="0.25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6"/>
        <v>41518</v>
      </c>
      <c r="B256" s="20" t="s">
        <v>47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114</v>
      </c>
    </row>
    <row r="257" spans="1:11" x14ac:dyDescent="0.25">
      <c r="A257" s="40"/>
      <c r="B257" s="20" t="s">
        <v>48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25">
      <c r="A258" s="40"/>
      <c r="B258" s="20" t="s">
        <v>49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143</v>
      </c>
    </row>
    <row r="259" spans="1:11" x14ac:dyDescent="0.25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6"/>
        <v>41579</v>
      </c>
      <c r="B260" s="20" t="s">
        <v>73</v>
      </c>
      <c r="C260" s="13">
        <v>1.25</v>
      </c>
      <c r="D260" s="39">
        <v>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144</v>
      </c>
    </row>
    <row r="261" spans="1:11" x14ac:dyDescent="0.25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145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48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5" si="17">EDATE(A264,1)</f>
        <v>41699</v>
      </c>
      <c r="B265" s="20" t="s">
        <v>48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25">
      <c r="A266" s="40">
        <f t="shared" si="17"/>
        <v>41730</v>
      </c>
      <c r="B266" s="20" t="s">
        <v>47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101</v>
      </c>
    </row>
    <row r="267" spans="1:11" x14ac:dyDescent="0.25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7"/>
        <v>41852</v>
      </c>
      <c r="B270" s="20" t="s">
        <v>73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146</v>
      </c>
    </row>
    <row r="271" spans="1:11" x14ac:dyDescent="0.25">
      <c r="A271" s="40"/>
      <c r="B271" s="20" t="s">
        <v>47</v>
      </c>
      <c r="C271" s="13"/>
      <c r="D271" s="39"/>
      <c r="E271" s="9"/>
      <c r="F271" s="20"/>
      <c r="G271" s="13"/>
      <c r="H271" s="39"/>
      <c r="I271" s="9"/>
      <c r="J271" s="11"/>
      <c r="K271" s="20" t="s">
        <v>94</v>
      </c>
    </row>
    <row r="272" spans="1:11" x14ac:dyDescent="0.25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7"/>
        <v>41913</v>
      </c>
      <c r="B273" s="20" t="s">
        <v>48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>
        <v>1</v>
      </c>
      <c r="I273" s="9"/>
      <c r="J273" s="11"/>
      <c r="K273" s="20"/>
    </row>
    <row r="274" spans="1:11" x14ac:dyDescent="0.25">
      <c r="A274" s="40">
        <f t="shared" si="17"/>
        <v>41944</v>
      </c>
      <c r="B274" s="20" t="s">
        <v>73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147</v>
      </c>
    </row>
    <row r="275" spans="1:11" x14ac:dyDescent="0.25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148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0" si="18">EDATE(A278,1)</f>
        <v>42064</v>
      </c>
      <c r="B279" s="20" t="s">
        <v>47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149</v>
      </c>
    </row>
    <row r="280" spans="1:11" x14ac:dyDescent="0.25">
      <c r="A280" s="40"/>
      <c r="B280" s="20" t="s">
        <v>47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101</v>
      </c>
    </row>
    <row r="281" spans="1:11" x14ac:dyDescent="0.25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8"/>
        <v>42156</v>
      </c>
      <c r="B283" s="20" t="s">
        <v>56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150</v>
      </c>
    </row>
    <row r="284" spans="1:11" x14ac:dyDescent="0.25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8"/>
        <v>42217</v>
      </c>
      <c r="B285" s="20" t="s">
        <v>44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151</v>
      </c>
    </row>
    <row r="286" spans="1:11" x14ac:dyDescent="0.25">
      <c r="A286" s="40"/>
      <c r="B286" s="20" t="s">
        <v>47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114</v>
      </c>
    </row>
    <row r="287" spans="1:11" x14ac:dyDescent="0.25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8"/>
        <v>42309</v>
      </c>
      <c r="B289" s="20" t="s">
        <v>73</v>
      </c>
      <c r="C289" s="13">
        <v>1.25</v>
      </c>
      <c r="D289" s="39">
        <v>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152</v>
      </c>
    </row>
    <row r="290" spans="1:11" x14ac:dyDescent="0.25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153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9"/>
        <v>42461</v>
      </c>
      <c r="B295" s="20" t="s">
        <v>47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154</v>
      </c>
    </row>
    <row r="296" spans="1:11" x14ac:dyDescent="0.25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9"/>
        <v>42675</v>
      </c>
      <c r="B302" s="20" t="s">
        <v>73</v>
      </c>
      <c r="C302" s="13">
        <v>1.25</v>
      </c>
      <c r="D302" s="39">
        <v>5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155</v>
      </c>
    </row>
    <row r="303" spans="1:11" x14ac:dyDescent="0.25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156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42736</v>
      </c>
      <c r="B305" s="20" t="s">
        <v>48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25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25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0"/>
        <v>42826</v>
      </c>
      <c r="B308" s="20" t="s">
        <v>47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157</v>
      </c>
    </row>
    <row r="309" spans="1:11" x14ac:dyDescent="0.25">
      <c r="A309" s="40"/>
      <c r="B309" s="20" t="s">
        <v>123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158</v>
      </c>
    </row>
    <row r="310" spans="1:11" x14ac:dyDescent="0.25">
      <c r="A310" s="40">
        <f>EDATE(A308,1)</f>
        <v>42856</v>
      </c>
      <c r="B310" s="20" t="s">
        <v>59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159</v>
      </c>
    </row>
    <row r="311" spans="1:11" x14ac:dyDescent="0.25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0"/>
        <v>42948</v>
      </c>
      <c r="B313" s="20" t="s">
        <v>47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114</v>
      </c>
    </row>
    <row r="314" spans="1:11" x14ac:dyDescent="0.25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43040</v>
      </c>
      <c r="B316" s="20" t="s">
        <v>56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160</v>
      </c>
    </row>
    <row r="317" spans="1:11" x14ac:dyDescent="0.25">
      <c r="A317" s="40"/>
      <c r="B317" s="20" t="s">
        <v>73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161</v>
      </c>
    </row>
    <row r="318" spans="1:11" x14ac:dyDescent="0.25">
      <c r="A318" s="40">
        <f>EDATE(A316,1)</f>
        <v>43070</v>
      </c>
      <c r="B318" s="20" t="s">
        <v>56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162</v>
      </c>
    </row>
    <row r="319" spans="1:11" x14ac:dyDescent="0.25">
      <c r="A319" s="47" t="s">
        <v>163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 t="s">
        <v>137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164</v>
      </c>
    </row>
    <row r="321" spans="1:11" x14ac:dyDescent="0.25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1"/>
        <v>43191</v>
      </c>
      <c r="B323" s="20" t="s">
        <v>47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101</v>
      </c>
    </row>
    <row r="324" spans="1:11" x14ac:dyDescent="0.25">
      <c r="A324" s="40"/>
      <c r="B324" s="20" t="s">
        <v>165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166</v>
      </c>
    </row>
    <row r="325" spans="1:11" x14ac:dyDescent="0.25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25">
      <c r="A326" s="40"/>
      <c r="B326" s="20" t="s">
        <v>48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25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43282</v>
      </c>
      <c r="B329" s="20" t="s">
        <v>48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25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1"/>
        <v>43435</v>
      </c>
      <c r="B335" s="20" t="s">
        <v>48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25">
      <c r="A336" s="40"/>
      <c r="B336" s="20" t="s">
        <v>56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25">
      <c r="A337" s="40"/>
      <c r="B337" s="20" t="s">
        <v>48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25">
      <c r="A338" s="40"/>
      <c r="B338" s="20" t="s">
        <v>56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168</v>
      </c>
    </row>
    <row r="339" spans="1:11" x14ac:dyDescent="0.25">
      <c r="A339" s="40"/>
      <c r="B339" s="20" t="s">
        <v>44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169</v>
      </c>
    </row>
    <row r="340" spans="1:11" x14ac:dyDescent="0.25">
      <c r="A340" s="40"/>
      <c r="B340" s="20" t="s">
        <v>167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170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4" si="22">EDATE(A343,1)</f>
        <v>43525</v>
      </c>
      <c r="B344" s="20" t="s">
        <v>48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25">
      <c r="A345" s="40"/>
      <c r="B345" s="20" t="s">
        <v>47</v>
      </c>
      <c r="C345" s="13"/>
      <c r="D345" s="39"/>
      <c r="E345" s="9"/>
      <c r="F345" s="20"/>
      <c r="G345" s="13"/>
      <c r="H345" s="39"/>
      <c r="I345" s="9"/>
      <c r="J345" s="11"/>
      <c r="K345" s="20" t="s">
        <v>101</v>
      </c>
    </row>
    <row r="346" spans="1:11" x14ac:dyDescent="0.25">
      <c r="A346" s="40"/>
      <c r="B346" s="20" t="s">
        <v>59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171</v>
      </c>
    </row>
    <row r="347" spans="1:11" x14ac:dyDescent="0.25">
      <c r="A347" s="40">
        <f>EDATE(A344,1)</f>
        <v>43556</v>
      </c>
      <c r="B347" s="20" t="s">
        <v>137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172</v>
      </c>
    </row>
    <row r="348" spans="1:11" x14ac:dyDescent="0.25">
      <c r="A348" s="40">
        <f t="shared" si="22"/>
        <v>43586</v>
      </c>
      <c r="B348" s="20" t="s">
        <v>56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173</v>
      </c>
    </row>
    <row r="349" spans="1:11" x14ac:dyDescent="0.25">
      <c r="A349" s="40"/>
      <c r="B349" s="20" t="s">
        <v>48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25">
      <c r="A351" s="40">
        <f>EDATE(A348,1)</f>
        <v>43617</v>
      </c>
      <c r="B351" s="20" t="s">
        <v>46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25">
      <c r="A352" s="40"/>
      <c r="B352" s="20" t="s">
        <v>48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25">
      <c r="A353" s="40"/>
      <c r="B353" s="20" t="s">
        <v>56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174</v>
      </c>
    </row>
    <row r="354" spans="1:11" x14ac:dyDescent="0.25">
      <c r="A354" s="40">
        <f>EDATE(A351,1)</f>
        <v>43647</v>
      </c>
      <c r="B354" s="20" t="s">
        <v>48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25">
      <c r="A355" s="40"/>
      <c r="B355" s="20" t="s">
        <v>175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176</v>
      </c>
    </row>
    <row r="356" spans="1:11" x14ac:dyDescent="0.25">
      <c r="A356" s="40">
        <f>EDATE(A354,1)</f>
        <v>43678</v>
      </c>
      <c r="B356" s="20" t="s">
        <v>48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25">
      <c r="A357" s="40">
        <f t="shared" si="22"/>
        <v>43709</v>
      </c>
      <c r="B357" s="20" t="s">
        <v>48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25">
      <c r="A358" s="40"/>
      <c r="B358" s="20" t="s">
        <v>48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25">
      <c r="A359" s="40"/>
      <c r="B359" s="20" t="s">
        <v>49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177</v>
      </c>
    </row>
    <row r="360" spans="1:11" x14ac:dyDescent="0.25">
      <c r="A360" s="40"/>
      <c r="B360" s="20" t="s">
        <v>56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178</v>
      </c>
    </row>
    <row r="361" spans="1:11" x14ac:dyDescent="0.25">
      <c r="A361" s="40"/>
      <c r="B361" s="20" t="s">
        <v>48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25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25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179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43831</v>
      </c>
      <c r="B366" s="20" t="s">
        <v>180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181</v>
      </c>
    </row>
    <row r="367" spans="1:11" x14ac:dyDescent="0.25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3"/>
        <v>43922</v>
      </c>
      <c r="B369" s="20" t="s">
        <v>47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101</v>
      </c>
    </row>
    <row r="370" spans="1:11" x14ac:dyDescent="0.25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3"/>
        <v>43983</v>
      </c>
      <c r="B371" s="20" t="s">
        <v>47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182</v>
      </c>
    </row>
    <row r="372" spans="1:11" x14ac:dyDescent="0.25">
      <c r="A372" s="40"/>
      <c r="B372" s="20" t="s">
        <v>56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183</v>
      </c>
    </row>
    <row r="373" spans="1:11" x14ac:dyDescent="0.25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EDATE(A374,1)</f>
        <v>44075</v>
      </c>
      <c r="B375" s="20" t="s">
        <v>46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25">
      <c r="A376" s="40"/>
      <c r="B376" s="20" t="s">
        <v>48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25">
      <c r="A377" s="40"/>
      <c r="B377" s="20" t="s">
        <v>118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184</v>
      </c>
    </row>
    <row r="378" spans="1:11" x14ac:dyDescent="0.25">
      <c r="A378" s="40"/>
      <c r="B378" s="20" t="s">
        <v>65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185</v>
      </c>
    </row>
    <row r="379" spans="1:11" x14ac:dyDescent="0.25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7" t="s">
        <v>186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44197</v>
      </c>
      <c r="B383" s="20" t="s">
        <v>137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187</v>
      </c>
    </row>
    <row r="384" spans="1:11" x14ac:dyDescent="0.25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25">
      <c r="A388" s="40">
        <f t="shared" si="24"/>
        <v>44348</v>
      </c>
      <c r="B388" s="20" t="s">
        <v>47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188</v>
      </c>
    </row>
    <row r="389" spans="1:11" x14ac:dyDescent="0.25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4"/>
        <v>44440</v>
      </c>
      <c r="B391" s="20" t="s">
        <v>189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190</v>
      </c>
    </row>
    <row r="392" spans="1:11" x14ac:dyDescent="0.25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4"/>
        <v>44501</v>
      </c>
      <c r="B393" s="20" t="s">
        <v>65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191</v>
      </c>
    </row>
    <row r="394" spans="1:11" x14ac:dyDescent="0.25">
      <c r="A394" s="40"/>
      <c r="B394" s="20" t="s">
        <v>65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168</v>
      </c>
    </row>
    <row r="395" spans="1:11" x14ac:dyDescent="0.25">
      <c r="A395" s="40">
        <f>EDATE(A393,1)</f>
        <v>44531</v>
      </c>
      <c r="B395" s="20" t="s">
        <v>115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7" t="s">
        <v>192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4" si="25">EDATE(A398,1)</f>
        <v>44621</v>
      </c>
      <c r="B399" s="20" t="s">
        <v>226</v>
      </c>
      <c r="C399" s="13">
        <v>1.25</v>
      </c>
      <c r="D399" s="39">
        <v>0.5</v>
      </c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5"/>
        <v>44652</v>
      </c>
      <c r="B400" s="20" t="s">
        <v>47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193</v>
      </c>
    </row>
    <row r="401" spans="1:11" x14ac:dyDescent="0.25">
      <c r="A401" s="40"/>
      <c r="B401" s="20" t="s">
        <v>225</v>
      </c>
      <c r="C401" s="13"/>
      <c r="D401" s="39">
        <v>1.258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44682</v>
      </c>
      <c r="B402" s="20" t="s">
        <v>224</v>
      </c>
      <c r="C402" s="13">
        <v>1.25</v>
      </c>
      <c r="D402" s="39">
        <v>1.0189999999999999</v>
      </c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5"/>
        <v>44713</v>
      </c>
      <c r="B403" s="20" t="s">
        <v>223</v>
      </c>
      <c r="C403" s="13">
        <v>1.25</v>
      </c>
      <c r="D403" s="39">
        <v>1.5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5"/>
        <v>44743</v>
      </c>
      <c r="B404" s="20" t="s">
        <v>194</v>
      </c>
      <c r="C404" s="13">
        <v>1.25</v>
      </c>
      <c r="D404" s="39">
        <v>7</v>
      </c>
      <c r="E404" s="9"/>
      <c r="F404" s="20"/>
      <c r="G404" s="41">
        <f>IF(ISBLANK(Table1[[#This Row],[EARNED]]),"",Table1[[#This Row],[EARNED]])</f>
        <v>1.25</v>
      </c>
      <c r="H404" s="39"/>
      <c r="I404" s="9"/>
      <c r="J404" s="11"/>
      <c r="K404" s="20" t="s">
        <v>195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/>
      <c r="H405" s="39">
        <v>1</v>
      </c>
      <c r="I405" s="9"/>
      <c r="J405" s="11"/>
      <c r="K405" s="49">
        <v>44378</v>
      </c>
    </row>
    <row r="406" spans="1:11" x14ac:dyDescent="0.25">
      <c r="A406" s="40"/>
      <c r="B406" s="20" t="s">
        <v>49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196</v>
      </c>
    </row>
    <row r="407" spans="1:11" x14ac:dyDescent="0.25">
      <c r="A407" s="40"/>
      <c r="B407" s="15" t="s">
        <v>59</v>
      </c>
      <c r="C407" s="41"/>
      <c r="D407" s="42">
        <v>5</v>
      </c>
      <c r="E407" s="53"/>
      <c r="F407" s="15"/>
      <c r="G407" s="41"/>
      <c r="H407" s="42"/>
      <c r="I407" s="53"/>
      <c r="J407" s="12"/>
      <c r="K407" s="15"/>
    </row>
    <row r="408" spans="1:11" x14ac:dyDescent="0.25">
      <c r="A408" s="40"/>
      <c r="B408" s="20" t="s">
        <v>46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45146</v>
      </c>
    </row>
    <row r="409" spans="1:11" x14ac:dyDescent="0.25">
      <c r="A409" s="40"/>
      <c r="B409" s="20" t="s">
        <v>46</v>
      </c>
      <c r="C409" s="13"/>
      <c r="D409" s="39">
        <v>1</v>
      </c>
      <c r="E409" s="9"/>
      <c r="F409" s="20"/>
      <c r="G409" s="13"/>
      <c r="H409" s="39"/>
      <c r="I409" s="9"/>
      <c r="J409" s="11"/>
      <c r="K409" s="48">
        <v>45181</v>
      </c>
    </row>
    <row r="410" spans="1:11" x14ac:dyDescent="0.25">
      <c r="A410" s="40"/>
      <c r="B410" s="20" t="s">
        <v>222</v>
      </c>
      <c r="C410" s="13"/>
      <c r="D410" s="39">
        <v>2.5000000000000008E-2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52">
        <v>44774</v>
      </c>
      <c r="B411" s="15" t="s">
        <v>221</v>
      </c>
      <c r="C411" s="13">
        <v>1.25</v>
      </c>
      <c r="D411" s="42">
        <v>0.51700000000000002</v>
      </c>
      <c r="E411" s="53"/>
      <c r="F411" s="15"/>
      <c r="G411" s="41">
        <f>IF(ISBLANK(Table1[[#This Row],[EARNED]]),"",Table1[[#This Row],[EARNED]])</f>
        <v>1.25</v>
      </c>
      <c r="H411" s="42"/>
      <c r="I411" s="53"/>
      <c r="J411" s="12"/>
      <c r="K411" s="15"/>
    </row>
    <row r="412" spans="1:11" x14ac:dyDescent="0.25">
      <c r="A412" s="40">
        <v>44805</v>
      </c>
      <c r="B412" s="20" t="s">
        <v>198</v>
      </c>
      <c r="C412" s="13">
        <v>1.25</v>
      </c>
      <c r="D412" s="39"/>
      <c r="E412" s="9"/>
      <c r="F412" s="20"/>
      <c r="G412" s="41">
        <f>IF(ISBLANK(Table1[[#This Row],[EARNED]]),"",Table1[[#This Row],[EARNED]])</f>
        <v>1.25</v>
      </c>
      <c r="H412" s="39"/>
      <c r="I412" s="9"/>
      <c r="J412" s="11"/>
      <c r="K412" s="51">
        <v>44816</v>
      </c>
    </row>
    <row r="413" spans="1:11" x14ac:dyDescent="0.25">
      <c r="A413" s="40"/>
      <c r="B413" s="20" t="s">
        <v>220</v>
      </c>
      <c r="C413" s="13"/>
      <c r="D413" s="39">
        <v>2.3000000000000007E-2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51"/>
    </row>
    <row r="414" spans="1:11" x14ac:dyDescent="0.25">
      <c r="A414" s="40">
        <v>44835</v>
      </c>
      <c r="B414" s="20" t="s">
        <v>219</v>
      </c>
      <c r="C414" s="13">
        <v>1.25</v>
      </c>
      <c r="D414" s="39">
        <v>1.004</v>
      </c>
      <c r="E414" s="9"/>
      <c r="F414" s="20"/>
      <c r="G414" s="41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52">
        <v>44866</v>
      </c>
      <c r="B415" s="15" t="s">
        <v>199</v>
      </c>
      <c r="C415" s="13">
        <v>1.25</v>
      </c>
      <c r="D415" s="42"/>
      <c r="E415" s="53"/>
      <c r="F415" s="15"/>
      <c r="G415" s="41">
        <f>IF(ISBLANK(Table1[[#This Row],[EARNED]]),"",Table1[[#This Row],[EARNED]])</f>
        <v>1.25</v>
      </c>
      <c r="H415" s="42">
        <v>1</v>
      </c>
      <c r="I415" s="53"/>
      <c r="J415" s="12"/>
      <c r="K415" s="56">
        <v>44862</v>
      </c>
    </row>
    <row r="416" spans="1:11" x14ac:dyDescent="0.25">
      <c r="A416" s="52"/>
      <c r="B416" s="15" t="s">
        <v>200</v>
      </c>
      <c r="C416" s="13"/>
      <c r="D416" s="42">
        <v>2</v>
      </c>
      <c r="E416" s="53"/>
      <c r="F416" s="15"/>
      <c r="G416" s="41" t="str">
        <f>IF(ISBLANK(Table1[[#This Row],[EARNED]]),"",Table1[[#This Row],[EARNED]])</f>
        <v/>
      </c>
      <c r="H416" s="42"/>
      <c r="I416" s="53"/>
      <c r="J416" s="12"/>
      <c r="K416" s="56" t="s">
        <v>201</v>
      </c>
    </row>
    <row r="417" spans="1:13" x14ac:dyDescent="0.25">
      <c r="A417" s="40"/>
      <c r="B417" s="20" t="s">
        <v>218</v>
      </c>
      <c r="C417" s="13"/>
      <c r="D417" s="39">
        <v>4.2000000000000003E-2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1"/>
    </row>
    <row r="418" spans="1:13" x14ac:dyDescent="0.25">
      <c r="A418" s="40">
        <v>44896</v>
      </c>
      <c r="B418" s="20" t="s">
        <v>202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3</v>
      </c>
      <c r="I418" s="9"/>
      <c r="J418" s="11"/>
      <c r="K418" s="20" t="s">
        <v>203</v>
      </c>
    </row>
    <row r="419" spans="1:13" x14ac:dyDescent="0.25">
      <c r="A419" s="40"/>
      <c r="B419" s="20" t="s">
        <v>199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44924</v>
      </c>
    </row>
    <row r="420" spans="1:13" x14ac:dyDescent="0.25">
      <c r="A420" s="47" t="s">
        <v>197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3" x14ac:dyDescent="0.25">
      <c r="A421" s="40">
        <v>44927</v>
      </c>
      <c r="B421" s="20" t="s">
        <v>198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51">
        <v>44585</v>
      </c>
    </row>
    <row r="422" spans="1:13" x14ac:dyDescent="0.25">
      <c r="A422" s="40">
        <v>44958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3" x14ac:dyDescent="0.25">
      <c r="A423" s="40">
        <v>44986</v>
      </c>
      <c r="B423" s="20" t="s">
        <v>199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51">
        <v>45014</v>
      </c>
    </row>
    <row r="424" spans="1:13" x14ac:dyDescent="0.25">
      <c r="A424" s="40"/>
      <c r="B424" s="20" t="s">
        <v>204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51" t="s">
        <v>205</v>
      </c>
    </row>
    <row r="425" spans="1:13" x14ac:dyDescent="0.25">
      <c r="A425" s="40">
        <v>45017</v>
      </c>
      <c r="B425" s="20" t="s">
        <v>217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206</v>
      </c>
      <c r="M425" t="s">
        <v>216</v>
      </c>
    </row>
    <row r="426" spans="1:13" x14ac:dyDescent="0.25">
      <c r="A426" s="40"/>
      <c r="B426" s="20" t="s">
        <v>199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51">
        <v>45030</v>
      </c>
    </row>
    <row r="427" spans="1:13" x14ac:dyDescent="0.25">
      <c r="A427" s="40">
        <v>45047</v>
      </c>
      <c r="B427" s="20" t="s">
        <v>207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208</v>
      </c>
    </row>
    <row r="428" spans="1:13" x14ac:dyDescent="0.25">
      <c r="A428" s="40"/>
      <c r="B428" s="20" t="s">
        <v>200</v>
      </c>
      <c r="C428" s="13"/>
      <c r="D428" s="39">
        <v>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209</v>
      </c>
      <c r="M428" t="s">
        <v>216</v>
      </c>
    </row>
    <row r="429" spans="1:13" x14ac:dyDescent="0.25">
      <c r="A429" s="40"/>
      <c r="B429" s="20" t="s">
        <v>210</v>
      </c>
      <c r="C429" s="13"/>
      <c r="D429" s="39">
        <v>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211</v>
      </c>
    </row>
    <row r="430" spans="1:13" x14ac:dyDescent="0.25">
      <c r="A430" s="40">
        <v>45078</v>
      </c>
      <c r="B430" s="20" t="s">
        <v>214</v>
      </c>
      <c r="C430" s="13">
        <v>1.25</v>
      </c>
      <c r="D430" s="39">
        <v>4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 t="s">
        <v>215</v>
      </c>
    </row>
    <row r="431" spans="1:13" x14ac:dyDescent="0.25">
      <c r="A431" s="40">
        <v>45108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3" x14ac:dyDescent="0.25">
      <c r="A432" s="40">
        <v>45139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45170</v>
      </c>
      <c r="B433" s="20" t="s">
        <v>217</v>
      </c>
      <c r="C433" s="13">
        <v>1.25</v>
      </c>
      <c r="D433" s="39">
        <v>1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51">
        <v>45180</v>
      </c>
    </row>
    <row r="434" spans="1:11" x14ac:dyDescent="0.25">
      <c r="A434" s="40"/>
      <c r="B434" s="20" t="s">
        <v>217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51">
        <v>45181</v>
      </c>
    </row>
    <row r="435" spans="1:11" x14ac:dyDescent="0.25">
      <c r="A435" s="40">
        <v>45200</v>
      </c>
      <c r="B435" s="20" t="s">
        <v>217</v>
      </c>
      <c r="C435" s="13">
        <v>1.25</v>
      </c>
      <c r="D435" s="39">
        <v>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51">
        <v>45222</v>
      </c>
    </row>
    <row r="436" spans="1:11" x14ac:dyDescent="0.25">
      <c r="A436" s="40">
        <v>45231</v>
      </c>
      <c r="B436" s="20" t="s">
        <v>199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51">
        <v>45204</v>
      </c>
    </row>
    <row r="437" spans="1:11" x14ac:dyDescent="0.25">
      <c r="A437" s="40">
        <v>45261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52"/>
      <c r="B446" s="15"/>
      <c r="C446" s="41"/>
      <c r="D446" s="42"/>
      <c r="E446" s="53"/>
      <c r="F446" s="15"/>
      <c r="G446" s="41" t="str">
        <f>IF(ISBLANK(Table1[[#This Row],[EARNED]]),"",Table1[[#This Row],[EARNED]])</f>
        <v/>
      </c>
      <c r="H446" s="42"/>
      <c r="I446" s="53"/>
      <c r="J446" s="12"/>
      <c r="K4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0</v>
      </c>
      <c r="G3" s="46">
        <f>SUMIFS(F7:F14,E7:E14,E3)+SUMIFS(D7:D66,C7:C66,F3)+D3</f>
        <v>0.5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2023-11-29T03:19:15Z</dcterms:modified>
</cp:coreProperties>
</file>