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9" i="1" l="1"/>
  <c r="G417" i="1" l="1"/>
  <c r="G413" i="1" l="1"/>
  <c r="G331" i="1" l="1"/>
  <c r="G330" i="1"/>
  <c r="G328" i="1"/>
  <c r="G319" i="1"/>
  <c r="G297" i="1"/>
  <c r="G294" i="1"/>
  <c r="G295" i="1"/>
  <c r="G287" i="1"/>
  <c r="G279" i="1"/>
  <c r="G280" i="1"/>
  <c r="G273" i="1"/>
  <c r="G271" i="1"/>
  <c r="G268" i="1"/>
  <c r="G266" i="1"/>
  <c r="G261" i="1"/>
  <c r="G252" i="1"/>
  <c r="G246" i="1"/>
  <c r="G240" i="1"/>
  <c r="G239" i="1"/>
  <c r="G229" i="1"/>
  <c r="G193" i="1"/>
  <c r="G191" i="1"/>
  <c r="G185" i="1"/>
  <c r="G178" i="1"/>
  <c r="G174" i="1"/>
  <c r="G175" i="1"/>
  <c r="G176" i="1"/>
  <c r="G172" i="1"/>
  <c r="G171" i="1"/>
  <c r="G169" i="1"/>
  <c r="G124" i="1"/>
  <c r="G122" i="1"/>
  <c r="G118" i="1"/>
  <c r="G114" i="1"/>
  <c r="G111" i="1"/>
  <c r="G102" i="1"/>
  <c r="G100" i="1"/>
  <c r="G97" i="1"/>
  <c r="G94" i="1"/>
  <c r="G91" i="1"/>
  <c r="G84" i="1"/>
  <c r="G82" i="1"/>
  <c r="G75" i="1"/>
  <c r="G63" i="1"/>
  <c r="G61" i="1"/>
  <c r="G68" i="1"/>
  <c r="G67" i="1"/>
  <c r="G60" i="1"/>
  <c r="G57" i="1"/>
  <c r="G55" i="1"/>
  <c r="G47" i="1"/>
  <c r="G45" i="1"/>
  <c r="G42" i="1"/>
  <c r="G39" i="1"/>
  <c r="G49" i="1"/>
  <c r="G43" i="1"/>
  <c r="G36" i="1"/>
  <c r="G33" i="1"/>
  <c r="G30" i="1"/>
  <c r="G23" i="1"/>
  <c r="G13" i="1"/>
  <c r="G14" i="1"/>
  <c r="G15" i="1"/>
  <c r="G16" i="1"/>
  <c r="G17" i="1"/>
  <c r="G18" i="1"/>
  <c r="G19" i="1"/>
  <c r="G20" i="1"/>
  <c r="G21" i="1"/>
  <c r="G22" i="1"/>
  <c r="G27" i="1"/>
  <c r="G29" i="1"/>
  <c r="G31" i="1"/>
  <c r="G32" i="1"/>
  <c r="G34" i="1"/>
  <c r="G35" i="1"/>
  <c r="G37" i="1"/>
  <c r="G38" i="1"/>
  <c r="G40" i="1"/>
  <c r="G41" i="1"/>
  <c r="G44" i="1"/>
  <c r="G46" i="1"/>
  <c r="G48" i="1"/>
  <c r="G50" i="1"/>
  <c r="G51" i="1"/>
  <c r="G52" i="1"/>
  <c r="G53" i="1"/>
  <c r="G54" i="1"/>
  <c r="G56" i="1"/>
  <c r="G58" i="1"/>
  <c r="G59" i="1"/>
  <c r="G62" i="1"/>
  <c r="G64" i="1"/>
  <c r="G65" i="1"/>
  <c r="G66" i="1"/>
  <c r="G69" i="1"/>
  <c r="G70" i="1"/>
  <c r="G71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92" i="1"/>
  <c r="G93" i="1"/>
  <c r="G95" i="1"/>
  <c r="G96" i="1"/>
  <c r="G98" i="1"/>
  <c r="G99" i="1"/>
  <c r="G101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7" i="1"/>
  <c r="G148" i="1"/>
  <c r="G150" i="1"/>
  <c r="G151" i="1"/>
  <c r="G157" i="1"/>
  <c r="G158" i="1"/>
  <c r="G159" i="1"/>
  <c r="G160" i="1"/>
  <c r="G161" i="1"/>
  <c r="G165" i="1"/>
  <c r="G166" i="1"/>
  <c r="G167" i="1"/>
  <c r="G168" i="1"/>
  <c r="G170" i="1"/>
  <c r="G173" i="1"/>
  <c r="G177" i="1"/>
  <c r="G179" i="1"/>
  <c r="G180" i="1"/>
  <c r="G181" i="1"/>
  <c r="G182" i="1"/>
  <c r="G183" i="1"/>
  <c r="G184" i="1"/>
  <c r="G186" i="1"/>
  <c r="G187" i="1"/>
  <c r="G188" i="1"/>
  <c r="G189" i="1"/>
  <c r="G315" i="1"/>
  <c r="G299" i="1"/>
  <c r="G281" i="1"/>
  <c r="G262" i="1"/>
  <c r="G247" i="1"/>
  <c r="G231" i="1"/>
  <c r="G216" i="1"/>
  <c r="G202" i="1"/>
  <c r="G12" i="1"/>
  <c r="G190" i="1"/>
  <c r="G192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30" i="1"/>
  <c r="G232" i="1"/>
  <c r="G233" i="1"/>
  <c r="G234" i="1"/>
  <c r="G235" i="1"/>
  <c r="G236" i="1"/>
  <c r="G237" i="1"/>
  <c r="G238" i="1"/>
  <c r="G241" i="1"/>
  <c r="G242" i="1"/>
  <c r="G243" i="1"/>
  <c r="G244" i="1"/>
  <c r="G245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3" i="1"/>
  <c r="G264" i="1"/>
  <c r="G265" i="1"/>
  <c r="G267" i="1"/>
  <c r="G269" i="1"/>
  <c r="G270" i="1"/>
  <c r="G272" i="1"/>
  <c r="G274" i="1"/>
  <c r="G275" i="1"/>
  <c r="G276" i="1"/>
  <c r="G277" i="1"/>
  <c r="G278" i="1"/>
  <c r="G282" i="1"/>
  <c r="G283" i="1"/>
  <c r="G284" i="1"/>
  <c r="G285" i="1"/>
  <c r="G288" i="1"/>
  <c r="G289" i="1"/>
  <c r="G290" i="1"/>
  <c r="G291" i="1"/>
  <c r="G292" i="1"/>
  <c r="G293" i="1"/>
  <c r="G296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6" i="1"/>
  <c r="G317" i="1"/>
  <c r="G320" i="1"/>
  <c r="G321" i="1"/>
  <c r="G322" i="1"/>
  <c r="G323" i="1"/>
  <c r="G324" i="1"/>
  <c r="G325" i="1"/>
  <c r="G326" i="1"/>
  <c r="G327" i="1"/>
  <c r="G329" i="1"/>
  <c r="G332" i="1"/>
  <c r="G408" i="1"/>
  <c r="G361" i="1"/>
  <c r="G362" i="1"/>
  <c r="G363" i="1"/>
  <c r="G364" i="1"/>
  <c r="G365" i="1"/>
  <c r="G366" i="1"/>
  <c r="G368" i="1"/>
  <c r="G3" i="3" l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4" i="1"/>
  <c r="G415" i="1"/>
  <c r="G416" i="1"/>
  <c r="G41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333" i="1"/>
  <c r="G334" i="1"/>
  <c r="G335" i="1"/>
  <c r="G336" i="1"/>
  <c r="G337" i="1"/>
  <c r="G339" i="1"/>
  <c r="G34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<sst xmlns="http://schemas.openxmlformats.org/spreadsheetml/2006/main" count="516" uniqueCount="291">
  <si>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</si>
  <si>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</si>
  <si>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</si>
  <si>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</si>
  <si>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</si>
  <si>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</si>
  <si>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</si>
  <si>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</si>
  <si>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</si>
  <si>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</si>
  <si>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</si>
  <si>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</si>
  <si>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</si>
  <si>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</si>
  <si>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</si>
  <si>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</si>
  <si>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</si>
  <si>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</si>
  <si>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</si>
  <si>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</si>
  <si>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</si>
  <si>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</si>
  <si>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</si>
  <si>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</si>
  <si>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</si>
  <si>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</si>
  <si>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</si>
  <si>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</si>
  <si>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</si>
  <si>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</si>
  <si>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</si>
  <si>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</si>
  <si>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</si>
  <si>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</si>
  <si>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</si>
  <si>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</si>
  <si>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</si>
  <si>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</si>
  <si>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</si>
  <si>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</si>
  <si>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</si>
  <si>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</si>
  <si>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</si>
  <si>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</si>
  <si>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</si>
  <si>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</si>
  <si>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</si>
  <si>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</si>
  <si>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</si>
  <si>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</si>
  <si>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</si>
  <si>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</si>
  <si>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</si>
  <si>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</si>
  <si>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</si>
  <si>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</si>
  <si>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</si>
  <si>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</si>
  <si>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</si>
  <si>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</si>
  <si>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</si>
  <si>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</si>
  <si>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</si>
  <si>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</si>
  <si>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</si>
  <si>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</si>
  <si>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</si>
  <si>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</si>
  <si>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</si>
  <si>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</si>
  <si>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</si>
  <si>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</si>
  <si>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</si>
  <si>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</si>
  <si>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</si>
  <si>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</si>
  <si>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</si>
  <si>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</si>
  <si>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</si>
  <si>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</si>
  <si>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</si>
  <si>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</si>
  <si>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</si>
  <si>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</si>
  <si>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3/8,9,10/2023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</si>
  <si>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</si>
  <si>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</si>
  <si>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</si>
  <si>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</si>
  <si>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</si>
  <si>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</si>
  <si>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</si>
  <si>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</si>
  <si>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</si>
  <si>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</si>
  <si>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</si>
  <si>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</si>
  <si>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</si>
  <si>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</si>
  <si>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</si>
  <si>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</si>
  <si>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</si>
  <si>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</si>
  <si>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</si>
  <si>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UT(0-0-17)</t>
  </si>
  <si>
    <t>UT(0-0-26)</t>
  </si>
  <si>
    <t>UT(0-0-16)</t>
  </si>
  <si>
    <t>UT(0-0-56)</t>
  </si>
  <si>
    <t>UT(0-1-3)</t>
  </si>
  <si>
    <t>UT(0-0-27)</t>
  </si>
  <si>
    <t>UT(0-1-4)</t>
  </si>
  <si>
    <t>UT(0-0-10)</t>
  </si>
  <si>
    <t>6/16,19/2000</t>
  </si>
  <si>
    <t>GRAD. L. 3/22/2000</t>
  </si>
  <si>
    <t>6/20/2000</t>
  </si>
  <si>
    <t>8/2,7/2000</t>
  </si>
  <si>
    <t>FUNERAL L. 6/21/2000</t>
  </si>
  <si>
    <t>7/14/2000</t>
  </si>
  <si>
    <t>UT(0-1-26)</t>
  </si>
  <si>
    <t>UT(0-1-13)</t>
  </si>
  <si>
    <t>UT(0-0-53)</t>
  </si>
  <si>
    <t>UT(0-0-6)</t>
  </si>
  <si>
    <t>UT(0-0-34)</t>
  </si>
  <si>
    <t>UT(0-2-41)</t>
  </si>
  <si>
    <t>SL(4-0-0)</t>
  </si>
  <si>
    <t>UT(0-0-14)</t>
  </si>
  <si>
    <t>9/20/2000</t>
  </si>
  <si>
    <t>10/10,11,12/2000</t>
  </si>
  <si>
    <t>1/25/2001</t>
  </si>
  <si>
    <t>3/29,30/2001</t>
  </si>
  <si>
    <t>6/19/2001</t>
  </si>
  <si>
    <t>6/20,21,22,28/2001</t>
  </si>
  <si>
    <t>B-DAY. L. 4/23/2001</t>
  </si>
  <si>
    <t>ANNIV. L. 5/2/2001</t>
  </si>
  <si>
    <t>ENROLLMENT 6/4/2001</t>
  </si>
  <si>
    <t>UT(0-0-22)</t>
  </si>
  <si>
    <t>VL(1-0-0)</t>
  </si>
  <si>
    <t>UT(0-0-15)</t>
  </si>
  <si>
    <t>UT(0-0-39)</t>
  </si>
  <si>
    <t>UT(0-2-14)</t>
  </si>
  <si>
    <t>1//28/2001</t>
  </si>
  <si>
    <t>12/14/2001</t>
  </si>
  <si>
    <t>1/21/2002</t>
  </si>
  <si>
    <t>5/14/2002</t>
  </si>
  <si>
    <t>6/10,11/2002</t>
  </si>
  <si>
    <t>7/2,3/2002</t>
  </si>
  <si>
    <t>GRAD. L. 3/15/2002</t>
  </si>
  <si>
    <t>B-DAY. L. 4/22/2002</t>
  </si>
  <si>
    <t>FL(3-4-0)</t>
  </si>
  <si>
    <t>8/1,2/2002</t>
  </si>
  <si>
    <t>8/5,6/2002</t>
  </si>
  <si>
    <t>MATERNITY L. 11/19-1/17/2003</t>
  </si>
  <si>
    <t>ML(60-0-0)</t>
  </si>
  <si>
    <t>2/14/2003</t>
  </si>
  <si>
    <t>3/19,21/2003</t>
  </si>
  <si>
    <t>4/22/2003</t>
  </si>
  <si>
    <t>GRAD. L. 4/11/2003</t>
  </si>
  <si>
    <t>ENROLLMENT 6/16/2003</t>
  </si>
  <si>
    <t>UT(0-2-0)</t>
  </si>
  <si>
    <t>UT(0-1-27)</t>
  </si>
  <si>
    <t>UT(0-2-18)</t>
  </si>
  <si>
    <t>FL(1-0-0)</t>
  </si>
  <si>
    <t>UT(1-2-4)</t>
  </si>
  <si>
    <t>UT(1-0-49)</t>
  </si>
  <si>
    <t>12/23,22,30/2003</t>
  </si>
  <si>
    <t>1/27,28/2004</t>
  </si>
  <si>
    <t>3/19/2004</t>
  </si>
  <si>
    <t>3/31/2004</t>
  </si>
  <si>
    <t>B-DAY. L. 4/22/2004</t>
  </si>
  <si>
    <t>ENROLLMENT 5/27/2004</t>
  </si>
  <si>
    <t>SP(2-0-0)</t>
  </si>
  <si>
    <t>PARENTAL 12/9,10/2004</t>
  </si>
  <si>
    <t>1/21/2005</t>
  </si>
  <si>
    <t>PARENTAL 1/8/2005</t>
  </si>
  <si>
    <t>GRAD. L. 4/14/2005</t>
  </si>
  <si>
    <t>DOMESTIC 4/22/2005</t>
  </si>
  <si>
    <t>7/18-22/2005</t>
  </si>
  <si>
    <t>7/25,26/2005</t>
  </si>
  <si>
    <t>8/19/2005</t>
  </si>
  <si>
    <t>8/24/2005</t>
  </si>
  <si>
    <t>10/17,18/2005</t>
  </si>
  <si>
    <t>3/30/2006</t>
  </si>
  <si>
    <t>FUNERAL 4/20/2006</t>
  </si>
  <si>
    <t>ENROLLLMENT 5/22/2006</t>
  </si>
  <si>
    <t>7/18/2006</t>
  </si>
  <si>
    <t>9/28,29/2006</t>
  </si>
  <si>
    <t>8/22,25/2006</t>
  </si>
  <si>
    <t>12/14/2006</t>
  </si>
  <si>
    <t>3/28,29-4/10/2007</t>
  </si>
  <si>
    <t>4/30/2007</t>
  </si>
  <si>
    <t>FUNERAL 5/11/2007</t>
  </si>
  <si>
    <t>5/27/2007</t>
  </si>
  <si>
    <t>10/26/2007</t>
  </si>
  <si>
    <t>11/19/2007</t>
  </si>
  <si>
    <t>11/23,28/2007</t>
  </si>
  <si>
    <t>11/23/2007</t>
  </si>
  <si>
    <t>UT(1-2-0)</t>
  </si>
  <si>
    <t>UT(0-4-0)</t>
  </si>
  <si>
    <t>UT(3-3-35)</t>
  </si>
  <si>
    <t>4/10,11/2008</t>
  </si>
  <si>
    <t>3/26/2008</t>
  </si>
  <si>
    <t>B-DAY. L. 4/22/2008</t>
  </si>
  <si>
    <t>4/30/2008</t>
  </si>
  <si>
    <t>5/26-30/2008</t>
  </si>
  <si>
    <t>9/22,25/2008</t>
  </si>
  <si>
    <t>UT(0-2-38)</t>
  </si>
  <si>
    <t>11/19-21/2008</t>
  </si>
  <si>
    <t>UT(6-6-47)</t>
  </si>
  <si>
    <t>SL(21-0-0)</t>
  </si>
  <si>
    <t>2/25-3-3-4/2009</t>
  </si>
  <si>
    <t>3/11-13/2009</t>
  </si>
  <si>
    <t>3/16-4/15/2009</t>
  </si>
  <si>
    <t>4/22/2009</t>
  </si>
  <si>
    <t>4/30/2009</t>
  </si>
  <si>
    <t>6/1-3/2009</t>
  </si>
  <si>
    <t>8/17/2009</t>
  </si>
  <si>
    <t>UT(5-7-32)</t>
  </si>
  <si>
    <t>UT(0-3-16)</t>
  </si>
  <si>
    <t>UT(0-3-12)</t>
  </si>
  <si>
    <t>11/18-20/2009</t>
  </si>
  <si>
    <t>4/22,29,30/2010</t>
  </si>
  <si>
    <t>5/28/2010</t>
  </si>
  <si>
    <t>8/26,27/2010</t>
  </si>
  <si>
    <t>10/20/2010</t>
  </si>
  <si>
    <t>4/29-5/2,3/2011</t>
  </si>
  <si>
    <t>8/17/2011</t>
  </si>
  <si>
    <t>9/21/2011</t>
  </si>
  <si>
    <t>12/19-22/2011</t>
  </si>
  <si>
    <t>UT(0-6-41)</t>
  </si>
  <si>
    <t>UT(0-2-25)</t>
  </si>
  <si>
    <t>7/17/2012</t>
  </si>
  <si>
    <t>7/30/2012</t>
  </si>
  <si>
    <t>12/20,21,26,27,28/2012</t>
  </si>
  <si>
    <t>UT(4-3-58)</t>
  </si>
  <si>
    <t>UT(3-0-0)</t>
  </si>
  <si>
    <t>UT(2-0-0)</t>
  </si>
  <si>
    <t>UT(9-7-46)</t>
  </si>
  <si>
    <t>UT(2-4-42)</t>
  </si>
  <si>
    <t>UT(1-7-8)</t>
  </si>
  <si>
    <t>UT(3-0-18)</t>
  </si>
  <si>
    <t>FL(3-0-0)</t>
  </si>
  <si>
    <t>4/25/2013</t>
  </si>
  <si>
    <t>FILIAL 4/29,30-5/2/2013</t>
  </si>
  <si>
    <t>7/3,4/2013</t>
  </si>
  <si>
    <t>4/29,30,5/2/2014</t>
  </si>
  <si>
    <t>DOMESTIC 3/20/2014</t>
  </si>
  <si>
    <t>UT(1-2-55)</t>
  </si>
  <si>
    <t>UT(1-0-9)</t>
  </si>
  <si>
    <t>UT(1-7-53)</t>
  </si>
  <si>
    <t>UT(2-6-36)</t>
  </si>
  <si>
    <t>UT(1-6-12)</t>
  </si>
  <si>
    <t>UT(1-5-51)</t>
  </si>
  <si>
    <t>UT(1-4-44)</t>
  </si>
  <si>
    <t>UT(2-0-49)</t>
  </si>
  <si>
    <t>UT(4-0-26)</t>
  </si>
  <si>
    <t>6/5,6/2014</t>
  </si>
  <si>
    <t>12/17-19/2014</t>
  </si>
  <si>
    <t>DOMESTIC 3/25/2015</t>
  </si>
  <si>
    <t>4/17/2015</t>
  </si>
  <si>
    <t>B-DAY. L. 4/23/2015</t>
  </si>
  <si>
    <t>4/30/2015</t>
  </si>
  <si>
    <t>5/22/2015</t>
  </si>
  <si>
    <t>UT(0-4-41)</t>
  </si>
  <si>
    <t>UT(1-6-34)</t>
  </si>
  <si>
    <t>UT(2-5-26)</t>
  </si>
  <si>
    <t>UT(3-4-51)</t>
  </si>
  <si>
    <t>10/30/2015</t>
  </si>
  <si>
    <t>12/9,10,11/2015</t>
  </si>
  <si>
    <t>3/15/2016</t>
  </si>
  <si>
    <t>VL(7-0-0)</t>
  </si>
  <si>
    <t>UT(3-1-10)</t>
  </si>
  <si>
    <t>4/4-6/2016</t>
  </si>
  <si>
    <t>FILIAL 4/29,5/2/2016</t>
  </si>
  <si>
    <t>9/30/2016</t>
  </si>
  <si>
    <t>12/21-23/2016</t>
  </si>
  <si>
    <t>2/27,3/3/2017</t>
  </si>
  <si>
    <t>3/6-14/2017</t>
  </si>
  <si>
    <t>UT(1-3-4)</t>
  </si>
  <si>
    <t>UT(1-7-43)</t>
  </si>
  <si>
    <t>B-DAY. L. 4/21/2017</t>
  </si>
  <si>
    <t>10/26,11/2/2017</t>
  </si>
  <si>
    <t>11/17/2017</t>
  </si>
  <si>
    <t>12/20-22/2017</t>
  </si>
  <si>
    <t>4/27,28/2023</t>
  </si>
  <si>
    <t>7/4,5,10/2023</t>
  </si>
  <si>
    <t xml:space="preserve"> </t>
  </si>
  <si>
    <t>6/5,14,30/2023</t>
  </si>
  <si>
    <t>UT(0-7-2)</t>
  </si>
  <si>
    <t>UT(0-6-44)</t>
  </si>
  <si>
    <t>10/26,27/2023</t>
  </si>
  <si>
    <t>12/11,15,19,20,21/2023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</si>
</sst>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8" totalsRowShown="0" headerRowDxfId="14" headerRowBorderDxfId="13" tableBorderDxfId="12" totalsRowBorderDxfId="11">
  <autoFilter ref="A8:K45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8"/>
  <sheetViews>
    <sheetView tabSelected="1" topLeftCell="C1" zoomScale="98" zoomScaleNormal="98" workbookViewId="0">
      <pane ySplit="3645" topLeftCell="A401" activePane="bottomLeft"/>
      <selection activeCell="J4" sqref="J4:K4"/>
      <selection pane="bottomLeft" activeCell="J421" sqref="J4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.285156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81</v>
      </c>
      <c r="C3" s="53"/>
      <c r="D3" s="22" t="s">
        <v>13</v>
      </c>
      <c r="F3" s="59">
        <v>36199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82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142.90399999999994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177.95799999999997</v>
      </c>
      <c r="J9" s="11"/>
      <c r="K9" s="20"/>
    </row>
    <row r="10" spans="1:11" x14ac:dyDescent="0.25">
      <c r="A10" s="47" t="s">
        <v>85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39">
        <v>36374</v>
      </c>
      <c r="B11" s="20"/>
      <c r="C11" s="13">
        <v>1.208</v>
      </c>
      <c r="D11" s="38"/>
      <c r="E11" s="13"/>
      <c r="F11" s="20"/>
      <c r="G11" s="13">
        <v>1.208</v>
      </c>
      <c r="H11" s="38"/>
      <c r="I11" s="13"/>
      <c r="J11" s="11"/>
      <c r="K11" s="20"/>
    </row>
    <row r="12" spans="1:11" x14ac:dyDescent="0.25">
      <c r="A12" s="39">
        <v>36433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39">
        <v>36464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39">
        <v>36494</v>
      </c>
      <c r="B14" s="20" t="s">
        <v>104</v>
      </c>
      <c r="C14" s="13">
        <v>1.25</v>
      </c>
      <c r="D14" s="38">
        <v>3.5000000000000017E-2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39">
        <v>36525</v>
      </c>
      <c r="B15" s="20" t="s">
        <v>105</v>
      </c>
      <c r="C15" s="13">
        <v>1.25</v>
      </c>
      <c r="D15" s="38">
        <v>5.4000000000000013E-2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47" t="s">
        <v>103</v>
      </c>
      <c r="B16" s="20"/>
      <c r="C16" s="13"/>
      <c r="D16" s="38"/>
      <c r="E16" s="50" t="s">
        <v>32</v>
      </c>
      <c r="F16" s="20"/>
      <c r="G16" s="13" t="str">
        <f>IF(ISBLANK(Table1[[#This Row],[EARNED]]),"",Table1[[#This Row],[EARNED]])</f>
        <v/>
      </c>
      <c r="H16" s="38"/>
      <c r="I16" s="50" t="s">
        <v>32</v>
      </c>
      <c r="J16" s="11"/>
      <c r="K16" s="20"/>
    </row>
    <row r="17" spans="1:11" x14ac:dyDescent="0.25">
      <c r="A17" s="39">
        <v>36556</v>
      </c>
      <c r="B17" s="20" t="s">
        <v>106</v>
      </c>
      <c r="C17" s="13">
        <v>1.25</v>
      </c>
      <c r="D17" s="38">
        <v>3.3000000000000015E-2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39">
        <v>36585</v>
      </c>
      <c r="B18" s="20" t="s">
        <v>107</v>
      </c>
      <c r="C18" s="13">
        <v>1.25</v>
      </c>
      <c r="D18" s="38">
        <v>0.11700000000000001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39">
        <v>36616</v>
      </c>
      <c r="B19" s="20" t="s">
        <v>108</v>
      </c>
      <c r="C19" s="13">
        <v>1.25</v>
      </c>
      <c r="D19" s="38">
        <v>0.13100000000000001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39">
        <v>36646</v>
      </c>
      <c r="B20" s="20" t="s">
        <v>109</v>
      </c>
      <c r="C20" s="13">
        <v>1.25</v>
      </c>
      <c r="D20" s="38">
        <v>5.6000000000000015E-2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39">
        <v>36677</v>
      </c>
      <c r="B21" s="20" t="s">
        <v>110</v>
      </c>
      <c r="C21" s="13">
        <v>1.25</v>
      </c>
      <c r="D21" s="38">
        <v>0.13300000000000001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39">
        <v>36707</v>
      </c>
      <c r="B22" s="20" t="s">
        <v>45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48">
        <v>36652</v>
      </c>
    </row>
    <row r="23" spans="1:11" x14ac:dyDescent="0.25">
      <c r="A23" s="39"/>
      <c r="B23" s="20" t="s">
        <v>47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112</v>
      </c>
    </row>
    <row r="24" spans="1:11" x14ac:dyDescent="0.25">
      <c r="A24" s="39"/>
      <c r="B24" s="20" t="s">
        <v>57</v>
      </c>
      <c r="C24" s="13"/>
      <c r="D24" s="38"/>
      <c r="E24" s="13"/>
      <c r="F24" s="20"/>
      <c r="G24" s="13"/>
      <c r="H24" s="38"/>
      <c r="I24" s="13"/>
      <c r="J24" s="11"/>
      <c r="K24" s="20" t="s">
        <v>113</v>
      </c>
    </row>
    <row r="25" spans="1:11" x14ac:dyDescent="0.25">
      <c r="A25" s="39"/>
      <c r="B25" s="20" t="s">
        <v>45</v>
      </c>
      <c r="C25" s="13"/>
      <c r="D25" s="38"/>
      <c r="E25" s="13"/>
      <c r="F25" s="20"/>
      <c r="G25" s="13"/>
      <c r="H25" s="38">
        <v>1</v>
      </c>
      <c r="I25" s="13"/>
      <c r="J25" s="11"/>
      <c r="K25" s="20" t="s">
        <v>114</v>
      </c>
    </row>
    <row r="26" spans="1:11" x14ac:dyDescent="0.25">
      <c r="A26" s="39"/>
      <c r="B26" s="20" t="s">
        <v>111</v>
      </c>
      <c r="C26" s="13"/>
      <c r="D26" s="38">
        <v>2.1000000000000005E-2</v>
      </c>
      <c r="E26" s="13"/>
      <c r="F26" s="20"/>
      <c r="G26" s="13"/>
      <c r="H26" s="38"/>
      <c r="I26" s="13"/>
      <c r="J26" s="11"/>
      <c r="K26" s="20"/>
    </row>
    <row r="27" spans="1:11" x14ac:dyDescent="0.25">
      <c r="A27" s="39">
        <v>36738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20" t="s">
        <v>117</v>
      </c>
    </row>
    <row r="28" spans="1:11" x14ac:dyDescent="0.25">
      <c r="A28" s="39"/>
      <c r="B28" s="20" t="s">
        <v>57</v>
      </c>
      <c r="C28" s="13"/>
      <c r="D28" s="38"/>
      <c r="E28" s="13"/>
      <c r="F28" s="20"/>
      <c r="G28" s="13"/>
      <c r="H28" s="38"/>
      <c r="I28" s="13"/>
      <c r="J28" s="11"/>
      <c r="K28" s="20" t="s">
        <v>116</v>
      </c>
    </row>
    <row r="29" spans="1:11" x14ac:dyDescent="0.25">
      <c r="A29" s="39">
        <v>36769</v>
      </c>
      <c r="B29" s="20" t="s">
        <v>47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115</v>
      </c>
    </row>
    <row r="30" spans="1:11" x14ac:dyDescent="0.25">
      <c r="A30" s="39"/>
      <c r="B30" s="20" t="s">
        <v>111</v>
      </c>
      <c r="C30" s="13"/>
      <c r="D30" s="38">
        <v>2.1000000000000001E-2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39">
        <v>36799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20" t="s">
        <v>126</v>
      </c>
    </row>
    <row r="32" spans="1:11" x14ac:dyDescent="0.25">
      <c r="A32" s="39">
        <v>36830</v>
      </c>
      <c r="B32" s="20" t="s">
        <v>46</v>
      </c>
      <c r="C32" s="13">
        <v>1.25</v>
      </c>
      <c r="D32" s="38">
        <v>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127</v>
      </c>
    </row>
    <row r="33" spans="1:11" x14ac:dyDescent="0.25">
      <c r="A33" s="39"/>
      <c r="B33" s="20" t="s">
        <v>118</v>
      </c>
      <c r="C33" s="13"/>
      <c r="D33" s="38">
        <v>0.17900000000000002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39">
        <v>36860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39">
        <v>36891</v>
      </c>
      <c r="B35" s="20" t="s">
        <v>119</v>
      </c>
      <c r="C35" s="13">
        <v>1.25</v>
      </c>
      <c r="D35" s="38">
        <v>0.15200000000000002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39"/>
      <c r="B36" s="20" t="s">
        <v>54</v>
      </c>
      <c r="C36" s="13"/>
      <c r="D36" s="38"/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102</v>
      </c>
      <c r="B37" s="20"/>
      <c r="C37" s="13"/>
      <c r="D37" s="38"/>
      <c r="E37" s="50" t="s">
        <v>32</v>
      </c>
      <c r="F37" s="20"/>
      <c r="G37" s="13" t="str">
        <f>IF(ISBLANK(Table1[[#This Row],[EARNED]]),"",Table1[[#This Row],[EARNED]])</f>
        <v/>
      </c>
      <c r="H37" s="38"/>
      <c r="I37" s="50" t="s">
        <v>32</v>
      </c>
      <c r="J37" s="11"/>
      <c r="K37" s="20"/>
    </row>
    <row r="38" spans="1:11" x14ac:dyDescent="0.25">
      <c r="A38" s="39">
        <v>36922</v>
      </c>
      <c r="B38" s="20" t="s">
        <v>120</v>
      </c>
      <c r="C38" s="13">
        <v>1.25</v>
      </c>
      <c r="D38" s="38">
        <v>0.11000000000000001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39"/>
      <c r="B39" s="20" t="s">
        <v>45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1</v>
      </c>
      <c r="I39" s="13"/>
      <c r="J39" s="11"/>
      <c r="K39" s="20" t="s">
        <v>128</v>
      </c>
    </row>
    <row r="40" spans="1:11" x14ac:dyDescent="0.25">
      <c r="A40" s="39">
        <v>36950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39">
        <v>36981</v>
      </c>
      <c r="B41" s="20" t="s">
        <v>78</v>
      </c>
      <c r="C41" s="13">
        <v>1.25</v>
      </c>
      <c r="D41" s="38">
        <v>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129</v>
      </c>
    </row>
    <row r="42" spans="1:11" x14ac:dyDescent="0.25">
      <c r="A42" s="39"/>
      <c r="B42" s="20" t="s">
        <v>57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 t="s">
        <v>132</v>
      </c>
    </row>
    <row r="43" spans="1:11" x14ac:dyDescent="0.25">
      <c r="A43" s="39"/>
      <c r="B43" s="20" t="s">
        <v>121</v>
      </c>
      <c r="C43" s="13"/>
      <c r="D43" s="38">
        <v>1.2E-2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25">
      <c r="A44" s="39">
        <v>37011</v>
      </c>
      <c r="B44" s="20" t="s">
        <v>122</v>
      </c>
      <c r="C44" s="13">
        <v>1.25</v>
      </c>
      <c r="D44" s="38">
        <v>7.1000000000000008E-2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39"/>
      <c r="B45" s="20" t="s">
        <v>57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 t="s">
        <v>133</v>
      </c>
    </row>
    <row r="46" spans="1:11" x14ac:dyDescent="0.25">
      <c r="A46" s="39">
        <v>37042</v>
      </c>
      <c r="B46" s="20" t="s">
        <v>123</v>
      </c>
      <c r="C46" s="13">
        <v>1.25</v>
      </c>
      <c r="D46" s="38">
        <v>0.33500000000000002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39"/>
      <c r="B47" s="20" t="s">
        <v>57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 t="s">
        <v>134</v>
      </c>
    </row>
    <row r="48" spans="1:11" x14ac:dyDescent="0.25">
      <c r="A48" s="39">
        <v>37072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20" t="s">
        <v>130</v>
      </c>
    </row>
    <row r="49" spans="1:11" x14ac:dyDescent="0.25">
      <c r="A49" s="39"/>
      <c r="B49" s="20" t="s">
        <v>124</v>
      </c>
      <c r="C49" s="13"/>
      <c r="D49" s="38"/>
      <c r="E49" s="13"/>
      <c r="F49" s="20"/>
      <c r="G49" s="13" t="str">
        <f>IF(ISBLANK(Table1[[#This Row],[EARNED]]),"",Table1[[#This Row],[EARNED]])</f>
        <v/>
      </c>
      <c r="H49" s="38">
        <v>4</v>
      </c>
      <c r="I49" s="13"/>
      <c r="J49" s="11"/>
      <c r="K49" s="20" t="s">
        <v>131</v>
      </c>
    </row>
    <row r="50" spans="1:11" x14ac:dyDescent="0.25">
      <c r="A50" s="39">
        <v>37103</v>
      </c>
      <c r="B50" s="20" t="s">
        <v>125</v>
      </c>
      <c r="C50" s="13">
        <v>1.25</v>
      </c>
      <c r="D50" s="38">
        <v>2.9000000000000012E-2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39">
        <v>37134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39">
        <v>37164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39">
        <v>37195</v>
      </c>
      <c r="B53" s="20" t="s">
        <v>135</v>
      </c>
      <c r="C53" s="13">
        <v>1.25</v>
      </c>
      <c r="D53" s="38">
        <v>4.6000000000000006E-2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39">
        <v>37225</v>
      </c>
      <c r="B54" s="20" t="s">
        <v>136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140</v>
      </c>
    </row>
    <row r="55" spans="1:11" x14ac:dyDescent="0.25">
      <c r="A55" s="39"/>
      <c r="B55" s="20" t="s">
        <v>106</v>
      </c>
      <c r="C55" s="13"/>
      <c r="D55" s="38">
        <v>3.3000000000000015E-2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39">
        <v>37256</v>
      </c>
      <c r="B56" s="20" t="s">
        <v>136</v>
      </c>
      <c r="C56" s="13">
        <v>1.25</v>
      </c>
      <c r="D56" s="38">
        <v>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141</v>
      </c>
    </row>
    <row r="57" spans="1:11" x14ac:dyDescent="0.25">
      <c r="A57" s="39"/>
      <c r="B57" s="20" t="s">
        <v>105</v>
      </c>
      <c r="C57" s="13"/>
      <c r="D57" s="38">
        <v>5.4000000000000013E-2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47" t="s">
        <v>101</v>
      </c>
      <c r="B58" s="20"/>
      <c r="C58" s="13"/>
      <c r="D58" s="38"/>
      <c r="E58" s="50" t="s">
        <v>32</v>
      </c>
      <c r="F58" s="20"/>
      <c r="G58" s="13" t="str">
        <f>IF(ISBLANK(Table1[[#This Row],[EARNED]]),"",Table1[[#This Row],[EARNED]])</f>
        <v/>
      </c>
      <c r="H58" s="38"/>
      <c r="I58" s="50" t="s">
        <v>32</v>
      </c>
      <c r="J58" s="11"/>
      <c r="K58" s="20"/>
    </row>
    <row r="59" spans="1:11" x14ac:dyDescent="0.25">
      <c r="A59" s="39">
        <v>37287</v>
      </c>
      <c r="B59" s="20" t="s">
        <v>45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20" t="s">
        <v>142</v>
      </c>
    </row>
    <row r="60" spans="1:11" x14ac:dyDescent="0.25">
      <c r="A60" s="39"/>
      <c r="B60" s="20" t="s">
        <v>125</v>
      </c>
      <c r="C60" s="13"/>
      <c r="D60" s="38">
        <v>2.9000000000000012E-2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39"/>
      <c r="B61" s="20" t="s">
        <v>57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146</v>
      </c>
    </row>
    <row r="62" spans="1:11" x14ac:dyDescent="0.25">
      <c r="A62" s="39">
        <v>37315</v>
      </c>
      <c r="B62" s="20" t="s">
        <v>137</v>
      </c>
      <c r="C62" s="13">
        <v>1.25</v>
      </c>
      <c r="D62" s="38">
        <v>3.1000000000000014E-2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39"/>
      <c r="B63" s="20" t="s">
        <v>57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 t="s">
        <v>147</v>
      </c>
    </row>
    <row r="64" spans="1:11" x14ac:dyDescent="0.25">
      <c r="A64" s="39">
        <v>37346</v>
      </c>
      <c r="B64" s="20" t="s">
        <v>138</v>
      </c>
      <c r="C64" s="13">
        <v>1.25</v>
      </c>
      <c r="D64" s="38">
        <v>8.1000000000000016E-2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39">
        <v>37376</v>
      </c>
      <c r="B65" s="20" t="s">
        <v>139</v>
      </c>
      <c r="C65" s="13">
        <v>1.25</v>
      </c>
      <c r="D65" s="38">
        <v>0.27900000000000003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39">
        <v>37407</v>
      </c>
      <c r="B66" s="20" t="s">
        <v>45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20" t="s">
        <v>143</v>
      </c>
    </row>
    <row r="67" spans="1:11" x14ac:dyDescent="0.25">
      <c r="A67" s="39"/>
      <c r="B67" s="20" t="s">
        <v>57</v>
      </c>
      <c r="C67" s="13"/>
      <c r="D67" s="38"/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39"/>
      <c r="B68" s="20" t="s">
        <v>136</v>
      </c>
      <c r="C68" s="13"/>
      <c r="D68" s="38">
        <v>1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48">
        <v>37382</v>
      </c>
    </row>
    <row r="69" spans="1:11" x14ac:dyDescent="0.25">
      <c r="A69" s="39">
        <v>37437</v>
      </c>
      <c r="B69" s="20" t="s">
        <v>47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>
        <v>2</v>
      </c>
      <c r="I69" s="13"/>
      <c r="J69" s="11"/>
      <c r="K69" s="20" t="s">
        <v>144</v>
      </c>
    </row>
    <row r="70" spans="1:11" x14ac:dyDescent="0.25">
      <c r="A70" s="39">
        <v>37468</v>
      </c>
      <c r="B70" s="20" t="s">
        <v>47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145</v>
      </c>
    </row>
    <row r="71" spans="1:11" x14ac:dyDescent="0.25">
      <c r="A71" s="39">
        <v>37499</v>
      </c>
      <c r="B71" s="20" t="s">
        <v>47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2</v>
      </c>
      <c r="I71" s="13"/>
      <c r="J71" s="11"/>
      <c r="K71" s="20" t="s">
        <v>149</v>
      </c>
    </row>
    <row r="72" spans="1:11" x14ac:dyDescent="0.25">
      <c r="A72" s="39"/>
      <c r="B72" s="20" t="s">
        <v>47</v>
      </c>
      <c r="C72" s="13"/>
      <c r="D72" s="38"/>
      <c r="E72" s="13"/>
      <c r="F72" s="20"/>
      <c r="G72" s="13"/>
      <c r="H72" s="38">
        <v>2</v>
      </c>
      <c r="I72" s="13"/>
      <c r="J72" s="11"/>
      <c r="K72" s="20" t="s">
        <v>150</v>
      </c>
    </row>
    <row r="73" spans="1:11" x14ac:dyDescent="0.25">
      <c r="A73" s="39">
        <v>37529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39">
        <v>37560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1</v>
      </c>
      <c r="I74" s="13"/>
      <c r="J74" s="11"/>
      <c r="K74" s="48">
        <v>37356</v>
      </c>
    </row>
    <row r="75" spans="1:11" x14ac:dyDescent="0.25">
      <c r="A75" s="39"/>
      <c r="B75" s="20" t="s">
        <v>152</v>
      </c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 t="s">
        <v>151</v>
      </c>
    </row>
    <row r="76" spans="1:11" x14ac:dyDescent="0.25">
      <c r="A76" s="39">
        <v>37590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39">
        <v>37621</v>
      </c>
      <c r="B77" s="20" t="s">
        <v>148</v>
      </c>
      <c r="C77" s="13">
        <v>1.25</v>
      </c>
      <c r="D77" s="38">
        <v>3.5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47" t="s">
        <v>100</v>
      </c>
      <c r="B78" s="20"/>
      <c r="C78" s="13"/>
      <c r="D78" s="38"/>
      <c r="E78" s="50" t="s">
        <v>32</v>
      </c>
      <c r="F78" s="20"/>
      <c r="G78" s="13" t="str">
        <f>IF(ISBLANK(Table1[[#This Row],[EARNED]]),"",Table1[[#This Row],[EARNED]])</f>
        <v/>
      </c>
      <c r="H78" s="38"/>
      <c r="I78" s="50" t="s">
        <v>32</v>
      </c>
      <c r="J78" s="11"/>
      <c r="K78" s="20"/>
    </row>
    <row r="79" spans="1:11" x14ac:dyDescent="0.25">
      <c r="A79" s="39">
        <v>37652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39">
        <v>37680</v>
      </c>
      <c r="B80" s="20" t="s">
        <v>136</v>
      </c>
      <c r="C80" s="13">
        <v>1.25</v>
      </c>
      <c r="D80" s="38">
        <v>1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 t="s">
        <v>153</v>
      </c>
    </row>
    <row r="81" spans="1:11" x14ac:dyDescent="0.25">
      <c r="A81" s="39">
        <v>37711</v>
      </c>
      <c r="B81" s="20" t="s">
        <v>47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154</v>
      </c>
    </row>
    <row r="82" spans="1:11" x14ac:dyDescent="0.25">
      <c r="A82" s="39"/>
      <c r="B82" s="20" t="s">
        <v>57</v>
      </c>
      <c r="C82" s="13"/>
      <c r="D82" s="38"/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20" t="s">
        <v>156</v>
      </c>
    </row>
    <row r="83" spans="1:11" x14ac:dyDescent="0.25">
      <c r="A83" s="39">
        <v>37741</v>
      </c>
      <c r="B83" s="20" t="s">
        <v>45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20" t="s">
        <v>155</v>
      </c>
    </row>
    <row r="84" spans="1:11" x14ac:dyDescent="0.25">
      <c r="A84" s="39"/>
      <c r="B84" s="20" t="s">
        <v>57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157</v>
      </c>
    </row>
    <row r="85" spans="1:11" x14ac:dyDescent="0.25">
      <c r="A85" s="39">
        <v>37772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39">
        <v>37802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39">
        <v>37833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39">
        <v>37864</v>
      </c>
      <c r="B88" s="20" t="s">
        <v>158</v>
      </c>
      <c r="C88" s="13">
        <v>1.25</v>
      </c>
      <c r="D88" s="38">
        <v>0.25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39">
        <v>37894</v>
      </c>
      <c r="B89" s="20" t="s">
        <v>159</v>
      </c>
      <c r="C89" s="13">
        <v>1.25</v>
      </c>
      <c r="D89" s="38">
        <v>0.18100000000000002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39">
        <v>37925</v>
      </c>
      <c r="B90" s="20" t="s">
        <v>45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>
        <v>1</v>
      </c>
      <c r="I90" s="13"/>
      <c r="J90" s="11"/>
      <c r="K90" s="48">
        <v>37904</v>
      </c>
    </row>
    <row r="91" spans="1:11" x14ac:dyDescent="0.25">
      <c r="A91" s="39"/>
      <c r="B91" s="20" t="s">
        <v>160</v>
      </c>
      <c r="C91" s="13"/>
      <c r="D91" s="38">
        <v>0.28700000000000003</v>
      </c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39">
        <v>37955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39">
        <v>37986</v>
      </c>
      <c r="B93" s="20" t="s">
        <v>46</v>
      </c>
      <c r="C93" s="13">
        <v>1.25</v>
      </c>
      <c r="D93" s="38">
        <v>3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164</v>
      </c>
    </row>
    <row r="94" spans="1:11" x14ac:dyDescent="0.25">
      <c r="A94" s="39"/>
      <c r="B94" s="20" t="s">
        <v>161</v>
      </c>
      <c r="C94" s="13"/>
      <c r="D94" s="38">
        <v>1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25">
      <c r="A95" s="47" t="s">
        <v>99</v>
      </c>
      <c r="B95" s="20"/>
      <c r="C95" s="13"/>
      <c r="D95" s="38"/>
      <c r="E95" s="50" t="s">
        <v>32</v>
      </c>
      <c r="F95" s="20"/>
      <c r="G95" s="13" t="str">
        <f>IF(ISBLANK(Table1[[#This Row],[EARNED]]),"",Table1[[#This Row],[EARNED]])</f>
        <v/>
      </c>
      <c r="H95" s="38"/>
      <c r="I95" s="50" t="s">
        <v>32</v>
      </c>
      <c r="J95" s="11"/>
      <c r="K95" s="20"/>
    </row>
    <row r="96" spans="1:11" x14ac:dyDescent="0.25">
      <c r="A96" s="39">
        <v>38017</v>
      </c>
      <c r="B96" s="20" t="s">
        <v>47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165</v>
      </c>
    </row>
    <row r="97" spans="1:11" x14ac:dyDescent="0.25">
      <c r="A97" s="39"/>
      <c r="B97" s="20" t="s">
        <v>162</v>
      </c>
      <c r="C97" s="13"/>
      <c r="D97" s="38">
        <v>1.258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39">
        <v>38046</v>
      </c>
      <c r="B98" s="20" t="s">
        <v>163</v>
      </c>
      <c r="C98" s="13">
        <v>1.25</v>
      </c>
      <c r="D98" s="38">
        <v>1.1020000000000001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39">
        <v>38077</v>
      </c>
      <c r="B99" s="20" t="s">
        <v>45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20" t="s">
        <v>166</v>
      </c>
    </row>
    <row r="100" spans="1:11" x14ac:dyDescent="0.25">
      <c r="A100" s="39"/>
      <c r="B100" s="20" t="s">
        <v>45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1</v>
      </c>
      <c r="I100" s="13"/>
      <c r="J100" s="11"/>
      <c r="K100" s="20" t="s">
        <v>167</v>
      </c>
    </row>
    <row r="101" spans="1:11" x14ac:dyDescent="0.25">
      <c r="A101" s="39">
        <v>38107</v>
      </c>
      <c r="B101" s="20" t="s">
        <v>57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1" t="s">
        <v>168</v>
      </c>
    </row>
    <row r="102" spans="1:11" x14ac:dyDescent="0.25">
      <c r="A102" s="39"/>
      <c r="B102" s="20" t="s">
        <v>57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51" t="s">
        <v>169</v>
      </c>
    </row>
    <row r="103" spans="1:11" x14ac:dyDescent="0.25">
      <c r="A103" s="39">
        <v>38138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39">
        <v>38168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39">
        <v>38199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39">
        <v>38230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39">
        <v>38260</v>
      </c>
      <c r="B107" s="20" t="s">
        <v>45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48">
        <v>38026</v>
      </c>
    </row>
    <row r="108" spans="1:11" x14ac:dyDescent="0.25">
      <c r="A108" s="39">
        <v>38291</v>
      </c>
      <c r="B108" s="20" t="s">
        <v>45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1</v>
      </c>
      <c r="I108" s="13"/>
      <c r="J108" s="11"/>
      <c r="K108" s="48">
        <v>38028</v>
      </c>
    </row>
    <row r="109" spans="1:11" x14ac:dyDescent="0.25">
      <c r="A109" s="39">
        <v>38321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39">
        <v>38352</v>
      </c>
      <c r="B110" s="20" t="s">
        <v>68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39"/>
      <c r="B111" s="20" t="s">
        <v>170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171</v>
      </c>
    </row>
    <row r="112" spans="1:11" x14ac:dyDescent="0.25">
      <c r="A112" s="47" t="s">
        <v>98</v>
      </c>
      <c r="B112" s="20"/>
      <c r="C112" s="13"/>
      <c r="D112" s="38"/>
      <c r="E112" s="50" t="s">
        <v>32</v>
      </c>
      <c r="F112" s="20"/>
      <c r="G112" s="13" t="str">
        <f>IF(ISBLANK(Table1[[#This Row],[EARNED]]),"",Table1[[#This Row],[EARNED]])</f>
        <v/>
      </c>
      <c r="H112" s="38"/>
      <c r="I112" s="50" t="s">
        <v>32</v>
      </c>
      <c r="J112" s="11"/>
      <c r="K112" s="20"/>
    </row>
    <row r="113" spans="1:11" x14ac:dyDescent="0.25">
      <c r="A113" s="39">
        <v>38383</v>
      </c>
      <c r="B113" s="20" t="s">
        <v>45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38534</v>
      </c>
    </row>
    <row r="114" spans="1:11" x14ac:dyDescent="0.25">
      <c r="A114" s="39"/>
      <c r="B114" s="20" t="s">
        <v>45</v>
      </c>
      <c r="C114" s="13"/>
      <c r="D114" s="38"/>
      <c r="E114" s="13"/>
      <c r="F114" s="20"/>
      <c r="G114" s="13" t="str">
        <f>IF(ISBLANK(Table1[[#This Row],[EARNED]]),"",Table1[[#This Row],[EARNED]])</f>
        <v/>
      </c>
      <c r="H114" s="38">
        <v>1</v>
      </c>
      <c r="I114" s="13"/>
      <c r="J114" s="11"/>
      <c r="K114" s="20" t="s">
        <v>172</v>
      </c>
    </row>
    <row r="115" spans="1:11" x14ac:dyDescent="0.25">
      <c r="A115" s="39">
        <v>38411</v>
      </c>
      <c r="B115" s="20" t="s">
        <v>57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 t="s">
        <v>173</v>
      </c>
    </row>
    <row r="116" spans="1:11" x14ac:dyDescent="0.25">
      <c r="A116" s="39">
        <v>38442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39">
        <v>38472</v>
      </c>
      <c r="B117" s="20" t="s">
        <v>57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174</v>
      </c>
    </row>
    <row r="118" spans="1:11" x14ac:dyDescent="0.25">
      <c r="A118" s="39"/>
      <c r="B118" s="20" t="s">
        <v>57</v>
      </c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 t="s">
        <v>175</v>
      </c>
    </row>
    <row r="119" spans="1:11" x14ac:dyDescent="0.25">
      <c r="A119" s="39">
        <v>38503</v>
      </c>
      <c r="B119" s="20" t="s">
        <v>161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48">
        <v>38509</v>
      </c>
    </row>
    <row r="120" spans="1:11" x14ac:dyDescent="0.25">
      <c r="A120" s="39">
        <v>38533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39">
        <v>38564</v>
      </c>
      <c r="B121" s="20" t="s">
        <v>60</v>
      </c>
      <c r="C121" s="13">
        <v>1.25</v>
      </c>
      <c r="D121" s="38">
        <v>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 t="s">
        <v>176</v>
      </c>
    </row>
    <row r="122" spans="1:11" x14ac:dyDescent="0.25">
      <c r="A122" s="39"/>
      <c r="B122" s="20" t="s">
        <v>78</v>
      </c>
      <c r="C122" s="13"/>
      <c r="D122" s="38">
        <v>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 t="s">
        <v>177</v>
      </c>
    </row>
    <row r="123" spans="1:11" x14ac:dyDescent="0.25">
      <c r="A123" s="39">
        <v>38595</v>
      </c>
      <c r="B123" s="20" t="s">
        <v>45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20" t="s">
        <v>178</v>
      </c>
    </row>
    <row r="124" spans="1:11" x14ac:dyDescent="0.25">
      <c r="A124" s="39"/>
      <c r="B124" s="20" t="s">
        <v>45</v>
      </c>
      <c r="C124" s="13"/>
      <c r="D124" s="38"/>
      <c r="E124" s="13"/>
      <c r="F124" s="20"/>
      <c r="G124" s="13" t="str">
        <f>IF(ISBLANK(Table1[[#This Row],[EARNED]]),"",Table1[[#This Row],[EARNED]])</f>
        <v/>
      </c>
      <c r="H124" s="38">
        <v>1</v>
      </c>
      <c r="I124" s="13"/>
      <c r="J124" s="11"/>
      <c r="K124" s="20" t="s">
        <v>179</v>
      </c>
    </row>
    <row r="125" spans="1:11" x14ac:dyDescent="0.25">
      <c r="A125" s="39">
        <v>38625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39">
        <v>38656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2</v>
      </c>
      <c r="I126" s="13"/>
      <c r="J126" s="11"/>
      <c r="K126" s="20" t="s">
        <v>180</v>
      </c>
    </row>
    <row r="127" spans="1:11" x14ac:dyDescent="0.25">
      <c r="A127" s="39">
        <v>38686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39">
        <v>38717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7" t="s">
        <v>97</v>
      </c>
      <c r="B129" s="20"/>
      <c r="C129" s="13"/>
      <c r="D129" s="38"/>
      <c r="E129" s="50" t="s">
        <v>32</v>
      </c>
      <c r="F129" s="20"/>
      <c r="G129" s="13" t="str">
        <f>IF(ISBLANK(Table1[[#This Row],[EARNED]]),"",Table1[[#This Row],[EARNED]])</f>
        <v/>
      </c>
      <c r="H129" s="38"/>
      <c r="I129" s="50" t="s">
        <v>32</v>
      </c>
      <c r="J129" s="11"/>
      <c r="K129" s="20"/>
    </row>
    <row r="130" spans="1:11" x14ac:dyDescent="0.25">
      <c r="A130" s="39">
        <v>38748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39">
        <v>38776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39">
        <v>38807</v>
      </c>
      <c r="B132" s="20" t="s">
        <v>45</v>
      </c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>
        <v>1</v>
      </c>
      <c r="I132" s="13"/>
      <c r="J132" s="11"/>
      <c r="K132" s="20" t="s">
        <v>181</v>
      </c>
    </row>
    <row r="133" spans="1:11" x14ac:dyDescent="0.25">
      <c r="A133" s="39">
        <v>38837</v>
      </c>
      <c r="B133" s="20" t="s">
        <v>45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38872</v>
      </c>
    </row>
    <row r="134" spans="1:11" x14ac:dyDescent="0.25">
      <c r="A134" s="39"/>
      <c r="B134" s="20" t="s">
        <v>57</v>
      </c>
      <c r="C134" s="13"/>
      <c r="D134" s="38"/>
      <c r="E134" s="13"/>
      <c r="F134" s="20"/>
      <c r="G134" s="13"/>
      <c r="H134" s="38"/>
      <c r="I134" s="13"/>
      <c r="J134" s="11"/>
      <c r="K134" s="20" t="s">
        <v>182</v>
      </c>
    </row>
    <row r="135" spans="1:11" x14ac:dyDescent="0.25">
      <c r="A135" s="39">
        <v>38868</v>
      </c>
      <c r="B135" s="20" t="s">
        <v>57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183</v>
      </c>
    </row>
    <row r="136" spans="1:11" x14ac:dyDescent="0.25">
      <c r="A136" s="39">
        <v>38898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39">
        <v>38929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20" t="s">
        <v>184</v>
      </c>
    </row>
    <row r="138" spans="1:11" x14ac:dyDescent="0.25">
      <c r="A138" s="39">
        <v>38960</v>
      </c>
      <c r="B138" s="20" t="s">
        <v>45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1</v>
      </c>
      <c r="I138" s="13"/>
      <c r="J138" s="11"/>
      <c r="K138" s="20"/>
    </row>
    <row r="139" spans="1:11" x14ac:dyDescent="0.25">
      <c r="A139" s="39">
        <v>38990</v>
      </c>
      <c r="B139" s="20" t="s">
        <v>78</v>
      </c>
      <c r="C139" s="13">
        <v>1.25</v>
      </c>
      <c r="D139" s="38">
        <v>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 t="s">
        <v>185</v>
      </c>
    </row>
    <row r="140" spans="1:11" x14ac:dyDescent="0.25">
      <c r="A140" s="39"/>
      <c r="B140" s="20" t="s">
        <v>47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186</v>
      </c>
    </row>
    <row r="141" spans="1:11" x14ac:dyDescent="0.25">
      <c r="A141" s="39">
        <v>39021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39">
        <v>39051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39">
        <v>39082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20" t="s">
        <v>187</v>
      </c>
    </row>
    <row r="144" spans="1:11" x14ac:dyDescent="0.25">
      <c r="A144" s="47" t="s">
        <v>96</v>
      </c>
      <c r="B144" s="20"/>
      <c r="C144" s="13"/>
      <c r="D144" s="38"/>
      <c r="E144" s="50" t="s">
        <v>32</v>
      </c>
      <c r="F144" s="20"/>
      <c r="G144" s="13" t="str">
        <f>IF(ISBLANK(Table1[[#This Row],[EARNED]]),"",Table1[[#This Row],[EARNED]])</f>
        <v/>
      </c>
      <c r="H144" s="38"/>
      <c r="I144" s="50" t="s">
        <v>32</v>
      </c>
      <c r="J144" s="11"/>
      <c r="K144" s="20"/>
    </row>
    <row r="145" spans="1:11" x14ac:dyDescent="0.25">
      <c r="A145" s="39">
        <v>39113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8">
        <v>39203</v>
      </c>
    </row>
    <row r="146" spans="1:11" x14ac:dyDescent="0.25">
      <c r="A146" s="39"/>
      <c r="B146" s="20" t="s">
        <v>45</v>
      </c>
      <c r="C146" s="13"/>
      <c r="D146" s="38"/>
      <c r="E146" s="13"/>
      <c r="F146" s="20"/>
      <c r="G146" s="13"/>
      <c r="H146" s="38">
        <v>1</v>
      </c>
      <c r="I146" s="13"/>
      <c r="J146" s="11"/>
      <c r="K146" s="48">
        <v>39417</v>
      </c>
    </row>
    <row r="147" spans="1:11" x14ac:dyDescent="0.25">
      <c r="A147" s="39">
        <v>39141</v>
      </c>
      <c r="B147" s="20" t="s">
        <v>45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>
        <v>1</v>
      </c>
      <c r="I147" s="13"/>
      <c r="J147" s="11"/>
      <c r="K147" s="48">
        <v>39115</v>
      </c>
    </row>
    <row r="148" spans="1:11" x14ac:dyDescent="0.25">
      <c r="A148" s="39">
        <v>39172</v>
      </c>
      <c r="B148" s="20" t="s">
        <v>57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48">
        <v>39117</v>
      </c>
    </row>
    <row r="149" spans="1:11" x14ac:dyDescent="0.25">
      <c r="A149" s="39"/>
      <c r="B149" s="20" t="s">
        <v>46</v>
      </c>
      <c r="C149" s="13"/>
      <c r="D149" s="38">
        <v>3</v>
      </c>
      <c r="E149" s="13"/>
      <c r="F149" s="20"/>
      <c r="G149" s="13"/>
      <c r="H149" s="38"/>
      <c r="I149" s="13"/>
      <c r="J149" s="11"/>
      <c r="K149" s="48" t="s">
        <v>188</v>
      </c>
    </row>
    <row r="150" spans="1:11" x14ac:dyDescent="0.25">
      <c r="A150" s="39">
        <v>39202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39">
        <v>39233</v>
      </c>
      <c r="B151" s="20" t="s">
        <v>45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39146</v>
      </c>
    </row>
    <row r="152" spans="1:11" x14ac:dyDescent="0.25">
      <c r="A152" s="39"/>
      <c r="B152" s="20" t="s">
        <v>45</v>
      </c>
      <c r="C152" s="13"/>
      <c r="D152" s="38"/>
      <c r="E152" s="13"/>
      <c r="F152" s="20"/>
      <c r="G152" s="13"/>
      <c r="H152" s="38">
        <v>1</v>
      </c>
      <c r="I152" s="13"/>
      <c r="J152" s="11"/>
      <c r="K152" s="20" t="s">
        <v>189</v>
      </c>
    </row>
    <row r="153" spans="1:11" x14ac:dyDescent="0.25">
      <c r="A153" s="39"/>
      <c r="B153" s="20" t="s">
        <v>45</v>
      </c>
      <c r="C153" s="13"/>
      <c r="D153" s="38"/>
      <c r="E153" s="13"/>
      <c r="F153" s="20"/>
      <c r="G153" s="13"/>
      <c r="H153" s="38">
        <v>1</v>
      </c>
      <c r="I153" s="13"/>
      <c r="J153" s="11"/>
      <c r="K153" s="48">
        <v>39268</v>
      </c>
    </row>
    <row r="154" spans="1:11" x14ac:dyDescent="0.25">
      <c r="A154" s="39"/>
      <c r="B154" s="20" t="s">
        <v>57</v>
      </c>
      <c r="C154" s="13"/>
      <c r="D154" s="38"/>
      <c r="E154" s="13"/>
      <c r="F154" s="20"/>
      <c r="G154" s="13"/>
      <c r="H154" s="38"/>
      <c r="I154" s="13"/>
      <c r="J154" s="11"/>
      <c r="K154" s="20" t="s">
        <v>190</v>
      </c>
    </row>
    <row r="155" spans="1:11" x14ac:dyDescent="0.25">
      <c r="A155" s="39"/>
      <c r="B155" s="20" t="s">
        <v>45</v>
      </c>
      <c r="C155" s="13"/>
      <c r="D155" s="38"/>
      <c r="E155" s="13"/>
      <c r="F155" s="20"/>
      <c r="G155" s="13"/>
      <c r="H155" s="38">
        <v>1</v>
      </c>
      <c r="I155" s="13"/>
      <c r="J155" s="11"/>
      <c r="K155" s="20" t="s">
        <v>191</v>
      </c>
    </row>
    <row r="156" spans="1:11" x14ac:dyDescent="0.25">
      <c r="A156" s="39">
        <v>39263</v>
      </c>
      <c r="B156" s="20"/>
      <c r="C156" s="13">
        <v>1.25</v>
      </c>
      <c r="D156" s="38"/>
      <c r="E156" s="13"/>
      <c r="F156" s="20"/>
      <c r="G156" s="13"/>
      <c r="H156" s="38"/>
      <c r="I156" s="13"/>
      <c r="J156" s="11"/>
      <c r="K156" s="20"/>
    </row>
    <row r="157" spans="1:11" x14ac:dyDescent="0.25">
      <c r="A157" s="39">
        <v>39294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39">
        <v>39325</v>
      </c>
      <c r="B158" s="20" t="s">
        <v>45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48">
        <v>39090</v>
      </c>
    </row>
    <row r="159" spans="1:11" x14ac:dyDescent="0.25">
      <c r="A159" s="39">
        <v>39355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39">
        <v>39386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39">
        <v>39416</v>
      </c>
      <c r="B161" s="20" t="s">
        <v>45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20" t="s">
        <v>192</v>
      </c>
    </row>
    <row r="162" spans="1:11" x14ac:dyDescent="0.25">
      <c r="A162" s="39"/>
      <c r="B162" s="20" t="s">
        <v>45</v>
      </c>
      <c r="C162" s="13"/>
      <c r="D162" s="38"/>
      <c r="E162" s="13"/>
      <c r="F162" s="20"/>
      <c r="G162" s="13"/>
      <c r="H162" s="38">
        <v>1</v>
      </c>
      <c r="I162" s="13"/>
      <c r="J162" s="11"/>
      <c r="K162" s="20" t="s">
        <v>193</v>
      </c>
    </row>
    <row r="163" spans="1:11" x14ac:dyDescent="0.25">
      <c r="A163" s="39"/>
      <c r="B163" s="20" t="s">
        <v>170</v>
      </c>
      <c r="C163" s="13"/>
      <c r="D163" s="38"/>
      <c r="E163" s="13"/>
      <c r="F163" s="20"/>
      <c r="G163" s="13"/>
      <c r="H163" s="38"/>
      <c r="I163" s="13"/>
      <c r="J163" s="11"/>
      <c r="K163" s="20" t="s">
        <v>194</v>
      </c>
    </row>
    <row r="164" spans="1:11" x14ac:dyDescent="0.25">
      <c r="A164" s="39"/>
      <c r="B164" s="20" t="s">
        <v>45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20" t="s">
        <v>195</v>
      </c>
    </row>
    <row r="165" spans="1:11" x14ac:dyDescent="0.25">
      <c r="A165" s="39">
        <v>39447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95</v>
      </c>
      <c r="B166" s="20"/>
      <c r="C166" s="13"/>
      <c r="D166" s="38"/>
      <c r="E166" s="50" t="s">
        <v>32</v>
      </c>
      <c r="F166" s="20"/>
      <c r="G166" s="13" t="str">
        <f>IF(ISBLANK(Table1[[#This Row],[EARNED]]),"",Table1[[#This Row],[EARNED]])</f>
        <v/>
      </c>
      <c r="H166" s="38"/>
      <c r="I166" s="50" t="s">
        <v>32</v>
      </c>
      <c r="J166" s="11"/>
      <c r="K166" s="20"/>
    </row>
    <row r="167" spans="1:11" x14ac:dyDescent="0.25">
      <c r="A167" s="39">
        <v>39478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50"/>
      <c r="J167" s="11"/>
      <c r="K167" s="20"/>
    </row>
    <row r="168" spans="1:11" x14ac:dyDescent="0.25">
      <c r="A168" s="39">
        <v>39507</v>
      </c>
      <c r="B168" s="20" t="s">
        <v>45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48">
        <v>39449</v>
      </c>
    </row>
    <row r="169" spans="1:11" x14ac:dyDescent="0.25">
      <c r="A169" s="39"/>
      <c r="B169" s="20" t="s">
        <v>196</v>
      </c>
      <c r="C169" s="13"/>
      <c r="D169" s="38">
        <v>1.25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39">
        <v>39538</v>
      </c>
      <c r="B170" s="20" t="s">
        <v>78</v>
      </c>
      <c r="C170" s="13">
        <v>1.25</v>
      </c>
      <c r="D170" s="38">
        <v>2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199</v>
      </c>
    </row>
    <row r="171" spans="1:11" x14ac:dyDescent="0.25">
      <c r="A171" s="39"/>
      <c r="B171" s="20" t="s">
        <v>45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200</v>
      </c>
    </row>
    <row r="172" spans="1:11" x14ac:dyDescent="0.25">
      <c r="A172" s="39"/>
      <c r="B172" s="20" t="s">
        <v>196</v>
      </c>
      <c r="C172" s="13"/>
      <c r="D172" s="38">
        <v>1.25</v>
      </c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/>
    </row>
    <row r="173" spans="1:11" x14ac:dyDescent="0.25">
      <c r="A173" s="39">
        <v>39568</v>
      </c>
      <c r="B173" s="20" t="s">
        <v>57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201</v>
      </c>
    </row>
    <row r="174" spans="1:11" x14ac:dyDescent="0.25">
      <c r="A174" s="39"/>
      <c r="B174" s="20" t="s">
        <v>57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39452</v>
      </c>
    </row>
    <row r="175" spans="1:11" x14ac:dyDescent="0.25">
      <c r="A175" s="39"/>
      <c r="B175" s="20" t="s">
        <v>45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>
        <v>1</v>
      </c>
      <c r="I175" s="13"/>
      <c r="J175" s="11"/>
      <c r="K175" s="20" t="s">
        <v>202</v>
      </c>
    </row>
    <row r="176" spans="1:11" x14ac:dyDescent="0.25">
      <c r="A176" s="39"/>
      <c r="B176" s="20" t="s">
        <v>197</v>
      </c>
      <c r="C176" s="13"/>
      <c r="D176" s="38">
        <v>0.5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39">
        <v>39599</v>
      </c>
      <c r="B177" s="20" t="s">
        <v>65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5</v>
      </c>
      <c r="I177" s="13"/>
      <c r="J177" s="11"/>
      <c r="K177" s="20" t="s">
        <v>203</v>
      </c>
    </row>
    <row r="178" spans="1:11" x14ac:dyDescent="0.25">
      <c r="A178" s="39"/>
      <c r="B178" s="20" t="s">
        <v>198</v>
      </c>
      <c r="C178" s="13"/>
      <c r="D178" s="38">
        <v>3.448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39">
        <v>39629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39">
        <v>39660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39">
        <v>39691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39">
        <v>39721</v>
      </c>
      <c r="B182" s="20" t="s">
        <v>47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2</v>
      </c>
      <c r="I182" s="13"/>
      <c r="J182" s="11"/>
      <c r="K182" s="20" t="s">
        <v>204</v>
      </c>
    </row>
    <row r="183" spans="1:11" x14ac:dyDescent="0.25">
      <c r="A183" s="39">
        <v>39752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39">
        <v>39782</v>
      </c>
      <c r="B184" s="20" t="s">
        <v>72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206</v>
      </c>
    </row>
    <row r="185" spans="1:11" x14ac:dyDescent="0.25">
      <c r="A185" s="39"/>
      <c r="B185" s="20" t="s">
        <v>205</v>
      </c>
      <c r="C185" s="13"/>
      <c r="D185" s="38">
        <v>0.32900000000000001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39">
        <v>39813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47" t="s">
        <v>94</v>
      </c>
      <c r="B187" s="20"/>
      <c r="C187" s="13"/>
      <c r="D187" s="38"/>
      <c r="E187" s="50" t="s">
        <v>32</v>
      </c>
      <c r="F187" s="20"/>
      <c r="G187" s="13" t="str">
        <f>IF(ISBLANK(Table1[[#This Row],[EARNED]]),"",Table1[[#This Row],[EARNED]])</f>
        <v/>
      </c>
      <c r="H187" s="38"/>
      <c r="I187" s="50" t="s">
        <v>32</v>
      </c>
      <c r="J187" s="11"/>
      <c r="K187" s="20"/>
    </row>
    <row r="188" spans="1:11" x14ac:dyDescent="0.25">
      <c r="A188" s="39">
        <v>39844</v>
      </c>
      <c r="B188" s="20" t="s">
        <v>207</v>
      </c>
      <c r="C188" s="13">
        <v>1.25</v>
      </c>
      <c r="D188" s="38">
        <v>6.8479999999999999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39">
        <v>39872</v>
      </c>
      <c r="B189" s="20" t="s">
        <v>46</v>
      </c>
      <c r="C189" s="13">
        <v>1.25</v>
      </c>
      <c r="D189" s="38">
        <v>3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209</v>
      </c>
    </row>
    <row r="190" spans="1:11" x14ac:dyDescent="0.25">
      <c r="A190" s="39">
        <v>39903</v>
      </c>
      <c r="B190" s="20" t="s">
        <v>72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210</v>
      </c>
    </row>
    <row r="191" spans="1:11" x14ac:dyDescent="0.25">
      <c r="A191" s="39"/>
      <c r="B191" s="20" t="s">
        <v>208</v>
      </c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>
        <v>21</v>
      </c>
      <c r="I191" s="13"/>
      <c r="J191" s="11"/>
      <c r="K191" s="20" t="s">
        <v>211</v>
      </c>
    </row>
    <row r="192" spans="1:11" x14ac:dyDescent="0.25">
      <c r="A192" s="39">
        <v>39933</v>
      </c>
      <c r="B192" s="20" t="s">
        <v>57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212</v>
      </c>
    </row>
    <row r="193" spans="1:11" x14ac:dyDescent="0.25">
      <c r="A193" s="39"/>
      <c r="B193" s="20" t="s">
        <v>57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 t="s">
        <v>213</v>
      </c>
    </row>
    <row r="194" spans="1:11" x14ac:dyDescent="0.25">
      <c r="A194" s="39">
        <v>39964</v>
      </c>
      <c r="B194" s="20" t="s">
        <v>46</v>
      </c>
      <c r="C194" s="13">
        <v>1.25</v>
      </c>
      <c r="D194" s="38">
        <v>3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 t="s">
        <v>214</v>
      </c>
    </row>
    <row r="195" spans="1:11" x14ac:dyDescent="0.25">
      <c r="A195" s="39">
        <v>39994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39">
        <v>40025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39">
        <v>40056</v>
      </c>
      <c r="B197" s="20" t="s">
        <v>45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1</v>
      </c>
      <c r="I197" s="13"/>
      <c r="J197" s="11"/>
      <c r="K197" s="20" t="s">
        <v>215</v>
      </c>
    </row>
    <row r="198" spans="1:11" x14ac:dyDescent="0.25">
      <c r="A198" s="39">
        <v>40086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39">
        <v>40117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39">
        <v>40147</v>
      </c>
      <c r="B200" s="20" t="s">
        <v>46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219</v>
      </c>
    </row>
    <row r="201" spans="1:11" x14ac:dyDescent="0.25">
      <c r="A201" s="39">
        <v>40178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47" t="s">
        <v>93</v>
      </c>
      <c r="B202" s="20"/>
      <c r="C202" s="13"/>
      <c r="D202" s="38"/>
      <c r="E202" s="50" t="s">
        <v>32</v>
      </c>
      <c r="F202" s="20"/>
      <c r="G202" s="13" t="str">
        <f>IF(ISBLANK(Table1[[#This Row],[EARNED]]),"",Table1[[#This Row],[EARNED]])</f>
        <v/>
      </c>
      <c r="H202" s="38"/>
      <c r="I202" s="50" t="s">
        <v>32</v>
      </c>
      <c r="J202" s="11"/>
      <c r="K202" s="20"/>
    </row>
    <row r="203" spans="1:11" x14ac:dyDescent="0.25">
      <c r="A203" s="39">
        <v>40209</v>
      </c>
      <c r="B203" s="20" t="s">
        <v>216</v>
      </c>
      <c r="C203" s="13">
        <v>1.25</v>
      </c>
      <c r="D203" s="38">
        <v>5.9420000000000002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39">
        <v>40237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39">
        <v>40268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39">
        <v>40298</v>
      </c>
      <c r="B206" s="20" t="s">
        <v>48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220</v>
      </c>
    </row>
    <row r="207" spans="1:11" x14ac:dyDescent="0.25">
      <c r="A207" s="39">
        <v>40329</v>
      </c>
      <c r="B207" s="20" t="s">
        <v>45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20" t="s">
        <v>221</v>
      </c>
    </row>
    <row r="208" spans="1:11" x14ac:dyDescent="0.25">
      <c r="A208" s="39">
        <v>40359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39">
        <v>40390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39">
        <v>40421</v>
      </c>
      <c r="B210" s="20" t="s">
        <v>47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2</v>
      </c>
      <c r="I210" s="13"/>
      <c r="J210" s="11"/>
      <c r="K210" s="20" t="s">
        <v>222</v>
      </c>
    </row>
    <row r="211" spans="1:11" x14ac:dyDescent="0.25">
      <c r="A211" s="39"/>
      <c r="B211" s="20" t="s">
        <v>217</v>
      </c>
      <c r="C211" s="13"/>
      <c r="D211" s="38">
        <v>0.40799999999999997</v>
      </c>
      <c r="E211" s="13"/>
      <c r="F211" s="20"/>
      <c r="G211" s="13"/>
      <c r="H211" s="38"/>
      <c r="I211" s="13"/>
      <c r="J211" s="11"/>
      <c r="K211" s="20"/>
    </row>
    <row r="212" spans="1:11" x14ac:dyDescent="0.25">
      <c r="A212" s="39">
        <v>40451</v>
      </c>
      <c r="B212" s="20" t="s">
        <v>218</v>
      </c>
      <c r="C212" s="13">
        <v>1.25</v>
      </c>
      <c r="D212" s="38">
        <v>0.4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39">
        <v>40482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20" t="s">
        <v>223</v>
      </c>
    </row>
    <row r="214" spans="1:11" x14ac:dyDescent="0.25">
      <c r="A214" s="39">
        <v>40512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39">
        <v>40543</v>
      </c>
      <c r="B215" s="20" t="s">
        <v>68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47" t="s">
        <v>92</v>
      </c>
      <c r="B216" s="20"/>
      <c r="C216" s="13"/>
      <c r="D216" s="38"/>
      <c r="E216" s="50" t="s">
        <v>32</v>
      </c>
      <c r="F216" s="20"/>
      <c r="G216" s="13" t="str">
        <f>IF(ISBLANK(Table1[[#This Row],[EARNED]]),"",Table1[[#This Row],[EARNED]])</f>
        <v/>
      </c>
      <c r="H216" s="38"/>
      <c r="I216" s="50" t="s">
        <v>32</v>
      </c>
      <c r="J216" s="11"/>
      <c r="K216" s="20"/>
    </row>
    <row r="217" spans="1:11" x14ac:dyDescent="0.25">
      <c r="A217" s="39">
        <v>40574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39">
        <v>40602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39">
        <v>40633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39">
        <v>40663</v>
      </c>
      <c r="B220" s="20" t="s">
        <v>46</v>
      </c>
      <c r="C220" s="13">
        <v>1.25</v>
      </c>
      <c r="D220" s="38">
        <v>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224</v>
      </c>
    </row>
    <row r="221" spans="1:11" x14ac:dyDescent="0.25">
      <c r="A221" s="39">
        <v>40694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39">
        <v>40724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39">
        <v>40755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39">
        <v>40786</v>
      </c>
      <c r="B224" s="20" t="s">
        <v>45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48">
        <v>40794</v>
      </c>
    </row>
    <row r="225" spans="1:11" x14ac:dyDescent="0.25">
      <c r="A225" s="39"/>
      <c r="B225" s="20" t="s">
        <v>45</v>
      </c>
      <c r="C225" s="13"/>
      <c r="D225" s="38"/>
      <c r="E225" s="13"/>
      <c r="F225" s="20"/>
      <c r="G225" s="13"/>
      <c r="H225" s="38">
        <v>1</v>
      </c>
      <c r="I225" s="13"/>
      <c r="J225" s="11"/>
      <c r="K225" s="20" t="s">
        <v>225</v>
      </c>
    </row>
    <row r="226" spans="1:11" x14ac:dyDescent="0.25">
      <c r="A226" s="39">
        <v>40816</v>
      </c>
      <c r="B226" s="20" t="s">
        <v>45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1</v>
      </c>
      <c r="I226" s="13"/>
      <c r="J226" s="11"/>
      <c r="K226" s="20" t="s">
        <v>226</v>
      </c>
    </row>
    <row r="227" spans="1:11" x14ac:dyDescent="0.25">
      <c r="A227" s="39">
        <v>40847</v>
      </c>
      <c r="B227" s="20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39">
        <v>40877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48">
        <v>40644</v>
      </c>
    </row>
    <row r="229" spans="1:11" x14ac:dyDescent="0.25">
      <c r="A229" s="39"/>
      <c r="B229" s="20" t="s">
        <v>60</v>
      </c>
      <c r="C229" s="13"/>
      <c r="D229" s="38">
        <v>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48" t="s">
        <v>227</v>
      </c>
    </row>
    <row r="230" spans="1:11" x14ac:dyDescent="0.25">
      <c r="A230" s="39">
        <v>40908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47" t="s">
        <v>91</v>
      </c>
      <c r="B231" s="20"/>
      <c r="C231" s="13"/>
      <c r="D231" s="38"/>
      <c r="E231" s="50" t="s">
        <v>32</v>
      </c>
      <c r="F231" s="20"/>
      <c r="G231" s="13" t="str">
        <f>IF(ISBLANK(Table1[[#This Row],[EARNED]]),"",Table1[[#This Row],[EARNED]])</f>
        <v/>
      </c>
      <c r="H231" s="38"/>
      <c r="I231" s="50" t="s">
        <v>32</v>
      </c>
      <c r="J231" s="11"/>
      <c r="K231" s="20"/>
    </row>
    <row r="232" spans="1:11" x14ac:dyDescent="0.25">
      <c r="A232" s="39">
        <v>40939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39">
        <v>40968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39">
        <v>40999</v>
      </c>
      <c r="B234" s="2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39">
        <v>41029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39">
        <v>41060</v>
      </c>
      <c r="B236" s="20" t="s">
        <v>228</v>
      </c>
      <c r="C236" s="13">
        <v>1.25</v>
      </c>
      <c r="D236" s="38">
        <v>0.83499999999999996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39">
        <v>41090</v>
      </c>
      <c r="B237" s="20" t="s">
        <v>123</v>
      </c>
      <c r="C237" s="13">
        <v>1.25</v>
      </c>
      <c r="D237" s="38">
        <v>0.33500000000000002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39">
        <v>41121</v>
      </c>
      <c r="B238" s="20" t="s">
        <v>45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20" t="s">
        <v>230</v>
      </c>
    </row>
    <row r="239" spans="1:11" x14ac:dyDescent="0.25">
      <c r="A239" s="39"/>
      <c r="B239" s="20" t="s">
        <v>45</v>
      </c>
      <c r="C239" s="13"/>
      <c r="D239" s="38"/>
      <c r="E239" s="13"/>
      <c r="F239" s="20"/>
      <c r="G239" s="13" t="str">
        <f>IF(ISBLANK(Table1[[#This Row],[EARNED]]),"",Table1[[#This Row],[EARNED]])</f>
        <v/>
      </c>
      <c r="H239" s="38">
        <v>1</v>
      </c>
      <c r="I239" s="13"/>
      <c r="J239" s="11"/>
      <c r="K239" s="20" t="s">
        <v>231</v>
      </c>
    </row>
    <row r="240" spans="1:11" x14ac:dyDescent="0.25">
      <c r="A240" s="39"/>
      <c r="B240" s="20" t="s">
        <v>229</v>
      </c>
      <c r="C240" s="13"/>
      <c r="D240" s="38">
        <v>0.30199999999999999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39">
        <v>41152</v>
      </c>
      <c r="B241" s="20" t="s">
        <v>197</v>
      </c>
      <c r="C241" s="13">
        <v>1.25</v>
      </c>
      <c r="D241" s="38">
        <v>0.5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39">
        <v>41182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39">
        <v>41213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39">
        <v>41243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39">
        <v>41274</v>
      </c>
      <c r="B245" s="20" t="s">
        <v>45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8">
        <v>41225</v>
      </c>
    </row>
    <row r="246" spans="1:11" x14ac:dyDescent="0.25">
      <c r="A246" s="39"/>
      <c r="B246" s="20" t="s">
        <v>60</v>
      </c>
      <c r="C246" s="13"/>
      <c r="D246" s="38">
        <v>5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 t="s">
        <v>232</v>
      </c>
    </row>
    <row r="247" spans="1:11" x14ac:dyDescent="0.25">
      <c r="A247" s="47" t="s">
        <v>90</v>
      </c>
      <c r="B247" s="20"/>
      <c r="C247" s="13"/>
      <c r="D247" s="38"/>
      <c r="E247" s="50" t="s">
        <v>32</v>
      </c>
      <c r="F247" s="20"/>
      <c r="G247" s="13" t="str">
        <f>IF(ISBLANK(Table1[[#This Row],[EARNED]]),"",Table1[[#This Row],[EARNED]])</f>
        <v/>
      </c>
      <c r="H247" s="38"/>
      <c r="I247" s="50" t="s">
        <v>32</v>
      </c>
      <c r="J247" s="11"/>
      <c r="K247" s="20"/>
    </row>
    <row r="248" spans="1:11" x14ac:dyDescent="0.25">
      <c r="A248" s="39">
        <v>41305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39">
        <v>41333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39">
        <v>41364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39">
        <v>41394</v>
      </c>
      <c r="B251" s="20" t="s">
        <v>45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20" t="s">
        <v>241</v>
      </c>
    </row>
    <row r="252" spans="1:11" x14ac:dyDescent="0.25">
      <c r="A252" s="39"/>
      <c r="B252" s="20" t="s">
        <v>48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242</v>
      </c>
    </row>
    <row r="253" spans="1:11" x14ac:dyDescent="0.25">
      <c r="A253" s="39">
        <v>41425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39">
        <v>41455</v>
      </c>
      <c r="B254" s="20" t="s">
        <v>233</v>
      </c>
      <c r="C254" s="13">
        <v>1.25</v>
      </c>
      <c r="D254" s="38">
        <v>4.4960000000000004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39">
        <v>41486</v>
      </c>
      <c r="B255" s="20" t="s">
        <v>47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>
        <v>2</v>
      </c>
      <c r="I255" s="13"/>
      <c r="J255" s="11"/>
      <c r="K255" s="20" t="s">
        <v>243</v>
      </c>
    </row>
    <row r="256" spans="1:11" x14ac:dyDescent="0.25">
      <c r="A256" s="39">
        <v>41517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39">
        <v>41547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39">
        <v>41578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39">
        <v>41608</v>
      </c>
      <c r="B259" s="20" t="s">
        <v>234</v>
      </c>
      <c r="C259" s="13">
        <v>1.25</v>
      </c>
      <c r="D259" s="38">
        <v>3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39">
        <v>41639</v>
      </c>
      <c r="B260" s="20" t="s">
        <v>68</v>
      </c>
      <c r="C260" s="13">
        <v>1.25</v>
      </c>
      <c r="D260" s="38">
        <v>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39"/>
      <c r="B261" s="20" t="s">
        <v>236</v>
      </c>
      <c r="C261" s="13"/>
      <c r="D261" s="38">
        <v>9.9710000000000001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47" t="s">
        <v>89</v>
      </c>
      <c r="B262" s="20"/>
      <c r="C262" s="13"/>
      <c r="D262" s="38"/>
      <c r="E262" s="50" t="s">
        <v>32</v>
      </c>
      <c r="F262" s="20"/>
      <c r="G262" s="13" t="str">
        <f>IF(ISBLANK(Table1[[#This Row],[EARNED]]),"",Table1[[#This Row],[EARNED]])</f>
        <v/>
      </c>
      <c r="H262" s="38"/>
      <c r="I262" s="50" t="s">
        <v>32</v>
      </c>
      <c r="J262" s="11"/>
      <c r="K262" s="20"/>
    </row>
    <row r="263" spans="1:11" x14ac:dyDescent="0.25">
      <c r="A263" s="39">
        <v>41670</v>
      </c>
      <c r="B263" s="20" t="s">
        <v>237</v>
      </c>
      <c r="C263" s="13">
        <v>1.25</v>
      </c>
      <c r="D263" s="38">
        <v>2.5870000000000002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39">
        <v>41698</v>
      </c>
      <c r="B264" s="20" t="s">
        <v>238</v>
      </c>
      <c r="C264" s="13">
        <v>1.25</v>
      </c>
      <c r="D264" s="38">
        <v>1.8919999999999999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39">
        <v>41729</v>
      </c>
      <c r="B265" s="20" t="s">
        <v>57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245</v>
      </c>
    </row>
    <row r="266" spans="1:11" x14ac:dyDescent="0.25">
      <c r="A266" s="39"/>
      <c r="B266" s="20" t="s">
        <v>239</v>
      </c>
      <c r="C266" s="13"/>
      <c r="D266" s="38">
        <v>3.0369999999999999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39">
        <v>41759</v>
      </c>
      <c r="B267" s="20" t="s">
        <v>240</v>
      </c>
      <c r="C267" s="13">
        <v>1.25</v>
      </c>
      <c r="D267" s="38">
        <v>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 t="s">
        <v>244</v>
      </c>
    </row>
    <row r="268" spans="1:11" x14ac:dyDescent="0.25">
      <c r="A268" s="39"/>
      <c r="B268" s="20" t="s">
        <v>246</v>
      </c>
      <c r="C268" s="13"/>
      <c r="D268" s="38">
        <v>1.365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39">
        <v>41790</v>
      </c>
      <c r="B269" s="20" t="s">
        <v>247</v>
      </c>
      <c r="C269" s="13">
        <v>1.25</v>
      </c>
      <c r="D269" s="38">
        <v>1.0189999999999999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39">
        <v>41820</v>
      </c>
      <c r="B270" s="20" t="s">
        <v>54</v>
      </c>
      <c r="C270" s="13">
        <v>1.25</v>
      </c>
      <c r="D270" s="38">
        <v>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255</v>
      </c>
    </row>
    <row r="271" spans="1:11" x14ac:dyDescent="0.25">
      <c r="A271" s="39"/>
      <c r="B271" s="20" t="s">
        <v>248</v>
      </c>
      <c r="C271" s="13"/>
      <c r="D271" s="38">
        <v>1.9849999999999999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39">
        <v>41851</v>
      </c>
      <c r="B272" s="20" t="s">
        <v>45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1</v>
      </c>
      <c r="I272" s="13"/>
      <c r="J272" s="11"/>
      <c r="K272" s="48">
        <v>41950</v>
      </c>
    </row>
    <row r="273" spans="1:11" x14ac:dyDescent="0.25">
      <c r="A273" s="39"/>
      <c r="B273" s="20" t="s">
        <v>249</v>
      </c>
      <c r="C273" s="13"/>
      <c r="D273" s="38">
        <v>2.8250000000000002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39">
        <v>41882</v>
      </c>
      <c r="B274" s="20" t="s">
        <v>250</v>
      </c>
      <c r="C274" s="13">
        <v>1.25</v>
      </c>
      <c r="D274" s="38">
        <v>1.7749999999999999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39">
        <v>41912</v>
      </c>
      <c r="B275" s="20" t="s">
        <v>251</v>
      </c>
      <c r="C275" s="13">
        <v>1.25</v>
      </c>
      <c r="D275" s="38">
        <v>1.7309999999999999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39">
        <v>41943</v>
      </c>
      <c r="B276" s="20" t="s">
        <v>252</v>
      </c>
      <c r="C276" s="13">
        <v>1.25</v>
      </c>
      <c r="D276" s="38">
        <v>1.5920000000000001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39">
        <v>41973</v>
      </c>
      <c r="B277" s="20" t="s">
        <v>253</v>
      </c>
      <c r="C277" s="13">
        <v>1.25</v>
      </c>
      <c r="D277" s="38">
        <v>2.1019999999999999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39">
        <v>42004</v>
      </c>
      <c r="B278" s="20" t="s">
        <v>45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48">
        <v>41710</v>
      </c>
    </row>
    <row r="279" spans="1:11" x14ac:dyDescent="0.25">
      <c r="A279" s="39"/>
      <c r="B279" s="20" t="s">
        <v>240</v>
      </c>
      <c r="C279" s="13"/>
      <c r="D279" s="38">
        <v>3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 t="s">
        <v>256</v>
      </c>
    </row>
    <row r="280" spans="1:11" x14ac:dyDescent="0.25">
      <c r="A280" s="39"/>
      <c r="B280" s="20" t="s">
        <v>254</v>
      </c>
      <c r="C280" s="13"/>
      <c r="D280" s="38">
        <v>4.0540000000000003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47" t="s">
        <v>88</v>
      </c>
      <c r="B281" s="20"/>
      <c r="C281" s="13"/>
      <c r="D281" s="38"/>
      <c r="E281" s="50" t="s">
        <v>32</v>
      </c>
      <c r="F281" s="20"/>
      <c r="G281" s="13" t="str">
        <f>IF(ISBLANK(Table1[[#This Row],[EARNED]]),"",Table1[[#This Row],[EARNED]])</f>
        <v/>
      </c>
      <c r="H281" s="38"/>
      <c r="I281" s="50" t="s">
        <v>32</v>
      </c>
      <c r="J281" s="11"/>
      <c r="K281" s="20"/>
    </row>
    <row r="282" spans="1:11" x14ac:dyDescent="0.25">
      <c r="A282" s="39">
        <v>42035</v>
      </c>
      <c r="B282" s="20" t="s">
        <v>235</v>
      </c>
      <c r="C282" s="13">
        <v>1.25</v>
      </c>
      <c r="D282" s="38">
        <v>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39">
        <v>42063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39">
        <v>42094</v>
      </c>
      <c r="B284" s="20" t="s">
        <v>57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257</v>
      </c>
    </row>
    <row r="285" spans="1:11" x14ac:dyDescent="0.25">
      <c r="A285" s="39">
        <v>42124</v>
      </c>
      <c r="B285" s="20" t="s">
        <v>45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1</v>
      </c>
      <c r="I285" s="13"/>
      <c r="J285" s="11"/>
      <c r="K285" s="20" t="s">
        <v>258</v>
      </c>
    </row>
    <row r="286" spans="1:11" x14ac:dyDescent="0.25">
      <c r="A286" s="39"/>
      <c r="B286" s="20" t="s">
        <v>57</v>
      </c>
      <c r="C286" s="13"/>
      <c r="D286" s="38"/>
      <c r="E286" s="13"/>
      <c r="F286" s="20"/>
      <c r="G286" s="13"/>
      <c r="H286" s="38"/>
      <c r="I286" s="13"/>
      <c r="J286" s="11"/>
      <c r="K286" s="20" t="s">
        <v>259</v>
      </c>
    </row>
    <row r="287" spans="1:11" x14ac:dyDescent="0.25">
      <c r="A287" s="39"/>
      <c r="B287" s="20" t="s">
        <v>45</v>
      </c>
      <c r="C287" s="13"/>
      <c r="D287" s="38"/>
      <c r="E287" s="13"/>
      <c r="F287" s="20"/>
      <c r="G287" s="13" t="str">
        <f>IF(ISBLANK(Table1[[#This Row],[EARNED]]),"",Table1[[#This Row],[EARNED]])</f>
        <v/>
      </c>
      <c r="H287" s="38">
        <v>1</v>
      </c>
      <c r="I287" s="13"/>
      <c r="J287" s="11"/>
      <c r="K287" s="20" t="s">
        <v>260</v>
      </c>
    </row>
    <row r="288" spans="1:11" x14ac:dyDescent="0.25">
      <c r="A288" s="39">
        <v>42155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261</v>
      </c>
    </row>
    <row r="289" spans="1:11" x14ac:dyDescent="0.25">
      <c r="A289" s="39">
        <v>42185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39">
        <v>42216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39">
        <v>42247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39">
        <v>42277</v>
      </c>
      <c r="B292" s="20" t="s">
        <v>262</v>
      </c>
      <c r="C292" s="13">
        <v>1.25</v>
      </c>
      <c r="D292" s="38">
        <v>0.58499999999999996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39">
        <v>42308</v>
      </c>
      <c r="B293" s="20" t="s">
        <v>45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1</v>
      </c>
      <c r="I293" s="13"/>
      <c r="J293" s="11"/>
      <c r="K293" s="48">
        <v>42045</v>
      </c>
    </row>
    <row r="294" spans="1:11" x14ac:dyDescent="0.25">
      <c r="A294" s="39"/>
      <c r="B294" s="20" t="s">
        <v>45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20" t="s">
        <v>266</v>
      </c>
    </row>
    <row r="295" spans="1:11" x14ac:dyDescent="0.25">
      <c r="A295" s="39"/>
      <c r="B295" s="20" t="s">
        <v>263</v>
      </c>
      <c r="C295" s="13"/>
      <c r="D295" s="38">
        <v>1.821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39">
        <v>42338</v>
      </c>
      <c r="B296" s="20" t="s">
        <v>46</v>
      </c>
      <c r="C296" s="13">
        <v>1.25</v>
      </c>
      <c r="D296" s="38">
        <v>3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267</v>
      </c>
    </row>
    <row r="297" spans="1:11" x14ac:dyDescent="0.25">
      <c r="A297" s="39"/>
      <c r="B297" s="20" t="s">
        <v>264</v>
      </c>
      <c r="C297" s="13"/>
      <c r="D297" s="38">
        <v>2.6790000000000003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39">
        <v>42369</v>
      </c>
      <c r="B298" s="20" t="s">
        <v>265</v>
      </c>
      <c r="C298" s="13">
        <v>1.25</v>
      </c>
      <c r="D298" s="38">
        <v>3.6059999999999999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47" t="s">
        <v>87</v>
      </c>
      <c r="B299" s="20"/>
      <c r="C299" s="13"/>
      <c r="D299" s="38"/>
      <c r="E299" s="50" t="s">
        <v>32</v>
      </c>
      <c r="F299" s="20"/>
      <c r="G299" s="13" t="str">
        <f>IF(ISBLANK(Table1[[#This Row],[EARNED]]),"",Table1[[#This Row],[EARNED]])</f>
        <v/>
      </c>
      <c r="H299" s="38"/>
      <c r="I299" s="50" t="s">
        <v>32</v>
      </c>
      <c r="J299" s="11"/>
      <c r="K299" s="20"/>
    </row>
    <row r="300" spans="1:11" x14ac:dyDescent="0.25">
      <c r="A300" s="39">
        <v>42400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39">
        <v>42429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39">
        <v>42460</v>
      </c>
      <c r="B302" s="20" t="s">
        <v>45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20" t="s">
        <v>268</v>
      </c>
    </row>
    <row r="303" spans="1:11" x14ac:dyDescent="0.25">
      <c r="A303" s="39">
        <v>42490</v>
      </c>
      <c r="B303" s="20" t="s">
        <v>72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3</v>
      </c>
      <c r="I303" s="13"/>
      <c r="J303" s="11"/>
      <c r="K303" s="20" t="s">
        <v>271</v>
      </c>
    </row>
    <row r="304" spans="1:11" x14ac:dyDescent="0.25">
      <c r="A304" s="39"/>
      <c r="B304" s="20" t="s">
        <v>45</v>
      </c>
      <c r="C304" s="13"/>
      <c r="D304" s="38"/>
      <c r="E304" s="13"/>
      <c r="F304" s="20"/>
      <c r="G304" s="13"/>
      <c r="H304" s="38">
        <v>1</v>
      </c>
      <c r="I304" s="13"/>
      <c r="J304" s="11"/>
      <c r="K304" s="48">
        <v>42708</v>
      </c>
    </row>
    <row r="305" spans="1:11" x14ac:dyDescent="0.25">
      <c r="A305" s="39"/>
      <c r="B305" s="20" t="s">
        <v>170</v>
      </c>
      <c r="C305" s="13"/>
      <c r="D305" s="38"/>
      <c r="E305" s="13"/>
      <c r="F305" s="20"/>
      <c r="G305" s="13"/>
      <c r="H305" s="38"/>
      <c r="I305" s="13"/>
      <c r="J305" s="11"/>
      <c r="K305" s="20" t="s">
        <v>272</v>
      </c>
    </row>
    <row r="306" spans="1:11" x14ac:dyDescent="0.25">
      <c r="A306" s="39">
        <v>42521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39">
        <v>42551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39">
        <v>42582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39">
        <v>42613</v>
      </c>
      <c r="B309" s="20" t="s">
        <v>45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48">
        <v>42377</v>
      </c>
    </row>
    <row r="310" spans="1:11" x14ac:dyDescent="0.25">
      <c r="A310" s="39">
        <v>42643</v>
      </c>
      <c r="B310" s="20" t="s">
        <v>45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>
        <v>1</v>
      </c>
      <c r="I310" s="13"/>
      <c r="J310" s="11"/>
      <c r="K310" s="20" t="s">
        <v>273</v>
      </c>
    </row>
    <row r="311" spans="1:11" x14ac:dyDescent="0.25">
      <c r="A311" s="39">
        <v>42674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39">
        <v>42704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39">
        <v>42735</v>
      </c>
      <c r="B313" s="20" t="s">
        <v>46</v>
      </c>
      <c r="C313" s="13">
        <v>1.25</v>
      </c>
      <c r="D313" s="38">
        <v>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 t="s">
        <v>274</v>
      </c>
    </row>
    <row r="314" spans="1:11" x14ac:dyDescent="0.25">
      <c r="A314" s="39"/>
      <c r="B314" s="20" t="s">
        <v>54</v>
      </c>
      <c r="C314" s="13"/>
      <c r="D314" s="38">
        <v>2</v>
      </c>
      <c r="E314" s="13"/>
      <c r="F314" s="20"/>
      <c r="G314" s="13"/>
      <c r="H314" s="38"/>
      <c r="I314" s="13"/>
      <c r="J314" s="11"/>
      <c r="K314" s="20"/>
    </row>
    <row r="315" spans="1:11" x14ac:dyDescent="0.25">
      <c r="A315" s="47" t="s">
        <v>86</v>
      </c>
      <c r="B315" s="20"/>
      <c r="C315" s="13"/>
      <c r="D315" s="38"/>
      <c r="E315" s="50" t="s">
        <v>32</v>
      </c>
      <c r="F315" s="20"/>
      <c r="G315" s="13" t="str">
        <f>IF(ISBLANK(Table1[[#This Row],[EARNED]]),"",Table1[[#This Row],[EARNED]])</f>
        <v/>
      </c>
      <c r="H315" s="38"/>
      <c r="I315" s="50" t="s">
        <v>32</v>
      </c>
      <c r="J315" s="11"/>
      <c r="K315" s="20"/>
    </row>
    <row r="316" spans="1:11" x14ac:dyDescent="0.25">
      <c r="A316" s="39">
        <v>42766</v>
      </c>
      <c r="B316" s="20" t="s">
        <v>270</v>
      </c>
      <c r="C316" s="13">
        <v>1.25</v>
      </c>
      <c r="D316" s="38">
        <v>3.1459999999999999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39">
        <v>42794</v>
      </c>
      <c r="B317" s="20" t="s">
        <v>47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275</v>
      </c>
    </row>
    <row r="318" spans="1:11" x14ac:dyDescent="0.25">
      <c r="A318" s="39"/>
      <c r="B318" s="20" t="s">
        <v>269</v>
      </c>
      <c r="C318" s="13"/>
      <c r="D318" s="38">
        <v>7</v>
      </c>
      <c r="E318" s="13"/>
      <c r="F318" s="20"/>
      <c r="G318" s="13"/>
      <c r="H318" s="38"/>
      <c r="I318" s="13"/>
      <c r="J318" s="11"/>
      <c r="K318" s="20" t="s">
        <v>276</v>
      </c>
    </row>
    <row r="319" spans="1:11" x14ac:dyDescent="0.25">
      <c r="A319" s="39"/>
      <c r="B319" s="20" t="s">
        <v>277</v>
      </c>
      <c r="C319" s="13"/>
      <c r="D319" s="38">
        <v>1.383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39">
        <v>42825</v>
      </c>
      <c r="B320" s="20" t="s">
        <v>278</v>
      </c>
      <c r="C320" s="13">
        <v>1.25</v>
      </c>
      <c r="D320" s="38">
        <v>1.9650000000000001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39">
        <v>42855</v>
      </c>
      <c r="B321" s="20" t="s">
        <v>57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 t="s">
        <v>279</v>
      </c>
    </row>
    <row r="322" spans="1:11" x14ac:dyDescent="0.25">
      <c r="A322" s="39">
        <v>42886</v>
      </c>
      <c r="B322" s="20" t="s">
        <v>136</v>
      </c>
      <c r="C322" s="13">
        <v>1.25</v>
      </c>
      <c r="D322" s="38">
        <v>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48">
        <v>42771</v>
      </c>
    </row>
    <row r="323" spans="1:11" x14ac:dyDescent="0.25">
      <c r="A323" s="39">
        <v>42916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39">
        <v>42947</v>
      </c>
      <c r="B324" s="20" t="s">
        <v>45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43046</v>
      </c>
    </row>
    <row r="325" spans="1:11" x14ac:dyDescent="0.25">
      <c r="A325" s="39">
        <v>42978</v>
      </c>
      <c r="B325" s="20" t="s">
        <v>45</v>
      </c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>
        <v>1</v>
      </c>
      <c r="I325" s="13"/>
      <c r="J325" s="11"/>
      <c r="K325" s="48">
        <v>42774</v>
      </c>
    </row>
    <row r="326" spans="1:11" x14ac:dyDescent="0.25">
      <c r="A326" s="39">
        <v>43008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39">
        <v>43039</v>
      </c>
      <c r="B327" s="20" t="s">
        <v>47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2</v>
      </c>
      <c r="I327" s="13"/>
      <c r="J327" s="11"/>
      <c r="K327" s="20" t="s">
        <v>280</v>
      </c>
    </row>
    <row r="328" spans="1:11" x14ac:dyDescent="0.25">
      <c r="A328" s="39"/>
      <c r="B328" s="20" t="s">
        <v>45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>
        <v>1</v>
      </c>
      <c r="I328" s="13"/>
      <c r="J328" s="11"/>
      <c r="K328" s="48">
        <v>42777</v>
      </c>
    </row>
    <row r="329" spans="1:11" x14ac:dyDescent="0.25">
      <c r="A329" s="39">
        <v>43069</v>
      </c>
      <c r="B329" s="20" t="s">
        <v>45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20" t="s">
        <v>281</v>
      </c>
    </row>
    <row r="330" spans="1:11" x14ac:dyDescent="0.25">
      <c r="A330" s="39"/>
      <c r="B330" s="20" t="s">
        <v>45</v>
      </c>
      <c r="C330" s="13"/>
      <c r="D330" s="38"/>
      <c r="E330" s="13"/>
      <c r="F330" s="20"/>
      <c r="G330" s="13" t="str">
        <f>IF(ISBLANK(Table1[[#This Row],[EARNED]]),"",Table1[[#This Row],[EARNED]])</f>
        <v/>
      </c>
      <c r="H330" s="38">
        <v>1</v>
      </c>
      <c r="I330" s="13"/>
      <c r="J330" s="11"/>
      <c r="K330" s="48">
        <v>42867</v>
      </c>
    </row>
    <row r="331" spans="1:11" x14ac:dyDescent="0.25">
      <c r="A331" s="39"/>
      <c r="B331" s="20" t="s">
        <v>46</v>
      </c>
      <c r="C331" s="13"/>
      <c r="D331" s="38">
        <v>3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20" t="s">
        <v>282</v>
      </c>
    </row>
    <row r="332" spans="1:11" x14ac:dyDescent="0.25">
      <c r="A332" s="39">
        <v>43100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47" t="s">
        <v>44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39">
        <v>43101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43132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43160</v>
      </c>
      <c r="B336" s="20" t="s">
        <v>47</v>
      </c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>
        <v>2</v>
      </c>
      <c r="I336" s="9"/>
      <c r="J336" s="11"/>
      <c r="K336" s="20" t="s">
        <v>49</v>
      </c>
    </row>
    <row r="337" spans="1:11" x14ac:dyDescent="0.25">
      <c r="A337" s="39">
        <v>43191</v>
      </c>
      <c r="B337" s="20" t="s">
        <v>47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 t="s">
        <v>50</v>
      </c>
    </row>
    <row r="338" spans="1:11" x14ac:dyDescent="0.25">
      <c r="A338" s="39"/>
      <c r="B338" s="20" t="s">
        <v>48</v>
      </c>
      <c r="C338" s="13"/>
      <c r="D338" s="38"/>
      <c r="E338" s="9"/>
      <c r="F338" s="20"/>
      <c r="G338" s="13"/>
      <c r="H338" s="38"/>
      <c r="I338" s="9"/>
      <c r="J338" s="11"/>
      <c r="K338" s="20" t="s">
        <v>51</v>
      </c>
    </row>
    <row r="339" spans="1:11" x14ac:dyDescent="0.25">
      <c r="A339" s="39">
        <v>43221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43252</v>
      </c>
      <c r="B340" s="15" t="s">
        <v>47</v>
      </c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>
        <v>2</v>
      </c>
      <c r="I340" s="9"/>
      <c r="J340" s="12"/>
      <c r="K340" s="15" t="s">
        <v>52</v>
      </c>
    </row>
    <row r="341" spans="1:11" x14ac:dyDescent="0.25">
      <c r="A341" s="39">
        <v>43282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8">
        <v>43298</v>
      </c>
    </row>
    <row r="342" spans="1:11" x14ac:dyDescent="0.25">
      <c r="A342" s="39">
        <v>43313</v>
      </c>
      <c r="B342" s="20" t="s">
        <v>47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2</v>
      </c>
      <c r="I342" s="9"/>
      <c r="J342" s="11"/>
      <c r="K342" s="20" t="s">
        <v>53</v>
      </c>
    </row>
    <row r="343" spans="1:11" x14ac:dyDescent="0.25">
      <c r="A343" s="39">
        <v>43344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v>43374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43405</v>
      </c>
      <c r="B345" s="20" t="s">
        <v>45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8">
        <v>43420</v>
      </c>
    </row>
    <row r="346" spans="1:11" x14ac:dyDescent="0.25">
      <c r="A346" s="39"/>
      <c r="B346" s="20" t="s">
        <v>46</v>
      </c>
      <c r="C346" s="13"/>
      <c r="D346" s="38">
        <v>3</v>
      </c>
      <c r="E346" s="9"/>
      <c r="F346" s="20"/>
      <c r="G346" s="13"/>
      <c r="H346" s="38"/>
      <c r="I346" s="9"/>
      <c r="J346" s="11"/>
      <c r="K346" s="20" t="s">
        <v>55</v>
      </c>
    </row>
    <row r="347" spans="1:11" x14ac:dyDescent="0.25">
      <c r="A347" s="39">
        <v>43435</v>
      </c>
      <c r="B347" s="20" t="s">
        <v>54</v>
      </c>
      <c r="C347" s="13">
        <v>1.25</v>
      </c>
      <c r="D347" s="38">
        <v>2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47" t="s">
        <v>56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x14ac:dyDescent="0.25">
      <c r="A349" s="39">
        <v>43466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43497</v>
      </c>
      <c r="B350" s="20" t="s">
        <v>45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1</v>
      </c>
      <c r="I350" s="9"/>
      <c r="J350" s="11"/>
      <c r="K350" s="48">
        <v>43500</v>
      </c>
    </row>
    <row r="351" spans="1:11" x14ac:dyDescent="0.25">
      <c r="A351" s="39">
        <v>43525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43556</v>
      </c>
      <c r="B352" s="20" t="s">
        <v>57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48">
        <v>43577</v>
      </c>
    </row>
    <row r="353" spans="1:11" x14ac:dyDescent="0.25">
      <c r="A353" s="39"/>
      <c r="B353" s="20" t="s">
        <v>46</v>
      </c>
      <c r="C353" s="13">
        <v>1.25</v>
      </c>
      <c r="D353" s="38">
        <v>3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 t="s">
        <v>58</v>
      </c>
    </row>
    <row r="354" spans="1:11" x14ac:dyDescent="0.25">
      <c r="A354" s="39">
        <v>43586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43617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8">
        <v>43663</v>
      </c>
    </row>
    <row r="357" spans="1:11" x14ac:dyDescent="0.25">
      <c r="A357" s="39"/>
      <c r="B357" s="20" t="s">
        <v>45</v>
      </c>
      <c r="C357" s="13"/>
      <c r="D357" s="38"/>
      <c r="E357" s="9"/>
      <c r="F357" s="20"/>
      <c r="G357" s="13"/>
      <c r="H357" s="38">
        <v>1</v>
      </c>
      <c r="I357" s="9"/>
      <c r="J357" s="11"/>
      <c r="K357" s="48">
        <v>43666</v>
      </c>
    </row>
    <row r="358" spans="1:11" x14ac:dyDescent="0.25">
      <c r="A358" s="39">
        <v>43678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43709</v>
      </c>
      <c r="B359" s="20" t="s">
        <v>46</v>
      </c>
      <c r="C359" s="13">
        <v>1.25</v>
      </c>
      <c r="D359" s="38">
        <v>3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 t="s">
        <v>59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8">
        <v>43742</v>
      </c>
    </row>
    <row r="361" spans="1:11" x14ac:dyDescent="0.25">
      <c r="A361" s="39"/>
      <c r="B361" s="20" t="s">
        <v>60</v>
      </c>
      <c r="C361" s="13"/>
      <c r="D361" s="38">
        <v>5</v>
      </c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61</v>
      </c>
    </row>
    <row r="362" spans="1:11" x14ac:dyDescent="0.25">
      <c r="A362" s="39">
        <v>43770</v>
      </c>
      <c r="B362" s="20" t="s">
        <v>45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1</v>
      </c>
      <c r="I362" s="9"/>
      <c r="J362" s="11"/>
      <c r="K362" s="48">
        <v>43780</v>
      </c>
    </row>
    <row r="363" spans="1:11" x14ac:dyDescent="0.25">
      <c r="A363" s="39">
        <v>43800</v>
      </c>
      <c r="B363" s="20" t="s">
        <v>47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2</v>
      </c>
      <c r="I363" s="9"/>
      <c r="J363" s="11"/>
      <c r="K363" s="20" t="s">
        <v>62</v>
      </c>
    </row>
    <row r="364" spans="1:11" x14ac:dyDescent="0.25">
      <c r="A364" s="47" t="s">
        <v>63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>
        <v>43831</v>
      </c>
      <c r="B365" s="20" t="s">
        <v>64</v>
      </c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 t="s">
        <v>66</v>
      </c>
    </row>
    <row r="366" spans="1:11" x14ac:dyDescent="0.25">
      <c r="A366" s="39">
        <v>43862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1</v>
      </c>
      <c r="I366" s="9"/>
      <c r="J366" s="11"/>
      <c r="K366" s="48">
        <v>43889</v>
      </c>
    </row>
    <row r="367" spans="1:11" x14ac:dyDescent="0.25">
      <c r="A367" s="39"/>
      <c r="B367" s="20" t="s">
        <v>57</v>
      </c>
      <c r="C367" s="13"/>
      <c r="D367" s="38"/>
      <c r="E367" s="9"/>
      <c r="F367" s="20"/>
      <c r="G367" s="13"/>
      <c r="H367" s="38"/>
      <c r="I367" s="9"/>
      <c r="J367" s="11"/>
      <c r="K367" s="48">
        <v>43910</v>
      </c>
    </row>
    <row r="368" spans="1:11" x14ac:dyDescent="0.25">
      <c r="A368" s="39">
        <v>43891</v>
      </c>
      <c r="B368" s="20" t="s">
        <v>65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5</v>
      </c>
      <c r="I368" s="9"/>
      <c r="J368" s="11"/>
      <c r="K368" s="20" t="s">
        <v>67</v>
      </c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44044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44075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44105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44136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44166</v>
      </c>
      <c r="B377" s="20" t="s">
        <v>68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47" t="s">
        <v>69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44197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44228</v>
      </c>
      <c r="B380" s="20" t="s">
        <v>45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>
        <v>1</v>
      </c>
      <c r="I380" s="9"/>
      <c r="J380" s="11"/>
      <c r="K380" s="48">
        <v>44236</v>
      </c>
    </row>
    <row r="381" spans="1:11" x14ac:dyDescent="0.25">
      <c r="A381" s="39">
        <v>44256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44287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44317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44348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44378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44409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44440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v>44470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v>44501</v>
      </c>
      <c r="B389" s="20" t="s">
        <v>47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2</v>
      </c>
      <c r="I389" s="9"/>
      <c r="J389" s="11"/>
      <c r="K389" s="20" t="s">
        <v>70</v>
      </c>
    </row>
    <row r="390" spans="1:11" x14ac:dyDescent="0.25">
      <c r="A390" s="39">
        <v>44531</v>
      </c>
      <c r="B390" s="20" t="s">
        <v>68</v>
      </c>
      <c r="C390" s="13">
        <v>1.25</v>
      </c>
      <c r="D390" s="38">
        <v>5</v>
      </c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47" t="s">
        <v>71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>
        <v>44562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44593</v>
      </c>
      <c r="B393" s="20" t="s">
        <v>48</v>
      </c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74</v>
      </c>
    </row>
    <row r="394" spans="1:11" x14ac:dyDescent="0.25">
      <c r="A394" s="39">
        <v>44621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44652</v>
      </c>
      <c r="B395" s="20" t="s">
        <v>72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>
        <v>3</v>
      </c>
      <c r="I395" s="9"/>
      <c r="J395" s="11"/>
      <c r="K395" s="20" t="s">
        <v>73</v>
      </c>
    </row>
    <row r="396" spans="1:11" x14ac:dyDescent="0.25">
      <c r="A396" s="39">
        <v>44682</v>
      </c>
      <c r="B396" s="20" t="s">
        <v>47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>
        <v>2</v>
      </c>
      <c r="I396" s="9"/>
      <c r="J396" s="11"/>
      <c r="K396" s="20" t="s">
        <v>75</v>
      </c>
    </row>
    <row r="397" spans="1:11" x14ac:dyDescent="0.25">
      <c r="A397" s="39">
        <v>44713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44743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8">
        <v>44755</v>
      </c>
    </row>
    <row r="399" spans="1:11" x14ac:dyDescent="0.25">
      <c r="A399" s="39">
        <v>44774</v>
      </c>
      <c r="B399" s="20" t="s">
        <v>45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>
        <v>1</v>
      </c>
      <c r="I399" s="9"/>
      <c r="J399" s="11"/>
      <c r="K399" s="48">
        <v>44790</v>
      </c>
    </row>
    <row r="400" spans="1:11" x14ac:dyDescent="0.25">
      <c r="A400" s="39">
        <v>44805</v>
      </c>
      <c r="B400" s="20" t="s">
        <v>288</v>
      </c>
      <c r="C400" s="13">
        <v>1.25</v>
      </c>
      <c r="D400" s="38">
        <v>0.84199999999999997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v>44835</v>
      </c>
      <c r="B401" s="20" t="s">
        <v>287</v>
      </c>
      <c r="C401" s="13">
        <v>1.25</v>
      </c>
      <c r="D401" s="38">
        <v>0.879</v>
      </c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v>44866</v>
      </c>
      <c r="B402" s="20" t="s">
        <v>78</v>
      </c>
      <c r="C402" s="13">
        <v>1.25</v>
      </c>
      <c r="D402" s="38">
        <v>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 t="s">
        <v>79</v>
      </c>
    </row>
    <row r="403" spans="1:11" x14ac:dyDescent="0.25">
      <c r="A403" s="39">
        <v>44896</v>
      </c>
      <c r="B403" s="20" t="s">
        <v>60</v>
      </c>
      <c r="C403" s="13">
        <v>1.25</v>
      </c>
      <c r="D403" s="38">
        <v>5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 t="s">
        <v>76</v>
      </c>
    </row>
    <row r="404" spans="1:11" x14ac:dyDescent="0.25">
      <c r="A404" s="47" t="s">
        <v>77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>
        <v>44927</v>
      </c>
      <c r="B405" s="20" t="s">
        <v>47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2</v>
      </c>
      <c r="I405" s="9"/>
      <c r="J405" s="11"/>
      <c r="K405" s="20" t="s">
        <v>80</v>
      </c>
    </row>
    <row r="406" spans="1:11" x14ac:dyDescent="0.25">
      <c r="A406" s="39">
        <v>44958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44986</v>
      </c>
      <c r="B407" s="20" t="s">
        <v>47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 t="s">
        <v>83</v>
      </c>
    </row>
    <row r="408" spans="1:11" x14ac:dyDescent="0.25">
      <c r="A408" s="39"/>
      <c r="B408" s="20" t="s">
        <v>48</v>
      </c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 t="s">
        <v>84</v>
      </c>
    </row>
    <row r="409" spans="1:11" x14ac:dyDescent="0.25">
      <c r="A409" s="39">
        <v>45017</v>
      </c>
      <c r="B409" s="20" t="s">
        <v>47</v>
      </c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>
        <v>2</v>
      </c>
      <c r="I409" s="9"/>
      <c r="J409" s="11"/>
      <c r="K409" s="20" t="s">
        <v>283</v>
      </c>
    </row>
    <row r="410" spans="1:11" x14ac:dyDescent="0.25">
      <c r="A410" s="39">
        <v>45047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45078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v>45108</v>
      </c>
      <c r="B412" s="20" t="s">
        <v>72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>
        <v>3</v>
      </c>
      <c r="I412" s="9" t="s">
        <v>285</v>
      </c>
      <c r="J412" s="11"/>
      <c r="K412" s="20" t="s">
        <v>284</v>
      </c>
    </row>
    <row r="413" spans="1:11" x14ac:dyDescent="0.25">
      <c r="A413" s="39"/>
      <c r="B413" s="20" t="s">
        <v>72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3</v>
      </c>
      <c r="I413" s="9"/>
      <c r="J413" s="11"/>
      <c r="K413" s="20" t="s">
        <v>286</v>
      </c>
    </row>
    <row r="414" spans="1:11" x14ac:dyDescent="0.25">
      <c r="A414" s="39">
        <v>45139</v>
      </c>
      <c r="B414" s="20" t="s">
        <v>45</v>
      </c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>
        <v>1</v>
      </c>
      <c r="I414" s="9"/>
      <c r="J414" s="11"/>
      <c r="K414" s="48">
        <v>45155</v>
      </c>
    </row>
    <row r="415" spans="1:11" x14ac:dyDescent="0.25">
      <c r="A415" s="39">
        <v>45170</v>
      </c>
      <c r="B415" s="20" t="s">
        <v>45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1</v>
      </c>
      <c r="I415" s="9"/>
      <c r="J415" s="11"/>
      <c r="K415" s="48">
        <v>45181</v>
      </c>
    </row>
    <row r="416" spans="1:11" x14ac:dyDescent="0.25">
      <c r="A416" s="39">
        <v>45200</v>
      </c>
      <c r="B416" s="20" t="s">
        <v>45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1</v>
      </c>
      <c r="I416" s="9"/>
      <c r="J416" s="11"/>
      <c r="K416" s="48">
        <v>45205</v>
      </c>
    </row>
    <row r="417" spans="1:11" x14ac:dyDescent="0.25">
      <c r="A417" s="39"/>
      <c r="B417" s="20" t="s">
        <v>47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48" t="s">
        <v>289</v>
      </c>
    </row>
    <row r="418" spans="1:11" x14ac:dyDescent="0.25">
      <c r="A418" s="39">
        <v>45231</v>
      </c>
      <c r="B418" s="20" t="s">
        <v>45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1</v>
      </c>
      <c r="I418" s="9"/>
      <c r="J418" s="11"/>
      <c r="K418" s="48">
        <v>45233</v>
      </c>
    </row>
    <row r="419" spans="1:11" x14ac:dyDescent="0.25">
      <c r="A419" s="39"/>
      <c r="B419" s="20" t="s">
        <v>45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>
        <v>1</v>
      </c>
      <c r="I419" s="9"/>
      <c r="J419" s="11"/>
      <c r="K419" s="48">
        <v>45239</v>
      </c>
    </row>
    <row r="420" spans="1:11" x14ac:dyDescent="0.25">
      <c r="A420" s="39">
        <v>45261</v>
      </c>
      <c r="B420" s="20" t="s">
        <v>45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8">
        <v>45249</v>
      </c>
    </row>
    <row r="421" spans="1:11" x14ac:dyDescent="0.25">
      <c r="A421" s="39">
        <v>45292</v>
      </c>
      <c r="B421" s="20" t="s">
        <v>60</v>
      </c>
      <c r="C421" s="13"/>
      <c r="D421" s="38">
        <v>5</v>
      </c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 t="s">
        <v>290</v>
      </c>
    </row>
    <row r="422" spans="1:11" x14ac:dyDescent="0.25">
      <c r="A422" s="39">
        <v>45323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45352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45383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45413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45444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45474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45505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45536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45566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45597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45627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45658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45689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45717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45748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45778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45809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45839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45870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45901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45931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45962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45992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46023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46054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46082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46113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46143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46174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46204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46235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46266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46296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40"/>
      <c r="B458" s="15"/>
      <c r="C458" s="41"/>
      <c r="D458" s="42"/>
      <c r="E458" s="9"/>
      <c r="F458" s="15"/>
      <c r="G458" s="41" t="str">
        <f>IF(ISBLANK(Table1[[#This Row],[EARNED]]),"",Table1[[#This Row],[EARNED]])</f>
        <v/>
      </c>
      <c r="H458" s="42"/>
      <c r="I458" s="9"/>
      <c r="J458" s="12"/>
      <c r="K4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44</v>
      </c>
      <c r="G3" s="44">
        <f>SUMIFS(F7:F14,E7:E14,E3)+SUMIFS(D7:D66,C7:C66,F3)+D3</f>
        <v>0.84199999999999997</v>
      </c>
      <c r="J3" s="46">
        <v>2</v>
      </c>
      <c r="K3" s="34">
        <f>J4-1</f>
        <v>1</v>
      </c>
      <c r="L3" s="44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2023-12-11T07:48:53Z</dcterms:modified>
</cp:coreProperties>
</file>