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TICC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0" i="1" l="1"/>
  <c r="G563" i="1" l="1"/>
  <c r="G567" i="1" l="1"/>
  <c r="G566" i="1" l="1"/>
  <c r="G568" i="1" l="1"/>
  <c r="G169" i="1"/>
  <c r="G152" i="1"/>
  <c r="G569" i="1"/>
  <c r="G570" i="1"/>
  <c r="G571" i="1"/>
  <c r="G572" i="1"/>
  <c r="G573" i="1"/>
  <c r="G574" i="1"/>
  <c r="G575" i="1"/>
  <c r="G576" i="1"/>
  <c r="G577" i="1"/>
  <c r="G578" i="1"/>
  <c r="G579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65" i="1"/>
  <c r="G558" i="1"/>
  <c r="G559" i="1"/>
  <c r="G554" i="1"/>
  <c r="G552" i="1"/>
  <c r="G549" i="1"/>
  <c r="G561" i="1"/>
  <c r="G562" i="1"/>
  <c r="G564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<sst xmlns="http://schemas.openxmlformats.org/spreadsheetml/2006/main" count="460" uniqueCount="269">
  <si>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</si>
  <si>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</si>
  <si>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</si>
  <si>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</si>
  <si>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</si>
  <si>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</si>
  <si>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</si>
  <si>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</si>
  <si>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</si>
  <si>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</si>
  <si>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</si>
  <si>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</si>
  <si>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</si>
  <si>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</si>
  <si>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</si>
  <si>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</si>
  <si>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</si>
  <si>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</si>
  <si>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</si>
  <si>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</si>
  <si>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</si>
  <si>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</si>
  <si>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</si>
  <si>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</si>
  <si>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</si>
  <si>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</si>
  <si>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</si>
  <si>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</si>
  <si>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</si>
  <si>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</si>
  <si>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</si>
  <si>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</si>
  <si>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</si>
  <si>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</si>
  <si>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</si>
  <si>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</si>
  <si>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</si>
  <si>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</si>
  <si>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</si>
  <si>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</si>
  <si>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</si>
  <si>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</si>
  <si>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</si>
  <si>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</si>
  <si>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</si>
  <si>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</si>
  <si>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</si>
  <si>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</si>
  <si>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</si>
  <si>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</si>
  <si>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</si>
  <si>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</si>
  <si>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</si>
  <si>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</si>
  <si>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</si>
  <si>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</si>
  <si>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</si>
  <si>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</si>
  <si>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</si>
  <si>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</si>
  <si>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</si>
  <si>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</si>
  <si>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</si>
  <si>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</si>
  <si>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</si>
  <si>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</si>
  <si>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</si>
  <si>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</si>
  <si>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</si>
  <si>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</si>
  <si>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</si>
  <si>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</si>
  <si>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</si>
  <si>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</si>
  <si>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</si>
  <si>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</si>
  <si>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</si>
  <si>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</si>
  <si>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</si>
  <si>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</si>
  <si>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</si>
  <si>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</si>
  <si>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</si>
  <si>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</si>
  <si>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</si>
  <si>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</si>
  <si>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</si>
  <si>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</si>
  <si>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</si>
  <si>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</si>
  <si>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</si>
  <si>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</si>
  <si>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</si>
  <si>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</si>
  <si>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</si>
  <si>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</si>
  <si>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</si>
  <si>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</si>
  <si>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</si>
  <si>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</si>
  <si>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</si>
  <si>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</si>
  <si>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</si>
  <si>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</si>
  <si>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</si>
  <si>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</si>
  <si>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</si>
  <si>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</si>
  <si>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</si>
  <si>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</si>
  <si>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</si>
  <si>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</si>
  <si>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</si>
  <si>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</si>
  <si>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</si>
  <si>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</si>
  <si>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</si>
  <si>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</si>
  <si>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</si>
  <si>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</si>
  <si>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</si>
  <si>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</si>
  <si>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</si>
  <si>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</si>
  <si>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</si>
  <si>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</si>
  <si>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</si>
  <si>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</si>
  <si>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</si>
  <si>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</si>
  <si>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</si>
  <si>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</si>
  <si>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</si>
  <si>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</si>
  <si>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</si>
  <si>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</si>
  <si>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</si>
  <si>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</si>
  <si>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</si>
  <si>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</si>
  <si>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</si>
  <si>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</si>
  <si>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</si>
  <si>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</si>
  <si>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</si>
  <si>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</si>
  <si>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</si>
  <si>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</si>
  <si>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</si>
  <si>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</si>
  <si>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</si>
  <si>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</si>
  <si>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</si>
  <si>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</si>
  <si>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</si>
  <si>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</si>
  <si>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</si>
  <si>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</si>
  <si>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</si>
  <si>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</si>
  <si>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</si>
  <si>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</si>
  <si>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</si>
  <si>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</si>
  <si>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</si>
  <si>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</si>
  <si>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</si>
  <si>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</si>
  <si>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</si>
  <si>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</si>
  <si>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</si>
  <si>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</si>
  <si>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</si>
  <si>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</si>
  <si>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</si>
  <si>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</si>
  <si>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</si>
  <si>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</si>
  <si>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</si>
  <si>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</si>
  <si>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</si>
  <si>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</si>
  <si>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</si>
  <si>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</si>
  <si>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</si>
  <si>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</si>
  <si>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</si>
  <si>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</si>
  <si>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</si>
  <si>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</si>
  <si>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</si>
  <si>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</si>
  <si>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</si>
  <si>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</si>
  <si>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</si>
  <si>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</si>
  <si>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</si>
  <si>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</si>
  <si>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</si>
  <si>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</si>
  <si>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</si>
  <si>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</si>
  <si>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</si>
  <si>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</si>
  <si>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</si>
  <si>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</si>
  <si>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</si>
  <si>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</si>
  <si>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</si>
  <si>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</si>
  <si>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</si>
  <si>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</si>
  <si>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</si>
  <si>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</si>
  <si>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</si>
  <si>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</si>
  <si>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</si>
  <si>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</si>
  <si>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</si>
  <si>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</si>
  <si>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</si>
  <si>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</si>
  <si>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</si>
  <si>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</si>
  <si>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</si>
  <si>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</si>
  <si>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</si>
  <si>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</si>
  <si>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</si>
  <si>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</si>
  <si>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</si>
  <si>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</si>
  <si>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</si>
  <si>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</si>
  <si>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</si>
  <si>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</si>
  <si>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</si>
  <si>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</si>
  <si>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</si>
  <si>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</si>
  <si>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</si>
  <si>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</si>
  <si>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</si>
  <si>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</si>
  <si>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</si>
  <si>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</si>
  <si>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</si>
  <si>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</si>
  <si>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</si>
  <si>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</si>
  <si>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</si>
  <si>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</si>
  <si>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</si>
  <si>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</si>
  <si>
    <t>TOTAL LEAVE BALANCE</t>
  </si>
  <si>
    <t>6/29,30/2023</t>
  </si>
  <si>
    <t>UT(0-0-8)</t>
  </si>
  <si>
    <t>UT(0-0-5)</t>
  </si>
  <si>
    <t>UT(0-4-25)</t>
  </si>
  <si>
    <t>UT(0-4-0)</t>
  </si>
  <si>
    <t>UT(0-0-23)</t>
  </si>
  <si>
    <t>UT(0-8-11)</t>
  </si>
  <si>
    <t>UT(0-0-25)</t>
  </si>
  <si>
    <t>UT(0-4-27)</t>
  </si>
  <si>
    <t>UT(0-0-10)</t>
  </si>
  <si>
    <t>VL(7-0-0)</t>
  </si>
  <si>
    <t>9/5-13/2023</t>
  </si>
  <si>
    <t>VL(3-0-0)</t>
  </si>
  <si>
    <t>10/11-13/2023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</si>
</sst>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OJT\NEW%20DONE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4"/>
  <sheetViews>
    <sheetView tabSelected="1" zoomScale="110" zoomScaleNormal="110" workbookViewId="0">
      <pane ySplit="4050" topLeftCell="A571" activePane="bottomLeft"/>
      <selection activeCell="B4" sqref="B4:C4"/>
      <selection pane="bottomLeft" activeCell="C581" sqref="C581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179.26099999999991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 t="s">
        <v>264</v>
      </c>
      <c r="C550" s="13">
        <v>1.25</v>
      </c>
      <c r="D550" s="39">
        <v>2.1000000000000005E-2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 t="s">
        <v>263</v>
      </c>
      <c r="C552" s="13">
        <v>1.25</v>
      </c>
      <c r="D552" s="39">
        <v>0.55600000000000005</v>
      </c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 t="s">
        <v>262</v>
      </c>
      <c r="C554" s="13">
        <v>1.25</v>
      </c>
      <c r="D554" s="39">
        <v>5.2000000000000011E-2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 t="s">
        <v>261</v>
      </c>
      <c r="C555" s="13">
        <v>1.25</v>
      </c>
      <c r="D555" s="39">
        <v>1.0229999999999999</v>
      </c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 t="s">
        <v>260</v>
      </c>
      <c r="C556" s="13">
        <v>1.25</v>
      </c>
      <c r="D556" s="39">
        <v>4.8000000000000008E-2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 t="s">
        <v>259</v>
      </c>
      <c r="C559" s="13">
        <v>1.25</v>
      </c>
      <c r="D559" s="39">
        <v>0.5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 t="s">
        <v>258</v>
      </c>
      <c r="C561" s="13">
        <v>1.25</v>
      </c>
      <c r="D561" s="39">
        <v>0.55200000000000005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0"/>
      <c r="B563" s="20" t="s">
        <v>257</v>
      </c>
      <c r="C563" s="13"/>
      <c r="D563" s="39">
        <v>0.01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56"/>
    </row>
    <row r="564" spans="1:11" x14ac:dyDescent="0.25">
      <c r="A564" s="41">
        <v>44866</v>
      </c>
      <c r="B564" s="15" t="s">
        <v>246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1</v>
      </c>
      <c r="I564" s="52"/>
      <c r="J564" s="12"/>
      <c r="K564" s="57">
        <v>44875</v>
      </c>
    </row>
    <row r="565" spans="1:11" x14ac:dyDescent="0.25">
      <c r="A565" s="41">
        <v>44896</v>
      </c>
      <c r="B565" s="15" t="s">
        <v>247</v>
      </c>
      <c r="C565" s="13">
        <v>1.25</v>
      </c>
      <c r="D565" s="43"/>
      <c r="E565" s="52"/>
      <c r="F565" s="15"/>
      <c r="G565" s="42">
        <f>IF(ISBLANK(Table1[[#This Row],[EARNED]]),"",Table1[[#This Row],[EARNED]])</f>
        <v>1.25</v>
      </c>
      <c r="H565" s="43">
        <v>2</v>
      </c>
      <c r="I565" s="52"/>
      <c r="J565" s="12"/>
      <c r="K565" s="15" t="s">
        <v>248</v>
      </c>
    </row>
    <row r="566" spans="1:11" x14ac:dyDescent="0.25">
      <c r="A566" s="41"/>
      <c r="B566" s="15" t="s">
        <v>249</v>
      </c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57">
        <v>44914</v>
      </c>
    </row>
    <row r="567" spans="1:11" x14ac:dyDescent="0.25">
      <c r="A567" s="40"/>
      <c r="B567" s="20" t="s">
        <v>256</v>
      </c>
      <c r="C567" s="13"/>
      <c r="D567" s="39">
        <v>1.7000000000000001E-2</v>
      </c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56"/>
    </row>
    <row r="568" spans="1:11" x14ac:dyDescent="0.25">
      <c r="A568" s="53" t="s">
        <v>245</v>
      </c>
      <c r="B568" s="15"/>
      <c r="C568" s="13"/>
      <c r="D568" s="43"/>
      <c r="E568" s="52"/>
      <c r="F568" s="15"/>
      <c r="G568" s="42" t="str">
        <f>IF(ISBLANK(Table1[[#This Row],[EARNED]]),"",Table1[[#This Row],[EARNED]])</f>
        <v/>
      </c>
      <c r="H568" s="43"/>
      <c r="I568" s="52"/>
      <c r="J568" s="12"/>
      <c r="K568" s="15"/>
    </row>
    <row r="569" spans="1:11" x14ac:dyDescent="0.25">
      <c r="A569" s="41">
        <v>44927</v>
      </c>
      <c r="B569" s="20" t="s">
        <v>241</v>
      </c>
      <c r="C569" s="13">
        <v>1.25</v>
      </c>
      <c r="D569" s="39">
        <v>2</v>
      </c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 t="s">
        <v>250</v>
      </c>
    </row>
    <row r="570" spans="1:11" x14ac:dyDescent="0.25">
      <c r="A570" s="41">
        <v>44958</v>
      </c>
      <c r="B570" s="20" t="s">
        <v>241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251</v>
      </c>
    </row>
    <row r="571" spans="1:11" x14ac:dyDescent="0.25">
      <c r="A571" s="41">
        <v>44986</v>
      </c>
      <c r="B571" s="20" t="s">
        <v>249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56">
        <v>44999</v>
      </c>
    </row>
    <row r="572" spans="1:11" x14ac:dyDescent="0.25">
      <c r="A572" s="41">
        <v>45017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1">
        <v>45047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1">
        <v>45078</v>
      </c>
      <c r="B574" s="20" t="s">
        <v>247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2</v>
      </c>
      <c r="I574" s="9"/>
      <c r="J574" s="11"/>
      <c r="K574" s="20" t="s">
        <v>255</v>
      </c>
    </row>
    <row r="575" spans="1:11" x14ac:dyDescent="0.25">
      <c r="A575" s="41">
        <v>45108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1">
        <v>45139</v>
      </c>
      <c r="B576" s="20" t="s">
        <v>246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56">
        <v>45153</v>
      </c>
    </row>
    <row r="577" spans="1:11" x14ac:dyDescent="0.25">
      <c r="A577" s="41">
        <v>45170</v>
      </c>
      <c r="B577" s="20" t="s">
        <v>265</v>
      </c>
      <c r="C577" s="13">
        <v>1.25</v>
      </c>
      <c r="D577" s="39">
        <v>7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266</v>
      </c>
    </row>
    <row r="578" spans="1:11" x14ac:dyDescent="0.25">
      <c r="A578" s="41">
        <v>45200</v>
      </c>
      <c r="B578" s="20" t="s">
        <v>267</v>
      </c>
      <c r="C578" s="13">
        <v>1.25</v>
      </c>
      <c r="D578" s="39">
        <v>3</v>
      </c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 t="s">
        <v>268</v>
      </c>
    </row>
    <row r="579" spans="1:11" x14ac:dyDescent="0.25">
      <c r="A579" s="41">
        <v>45231</v>
      </c>
      <c r="B579" s="20" t="s">
        <v>246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>
        <v>1</v>
      </c>
      <c r="I579" s="9"/>
      <c r="J579" s="11"/>
      <c r="K579" s="56">
        <v>45253</v>
      </c>
    </row>
    <row r="580" spans="1:11" x14ac:dyDescent="0.25">
      <c r="A580" s="40"/>
      <c r="B580" s="20" t="s">
        <v>246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56">
        <v>45237</v>
      </c>
    </row>
    <row r="581" spans="1:11" x14ac:dyDescent="0.25">
      <c r="A581" s="41">
        <v>45261</v>
      </c>
      <c r="B581" s="20" t="s">
        <v>249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56">
        <v>45278</v>
      </c>
    </row>
    <row r="582" spans="1:11" x14ac:dyDescent="0.25">
      <c r="A582" s="41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/>
      <c r="B594" s="15"/>
      <c r="C594" s="42"/>
      <c r="D594" s="43"/>
      <c r="E594" s="9"/>
      <c r="F594" s="15"/>
      <c r="G594" s="42" t="str">
        <f>IF(ISBLANK(Table1[[#This Row],[EARNED]]),"",Table1[[#This Row],[EARNED]])</f>
        <v/>
      </c>
      <c r="H594" s="43"/>
      <c r="I594" s="9"/>
      <c r="J594" s="12"/>
      <c r="K59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10</v>
      </c>
      <c r="G3" s="47">
        <f>SUMIFS(F7:F14,E7:E14,E3)+SUMIFS(D7:D66,C7:C66,F3)+D3</f>
        <v>2.1000000000000005E-2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254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A7" s="11">
        <f>SUM(Sheet1!E9,Sheet1!I9)</f>
        <v>396.26099999999991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  <c r="J38" s="33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2023-12-11T07:54:27Z</dcterms:modified>
</cp:coreProperties>
</file>