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641FE1BD-12E3-4F71-8F3F-54B0DBC0B776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8" i="1" l="1"/>
  <c r="G139" i="1"/>
  <c r="G140" i="1"/>
  <c r="G141" i="1"/>
  <c r="G142" i="1"/>
  <c r="G143" i="1"/>
  <c r="G132" i="1"/>
  <c r="G133" i="1"/>
  <c r="G134" i="1"/>
  <c r="G135" i="1"/>
  <c r="G136" i="1"/>
  <c r="G137" i="1"/>
  <c r="G126" i="1" l="1"/>
  <c r="G113" i="1"/>
  <c r="G100" i="1"/>
  <c r="G87" i="1"/>
  <c r="G74" i="1"/>
  <c r="G61" i="1"/>
  <c r="G48" i="1"/>
  <c r="G36" i="1"/>
  <c r="G27" i="1"/>
  <c r="G14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<sst xmlns="http://schemas.openxmlformats.org/spreadsheetml/2006/main" count="74" uniqueCount="63">
  <si>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</si>
  <si>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</si>
  <si>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</si>
  <si>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</si>
  <si>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</si>
  <si>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</si>
  <si>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</si>
  <si>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</si>
  <si>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</si>
  <si>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</si>
  <si>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</si>
  <si>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</si>
  <si>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</si>
  <si>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</si>
  <si>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</si>
  <si>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</si>
  <si>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</si>
  <si>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</si>
  <si>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</si>
  <si>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</si>
  <si>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</si>
  <si>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</si>
  <si>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</si>
  <si>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</si>
  <si>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</si>
  <si>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</si>
  <si>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</si>
  <si>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</si>
  <si>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</si>
  <si>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</si>
  <si>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</si>
  <si>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</si>
  <si>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</si>
  <si>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</si>
  <si>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</si>
  <si>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</si>
  <si>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</si>
  <si>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</si>
  <si>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</si>
  <si>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</si>
  <si>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</si>
  <si>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</si>
  <si>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ILUSTRISIMO, MARITES R</t>
  </si>
  <si>
    <t>HOTEL OPERATION SPECIALIST</t>
  </si>
  <si>
    <t>PERMANENT</t>
  </si>
  <si>
    <t>MAHOGANY HOTEL</t>
  </si>
  <si>
    <t>1 - Married (and not separated)</t>
  </si>
  <si>
    <t>1994</t>
  </si>
  <si>
    <t>1995</t>
  </si>
  <si>
    <t>FL(5-0-0)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</si>
  <si>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</si>
  <si>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</si>
  <si>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</si>
  <si>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</si>
  <si>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</si>
  <si>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</si>
  <si>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</si>
  <si>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</si>
  <si>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</si>
  <si>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******RESIGNED*****</t>
  </si>
  <si>
    <t>TOTAL VL = 95.167</t>
  </si>
  <si>
    <t>TOTAL SL = 135.167</t>
  </si>
  <si>
    <t>RESIGNATION EFFECTIVITY APRIL 15, 2004 *********** NOTHING FOLLOWS 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</si>
</sst>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1" fillId="0" borderId="10" xfId="0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5" fillId="0" borderId="13" xfId="0" applyFont="1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4"/>
  <sheetViews>
    <sheetView tabSelected="1" zoomScaleNormal="100" workbookViewId="0">
      <pane ySplit="3576" topLeftCell="A130" activePane="bottomLeft"/>
      <selection activeCell="E9" sqref="E9"/>
      <selection pane="bottomLeft" activeCell="J132" sqref="J1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60" t="s">
        <v>42</v>
      </c>
      <c r="C2" s="60"/>
      <c r="D2" s="22" t="s">
        <v>14</v>
      </c>
      <c r="E2" s="11"/>
      <c r="F2" s="65" t="s">
        <v>46</v>
      </c>
      <c r="G2" s="65"/>
      <c r="H2" s="29" t="s">
        <v>10</v>
      </c>
      <c r="I2" s="26"/>
      <c r="J2" s="61"/>
      <c r="K2" s="62"/>
    </row>
    <row r="3" spans="1:11" x14ac:dyDescent="0.3">
      <c r="A3" s="19" t="s">
        <v>15</v>
      </c>
      <c r="B3" s="60" t="s">
        <v>43</v>
      </c>
      <c r="C3" s="60"/>
      <c r="D3" s="23" t="s">
        <v>13</v>
      </c>
      <c r="E3" s="4"/>
      <c r="F3" s="66">
        <v>34619</v>
      </c>
      <c r="G3" s="61"/>
      <c r="H3" s="27" t="s">
        <v>11</v>
      </c>
      <c r="I3" s="27"/>
      <c r="J3" s="63"/>
      <c r="K3" s="64"/>
    </row>
    <row r="4" spans="1:11" ht="14.4" customHeight="1" x14ac:dyDescent="0.3">
      <c r="A4" s="19" t="s">
        <v>16</v>
      </c>
      <c r="B4" s="60" t="s">
        <v>44</v>
      </c>
      <c r="C4" s="60"/>
      <c r="D4" s="23" t="s">
        <v>12</v>
      </c>
      <c r="E4" s="4"/>
      <c r="F4" s="61" t="s">
        <v>45</v>
      </c>
      <c r="G4" s="61"/>
      <c r="H4" s="27" t="s">
        <v>17</v>
      </c>
      <c r="I4" s="27"/>
      <c r="J4" s="61"/>
      <c r="K4" s="62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95.167000000000002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135.167</v>
      </c>
      <c r="J9" s="12"/>
      <c r="K9" s="21"/>
    </row>
    <row r="10" spans="1:11" x14ac:dyDescent="0.3">
      <c r="A10" s="50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34619</v>
      </c>
      <c r="B11" s="21"/>
      <c r="C11" s="14">
        <v>0.79200000000000004</v>
      </c>
      <c r="D11" s="41"/>
      <c r="E11" s="10"/>
      <c r="F11" s="21"/>
      <c r="G11" s="14">
        <f>IF(ISBLANK(Table1[[#This Row],[EARNED]]),"",Table1[[#This Row],[EARNED]])</f>
        <v>0.79200000000000004</v>
      </c>
      <c r="H11" s="41"/>
      <c r="I11" s="10"/>
      <c r="J11" s="12"/>
      <c r="K11" s="21"/>
    </row>
    <row r="12" spans="1:11" x14ac:dyDescent="0.3">
      <c r="A12" s="42">
        <v>34668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34699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50" t="s">
        <v>48</v>
      </c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3">
      <c r="A15" s="42">
        <v>34730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34758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3">
      <c r="A17" s="42">
        <v>34789</v>
      </c>
      <c r="B17" s="16"/>
      <c r="C17" s="14">
        <v>1.25</v>
      </c>
      <c r="D17" s="45"/>
      <c r="E17" s="10"/>
      <c r="F17" s="16"/>
      <c r="G17" s="44">
        <f>IF(ISBLANK(Table1[[#This Row],[EARNED]]),"",Table1[[#This Row],[EARNED]])</f>
        <v>1.25</v>
      </c>
      <c r="H17" s="45"/>
      <c r="I17" s="10"/>
      <c r="J17" s="13"/>
      <c r="K17" s="16"/>
    </row>
    <row r="18" spans="1:11" x14ac:dyDescent="0.3">
      <c r="A18" s="42">
        <v>34819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34850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34880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34911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34942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34972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35003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35033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35064</v>
      </c>
      <c r="B26" s="21" t="s">
        <v>49</v>
      </c>
      <c r="C26" s="14">
        <v>1.25</v>
      </c>
      <c r="D26" s="41">
        <v>5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50" t="s">
        <v>50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35095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35124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35155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35185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35216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35246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35277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35278</v>
      </c>
      <c r="B35" s="58" t="s">
        <v>59</v>
      </c>
      <c r="C35" s="53"/>
      <c r="D35" s="54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50" t="s">
        <v>51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35463</v>
      </c>
      <c r="B37" s="21"/>
      <c r="C37" s="14">
        <v>1.208</v>
      </c>
      <c r="D37" s="41"/>
      <c r="E37" s="10"/>
      <c r="F37" s="21"/>
      <c r="G37" s="14">
        <f>IF(ISBLANK(Table1[[#This Row],[EARNED]]),"",Table1[[#This Row],[EARNED]])</f>
        <v>1.208</v>
      </c>
      <c r="H37" s="41"/>
      <c r="I37" s="10"/>
      <c r="J37" s="12"/>
      <c r="K37" s="21"/>
    </row>
    <row r="38" spans="1:11" x14ac:dyDescent="0.3">
      <c r="A38" s="42">
        <v>35520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35550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35581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35611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35642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35673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35703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35734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35764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35795</v>
      </c>
      <c r="B47" s="21" t="s">
        <v>49</v>
      </c>
      <c r="C47" s="14">
        <v>1.25</v>
      </c>
      <c r="D47" s="41">
        <v>5</v>
      </c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50" t="s">
        <v>52</v>
      </c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>
        <v>35826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35854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35885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35915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35946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35976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36007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36038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36068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36099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36129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36160</v>
      </c>
      <c r="B60" s="21" t="s">
        <v>49</v>
      </c>
      <c r="C60" s="14">
        <v>1.25</v>
      </c>
      <c r="D60" s="41">
        <v>5</v>
      </c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50" t="s">
        <v>53</v>
      </c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>
        <v>36191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36219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36250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36280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36311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36341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36372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36403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36433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36464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36494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36525</v>
      </c>
      <c r="B73" s="21" t="s">
        <v>49</v>
      </c>
      <c r="C73" s="14">
        <v>1.25</v>
      </c>
      <c r="D73" s="41">
        <v>5</v>
      </c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50" t="s">
        <v>54</v>
      </c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>
        <v>36556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36585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36616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36646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36677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36707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36738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36769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36799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36830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36860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36891</v>
      </c>
      <c r="B86" s="21" t="s">
        <v>49</v>
      </c>
      <c r="C86" s="14">
        <v>1.25</v>
      </c>
      <c r="D86" s="41">
        <v>5</v>
      </c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50" t="s">
        <v>55</v>
      </c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>
        <v>36922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36950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36981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37011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37042</v>
      </c>
      <c r="B92" s="21"/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21"/>
    </row>
    <row r="93" spans="1:11" x14ac:dyDescent="0.3">
      <c r="A93" s="42">
        <v>37072</v>
      </c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37103</v>
      </c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37134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37164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42">
        <v>37195</v>
      </c>
      <c r="B97" s="21"/>
      <c r="C97" s="14">
        <v>1.25</v>
      </c>
      <c r="D97" s="41"/>
      <c r="E97" s="10"/>
      <c r="F97" s="21"/>
      <c r="G97" s="14">
        <f>IF(ISBLANK(Table1[[#This Row],[EARNED]]),"",Table1[[#This Row],[EARNED]])</f>
        <v>1.25</v>
      </c>
      <c r="H97" s="41"/>
      <c r="I97" s="10"/>
      <c r="J97" s="12"/>
      <c r="K97" s="21"/>
    </row>
    <row r="98" spans="1:11" x14ac:dyDescent="0.3">
      <c r="A98" s="42">
        <v>37225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37256</v>
      </c>
      <c r="B99" s="21" t="s">
        <v>49</v>
      </c>
      <c r="C99" s="14">
        <v>1.25</v>
      </c>
      <c r="D99" s="41">
        <v>5</v>
      </c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/>
    </row>
    <row r="100" spans="1:11" x14ac:dyDescent="0.3">
      <c r="A100" s="50" t="s">
        <v>56</v>
      </c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>
        <v>37287</v>
      </c>
      <c r="B101" s="21"/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/>
      <c r="I101" s="10"/>
      <c r="J101" s="12"/>
      <c r="K101" s="21"/>
    </row>
    <row r="102" spans="1:11" x14ac:dyDescent="0.3">
      <c r="A102" s="42">
        <v>37315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42">
        <v>37346</v>
      </c>
      <c r="B103" s="21"/>
      <c r="C103" s="14">
        <v>1.25</v>
      </c>
      <c r="D103" s="41"/>
      <c r="E103" s="10"/>
      <c r="F103" s="21"/>
      <c r="G103" s="14">
        <f>IF(ISBLANK(Table1[[#This Row],[EARNED]]),"",Table1[[#This Row],[EARNED]])</f>
        <v>1.25</v>
      </c>
      <c r="H103" s="41"/>
      <c r="I103" s="10"/>
      <c r="J103" s="12"/>
      <c r="K103" s="21"/>
    </row>
    <row r="104" spans="1:11" x14ac:dyDescent="0.3">
      <c r="A104" s="42">
        <v>37376</v>
      </c>
      <c r="B104" s="21"/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/>
    </row>
    <row r="105" spans="1:11" x14ac:dyDescent="0.3">
      <c r="A105" s="42">
        <v>37407</v>
      </c>
      <c r="B105" s="21"/>
      <c r="C105" s="14">
        <v>1.25</v>
      </c>
      <c r="D105" s="41"/>
      <c r="E105" s="10"/>
      <c r="F105" s="21"/>
      <c r="G105" s="14">
        <f>IF(ISBLANK(Table1[[#This Row],[EARNED]]),"",Table1[[#This Row],[EARNED]])</f>
        <v>1.25</v>
      </c>
      <c r="H105" s="41"/>
      <c r="I105" s="10"/>
      <c r="J105" s="12"/>
      <c r="K105" s="21"/>
    </row>
    <row r="106" spans="1:11" x14ac:dyDescent="0.3">
      <c r="A106" s="42">
        <v>37437</v>
      </c>
      <c r="B106" s="21"/>
      <c r="C106" s="14">
        <v>1.25</v>
      </c>
      <c r="D106" s="41"/>
      <c r="E106" s="10"/>
      <c r="F106" s="21"/>
      <c r="G106" s="14">
        <f>IF(ISBLANK(Table1[[#This Row],[EARNED]]),"",Table1[[#This Row],[EARNED]])</f>
        <v>1.25</v>
      </c>
      <c r="H106" s="41"/>
      <c r="I106" s="10"/>
      <c r="J106" s="12"/>
      <c r="K106" s="21"/>
    </row>
    <row r="107" spans="1:11" x14ac:dyDescent="0.3">
      <c r="A107" s="42">
        <v>37468</v>
      </c>
      <c r="B107" s="21"/>
      <c r="C107" s="14">
        <v>1.25</v>
      </c>
      <c r="D107" s="41"/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/>
    </row>
    <row r="108" spans="1:11" x14ac:dyDescent="0.3">
      <c r="A108" s="42">
        <v>37499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3">
      <c r="A109" s="42">
        <v>37529</v>
      </c>
      <c r="B109" s="21"/>
      <c r="C109" s="14">
        <v>1.25</v>
      </c>
      <c r="D109" s="41"/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21"/>
    </row>
    <row r="110" spans="1:11" x14ac:dyDescent="0.3">
      <c r="A110" s="42">
        <v>37560</v>
      </c>
      <c r="B110" s="21"/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/>
      <c r="I110" s="10"/>
      <c r="J110" s="12"/>
      <c r="K110" s="21"/>
    </row>
    <row r="111" spans="1:11" x14ac:dyDescent="0.3">
      <c r="A111" s="42">
        <v>37590</v>
      </c>
      <c r="B111" s="21"/>
      <c r="C111" s="14">
        <v>1.25</v>
      </c>
      <c r="D111" s="41"/>
      <c r="E111" s="10"/>
      <c r="F111" s="21"/>
      <c r="G111" s="14">
        <f>IF(ISBLANK(Table1[[#This Row],[EARNED]]),"",Table1[[#This Row],[EARNED]])</f>
        <v>1.25</v>
      </c>
      <c r="H111" s="41"/>
      <c r="I111" s="10"/>
      <c r="J111" s="12"/>
      <c r="K111" s="21"/>
    </row>
    <row r="112" spans="1:11" x14ac:dyDescent="0.3">
      <c r="A112" s="42">
        <v>37621</v>
      </c>
      <c r="B112" s="21" t="s">
        <v>49</v>
      </c>
      <c r="C112" s="14">
        <v>1.25</v>
      </c>
      <c r="D112" s="41">
        <v>5</v>
      </c>
      <c r="E112" s="10"/>
      <c r="F112" s="21"/>
      <c r="G112" s="14">
        <f>IF(ISBLANK(Table1[[#This Row],[EARNED]]),"",Table1[[#This Row],[EARNED]])</f>
        <v>1.25</v>
      </c>
      <c r="H112" s="41"/>
      <c r="I112" s="10"/>
      <c r="J112" s="12"/>
      <c r="K112" s="21"/>
    </row>
    <row r="113" spans="1:11" x14ac:dyDescent="0.3">
      <c r="A113" s="50" t="s">
        <v>57</v>
      </c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>
        <v>37652</v>
      </c>
      <c r="B114" s="21"/>
      <c r="C114" s="14">
        <v>1.25</v>
      </c>
      <c r="D114" s="41"/>
      <c r="E114" s="10"/>
      <c r="F114" s="21"/>
      <c r="G114" s="14">
        <f>IF(ISBLANK(Table1[[#This Row],[EARNED]]),"",Table1[[#This Row],[EARNED]])</f>
        <v>1.25</v>
      </c>
      <c r="H114" s="41"/>
      <c r="I114" s="10"/>
      <c r="J114" s="12"/>
      <c r="K114" s="21"/>
    </row>
    <row r="115" spans="1:11" x14ac:dyDescent="0.3">
      <c r="A115" s="42">
        <v>37680</v>
      </c>
      <c r="B115" s="21"/>
      <c r="C115" s="14">
        <v>1.25</v>
      </c>
      <c r="D115" s="41"/>
      <c r="E115" s="10"/>
      <c r="F115" s="21"/>
      <c r="G115" s="14">
        <f>IF(ISBLANK(Table1[[#This Row],[EARNED]]),"",Table1[[#This Row],[EARNED]])</f>
        <v>1.25</v>
      </c>
      <c r="H115" s="41"/>
      <c r="I115" s="10"/>
      <c r="J115" s="12"/>
      <c r="K115" s="21"/>
    </row>
    <row r="116" spans="1:11" x14ac:dyDescent="0.3">
      <c r="A116" s="42">
        <v>37711</v>
      </c>
      <c r="B116" s="21"/>
      <c r="C116" s="14">
        <v>1.25</v>
      </c>
      <c r="D116" s="41"/>
      <c r="E116" s="10"/>
      <c r="F116" s="21"/>
      <c r="G116" s="14">
        <f>IF(ISBLANK(Table1[[#This Row],[EARNED]]),"",Table1[[#This Row],[EARNED]])</f>
        <v>1.25</v>
      </c>
      <c r="H116" s="41"/>
      <c r="I116" s="10"/>
      <c r="J116" s="12"/>
      <c r="K116" s="21"/>
    </row>
    <row r="117" spans="1:11" x14ac:dyDescent="0.3">
      <c r="A117" s="42">
        <v>37741</v>
      </c>
      <c r="B117" s="21"/>
      <c r="C117" s="14">
        <v>1.25</v>
      </c>
      <c r="D117" s="41"/>
      <c r="E117" s="10"/>
      <c r="F117" s="21"/>
      <c r="G117" s="14">
        <f>IF(ISBLANK(Table1[[#This Row],[EARNED]]),"",Table1[[#This Row],[EARNED]])</f>
        <v>1.25</v>
      </c>
      <c r="H117" s="41"/>
      <c r="I117" s="10"/>
      <c r="J117" s="12"/>
      <c r="K117" s="21"/>
    </row>
    <row r="118" spans="1:11" x14ac:dyDescent="0.3">
      <c r="A118" s="42">
        <v>37772</v>
      </c>
      <c r="B118" s="21"/>
      <c r="C118" s="14">
        <v>1.25</v>
      </c>
      <c r="D118" s="41"/>
      <c r="E118" s="10"/>
      <c r="F118" s="21"/>
      <c r="G118" s="14">
        <f>IF(ISBLANK(Table1[[#This Row],[EARNED]]),"",Table1[[#This Row],[EARNED]])</f>
        <v>1.25</v>
      </c>
      <c r="H118" s="41"/>
      <c r="I118" s="10"/>
      <c r="J118" s="12"/>
      <c r="K118" s="21"/>
    </row>
    <row r="119" spans="1:11" x14ac:dyDescent="0.3">
      <c r="A119" s="42">
        <v>37802</v>
      </c>
      <c r="B119" s="21"/>
      <c r="C119" s="14">
        <v>1.25</v>
      </c>
      <c r="D119" s="41"/>
      <c r="E119" s="10"/>
      <c r="F119" s="21"/>
      <c r="G119" s="14">
        <f>IF(ISBLANK(Table1[[#This Row],[EARNED]]),"",Table1[[#This Row],[EARNED]])</f>
        <v>1.25</v>
      </c>
      <c r="H119" s="41"/>
      <c r="I119" s="10"/>
      <c r="J119" s="12"/>
      <c r="K119" s="21"/>
    </row>
    <row r="120" spans="1:11" x14ac:dyDescent="0.3">
      <c r="A120" s="42">
        <v>37833</v>
      </c>
      <c r="B120" s="21"/>
      <c r="C120" s="14">
        <v>1.25</v>
      </c>
      <c r="D120" s="41"/>
      <c r="E120" s="10"/>
      <c r="F120" s="21"/>
      <c r="G120" s="14">
        <f>IF(ISBLANK(Table1[[#This Row],[EARNED]]),"",Table1[[#This Row],[EARNED]])</f>
        <v>1.25</v>
      </c>
      <c r="H120" s="41"/>
      <c r="I120" s="10"/>
      <c r="J120" s="12"/>
      <c r="K120" s="21"/>
    </row>
    <row r="121" spans="1:11" x14ac:dyDescent="0.3">
      <c r="A121" s="42">
        <v>37864</v>
      </c>
      <c r="B121" s="21"/>
      <c r="C121" s="14">
        <v>1.25</v>
      </c>
      <c r="D121" s="41"/>
      <c r="E121" s="10"/>
      <c r="F121" s="21"/>
      <c r="G121" s="14">
        <f>IF(ISBLANK(Table1[[#This Row],[EARNED]]),"",Table1[[#This Row],[EARNED]])</f>
        <v>1.25</v>
      </c>
      <c r="H121" s="41"/>
      <c r="I121" s="10"/>
      <c r="J121" s="12"/>
      <c r="K121" s="21"/>
    </row>
    <row r="122" spans="1:11" x14ac:dyDescent="0.3">
      <c r="A122" s="42">
        <v>37894</v>
      </c>
      <c r="B122" s="21"/>
      <c r="C122" s="14">
        <v>1.25</v>
      </c>
      <c r="D122" s="41"/>
      <c r="E122" s="10"/>
      <c r="F122" s="21"/>
      <c r="G122" s="14">
        <f>IF(ISBLANK(Table1[[#This Row],[EARNED]]),"",Table1[[#This Row],[EARNED]])</f>
        <v>1.25</v>
      </c>
      <c r="H122" s="41"/>
      <c r="I122" s="10"/>
      <c r="J122" s="12"/>
      <c r="K122" s="21"/>
    </row>
    <row r="123" spans="1:11" x14ac:dyDescent="0.3">
      <c r="A123" s="42">
        <v>37925</v>
      </c>
      <c r="B123" s="21"/>
      <c r="C123" s="14">
        <v>1.25</v>
      </c>
      <c r="D123" s="41"/>
      <c r="E123" s="10"/>
      <c r="F123" s="21"/>
      <c r="G123" s="14">
        <f>IF(ISBLANK(Table1[[#This Row],[EARNED]]),"",Table1[[#This Row],[EARNED]])</f>
        <v>1.25</v>
      </c>
      <c r="H123" s="41"/>
      <c r="I123" s="10"/>
      <c r="J123" s="12"/>
      <c r="K123" s="21"/>
    </row>
    <row r="124" spans="1:11" x14ac:dyDescent="0.3">
      <c r="A124" s="42">
        <v>37955</v>
      </c>
      <c r="B124" s="21"/>
      <c r="C124" s="14">
        <v>1.25</v>
      </c>
      <c r="D124" s="41"/>
      <c r="E124" s="10"/>
      <c r="F124" s="21"/>
      <c r="G124" s="14">
        <f>IF(ISBLANK(Table1[[#This Row],[EARNED]]),"",Table1[[#This Row],[EARNED]])</f>
        <v>1.25</v>
      </c>
      <c r="H124" s="41"/>
      <c r="I124" s="10"/>
      <c r="J124" s="12"/>
      <c r="K124" s="21"/>
    </row>
    <row r="125" spans="1:11" x14ac:dyDescent="0.3">
      <c r="A125" s="42">
        <v>37986</v>
      </c>
      <c r="B125" s="21" t="s">
        <v>49</v>
      </c>
      <c r="C125" s="14">
        <v>1.25</v>
      </c>
      <c r="D125" s="41">
        <v>5</v>
      </c>
      <c r="E125" s="10"/>
      <c r="F125" s="21"/>
      <c r="G125" s="14">
        <f>IF(ISBLANK(Table1[[#This Row],[EARNED]]),"",Table1[[#This Row],[EARNED]])</f>
        <v>1.25</v>
      </c>
      <c r="H125" s="41"/>
      <c r="I125" s="10"/>
      <c r="J125" s="12"/>
      <c r="K125" s="21"/>
    </row>
    <row r="126" spans="1:11" x14ac:dyDescent="0.3">
      <c r="A126" s="50" t="s">
        <v>58</v>
      </c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>
        <v>38017</v>
      </c>
      <c r="B127" s="21"/>
      <c r="C127" s="14">
        <v>1.25</v>
      </c>
      <c r="D127" s="41"/>
      <c r="E127" s="10"/>
      <c r="F127" s="21"/>
      <c r="G127" s="14">
        <f>IF(ISBLANK(Table1[[#This Row],[EARNED]]),"",Table1[[#This Row],[EARNED]])</f>
        <v>1.25</v>
      </c>
      <c r="H127" s="41"/>
      <c r="I127" s="10"/>
      <c r="J127" s="12"/>
      <c r="K127" s="21"/>
    </row>
    <row r="128" spans="1:11" x14ac:dyDescent="0.3">
      <c r="A128" s="42">
        <v>38046</v>
      </c>
      <c r="B128" s="21"/>
      <c r="C128" s="14">
        <v>1.25</v>
      </c>
      <c r="D128" s="41"/>
      <c r="E128" s="10"/>
      <c r="F128" s="21"/>
      <c r="G128" s="14">
        <f>IF(ISBLANK(Table1[[#This Row],[EARNED]]),"",Table1[[#This Row],[EARNED]])</f>
        <v>1.25</v>
      </c>
      <c r="H128" s="41"/>
      <c r="I128" s="10"/>
      <c r="J128" s="12"/>
      <c r="K128" s="21"/>
    </row>
    <row r="129" spans="1:11" x14ac:dyDescent="0.3">
      <c r="A129" s="42">
        <v>38077</v>
      </c>
      <c r="B129" s="21"/>
      <c r="C129" s="14">
        <v>1.25</v>
      </c>
      <c r="D129" s="41"/>
      <c r="E129" s="10"/>
      <c r="F129" s="21"/>
      <c r="G129" s="14">
        <f>IF(ISBLANK(Table1[[#This Row],[EARNED]]),"",Table1[[#This Row],[EARNED]])</f>
        <v>1.25</v>
      </c>
      <c r="H129" s="41"/>
      <c r="I129" s="10"/>
      <c r="J129" s="12"/>
      <c r="K129" s="21"/>
    </row>
    <row r="130" spans="1:11" x14ac:dyDescent="0.3">
      <c r="A130" s="42">
        <v>38092</v>
      </c>
      <c r="B130" s="21"/>
      <c r="C130" s="14">
        <v>0.66700000000000004</v>
      </c>
      <c r="D130" s="41"/>
      <c r="E130" s="10"/>
      <c r="F130" s="21"/>
      <c r="G130" s="14">
        <f>IF(ISBLANK(Table1[[#This Row],[EARNED]]),"",Table1[[#This Row],[EARNED]])</f>
        <v>0.66700000000000004</v>
      </c>
      <c r="H130" s="41"/>
      <c r="I130" s="10"/>
      <c r="J130" s="12"/>
      <c r="K130" s="21"/>
    </row>
    <row r="131" spans="1:11" x14ac:dyDescent="0.3">
      <c r="A131" s="42"/>
      <c r="B131" s="58" t="s">
        <v>62</v>
      </c>
      <c r="C131" s="53"/>
      <c r="D131" s="54"/>
      <c r="E131" s="55"/>
      <c r="F131" s="52"/>
      <c r="G131" s="53"/>
      <c r="H131" s="54"/>
      <c r="I131" s="55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56" t="s">
        <v>60</v>
      </c>
      <c r="E133" s="55"/>
      <c r="F133" s="52"/>
      <c r="G133" s="14" t="str">
        <f>IF(ISBLANK(Table1[[#This Row],[EARNED]]),"",Table1[[#This Row],[EARNED]])</f>
        <v/>
      </c>
      <c r="H133" s="56" t="s">
        <v>61</v>
      </c>
      <c r="I133" s="55"/>
      <c r="J133" s="57"/>
      <c r="K133" s="21"/>
    </row>
    <row r="134" spans="1:11" x14ac:dyDescent="0.3">
      <c r="A134" s="43"/>
      <c r="B134" s="16"/>
      <c r="C134" s="44"/>
      <c r="D134" s="45"/>
      <c r="E134" s="10"/>
      <c r="F134" s="16"/>
      <c r="G134" s="14" t="str">
        <f>IF(ISBLANK(Table1[[#This Row],[EARNED]]),"",Table1[[#This Row],[EARNED]])</f>
        <v/>
      </c>
      <c r="H134" s="45"/>
      <c r="I134" s="10"/>
      <c r="J134" s="13"/>
      <c r="K134" s="16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3"/>
      <c r="B138" s="16"/>
      <c r="C138" s="44"/>
      <c r="D138" s="45"/>
      <c r="E138" s="51"/>
      <c r="F138" s="16"/>
      <c r="G138" s="14" t="str">
        <f>IF(ISBLANK(Table1[[#This Row],[EARNED]]),"",Table1[[#This Row],[EARNED]])</f>
        <v/>
      </c>
      <c r="H138" s="45"/>
      <c r="I138" s="51"/>
      <c r="J138" s="13"/>
      <c r="K138" s="16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3"/>
      <c r="B143" s="16"/>
      <c r="C143" s="44"/>
      <c r="D143" s="45"/>
      <c r="E143" s="51"/>
      <c r="F143" s="16"/>
      <c r="G143" s="14" t="str">
        <f>IF(ISBLANK(Table1[[#This Row],[EARNED]]),"",Table1[[#This Row],[EARNED]])</f>
        <v/>
      </c>
      <c r="H143" s="45"/>
      <c r="I143" s="51"/>
      <c r="J143" s="13"/>
      <c r="K143" s="16"/>
    </row>
    <row r="144" spans="1:11" x14ac:dyDescent="0.3">
      <c r="A144" s="43"/>
      <c r="B144" s="16"/>
      <c r="C144" s="44"/>
      <c r="D144" s="45"/>
      <c r="E144" s="51"/>
      <c r="F144" s="16"/>
      <c r="G144" s="44"/>
      <c r="H144" s="45"/>
      <c r="I144" s="51"/>
      <c r="J144" s="13"/>
      <c r="K14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22" sqref="J2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>
        <v>2</v>
      </c>
      <c r="K3" s="37">
        <f>J4-1</f>
        <v>1</v>
      </c>
      <c r="L3" s="47">
        <f>IF($J$4=1,1.25,IF(ISBLANK($J$3),"---",1.25-VLOOKUP($K$3,$I$8:$K$37,2)))</f>
        <v>1.208</v>
      </c>
    </row>
    <row r="4" spans="1:12" hidden="1" x14ac:dyDescent="0.3">
      <c r="G4" s="35"/>
      <c r="J4" s="1" t="str">
        <f>IF(TEXT(J3,"D")=1,1,TEXT(J3,"D"))</f>
        <v>2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9" t="s">
        <v>38</v>
      </c>
      <c r="J6" s="69"/>
      <c r="K6" s="69"/>
      <c r="L6" s="69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2022-11-18T02:38:21Z</cp:lastPrinted>
  <dcterms:created xsi:type="dcterms:W3CDTF">2022-10-17T03:06:03Z</dcterms:created>
  <dcterms:modified xsi:type="dcterms:W3CDTF">2022-11-18T03:18:20Z</dcterms:modified>
</cp:coreProperties>
</file>