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TIRED\"/>
    </mc:Choice>
  </mc:AlternateContent>
  <xr:revisionPtr revIDLastSave="0" documentId="13_ncr:1_{507665FE-A550-448C-AE53-D709C1E913F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3" i="1"/>
  <c r="G84" i="1"/>
  <c r="G85" i="1"/>
  <c r="G86" i="1"/>
  <c r="G87" i="1"/>
  <c r="G88" i="1"/>
  <c r="G89" i="1"/>
  <c r="G90" i="1"/>
  <c r="E9" i="1" l="1"/>
  <c r="A12" i="5"/>
  <c r="E9" i="5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G64" i="1"/>
  <c r="G65" i="1"/>
  <c r="G66" i="1"/>
  <c r="G67" i="1"/>
  <c r="G68" i="1"/>
  <c r="G69" i="1"/>
  <c r="G70" i="1"/>
  <c r="G71" i="1"/>
  <c r="G72" i="1"/>
  <c r="G73" i="1"/>
  <c r="G74" i="1"/>
  <c r="G78" i="1"/>
  <c r="G79" i="1"/>
  <c r="G80" i="1"/>
  <c r="G81" i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0" i="5"/>
  <c r="G9" i="5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J4" i="3"/>
  <c r="G9" i="1"/>
  <c r="I9" i="5" l="1"/>
  <c r="I9" i="1"/>
  <c r="K3" i="3"/>
  <c r="L3" i="3" s="1"/>
</calcChain>
</file>

<file path=xl/sharedStrings.xml><?xml version="1.0" encoding="utf-8"?>
<sst xmlns="http://schemas.openxmlformats.org/spreadsheetml/2006/main" count="100" uniqueCount="61">
  <si>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</si>
  <si>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</si>
  <si>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</si>
  <si>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</si>
  <si>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</si>
  <si>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</si>
  <si>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</si>
  <si>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</si>
  <si>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</si>
  <si>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</si>
  <si>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</si>
  <si>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</si>
  <si>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</si>
  <si>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</si>
  <si>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</si>
  <si>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</si>
  <si>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</si>
  <si>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</si>
  <si>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</si>
  <si>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</si>
  <si>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</si>
  <si>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</si>
  <si>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</si>
  <si>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</si>
  <si>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</si>
  <si>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</si>
  <si>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</si>
  <si>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</si>
  <si>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</si>
  <si>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</si>
  <si>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</si>
  <si>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</si>
  <si>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</si>
  <si>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</si>
  <si>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</si>
  <si>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</si>
  <si>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</si>
  <si>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</si>
  <si>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</si>
  <si>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</si>
  <si>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</si>
  <si>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</si>
  <si>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SESMA, LAZARO</t>
  </si>
  <si>
    <t>CASUAL</t>
  </si>
  <si>
    <t>PICNIC</t>
  </si>
  <si>
    <t>FL(5-0-0)</t>
  </si>
  <si>
    <t>2018</t>
  </si>
  <si>
    <t>SL(7-0-0)</t>
  </si>
  <si>
    <t>2019</t>
  </si>
  <si>
    <t>2020</t>
  </si>
  <si>
    <t>2021</t>
  </si>
  <si>
    <t>2022</t>
  </si>
  <si>
    <t>3/28-4/5/22</t>
  </si>
  <si>
    <t>8/21 - 11/30/2022</t>
  </si>
  <si>
    <t>SVL(70-0-0)</t>
  </si>
  <si>
    <t>SVL(20-0-0)</t>
  </si>
  <si>
    <t>12/1-31/22</t>
  </si>
  <si>
    <t xml:space="preserve"> *********************NOTHING FOLLOWS***********************</t>
  </si>
  <si>
    <t>OPTIONAL RETIREMENT EFFECTIVE DATE: JANUARY 01, 2023</t>
  </si>
  <si>
    <t>TOTAL VL = 50.000</t>
  </si>
  <si>
    <t>TOTAL SL = 75.000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</si>
</sst>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9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9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3576" topLeftCell="A79" activePane="bottomLeft"/>
      <selection activeCell="E9" sqref="E9"/>
      <selection pane="bottomLeft" activeCell="I82" sqref="I82:I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41456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49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51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f>EOMONTH(A61,1)</f>
        <v>44592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EOMONTH(A63,1)</f>
        <v>44620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ref="A65:A73" si="0">EOMONTH(A64,1)</f>
        <v>44651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52</v>
      </c>
    </row>
    <row r="66" spans="1:11" x14ac:dyDescent="0.3">
      <c r="A66" s="40">
        <f t="shared" si="0"/>
        <v>44681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44712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44742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44773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44804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53</v>
      </c>
    </row>
    <row r="71" spans="1:11" x14ac:dyDescent="0.3">
      <c r="A71" s="40">
        <f>EOMONTH(A70,1)</f>
        <v>44834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44865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44895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>EOMONTH(A73,1)</f>
        <v>44926</v>
      </c>
      <c r="B74" s="20" t="s">
        <v>45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/>
      <c r="B75" s="60" t="s">
        <v>58</v>
      </c>
      <c r="C75" s="61"/>
      <c r="D75" s="62"/>
      <c r="E75" s="63"/>
      <c r="F75" s="20"/>
      <c r="G75" s="13"/>
      <c r="H75" s="39"/>
      <c r="I75" s="9"/>
      <c r="J75" s="11"/>
      <c r="K75" s="20"/>
    </row>
    <row r="76" spans="1:11" x14ac:dyDescent="0.3">
      <c r="A76" s="40"/>
      <c r="B76" s="20"/>
      <c r="C76" s="13"/>
      <c r="D76" s="64" t="s">
        <v>59</v>
      </c>
      <c r="E76" s="9"/>
      <c r="F76" s="20"/>
      <c r="G76" s="13"/>
      <c r="H76" s="64" t="s">
        <v>60</v>
      </c>
      <c r="I76" s="9"/>
      <c r="J76" s="11"/>
      <c r="K76" s="20"/>
    </row>
    <row r="77" spans="1:11" x14ac:dyDescent="0.3">
      <c r="A77" s="40"/>
      <c r="B77" s="20"/>
      <c r="C77" s="13" t="s">
        <v>57</v>
      </c>
      <c r="D77" s="39"/>
      <c r="E77" s="9"/>
      <c r="F77" s="20"/>
      <c r="G77" s="61" t="s">
        <v>57</v>
      </c>
      <c r="H77" s="62"/>
      <c r="I77" s="63"/>
      <c r="J77" s="65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1"/>
      <c r="B81" s="15"/>
      <c r="C81" s="42"/>
      <c r="D81" s="43"/>
      <c r="E81" s="9"/>
      <c r="F81" s="15"/>
      <c r="G81" s="42" t="str">
        <f>IF(ISBLANK(Table1[[#This Row],[EARNED]]),"",Table1[[#This Row],[EARNED]])</f>
        <v/>
      </c>
      <c r="H81" s="43"/>
      <c r="I81" s="9"/>
      <c r="J81" s="12"/>
      <c r="K81" s="15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1"/>
      <c r="B90" s="15"/>
      <c r="C90" s="42"/>
      <c r="D90" s="43"/>
      <c r="E90" s="9"/>
      <c r="F90" s="15"/>
      <c r="G90" s="42" t="str">
        <f>IF(ISBLANK(Table1[[#This Row],[EARNED]]),"",Table1[[#This Row],[EARNED]])</f>
        <v/>
      </c>
      <c r="H90" s="43"/>
      <c r="I90" s="9"/>
      <c r="J90" s="12"/>
      <c r="K9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99"/>
  <sheetViews>
    <sheetView zoomScaleNormal="100" workbookViewId="0">
      <pane ySplit="4440" activePane="bottomLeft"/>
      <selection activeCell="I10" sqref="I10"/>
      <selection pane="bottomLeft" activeCell="B17" sqref="B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41456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Pay])+CONVERTION!A3</f>
        <v>17.5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Pay])+CONVERTION!B3</f>
        <v>0.5</v>
      </c>
      <c r="J9" s="11"/>
      <c r="K9" s="20"/>
    </row>
    <row r="10" spans="1:11" x14ac:dyDescent="0.3">
      <c r="A10" s="48" t="s">
        <v>51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44651</v>
      </c>
      <c r="B11" s="20" t="s">
        <v>47</v>
      </c>
      <c r="C11" s="13"/>
      <c r="D11" s="39"/>
      <c r="E11" s="9"/>
      <c r="F11" s="20"/>
      <c r="G11" s="13"/>
      <c r="H11" s="39">
        <v>7</v>
      </c>
      <c r="I11" s="9"/>
      <c r="J11" s="11"/>
      <c r="K11" s="20" t="s">
        <v>52</v>
      </c>
    </row>
    <row r="12" spans="1:11" x14ac:dyDescent="0.3">
      <c r="A12" s="40">
        <f t="shared" ref="A12" si="0">EOMONTH(A11,1)</f>
        <v>44681</v>
      </c>
      <c r="B12" s="20" t="s">
        <v>54</v>
      </c>
      <c r="C12" s="13"/>
      <c r="D12" s="39">
        <v>10</v>
      </c>
      <c r="E12" s="9"/>
      <c r="F12" s="20"/>
      <c r="G12" s="13" t="str">
        <f>IF(ISBLANK(Table13[[#This Row],[EARNED]]),"",Table13[[#This Row],[EARNED]])</f>
        <v/>
      </c>
      <c r="H12" s="39">
        <v>60</v>
      </c>
      <c r="I12" s="9"/>
      <c r="J12" s="11"/>
      <c r="K12" s="20" t="s">
        <v>53</v>
      </c>
    </row>
    <row r="13" spans="1:11" x14ac:dyDescent="0.3">
      <c r="A13" s="40">
        <v>44896</v>
      </c>
      <c r="B13" s="20" t="s">
        <v>55</v>
      </c>
      <c r="C13" s="13"/>
      <c r="D13" s="39">
        <v>20</v>
      </c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20" t="s">
        <v>56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IF(ISBLANK(Table13[[#This Row],[EARNED]]),"",Table13[[#This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IF(ISBLANK(Table13[[#This Row],[EARNED]]),"",Table13[[#This Row],[EARNED]])</f>
        <v/>
      </c>
      <c r="H16" s="43"/>
      <c r="I16" s="9"/>
      <c r="J16" s="12"/>
      <c r="K16" s="15"/>
    </row>
    <row r="17" spans="1:11" x14ac:dyDescent="0.3">
      <c r="A17" s="48"/>
      <c r="B17" s="20"/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3">
      <c r="A30" s="48"/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3">
      <c r="A43" s="48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8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1"/>
      <c r="B99" s="15"/>
      <c r="C99" s="42"/>
      <c r="D99" s="43"/>
      <c r="E99" s="9"/>
      <c r="F99" s="15"/>
      <c r="G99" s="42" t="str">
        <f>IF(ISBLANK(Table13[[#This Row],[EARNED]]),"",Table13[[#This Row],[EARNED]])</f>
        <v/>
      </c>
      <c r="H99" s="43"/>
      <c r="I99" s="9"/>
      <c r="J99" s="12"/>
      <c r="K9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47.5</v>
      </c>
      <c r="B3" s="11">
        <v>67.5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2023-10-11T01:31:04Z</dcterms:modified>
</cp:coreProperties>
</file>