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ONT\"/>
    </mc:Choice>
  </mc:AlternateContent>
  <xr:revisionPtr revIDLastSave="0" documentId="13_ncr:1_{3A468F8D-FB81-4D73-AB67-BEC969438B96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75" i="5"/>
  <c r="F3" i="1" l="1"/>
  <c r="B4" i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<sst xmlns="http://schemas.openxmlformats.org/spreadsheetml/2006/main" count="107" uniqueCount="71">
  <si>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</si>
  <si>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</si>
  <si>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</si>
  <si>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</si>
  <si>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</si>
  <si>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</si>
  <si>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</si>
  <si>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</si>
  <si>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</si>
  <si>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</si>
  <si>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</si>
  <si>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</si>
  <si>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</si>
  <si>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</si>
  <si>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</si>
  <si>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</si>
  <si>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</si>
  <si>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</si>
  <si>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</si>
  <si>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</si>
  <si>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</si>
  <si>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</si>
  <si>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</si>
  <si>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</si>
  <si>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</si>
  <si>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</si>
  <si>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</si>
  <si>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</si>
  <si>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</si>
  <si>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</si>
  <si>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</si>
  <si>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</si>
  <si>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</si>
  <si>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</si>
  <si>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</si>
  <si>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</si>
  <si>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</si>
  <si>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</si>
  <si>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</si>
  <si>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</si>
  <si>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</si>
  <si>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</si>
  <si>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</si>
  <si>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</si>
  <si>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</si>
  <si>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</si>
  <si>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</si>
  <si>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</si>
  <si>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</si>
  <si>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</si>
  <si>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SVL(1-0-0)</t>
  </si>
  <si>
    <t>SVL(8-0-0)</t>
  </si>
  <si>
    <t>VL(5-0-0)</t>
  </si>
  <si>
    <t>11/23-26,28/2019</t>
  </si>
  <si>
    <t>CL(1-0-0)</t>
  </si>
  <si>
    <t>SVL(2-0-0)</t>
  </si>
  <si>
    <t>7/19,20/2021</t>
  </si>
  <si>
    <t>GATPANDAN, ETHEL</t>
  </si>
  <si>
    <t>SL(6-0-0)</t>
  </si>
  <si>
    <t>1/9-14/2023</t>
  </si>
  <si>
    <t>TOTAL LEAVE</t>
  </si>
  <si>
    <t>ONT</t>
  </si>
  <si>
    <t>SL(2-0-0)</t>
  </si>
  <si>
    <t>4/23,30/2023</t>
  </si>
  <si>
    <t>UT(1-3-0)</t>
  </si>
  <si>
    <t>UT(1-4-0)</t>
  </si>
  <si>
    <t>UT(1-3-56)</t>
  </si>
  <si>
    <t>UT(2-6-0)</t>
  </si>
  <si>
    <t>UT(0-0-1)</t>
  </si>
  <si>
    <t>UT(0-3-0)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</si>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</sst>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6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6"/>
  <sheetViews>
    <sheetView tabSelected="1" zoomScale="120" zoomScaleNormal="120" workbookViewId="0">
      <pane ySplit="4428" topLeftCell="A83" activePane="bottomLeft"/>
      <selection activeCell="I9" sqref="I9"/>
      <selection pane="bottomLeft" activeCell="C91" sqref="C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57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>
        <v>38551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 t="s">
        <v>61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58.756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89.25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 t="s">
        <v>52</v>
      </c>
      <c r="C34" s="13">
        <v>1.25</v>
      </c>
      <c r="D34" s="39">
        <v>5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53</v>
      </c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54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49">
        <v>43867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 t="s">
        <v>66</v>
      </c>
      <c r="C67" s="13">
        <v>1.25</v>
      </c>
      <c r="D67" s="39">
        <v>1.492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 t="s">
        <v>65</v>
      </c>
      <c r="C68" s="13">
        <v>1.25</v>
      </c>
      <c r="D68" s="39">
        <v>1.5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 t="s">
        <v>64</v>
      </c>
      <c r="C69" s="13">
        <v>1.25</v>
      </c>
      <c r="D69" s="39">
        <v>1.375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 t="s">
        <v>69</v>
      </c>
      <c r="C71" s="13">
        <v>1.25</v>
      </c>
      <c r="D71" s="39">
        <v>0.375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 t="s">
        <v>68</v>
      </c>
      <c r="C73" s="13">
        <v>1.25</v>
      </c>
      <c r="D73" s="39">
        <v>2E-3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/>
      <c r="B75" s="20" t="s">
        <v>67</v>
      </c>
      <c r="C75" s="13"/>
      <c r="D75" s="39">
        <v>2.75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44957</v>
      </c>
      <c r="B77" s="20" t="s">
        <v>58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59</v>
      </c>
    </row>
    <row r="78" spans="1:11" x14ac:dyDescent="0.3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45077</v>
      </c>
      <c r="B81" s="20" t="s">
        <v>62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2</v>
      </c>
      <c r="I81" s="9"/>
      <c r="J81" s="11"/>
      <c r="K81" s="20" t="s">
        <v>63</v>
      </c>
    </row>
    <row r="82" spans="1:11" x14ac:dyDescent="0.3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>
        <v>45291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3">
      <c r="A89" s="48" t="s">
        <v>70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45322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3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45382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45412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45443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45473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45504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45535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45565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45596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opLeftCell="D1" zoomScale="120" zoomScaleNormal="120" workbookViewId="0">
      <pane ySplit="4428" topLeftCell="A9"/>
      <selection activeCell="I9" sqref="I9"/>
      <selection pane="bottomLeft" activeCell="K16" sqref="K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GATPANDAN, ETHEL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>
        <f>IF(ISBLANK('2018 LEAVE CREDITS'!F3:G3),"---------",'2018 LEAVE CREDITS'!F3:G3)</f>
        <v>38551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>ONT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69.278000000000006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4.2000000000000003E-2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43586</v>
      </c>
      <c r="B11" s="20" t="s">
        <v>50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43617</v>
      </c>
      <c r="B12" s="20" t="s">
        <v>51</v>
      </c>
      <c r="C12" s="13"/>
      <c r="D12" s="39">
        <v>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8" t="s">
        <v>45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44378</v>
      </c>
      <c r="B14" s="20" t="s">
        <v>55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56</v>
      </c>
    </row>
    <row r="15" spans="1:11" x14ac:dyDescent="0.3">
      <c r="A15" s="40"/>
      <c r="B15" s="20" t="s">
        <v>50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44406</v>
      </c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81.278000000000006</v>
      </c>
      <c r="B3" s="11">
        <v>4.2000000000000003E-2</v>
      </c>
      <c r="D3"/>
      <c r="E3">
        <v>3</v>
      </c>
      <c r="F3"/>
      <c r="G3" s="47">
        <f>SUMIFS(F7:F14,E7:E14,E3)+SUMIFS(D7:D66,C7:C66,F3)+D3</f>
        <v>0.375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60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A7" s="50">
        <f>SUM('2018 LEAVE CREDITS'!E9,'2018 LEAVE CREDITS'!I9)</f>
        <v>148.006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2024-02-13T06:40:56Z</dcterms:modified>
</cp:coreProperties>
</file>