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TICC\"/>
    </mc:Choice>
  </mc:AlternateContent>
  <bookViews>
    <workbookView xWindow="-105" yWindow="-105" windowWidth="23250" windowHeight="12570" activeTab="1"/>
  </bookViews>
  <sheets>
    <sheet name="INSTRUCTION" sheetId="4" r:id="rId1"/>
    <sheet name="2018 LEAVE EARN" sheetId="5" r:id="rId2"/>
    <sheet name="2017 LEAVE CREDITS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CREDITS'!$1:$9</definedName>
    <definedName name="_xlnm.Print_Titles" localSheetId="1">'2018 LEAVE EARN'!$1:$9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5" l="1"/>
  <c r="G88" i="5" l="1"/>
  <c r="G52" i="1" l="1"/>
  <c r="A12" i="1"/>
  <c r="A13" i="1" s="1"/>
  <c r="A14" i="1" s="1"/>
  <c r="G62" i="5"/>
  <c r="G49" i="5"/>
  <c r="G36" i="5"/>
  <c r="G23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<sst xmlns="http://schemas.openxmlformats.org/spreadsheetml/2006/main" count="177" uniqueCount="81">
  <si>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</si>
  <si>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</si>
  <si>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</si>
  <si>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</si>
  <si>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</si>
  <si>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</si>
  <si>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</si>
  <si>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</si>
  <si>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</si>
  <si>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</si>
  <si>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</si>
  <si>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</si>
  <si>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</si>
  <si>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</si>
  <si>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</si>
  <si>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</si>
  <si>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</si>
  <si>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</si>
  <si>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</si>
  <si>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</si>
  <si>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</si>
  <si>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</si>
  <si>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</si>
  <si>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</si>
  <si>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</si>
  <si>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</si>
  <si>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</si>
  <si>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</si>
  <si>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</si>
  <si>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</si>
  <si>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</si>
  <si>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</si>
  <si>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</si>
  <si>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</si>
  <si>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</si>
  <si>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</si>
  <si>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</si>
  <si>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</si>
  <si>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</si>
  <si>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</si>
  <si>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</si>
  <si>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</si>
  <si>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JABINES, MARIA SHELLY</t>
  </si>
  <si>
    <t>CASUAL</t>
  </si>
  <si>
    <t>LIBRARY</t>
  </si>
  <si>
    <t>2018</t>
  </si>
  <si>
    <t>2019</t>
  </si>
  <si>
    <t>2020</t>
  </si>
  <si>
    <t>2021</t>
  </si>
  <si>
    <t>2022</t>
  </si>
  <si>
    <t>FL(5-0-0)</t>
  </si>
  <si>
    <t>SP(1-0-0)</t>
  </si>
  <si>
    <t>VL(3-0-0)</t>
  </si>
  <si>
    <t>2/21,22,23/2018</t>
  </si>
  <si>
    <t>SL(1-0-0)</t>
  </si>
  <si>
    <t>5/7,8,9/2018</t>
  </si>
  <si>
    <t>VL(1-0-0)</t>
  </si>
  <si>
    <t>VL(2-0-0)</t>
  </si>
  <si>
    <t>12/26,27/2019</t>
  </si>
  <si>
    <t>SL(5-0-0)</t>
  </si>
  <si>
    <t>3/30,31/2020</t>
  </si>
  <si>
    <t>2/5-11/2020</t>
  </si>
  <si>
    <t>5/18-20/2022</t>
  </si>
  <si>
    <t>VL(4-0-0)</t>
  </si>
  <si>
    <t>12/26-29/2022</t>
  </si>
  <si>
    <t>2023</t>
  </si>
  <si>
    <t>PARENTAL 1/24/2023</t>
  </si>
  <si>
    <t>EMERGENCY 2/16/2023</t>
  </si>
  <si>
    <t>5/3,4/2023</t>
  </si>
  <si>
    <t>8/14,15,16/2023</t>
  </si>
  <si>
    <t>SL(2-0-0)</t>
  </si>
  <si>
    <t>8/3,4/2023</t>
  </si>
  <si>
    <t>10/11,12,16,17,31/2023</t>
  </si>
  <si>
    <t>VL(5-0-0)</t>
  </si>
  <si>
    <t>VL(8-0-0)</t>
  </si>
  <si>
    <t>11/3,7,21,22,29,30\2023</t>
  </si>
  <si>
    <t>VL(7-0-0)</t>
  </si>
  <si>
    <t>12/12,14,22,26-29/2023</t>
  </si>
  <si>
    <t>2024</t>
  </si>
  <si>
    <t>UT(1-0-0)</t>
  </si>
  <si>
    <t>UT(0-3-7)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</si>
</sst>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Normal="100" workbookViewId="0">
      <pane ySplit="3690" topLeftCell="A70" activePane="bottomLeft"/>
      <selection activeCell="J64" sqref="J64"/>
      <selection pane="bottomLeft" activeCell="I89" sqref="I8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59.86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90.25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48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49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80</v>
      </c>
      <c r="C69" s="13">
        <v>1.25</v>
      </c>
      <c r="D69" s="39">
        <v>0.39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 t="s">
        <v>79</v>
      </c>
      <c r="C72" s="13">
        <v>1.25</v>
      </c>
      <c r="D72" s="39">
        <v>1</v>
      </c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50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65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 t="s">
        <v>51</v>
      </c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49">
        <v>45168</v>
      </c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49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 t="s">
        <v>50</v>
      </c>
      <c r="C87" s="13">
        <v>1.25</v>
      </c>
      <c r="D87" s="39">
        <v>5</v>
      </c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25">
      <c r="A88" s="48" t="s">
        <v>78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>
        <v>45322</v>
      </c>
      <c r="B89" s="20" t="s">
        <v>51</v>
      </c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/>
      <c r="I89" s="9"/>
      <c r="J89" s="11"/>
      <c r="K89" s="49">
        <v>45321</v>
      </c>
    </row>
    <row r="90" spans="1:11" x14ac:dyDescent="0.25">
      <c r="A90" s="40"/>
      <c r="B90" s="20" t="s">
        <v>54</v>
      </c>
      <c r="C90" s="13"/>
      <c r="D90" s="39"/>
      <c r="E90" s="9"/>
      <c r="F90" s="20"/>
      <c r="G90" s="13" t="str">
        <f>IF(ISBLANK(Table13[[#This Row],[EARNED]]),"",Table13[[#This Row],[EARNED]])</f>
        <v/>
      </c>
      <c r="H90" s="39">
        <v>1</v>
      </c>
      <c r="I90" s="9"/>
      <c r="J90" s="11"/>
      <c r="K90" s="49">
        <v>45306</v>
      </c>
    </row>
    <row r="91" spans="1:11" x14ac:dyDescent="0.25">
      <c r="A91" s="40">
        <v>45351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IF(ISBLANK(Table13[[#This Row],[EARNED]]),"",Table13[[#This Row],[EARNED]])</f>
        <v/>
      </c>
      <c r="H136" s="43"/>
      <c r="I136" s="9"/>
      <c r="J136" s="12"/>
      <c r="K13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zoomScaleNormal="100" workbookViewId="0">
      <pane ySplit="3690" topLeftCell="A38" activePane="bottomLeft"/>
      <selection activeCell="F4" sqref="F4:G4"/>
      <selection pane="bottomLeft" activeCell="F76" sqref="F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67.254999999999995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104.80000000000001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43124</v>
      </c>
    </row>
    <row r="12" spans="1:11" x14ac:dyDescent="0.25">
      <c r="A12" s="40">
        <f>EDATE(A11,1)</f>
        <v>43132</v>
      </c>
      <c r="B12" s="20" t="s">
        <v>52</v>
      </c>
      <c r="C12" s="13"/>
      <c r="D12" s="39">
        <v>3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53</v>
      </c>
    </row>
    <row r="13" spans="1:11" x14ac:dyDescent="0.25">
      <c r="A13" s="40">
        <f t="shared" ref="A13:A14" si="0">EDATE(A12,1)</f>
        <v>43160</v>
      </c>
      <c r="B13" s="20" t="s">
        <v>54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43165</v>
      </c>
    </row>
    <row r="14" spans="1:11" x14ac:dyDescent="0.25">
      <c r="A14" s="40">
        <f t="shared" si="0"/>
        <v>43191</v>
      </c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43193</v>
      </c>
    </row>
    <row r="15" spans="1:11" x14ac:dyDescent="0.25">
      <c r="A15" s="40">
        <v>43221</v>
      </c>
      <c r="B15" s="20" t="s">
        <v>52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55</v>
      </c>
    </row>
    <row r="16" spans="1:11" x14ac:dyDescent="0.25">
      <c r="A16" s="41">
        <v>43252</v>
      </c>
      <c r="B16" s="15" t="s">
        <v>54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43278</v>
      </c>
    </row>
    <row r="17" spans="1:11" x14ac:dyDescent="0.25">
      <c r="A17" s="40">
        <v>43313</v>
      </c>
      <c r="B17" s="20" t="s">
        <v>54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43319</v>
      </c>
    </row>
    <row r="18" spans="1:11" x14ac:dyDescent="0.25">
      <c r="A18" s="40"/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9">
        <v>43328</v>
      </c>
    </row>
    <row r="19" spans="1:11" x14ac:dyDescent="0.25">
      <c r="A19" s="40">
        <v>43405</v>
      </c>
      <c r="B19" s="20" t="s">
        <v>54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43413</v>
      </c>
    </row>
    <row r="20" spans="1:11" x14ac:dyDescent="0.25">
      <c r="A20" s="48" t="s">
        <v>46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43586</v>
      </c>
      <c r="B21" s="20" t="s">
        <v>54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43588</v>
      </c>
    </row>
    <row r="22" spans="1:11" x14ac:dyDescent="0.25">
      <c r="A22" s="40"/>
      <c r="B22" s="20" t="s">
        <v>54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43599</v>
      </c>
    </row>
    <row r="23" spans="1:11" x14ac:dyDescent="0.25">
      <c r="A23" s="40"/>
      <c r="B23" s="20" t="s">
        <v>51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43608</v>
      </c>
    </row>
    <row r="24" spans="1:11" x14ac:dyDescent="0.25">
      <c r="A24" s="40">
        <v>43617</v>
      </c>
      <c r="B24" s="20" t="s">
        <v>54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43634</v>
      </c>
    </row>
    <row r="25" spans="1:11" x14ac:dyDescent="0.25">
      <c r="A25" s="40">
        <v>43678</v>
      </c>
      <c r="B25" s="20" t="s">
        <v>56</v>
      </c>
      <c r="C25" s="13"/>
      <c r="D25" s="39">
        <v>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43685</v>
      </c>
    </row>
    <row r="26" spans="1:11" x14ac:dyDescent="0.25">
      <c r="A26" s="40"/>
      <c r="B26" s="20" t="s">
        <v>51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43693</v>
      </c>
    </row>
    <row r="27" spans="1:11" x14ac:dyDescent="0.25">
      <c r="A27" s="40"/>
      <c r="B27" s="20" t="s">
        <v>54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43679</v>
      </c>
    </row>
    <row r="28" spans="1:11" x14ac:dyDescent="0.25">
      <c r="A28" s="40"/>
      <c r="B28" s="20" t="s">
        <v>51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43686</v>
      </c>
    </row>
    <row r="29" spans="1:11" x14ac:dyDescent="0.25">
      <c r="A29" s="40">
        <v>43709</v>
      </c>
      <c r="B29" s="20" t="s">
        <v>54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43711</v>
      </c>
    </row>
    <row r="30" spans="1:11" x14ac:dyDescent="0.25">
      <c r="A30" s="40">
        <v>43739</v>
      </c>
      <c r="B30" s="20" t="s">
        <v>56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43760</v>
      </c>
    </row>
    <row r="31" spans="1:11" x14ac:dyDescent="0.25">
      <c r="A31" s="40">
        <v>43800</v>
      </c>
      <c r="B31" s="20" t="s">
        <v>57</v>
      </c>
      <c r="C31" s="13"/>
      <c r="D31" s="39">
        <v>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58</v>
      </c>
    </row>
    <row r="32" spans="1:11" x14ac:dyDescent="0.25">
      <c r="A32" s="48" t="s">
        <v>47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43831</v>
      </c>
      <c r="B33" s="20" t="s">
        <v>51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43854</v>
      </c>
    </row>
    <row r="34" spans="1:11" x14ac:dyDescent="0.25">
      <c r="A34" s="40">
        <v>43862</v>
      </c>
      <c r="B34" s="20" t="s">
        <v>59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5</v>
      </c>
      <c r="I34" s="9"/>
      <c r="J34" s="11"/>
      <c r="K34" s="20" t="s">
        <v>61</v>
      </c>
    </row>
    <row r="35" spans="1:11" x14ac:dyDescent="0.25">
      <c r="A35" s="40">
        <v>43891</v>
      </c>
      <c r="B35" s="20" t="s">
        <v>57</v>
      </c>
      <c r="C35" s="13"/>
      <c r="D35" s="39">
        <v>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60</v>
      </c>
    </row>
    <row r="36" spans="1:11" x14ac:dyDescent="0.25">
      <c r="A36" s="40"/>
      <c r="B36" s="20" t="s">
        <v>51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43907</v>
      </c>
    </row>
    <row r="37" spans="1:11" x14ac:dyDescent="0.25">
      <c r="A37" s="40">
        <v>43983</v>
      </c>
      <c r="B37" s="20" t="s">
        <v>54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44008</v>
      </c>
    </row>
    <row r="38" spans="1:11" x14ac:dyDescent="0.25">
      <c r="A38" s="40">
        <v>44013</v>
      </c>
      <c r="B38" s="20" t="s">
        <v>51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9">
        <v>44027</v>
      </c>
    </row>
    <row r="39" spans="1:11" x14ac:dyDescent="0.25">
      <c r="A39" s="48" t="s">
        <v>48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44228</v>
      </c>
      <c r="B40" s="20" t="s">
        <v>51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44244</v>
      </c>
    </row>
    <row r="41" spans="1:11" x14ac:dyDescent="0.25">
      <c r="A41" s="40">
        <v>44409</v>
      </c>
      <c r="B41" s="20" t="s">
        <v>51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44424</v>
      </c>
    </row>
    <row r="42" spans="1:11" x14ac:dyDescent="0.25">
      <c r="A42" s="40"/>
      <c r="B42" s="20" t="s">
        <v>54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44527</v>
      </c>
    </row>
    <row r="43" spans="1:11" x14ac:dyDescent="0.25">
      <c r="A43" s="48" t="s">
        <v>49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44682</v>
      </c>
      <c r="B44" s="20" t="s">
        <v>52</v>
      </c>
      <c r="C44" s="13"/>
      <c r="D44" s="39">
        <v>3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62</v>
      </c>
    </row>
    <row r="45" spans="1:11" x14ac:dyDescent="0.25">
      <c r="A45" s="40">
        <v>44743</v>
      </c>
      <c r="B45" s="20" t="s">
        <v>51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44749</v>
      </c>
    </row>
    <row r="46" spans="1:11" x14ac:dyDescent="0.25">
      <c r="A46" s="40"/>
      <c r="B46" s="20" t="s">
        <v>51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44770</v>
      </c>
    </row>
    <row r="47" spans="1:11" x14ac:dyDescent="0.25">
      <c r="A47" s="40">
        <v>44774</v>
      </c>
      <c r="B47" s="20" t="s">
        <v>56</v>
      </c>
      <c r="C47" s="13"/>
      <c r="D47" s="39">
        <v>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9">
        <v>44792</v>
      </c>
    </row>
    <row r="48" spans="1:11" x14ac:dyDescent="0.25">
      <c r="A48" s="40"/>
      <c r="B48" s="20" t="s">
        <v>51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44789</v>
      </c>
    </row>
    <row r="49" spans="1:11" x14ac:dyDescent="0.25">
      <c r="A49" s="40"/>
      <c r="B49" s="20" t="s">
        <v>56</v>
      </c>
      <c r="C49" s="13"/>
      <c r="D49" s="39">
        <v>1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9">
        <v>44739</v>
      </c>
    </row>
    <row r="50" spans="1:11" x14ac:dyDescent="0.25">
      <c r="A50" s="40">
        <v>44835</v>
      </c>
      <c r="B50" s="20" t="s">
        <v>54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49">
        <v>44848</v>
      </c>
    </row>
    <row r="51" spans="1:11" x14ac:dyDescent="0.25">
      <c r="A51" s="40">
        <v>44866</v>
      </c>
      <c r="B51" s="20" t="s">
        <v>54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 t="s">
        <v>54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44873</v>
      </c>
    </row>
    <row r="53" spans="1:11" x14ac:dyDescent="0.25">
      <c r="A53" s="40">
        <v>44896</v>
      </c>
      <c r="B53" s="20" t="s">
        <v>63</v>
      </c>
      <c r="C53" s="13"/>
      <c r="D53" s="39">
        <v>4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64</v>
      </c>
    </row>
    <row r="54" spans="1:11" x14ac:dyDescent="0.25">
      <c r="A54" s="48" t="s">
        <v>65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44927</v>
      </c>
      <c r="B55" s="20" t="s">
        <v>51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66</v>
      </c>
    </row>
    <row r="56" spans="1:11" x14ac:dyDescent="0.25">
      <c r="A56" s="40">
        <v>44958</v>
      </c>
      <c r="B56" s="20" t="s">
        <v>51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67</v>
      </c>
    </row>
    <row r="57" spans="1:11" x14ac:dyDescent="0.25">
      <c r="A57" s="40">
        <v>44986</v>
      </c>
      <c r="B57" s="20" t="s">
        <v>54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45000</v>
      </c>
    </row>
    <row r="58" spans="1:11" x14ac:dyDescent="0.25">
      <c r="A58" s="40">
        <v>45017</v>
      </c>
      <c r="B58" s="20" t="s">
        <v>54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45042</v>
      </c>
    </row>
    <row r="59" spans="1:11" x14ac:dyDescent="0.25">
      <c r="A59" s="40"/>
      <c r="B59" s="20" t="s">
        <v>57</v>
      </c>
      <c r="C59" s="13"/>
      <c r="D59" s="39">
        <v>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68</v>
      </c>
    </row>
    <row r="60" spans="1:11" x14ac:dyDescent="0.25">
      <c r="A60" s="40">
        <v>45047</v>
      </c>
      <c r="B60" s="20" t="s">
        <v>54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1</v>
      </c>
      <c r="I60" s="9"/>
      <c r="J60" s="11"/>
      <c r="K60" s="49">
        <v>45056</v>
      </c>
    </row>
    <row r="61" spans="1:11" x14ac:dyDescent="0.25">
      <c r="A61" s="40"/>
      <c r="B61" s="20" t="s">
        <v>56</v>
      </c>
      <c r="C61" s="13"/>
      <c r="D61" s="39">
        <v>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9">
        <v>45063</v>
      </c>
    </row>
    <row r="62" spans="1:11" x14ac:dyDescent="0.25">
      <c r="A62" s="40">
        <v>45078</v>
      </c>
      <c r="B62" s="20" t="s">
        <v>54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9">
        <v>45092</v>
      </c>
    </row>
    <row r="63" spans="1:11" x14ac:dyDescent="0.25">
      <c r="A63" s="40"/>
      <c r="B63" s="20" t="s">
        <v>56</v>
      </c>
      <c r="C63" s="13"/>
      <c r="D63" s="39">
        <v>1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9">
        <v>45104</v>
      </c>
    </row>
    <row r="64" spans="1:11" x14ac:dyDescent="0.25">
      <c r="A64" s="40">
        <v>45106</v>
      </c>
      <c r="B64" s="20" t="s">
        <v>56</v>
      </c>
      <c r="C64" s="13"/>
      <c r="D64" s="39">
        <v>1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49">
        <v>45114</v>
      </c>
    </row>
    <row r="65" spans="1:11" x14ac:dyDescent="0.25">
      <c r="A65" s="40"/>
      <c r="B65" s="20" t="s">
        <v>56</v>
      </c>
      <c r="C65" s="13"/>
      <c r="D65" s="39">
        <v>1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9">
        <v>45121</v>
      </c>
    </row>
    <row r="66" spans="1:11" x14ac:dyDescent="0.25">
      <c r="A66" s="40">
        <v>45139</v>
      </c>
      <c r="B66" s="20" t="s">
        <v>52</v>
      </c>
      <c r="C66" s="13"/>
      <c r="D66" s="39">
        <v>3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69</v>
      </c>
    </row>
    <row r="67" spans="1:11" x14ac:dyDescent="0.25">
      <c r="A67" s="40"/>
      <c r="B67" s="20" t="s">
        <v>70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2</v>
      </c>
      <c r="I67" s="9"/>
      <c r="J67" s="11"/>
      <c r="K67" s="20" t="s">
        <v>71</v>
      </c>
    </row>
    <row r="68" spans="1:11" x14ac:dyDescent="0.25">
      <c r="A68" s="40">
        <v>45173</v>
      </c>
      <c r="B68" s="20" t="s">
        <v>54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49">
        <v>45173</v>
      </c>
    </row>
    <row r="69" spans="1:11" x14ac:dyDescent="0.25">
      <c r="A69" s="40"/>
      <c r="B69" s="20" t="s">
        <v>54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49">
        <v>45187</v>
      </c>
    </row>
    <row r="70" spans="1:11" x14ac:dyDescent="0.25">
      <c r="A70" s="40"/>
      <c r="B70" s="20" t="s">
        <v>54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49">
        <v>45197</v>
      </c>
    </row>
    <row r="71" spans="1:11" x14ac:dyDescent="0.25">
      <c r="A71" s="40">
        <v>45200</v>
      </c>
      <c r="B71" s="20" t="s">
        <v>54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49">
        <v>45202</v>
      </c>
    </row>
    <row r="72" spans="1:11" x14ac:dyDescent="0.25">
      <c r="A72" s="40"/>
      <c r="B72" s="20" t="s">
        <v>73</v>
      </c>
      <c r="C72" s="13"/>
      <c r="D72" s="39">
        <v>5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72</v>
      </c>
    </row>
    <row r="73" spans="1:11" x14ac:dyDescent="0.25">
      <c r="A73" s="40"/>
      <c r="B73" s="20" t="s">
        <v>76</v>
      </c>
      <c r="C73" s="13"/>
      <c r="D73" s="39">
        <v>7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77</v>
      </c>
    </row>
    <row r="74" spans="1:11" x14ac:dyDescent="0.25">
      <c r="A74" s="40">
        <v>45231</v>
      </c>
      <c r="B74" s="20" t="s">
        <v>74</v>
      </c>
      <c r="C74" s="13"/>
      <c r="D74" s="39">
        <v>8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75</v>
      </c>
    </row>
    <row r="75" spans="1:11" x14ac:dyDescent="0.25">
      <c r="A75" s="40"/>
      <c r="B75" s="20" t="s">
        <v>54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</v>
      </c>
      <c r="I75" s="9"/>
      <c r="J75" s="11"/>
      <c r="K75" s="49">
        <v>45223</v>
      </c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117.255</v>
      </c>
      <c r="B3" s="11">
        <v>133.80000000000001</v>
      </c>
      <c r="D3" s="11"/>
      <c r="E3" s="11">
        <v>3</v>
      </c>
      <c r="F3" s="11">
        <v>7</v>
      </c>
      <c r="G3" s="45">
        <f>SUMIFS(F7:F14,E7:E14,E3)+SUMIFS(D7:D66,C7:C66,F3)+D3</f>
        <v>0.39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EARN</vt:lpstr>
      <vt:lpstr>2017 LEAVE CREDITS</vt:lpstr>
      <vt:lpstr>CONVERTION</vt:lpstr>
      <vt:lpstr>'2018 LEAVE EARN'!BALANCE_1</vt:lpstr>
      <vt:lpstr>BALANCE_1</vt:lpstr>
      <vt:lpstr>'2017 LEAVE CREDITS'!Print_Titles</vt:lpstr>
      <vt:lpstr>'2018 LEAVE EARN'!Print_Titles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2024-02-13T01:46:49Z</dcterms:modified>
</cp:coreProperties>
</file>