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9" i="1"/>
  <c r="G47" i="5"/>
  <c r="G36" i="5"/>
  <c r="G18" i="1"/>
  <c r="F4" i="1" l="1"/>
  <c r="B3" i="1"/>
  <c r="B2" i="1"/>
  <c r="G64" i="5"/>
  <c r="G51" i="5"/>
  <c r="G37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<sst xmlns="http://schemas.openxmlformats.org/spreadsheetml/2006/main" count="136" uniqueCount="80">
  <si>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</si>
  <si>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</si>
  <si>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</si>
  <si>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</si>
  <si>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</si>
  <si>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</si>
  <si>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</si>
  <si>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</si>
  <si>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</si>
  <si>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</si>
  <si>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</si>
  <si>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</si>
  <si>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</si>
  <si>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</si>
  <si>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</si>
  <si>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</si>
  <si>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</si>
  <si>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</si>
  <si>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</si>
  <si>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</si>
  <si>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</si>
  <si>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</si>
  <si>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</si>
  <si>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</si>
  <si>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</si>
  <si>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</si>
  <si>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</si>
  <si>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</si>
  <si>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</si>
  <si>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</si>
  <si>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</si>
  <si>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</si>
  <si>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</si>
  <si>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</si>
  <si>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</si>
  <si>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</si>
  <si>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</si>
  <si>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</si>
  <si>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</si>
  <si>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</si>
  <si>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</si>
  <si>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</si>
  <si>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</si>
  <si>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</si>
  <si>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</si>
  <si>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</si>
  <si>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</si>
  <si>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</si>
  <si>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</si>
  <si>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</si>
  <si>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SL(2-0-0)</t>
  </si>
  <si>
    <t>5/15,16/2018</t>
  </si>
  <si>
    <t>VL(1-0-0)</t>
  </si>
  <si>
    <t>FL(4-0-0)</t>
  </si>
  <si>
    <t>SP(1-0-0)</t>
  </si>
  <si>
    <t>VL(2-0-0)</t>
  </si>
  <si>
    <t>2/19,20/2019</t>
  </si>
  <si>
    <t>10/21,22/2019</t>
  </si>
  <si>
    <t>FL(5-0-0)</t>
  </si>
  <si>
    <t>12/19,20,23,26,27/2019</t>
  </si>
  <si>
    <t>SP(2-0-0)</t>
  </si>
  <si>
    <t>12/10,13/2019</t>
  </si>
  <si>
    <t>SP(5-0-0)</t>
  </si>
  <si>
    <t>CALAMITY 1/15-17 2/7,11/2020</t>
  </si>
  <si>
    <t>VL(3-0-0)</t>
  </si>
  <si>
    <t>6/30, 7/1/2020</t>
  </si>
  <si>
    <t>7/23,24/2020</t>
  </si>
  <si>
    <t>SL(5-0-0)</t>
  </si>
  <si>
    <t>SL(3-0-0)</t>
  </si>
  <si>
    <t>SL(4-0-0)</t>
  </si>
  <si>
    <t>10/14-16/2020</t>
  </si>
  <si>
    <t>4/4-8/2020</t>
  </si>
  <si>
    <t>4/11-13/2020</t>
  </si>
  <si>
    <t>4/18-22/2020</t>
  </si>
  <si>
    <t>4/25-29/2020</t>
  </si>
  <si>
    <t>5/3-6/2020</t>
  </si>
  <si>
    <t>CAUSAREN, MELORA LENN</t>
  </si>
  <si>
    <t>FL(2-0-0)</t>
  </si>
  <si>
    <t>TOTAL LEAVE BALANCE</t>
  </si>
  <si>
    <t xml:space="preserve">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</si>
</sst>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98" zoomScaleNormal="98" workbookViewId="0">
      <pane ySplit="3690" topLeftCell="A51" activePane="bottomLeft"/>
      <selection activeCell="I50" sqref="I50"/>
      <selection pane="bottomLeft" activeCell="P61" sqref="P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76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/>
      <c r="C3" s="53"/>
      <c r="D3" s="22" t="s">
        <v>13</v>
      </c>
      <c r="F3" s="57">
        <v>41645</v>
      </c>
      <c r="G3" s="58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48</v>
      </c>
      <c r="C4" s="53"/>
      <c r="D4" s="22" t="s">
        <v>12</v>
      </c>
      <c r="F4" s="58"/>
      <c r="G4" s="58"/>
      <c r="H4" s="26" t="s">
        <v>17</v>
      </c>
      <c r="I4" s="26"/>
      <c r="J4" s="58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>
        <v>1.25</v>
      </c>
      <c r="D12" s="39">
        <v>1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43175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54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43350</v>
      </c>
    </row>
    <row r="20" spans="1:11" x14ac:dyDescent="0.25">
      <c r="A20" s="40">
        <v>43374</v>
      </c>
      <c r="B20" s="20" t="s">
        <v>54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43376</v>
      </c>
    </row>
    <row r="21" spans="1:11" x14ac:dyDescent="0.25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43427</v>
      </c>
    </row>
    <row r="22" spans="1:11" x14ac:dyDescent="0.25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54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43668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54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49">
        <v>43733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 t="s">
        <v>61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62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51" t="s">
        <v>63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 t="s">
        <v>64</v>
      </c>
      <c r="C40" s="13">
        <v>1.25</v>
      </c>
      <c r="D40" s="39">
        <v>3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54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44085</v>
      </c>
    </row>
    <row r="47" spans="1:11" x14ac:dyDescent="0.25">
      <c r="A47" s="40"/>
      <c r="B47" s="20" t="s">
        <v>54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49">
        <v>44095</v>
      </c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77</v>
      </c>
      <c r="C50" s="13">
        <v>1.25</v>
      </c>
      <c r="D50" s="39">
        <v>2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 t="s">
        <v>79</v>
      </c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58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58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44985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45169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45199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45230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91" zoomScaleNormal="91" workbookViewId="0">
      <pane ySplit="3390" topLeftCell="A20" activePane="bottomLeft"/>
      <selection activeCell="B2" sqref="B2:C2"/>
      <selection pane="bottomLeft" activeCell="C27" sqref="C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tr">
        <f>IF(ISBLANK('2018 LEAVE CREDITS'!B2:C2),"---------",'2018 LEAVE CREDITS'!B2:C2)</f>
        <v>CAUSAREN, MELORA LENN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 t="str">
        <f>IF(ISBLANK('2018 LEAVE CREDITS'!B3:C3),"",'2018 LEAVE CREDITS'!B3:C3)</f>
        <v/>
      </c>
      <c r="C3" s="53"/>
      <c r="D3" s="22" t="s">
        <v>13</v>
      </c>
      <c r="F3" s="57"/>
      <c r="G3" s="58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 t="str">
        <f>IF(ISBLANK('2018 LEAVE CREDITS'!F4:G4),"",'2018 LEAVE CREDITS'!F4:G4)</f>
        <v/>
      </c>
      <c r="G4" s="58"/>
      <c r="H4" s="26" t="s">
        <v>17</v>
      </c>
      <c r="I4" s="26"/>
      <c r="J4" s="58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31.637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43105</v>
      </c>
    </row>
    <row r="12" spans="1:11" x14ac:dyDescent="0.25">
      <c r="A12" s="40">
        <v>43132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43182</v>
      </c>
    </row>
    <row r="13" spans="1:11" x14ac:dyDescent="0.25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>
        <v>43313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43325</v>
      </c>
    </row>
    <row r="15" spans="1:11" x14ac:dyDescent="0.25">
      <c r="A15" s="40">
        <v>43374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43378</v>
      </c>
    </row>
    <row r="16" spans="1:11" x14ac:dyDescent="0.25">
      <c r="A16" s="50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43466</v>
      </c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43490</v>
      </c>
    </row>
    <row r="18" spans="1:11" x14ac:dyDescent="0.25">
      <c r="A18" s="40">
        <v>43497</v>
      </c>
      <c r="B18" s="20" t="s">
        <v>55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25">
      <c r="A19" s="40">
        <v>43647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43663</v>
      </c>
    </row>
    <row r="20" spans="1:11" x14ac:dyDescent="0.25">
      <c r="A20" s="40"/>
      <c r="B20" s="20" t="s">
        <v>49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43672</v>
      </c>
    </row>
    <row r="21" spans="1:11" x14ac:dyDescent="0.25">
      <c r="A21" s="40">
        <v>43678</v>
      </c>
      <c r="B21" s="20" t="s">
        <v>49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43682</v>
      </c>
    </row>
    <row r="22" spans="1:11" x14ac:dyDescent="0.25">
      <c r="A22" s="40">
        <v>43739</v>
      </c>
      <c r="B22" s="20" t="s">
        <v>50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57</v>
      </c>
    </row>
    <row r="23" spans="1:11" x14ac:dyDescent="0.25">
      <c r="A23" s="40">
        <v>43800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49">
        <v>43801</v>
      </c>
    </row>
    <row r="24" spans="1:11" x14ac:dyDescent="0.25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44013</v>
      </c>
      <c r="B25" s="20" t="s">
        <v>50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65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44075</v>
      </c>
      <c r="B27" s="20" t="s">
        <v>49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44103</v>
      </c>
    </row>
    <row r="28" spans="1:11" x14ac:dyDescent="0.25">
      <c r="A28" s="40">
        <v>44105</v>
      </c>
      <c r="B28" s="20" t="s">
        <v>68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52" t="s">
        <v>70</v>
      </c>
    </row>
    <row r="29" spans="1:11" x14ac:dyDescent="0.25">
      <c r="A29" s="40"/>
      <c r="B29" s="20" t="s">
        <v>67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5</v>
      </c>
      <c r="I29" s="9"/>
      <c r="J29" s="11"/>
      <c r="K29" s="52" t="s">
        <v>71</v>
      </c>
    </row>
    <row r="30" spans="1:11" x14ac:dyDescent="0.25">
      <c r="A30" s="40"/>
      <c r="B30" s="20" t="s">
        <v>68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72</v>
      </c>
    </row>
    <row r="31" spans="1:11" x14ac:dyDescent="0.25">
      <c r="A31" s="40"/>
      <c r="B31" s="20" t="s">
        <v>67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5</v>
      </c>
      <c r="I31" s="9"/>
      <c r="J31" s="11"/>
      <c r="K31" s="20" t="s">
        <v>73</v>
      </c>
    </row>
    <row r="32" spans="1:11" x14ac:dyDescent="0.25">
      <c r="A32" s="40"/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4</v>
      </c>
      <c r="I32" s="9"/>
      <c r="J32" s="11"/>
      <c r="K32" s="20" t="s">
        <v>74</v>
      </c>
    </row>
    <row r="33" spans="1:11" x14ac:dyDescent="0.25">
      <c r="A33" s="40"/>
      <c r="B33" s="20" t="s">
        <v>69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4</v>
      </c>
      <c r="I33" s="9"/>
      <c r="J33" s="11"/>
      <c r="K33" s="20" t="s">
        <v>75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33.637</v>
      </c>
      <c r="B3" s="11">
        <v>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33">
        <f>SUM('2018 LEAVE CREDITS'!E9,'2018 LEAVE CREDITS'!I9)</f>
        <v>140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2023-08-11T05:37:37Z</dcterms:modified>
</cp:coreProperties>
</file>