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A2594C40-118C-4674-8545-61CAE3D207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5" l="1"/>
  <c r="G43" i="5"/>
  <c r="G45" i="5" l="1"/>
  <c r="G31" i="5"/>
  <c r="G18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<sst xmlns="http://schemas.openxmlformats.org/spreadsheetml/2006/main" count="74" uniqueCount="63">
  <si>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</si>
  <si>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</si>
  <si>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</si>
  <si>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</si>
  <si>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</si>
  <si>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</si>
  <si>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</si>
  <si>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</si>
  <si>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</si>
  <si>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</si>
  <si>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</si>
  <si>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</si>
  <si>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</si>
  <si>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</si>
  <si>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</si>
  <si>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</si>
  <si>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</si>
  <si>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</si>
  <si>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</si>
  <si>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</si>
  <si>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</si>
  <si>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</si>
  <si>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</si>
  <si>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</si>
  <si>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</si>
  <si>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</si>
  <si>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</si>
  <si>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</si>
  <si>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</si>
  <si>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</si>
  <si>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</si>
  <si>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</si>
  <si>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</si>
  <si>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</si>
  <si>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</si>
  <si>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</si>
  <si>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</si>
  <si>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</si>
  <si>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</si>
  <si>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</si>
  <si>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</si>
  <si>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</si>
  <si>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</si>
  <si>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</si>
  <si>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</si>
  <si>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</si>
  <si>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</si>
  <si>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COPER, JUEL</t>
  </si>
  <si>
    <t>FL(5-0-0)</t>
  </si>
  <si>
    <t>QL(14-0-0)</t>
  </si>
  <si>
    <t>7/27-8/13/2021</t>
  </si>
  <si>
    <t>VL(1-0-0)</t>
  </si>
  <si>
    <t>VL(4-0-0)</t>
  </si>
  <si>
    <t>12/6,13,20,31/2021</t>
  </si>
  <si>
    <t>QL(7-0-0)</t>
  </si>
  <si>
    <t>1/10-18/2022</t>
  </si>
  <si>
    <t>SP(1-0-0)</t>
  </si>
  <si>
    <t>DOMESTIC 2/7/2022</t>
  </si>
  <si>
    <t>SL(1-0-0)</t>
  </si>
  <si>
    <t>CASUAL EMPLOYEE</t>
  </si>
  <si>
    <t>TOTAL LEAVE BALANCE</t>
  </si>
  <si>
    <t>FL(1-0-0)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</si>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</sst>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7"/>
  <sheetViews>
    <sheetView tabSelected="1" zoomScale="91" zoomScaleNormal="91" workbookViewId="0">
      <pane ySplit="3396" topLeftCell="A61" activePane="bottomLeft"/>
      <selection activeCell="I9" sqref="I9"/>
      <selection pane="bottomLeft" activeCell="I68" sqref="I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47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59</v>
      </c>
      <c r="C3" s="50"/>
      <c r="D3" s="22" t="s">
        <v>13</v>
      </c>
      <c r="F3" s="54">
        <v>43617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70.25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43646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43677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43708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43738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43769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43799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43830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47" t="s">
        <v>42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3">
      <c r="A19" s="39">
        <v>43861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43890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43921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43951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43982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44012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44043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44074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44104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44135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44165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44196</v>
      </c>
      <c r="B30" s="20" t="s">
        <v>48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44227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44255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44286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44316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44347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44377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44408</v>
      </c>
      <c r="B38" s="20" t="s">
        <v>49</v>
      </c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 t="s">
        <v>50</v>
      </c>
    </row>
    <row r="39" spans="1:11" x14ac:dyDescent="0.3">
      <c r="A39" s="39">
        <v>44439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44469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44500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44530</v>
      </c>
      <c r="B42" s="20" t="s">
        <v>51</v>
      </c>
      <c r="C42" s="13">
        <v>1.25</v>
      </c>
      <c r="D42" s="38">
        <v>1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44406</v>
      </c>
    </row>
    <row r="43" spans="1:11" x14ac:dyDescent="0.3">
      <c r="A43" s="39"/>
      <c r="B43" s="20" t="s">
        <v>52</v>
      </c>
      <c r="C43" s="13"/>
      <c r="D43" s="38">
        <v>4</v>
      </c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 t="s">
        <v>53</v>
      </c>
    </row>
    <row r="44" spans="1:11" x14ac:dyDescent="0.3">
      <c r="A44" s="39">
        <v>44561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47" t="s">
        <v>44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>
        <v>44592</v>
      </c>
      <c r="B46" s="20" t="s">
        <v>54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 t="s">
        <v>55</v>
      </c>
    </row>
    <row r="47" spans="1:11" x14ac:dyDescent="0.3">
      <c r="A47" s="39">
        <v>44620</v>
      </c>
      <c r="B47" s="20" t="s">
        <v>56</v>
      </c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57</v>
      </c>
    </row>
    <row r="48" spans="1:11" x14ac:dyDescent="0.3">
      <c r="A48" s="39">
        <v>44651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3">
      <c r="A49" s="39">
        <v>44681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44712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44742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44773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44804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44834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3">
      <c r="A55" s="39">
        <v>44865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3">
      <c r="A56" s="39">
        <v>44895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3">
      <c r="A57" s="39">
        <v>44926</v>
      </c>
      <c r="B57" s="20" t="s">
        <v>48</v>
      </c>
      <c r="C57" s="13">
        <v>1.25</v>
      </c>
      <c r="D57" s="38">
        <v>5</v>
      </c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3">
      <c r="A58" s="47" t="s">
        <v>45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>
        <v>44957</v>
      </c>
      <c r="B59" s="20" t="s">
        <v>56</v>
      </c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48">
        <v>44937</v>
      </c>
    </row>
    <row r="60" spans="1:11" x14ac:dyDescent="0.3">
      <c r="A60" s="39"/>
      <c r="B60" s="20" t="s">
        <v>51</v>
      </c>
      <c r="C60" s="13"/>
      <c r="D60" s="38">
        <v>1</v>
      </c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48">
        <v>44956</v>
      </c>
    </row>
    <row r="61" spans="1:11" x14ac:dyDescent="0.3">
      <c r="A61" s="39">
        <v>44985</v>
      </c>
      <c r="B61" s="20" t="s">
        <v>56</v>
      </c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48">
        <v>44984</v>
      </c>
    </row>
    <row r="62" spans="1:11" x14ac:dyDescent="0.3">
      <c r="A62" s="39">
        <v>45016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3">
      <c r="A63" s="39">
        <v>45046</v>
      </c>
      <c r="B63" s="20" t="s">
        <v>51</v>
      </c>
      <c r="C63" s="13">
        <v>1.25</v>
      </c>
      <c r="D63" s="38">
        <v>1</v>
      </c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3">
      <c r="A64" s="39">
        <v>45077</v>
      </c>
      <c r="B64" s="20" t="s">
        <v>51</v>
      </c>
      <c r="C64" s="13">
        <v>1.25</v>
      </c>
      <c r="D64" s="38">
        <v>1</v>
      </c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3">
      <c r="A65" s="39">
        <v>45107</v>
      </c>
      <c r="B65" s="20" t="s">
        <v>56</v>
      </c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48">
        <v>45092</v>
      </c>
    </row>
    <row r="66" spans="1:11" x14ac:dyDescent="0.3">
      <c r="A66" s="39">
        <v>45138</v>
      </c>
      <c r="B66" s="20" t="s">
        <v>58</v>
      </c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>
        <v>1</v>
      </c>
      <c r="I66" s="9"/>
      <c r="J66" s="11"/>
      <c r="K66" s="48">
        <v>45133</v>
      </c>
    </row>
    <row r="67" spans="1:11" x14ac:dyDescent="0.3">
      <c r="A67" s="39">
        <v>45169</v>
      </c>
      <c r="B67" s="20" t="s">
        <v>51</v>
      </c>
      <c r="C67" s="13">
        <v>1.25</v>
      </c>
      <c r="D67" s="38">
        <v>1</v>
      </c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48">
        <v>45170</v>
      </c>
    </row>
    <row r="68" spans="1:11" x14ac:dyDescent="0.3">
      <c r="A68" s="39">
        <v>45199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3">
      <c r="A69" s="39">
        <v>45230</v>
      </c>
      <c r="B69" s="20"/>
      <c r="C69" s="13">
        <v>1.25</v>
      </c>
      <c r="D69" s="38"/>
      <c r="E69" s="9"/>
      <c r="F69" s="20"/>
      <c r="G69" s="13">
        <f>IF(ISBLANK(Table15[[#This Row],[EARNED]]),"",Table15[[#This Row],[EARNED]])</f>
        <v>1.25</v>
      </c>
      <c r="H69" s="38"/>
      <c r="I69" s="9"/>
      <c r="J69" s="11"/>
      <c r="K69" s="20"/>
    </row>
    <row r="70" spans="1:11" x14ac:dyDescent="0.3">
      <c r="A70" s="39">
        <v>45260</v>
      </c>
      <c r="B70" s="20"/>
      <c r="C70" s="13">
        <v>1.25</v>
      </c>
      <c r="D70" s="38"/>
      <c r="E70" s="9"/>
      <c r="F70" s="20"/>
      <c r="G70" s="13">
        <f>IF(ISBLANK(Table15[[#This Row],[EARNED]]),"",Table15[[#This Row],[EARNED]])</f>
        <v>1.25</v>
      </c>
      <c r="H70" s="38"/>
      <c r="I70" s="9"/>
      <c r="J70" s="11"/>
      <c r="K70" s="20"/>
    </row>
    <row r="71" spans="1:11" x14ac:dyDescent="0.3">
      <c r="A71" s="39">
        <v>45291</v>
      </c>
      <c r="B71" s="20" t="s">
        <v>61</v>
      </c>
      <c r="C71" s="13">
        <v>1.25</v>
      </c>
      <c r="D71" s="38">
        <v>1</v>
      </c>
      <c r="E71" s="9"/>
      <c r="F71" s="20"/>
      <c r="G71" s="13">
        <f>IF(ISBLANK(Table15[[#This Row],[EARNED]]),"",Table15[[#This Row],[EARNED]])</f>
        <v>1.25</v>
      </c>
      <c r="H71" s="38"/>
      <c r="I71" s="9"/>
      <c r="J71" s="11"/>
      <c r="K71" s="20"/>
    </row>
    <row r="72" spans="1:11" x14ac:dyDescent="0.3">
      <c r="A72" s="47" t="s">
        <v>62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>
        <v>45322</v>
      </c>
      <c r="B73" s="20"/>
      <c r="C73" s="13">
        <v>1.25</v>
      </c>
      <c r="D73" s="38"/>
      <c r="E73" s="9"/>
      <c r="F73" s="20"/>
      <c r="G73" s="13">
        <f>IF(ISBLANK(Table15[[#This Row],[EARNED]]),"",Table15[[#This Row],[EARNED]])</f>
        <v>1.25</v>
      </c>
      <c r="H73" s="38"/>
      <c r="I73" s="9"/>
      <c r="J73" s="11"/>
      <c r="K73" s="20"/>
    </row>
    <row r="74" spans="1:11" x14ac:dyDescent="0.3">
      <c r="A74" s="39">
        <v>45351</v>
      </c>
      <c r="B74" s="20"/>
      <c r="C74" s="13">
        <v>1.25</v>
      </c>
      <c r="D74" s="38"/>
      <c r="E74" s="9"/>
      <c r="F74" s="20"/>
      <c r="G74" s="13">
        <f>IF(ISBLANK(Table15[[#This Row],[EARNED]]),"",Table15[[#This Row],[EARNED]])</f>
        <v>1.25</v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3">
      <c r="A117" s="40"/>
      <c r="B117" s="15"/>
      <c r="C117" s="41"/>
      <c r="D117" s="42"/>
      <c r="E117" s="9"/>
      <c r="F117" s="15"/>
      <c r="G117" s="41" t="str">
        <f>IF(ISBLANK(Table15[[#This Row],[EARNED]]),"",Table15[[#This Row],[EARNED]])</f>
        <v/>
      </c>
      <c r="H117" s="42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49" t="s">
        <v>60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37</v>
      </c>
      <c r="J6" s="61"/>
      <c r="K6" s="61"/>
      <c r="L6" s="61"/>
    </row>
    <row r="7" spans="1:12" x14ac:dyDescent="0.3">
      <c r="A7" s="9">
        <f>SUM('2018 LEAVE CREDITS'!E9,'2018 LEAVE CREDITS'!I9)</f>
        <v>121.5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2024-02-01T02:47:52Z</dcterms:modified>
</cp:coreProperties>
</file>