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5" i="1"/>
  <c r="G16" i="1"/>
  <c r="G17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<sst xmlns="http://schemas.openxmlformats.org/spreadsheetml/2006/main" count="146" uniqueCount="72">
  <si>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</si>
  <si>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</si>
  <si>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</si>
  <si>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</si>
  <si>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</si>
  <si>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</si>
  <si>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</si>
  <si>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</si>
  <si>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</si>
  <si>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</si>
  <si>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</si>
  <si>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</si>
  <si>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</si>
  <si>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</si>
  <si>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</si>
  <si>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</si>
  <si>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</si>
  <si>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</si>
  <si>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</si>
  <si>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</si>
  <si>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</si>
  <si>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</si>
  <si>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</si>
  <si>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</si>
  <si>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</si>
  <si>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</si>
  <si>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</si>
  <si>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</si>
  <si>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</si>
  <si>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</si>
  <si>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</si>
  <si>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</si>
  <si>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</si>
  <si>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</si>
  <si>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</si>
  <si>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</si>
  <si>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</si>
  <si>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</si>
  <si>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</si>
  <si>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</si>
  <si>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</si>
  <si>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</si>
  <si>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</si>
  <si>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</si>
  <si>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</si>
  <si>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</si>
  <si>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</si>
  <si>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</si>
  <si>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</si>
  <si>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</si>
  <si>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MIRANDA, JULIUS</t>
  </si>
  <si>
    <t>SL(2-0-0)</t>
  </si>
  <si>
    <t>2/18,19/2020</t>
  </si>
  <si>
    <t>CL(4-0-0)</t>
  </si>
  <si>
    <t>2/3,5,7,11/2020</t>
  </si>
  <si>
    <t>SL(1-0-0)</t>
  </si>
  <si>
    <t>1/5,11/2023</t>
  </si>
  <si>
    <t>VL(1-0-0)</t>
  </si>
  <si>
    <t>SL(0-4-0)</t>
  </si>
  <si>
    <t>VL(3-0-0)</t>
  </si>
  <si>
    <t>2/3,6,7/2023</t>
  </si>
  <si>
    <t>2/17,20/2023</t>
  </si>
  <si>
    <t>VL(0-4-0)</t>
  </si>
  <si>
    <t>VL(2-0-0)</t>
  </si>
  <si>
    <t>5/2,3/2023</t>
  </si>
  <si>
    <t>5/10,11/2023</t>
  </si>
  <si>
    <t>6/19,23/2023</t>
  </si>
  <si>
    <t>7/4,5/2023</t>
  </si>
  <si>
    <t>VL(5-0-0)</t>
  </si>
  <si>
    <t>7/10,13,17,21,27/2023</t>
  </si>
  <si>
    <t>8/7,9,25/2023</t>
  </si>
  <si>
    <t>12/27-29/2023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</si>
</sst>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1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zoomScale="106" zoomScaleNormal="106" workbookViewId="0">
      <pane ySplit="3900" topLeftCell="A65" activePane="bottomLeft"/>
      <selection activeCell="B2" sqref="B2:C2"/>
      <selection pane="bottomLeft" activeCell="B77" sqref="B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50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/>
      <c r="C3" s="51"/>
      <c r="D3" s="22" t="s">
        <v>13</v>
      </c>
      <c r="F3" s="55"/>
      <c r="G3" s="56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48</v>
      </c>
      <c r="C4" s="51"/>
      <c r="D4" s="22" t="s">
        <v>12</v>
      </c>
      <c r="F4" s="56"/>
      <c r="G4" s="56"/>
      <c r="H4" s="26" t="s">
        <v>17</v>
      </c>
      <c r="I4" s="26"/>
      <c r="J4" s="56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51.25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 t="s">
        <v>53</v>
      </c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 t="s">
        <v>54</v>
      </c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1"/>
  <sheetViews>
    <sheetView tabSelected="1" zoomScale="118" zoomScaleNormal="118" workbookViewId="0">
      <pane ySplit="4380" topLeftCell="A46" activePane="bottomLeft"/>
      <selection activeCell="B4" sqref="B4:C4"/>
      <selection pane="bottomLeft" activeCell="H61" sqref="H6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tr">
        <f>IF(ISBLANK('2018 LEAVE CREDITS'!B2:C2),"---------",'2018 LEAVE CREDITS'!B2:C2)</f>
        <v>MIRANDA, JULIUS</v>
      </c>
      <c r="C2" s="51"/>
      <c r="D2" s="21" t="s">
        <v>14</v>
      </c>
      <c r="E2" s="10"/>
      <c r="F2" s="52"/>
      <c r="G2" s="52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1" t="str">
        <f>IF(ISBLANK('2018 LEAVE CREDITS'!B3:C3),"",'2018 LEAVE CREDITS'!B3:C3)</f>
        <v/>
      </c>
      <c r="C3" s="51"/>
      <c r="D3" s="22" t="s">
        <v>13</v>
      </c>
      <c r="F3" s="55" t="str">
        <f>IF(ISBLANK('2018 LEAVE CREDITS'!F3:G3),"---------",'2018 LEAVE CREDITS'!F3:G3)</f>
        <v>---------</v>
      </c>
      <c r="G3" s="56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tr">
        <f>IF(ISBLANK('2018 LEAVE CREDITS'!B4:C4),"---------",'2018 LEAVE CREDITS'!B4:C4)</f>
        <v>CASUAL</v>
      </c>
      <c r="C4" s="51"/>
      <c r="D4" s="22" t="s">
        <v>12</v>
      </c>
      <c r="F4" s="56" t="str">
        <f>IF(ISBLANK('2018 LEAVE CREDITS'!F4:G4),"",'2018 LEAVE CREDITS'!F4:G4)</f>
        <v/>
      </c>
      <c r="G4" s="56"/>
      <c r="H4" s="26" t="s">
        <v>17</v>
      </c>
      <c r="I4" s="26"/>
      <c r="J4" s="56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35.223999999999997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86.35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43862</v>
      </c>
      <c r="B11" s="20" t="s">
        <v>51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52</v>
      </c>
    </row>
    <row r="12" spans="1:11" x14ac:dyDescent="0.25">
      <c r="A12" s="48" t="s">
        <v>47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44927</v>
      </c>
      <c r="B13" s="20" t="s">
        <v>51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49" t="s">
        <v>56</v>
      </c>
    </row>
    <row r="14" spans="1:11" x14ac:dyDescent="0.25">
      <c r="A14" s="40"/>
      <c r="B14" s="20" t="s">
        <v>58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0.5</v>
      </c>
      <c r="I14" s="9"/>
      <c r="J14" s="11"/>
      <c r="K14" s="49">
        <v>44929</v>
      </c>
    </row>
    <row r="15" spans="1:11" x14ac:dyDescent="0.25">
      <c r="A15" s="40"/>
      <c r="B15" s="20" t="s">
        <v>57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9">
        <v>44946</v>
      </c>
    </row>
    <row r="16" spans="1:11" x14ac:dyDescent="0.25">
      <c r="A16" s="40"/>
      <c r="B16" s="20" t="s">
        <v>58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0.5</v>
      </c>
      <c r="I16" s="9"/>
      <c r="J16" s="11"/>
      <c r="K16" s="49">
        <v>44952</v>
      </c>
    </row>
    <row r="17" spans="1:11" x14ac:dyDescent="0.25">
      <c r="A17" s="41"/>
      <c r="B17" s="15" t="s">
        <v>58</v>
      </c>
      <c r="C17" s="42"/>
      <c r="D17" s="43"/>
      <c r="E17" s="9"/>
      <c r="F17" s="15"/>
      <c r="G17" s="42" t="str">
        <f>IF(ISBLANK(Table1[[#This Row],[EARNED]]),"",Table1[[#This Row],[EARNED]])</f>
        <v/>
      </c>
      <c r="H17" s="43">
        <v>0.5</v>
      </c>
      <c r="I17" s="9"/>
      <c r="J17" s="12"/>
      <c r="K17" s="50">
        <v>44956</v>
      </c>
    </row>
    <row r="18" spans="1:11" x14ac:dyDescent="0.25">
      <c r="A18" s="40">
        <v>44958</v>
      </c>
      <c r="B18" s="20" t="s">
        <v>58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0.5</v>
      </c>
      <c r="I18" s="9"/>
      <c r="J18" s="11"/>
      <c r="K18" s="49">
        <v>44959</v>
      </c>
    </row>
    <row r="19" spans="1:11" x14ac:dyDescent="0.25">
      <c r="A19" s="40"/>
      <c r="B19" s="20" t="s">
        <v>59</v>
      </c>
      <c r="C19" s="13"/>
      <c r="D19" s="39">
        <v>3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49" t="s">
        <v>60</v>
      </c>
    </row>
    <row r="20" spans="1:11" x14ac:dyDescent="0.25">
      <c r="A20" s="40"/>
      <c r="B20" s="20" t="s">
        <v>55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</v>
      </c>
      <c r="I20" s="9"/>
      <c r="J20" s="11"/>
      <c r="K20" s="49">
        <v>44967</v>
      </c>
    </row>
    <row r="21" spans="1:11" x14ac:dyDescent="0.25">
      <c r="A21" s="40"/>
      <c r="B21" s="20" t="s">
        <v>51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2</v>
      </c>
      <c r="I21" s="9"/>
      <c r="J21" s="11"/>
      <c r="K21" s="20" t="s">
        <v>61</v>
      </c>
    </row>
    <row r="22" spans="1:11" x14ac:dyDescent="0.25">
      <c r="A22" s="40"/>
      <c r="B22" s="20" t="s">
        <v>58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0.5</v>
      </c>
      <c r="I22" s="9"/>
      <c r="J22" s="11"/>
      <c r="K22" s="49">
        <v>44979</v>
      </c>
    </row>
    <row r="23" spans="1:11" x14ac:dyDescent="0.25">
      <c r="A23" s="40">
        <v>44986</v>
      </c>
      <c r="B23" s="20" t="s">
        <v>62</v>
      </c>
      <c r="C23" s="13"/>
      <c r="D23" s="39">
        <v>0.5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9">
        <v>45001</v>
      </c>
    </row>
    <row r="24" spans="1:11" x14ac:dyDescent="0.25">
      <c r="A24" s="40"/>
      <c r="B24" s="20" t="s">
        <v>58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0.5</v>
      </c>
      <c r="I24" s="9"/>
      <c r="J24" s="11"/>
      <c r="K24" s="49">
        <v>45005</v>
      </c>
    </row>
    <row r="25" spans="1:11" x14ac:dyDescent="0.25">
      <c r="A25" s="40"/>
      <c r="B25" s="20" t="s">
        <v>55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1</v>
      </c>
      <c r="I25" s="9"/>
      <c r="J25" s="11"/>
      <c r="K25" s="49">
        <v>45009</v>
      </c>
    </row>
    <row r="26" spans="1:11" x14ac:dyDescent="0.25">
      <c r="A26" s="40"/>
      <c r="B26" s="20" t="s">
        <v>58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0.5</v>
      </c>
      <c r="I26" s="9"/>
      <c r="J26" s="11"/>
      <c r="K26" s="49">
        <v>45013</v>
      </c>
    </row>
    <row r="27" spans="1:11" x14ac:dyDescent="0.25">
      <c r="A27" s="40"/>
      <c r="B27" s="20" t="s">
        <v>58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0.5</v>
      </c>
      <c r="I27" s="9"/>
      <c r="J27" s="11"/>
      <c r="K27" s="49">
        <v>45014</v>
      </c>
    </row>
    <row r="28" spans="1:11" x14ac:dyDescent="0.25">
      <c r="A28" s="40"/>
      <c r="B28" s="20" t="s">
        <v>57</v>
      </c>
      <c r="C28" s="13"/>
      <c r="D28" s="39">
        <v>1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45016</v>
      </c>
    </row>
    <row r="29" spans="1:11" x14ac:dyDescent="0.25">
      <c r="A29" s="40">
        <v>45017</v>
      </c>
      <c r="B29" s="20" t="s">
        <v>58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0.5</v>
      </c>
      <c r="I29" s="9"/>
      <c r="J29" s="11"/>
      <c r="K29" s="49">
        <v>45020</v>
      </c>
    </row>
    <row r="30" spans="1:11" x14ac:dyDescent="0.25">
      <c r="A30" s="40"/>
      <c r="B30" s="20" t="s">
        <v>55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45021</v>
      </c>
    </row>
    <row r="31" spans="1:11" x14ac:dyDescent="0.25">
      <c r="A31" s="40"/>
      <c r="B31" s="20" t="s">
        <v>58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0.5</v>
      </c>
      <c r="I31" s="9"/>
      <c r="J31" s="11"/>
      <c r="K31" s="49">
        <v>45028</v>
      </c>
    </row>
    <row r="32" spans="1:11" x14ac:dyDescent="0.25">
      <c r="A32" s="40"/>
      <c r="B32" s="20" t="s">
        <v>55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49">
        <v>45043</v>
      </c>
    </row>
    <row r="33" spans="1:11" x14ac:dyDescent="0.25">
      <c r="A33" s="40"/>
      <c r="B33" s="20" t="s">
        <v>62</v>
      </c>
      <c r="C33" s="13"/>
      <c r="D33" s="39">
        <v>0.5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9">
        <v>45044</v>
      </c>
    </row>
    <row r="34" spans="1:11" x14ac:dyDescent="0.25">
      <c r="A34" s="40">
        <v>45047</v>
      </c>
      <c r="B34" s="20" t="s">
        <v>63</v>
      </c>
      <c r="C34" s="13"/>
      <c r="D34" s="39">
        <v>2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64</v>
      </c>
    </row>
    <row r="35" spans="1:11" x14ac:dyDescent="0.25">
      <c r="A35" s="40"/>
      <c r="B35" s="20" t="s">
        <v>55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49">
        <v>45051</v>
      </c>
    </row>
    <row r="36" spans="1:11" x14ac:dyDescent="0.25">
      <c r="A36" s="40"/>
      <c r="B36" s="20" t="s">
        <v>51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2</v>
      </c>
      <c r="I36" s="9"/>
      <c r="J36" s="11"/>
      <c r="K36" s="20" t="s">
        <v>65</v>
      </c>
    </row>
    <row r="37" spans="1:11" x14ac:dyDescent="0.25">
      <c r="A37" s="40"/>
      <c r="B37" s="20" t="s">
        <v>55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9">
        <v>45061</v>
      </c>
    </row>
    <row r="38" spans="1:11" x14ac:dyDescent="0.25">
      <c r="A38" s="40"/>
      <c r="B38" s="20" t="s">
        <v>58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0.5</v>
      </c>
      <c r="I38" s="9"/>
      <c r="J38" s="11"/>
      <c r="K38" s="49">
        <v>45064</v>
      </c>
    </row>
    <row r="39" spans="1:11" x14ac:dyDescent="0.25">
      <c r="A39" s="40"/>
      <c r="B39" s="20" t="s">
        <v>58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0.5</v>
      </c>
      <c r="I39" s="9"/>
      <c r="J39" s="11"/>
      <c r="K39" s="49">
        <v>45065</v>
      </c>
    </row>
    <row r="40" spans="1:11" x14ac:dyDescent="0.25">
      <c r="A40" s="40"/>
      <c r="B40" s="20" t="s">
        <v>57</v>
      </c>
      <c r="C40" s="13"/>
      <c r="D40" s="39">
        <v>1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9">
        <v>45075</v>
      </c>
    </row>
    <row r="41" spans="1:11" x14ac:dyDescent="0.25">
      <c r="A41" s="40">
        <v>45078</v>
      </c>
      <c r="B41" s="20" t="s">
        <v>63</v>
      </c>
      <c r="C41" s="13"/>
      <c r="D41" s="39">
        <v>2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66</v>
      </c>
    </row>
    <row r="42" spans="1:11" x14ac:dyDescent="0.25">
      <c r="A42" s="40"/>
      <c r="B42" s="20" t="s">
        <v>55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9">
        <v>45086</v>
      </c>
    </row>
    <row r="43" spans="1:11" x14ac:dyDescent="0.25">
      <c r="A43" s="40"/>
      <c r="B43" s="20" t="s">
        <v>58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0.5</v>
      </c>
      <c r="I43" s="9"/>
      <c r="J43" s="11"/>
      <c r="K43" s="49">
        <v>45103</v>
      </c>
    </row>
    <row r="44" spans="1:11" x14ac:dyDescent="0.25">
      <c r="A44" s="40"/>
      <c r="B44" s="20" t="s">
        <v>55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45104</v>
      </c>
    </row>
    <row r="45" spans="1:11" x14ac:dyDescent="0.25">
      <c r="A45" s="40">
        <v>45108</v>
      </c>
      <c r="B45" s="20" t="s">
        <v>58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0.5</v>
      </c>
      <c r="I45" s="9"/>
      <c r="J45" s="11"/>
      <c r="K45" s="49">
        <v>45110</v>
      </c>
    </row>
    <row r="46" spans="1:11" x14ac:dyDescent="0.25">
      <c r="A46" s="40"/>
      <c r="B46" s="20" t="s">
        <v>63</v>
      </c>
      <c r="C46" s="13"/>
      <c r="D46" s="39">
        <v>2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 t="s">
        <v>67</v>
      </c>
    </row>
    <row r="47" spans="1:11" x14ac:dyDescent="0.25">
      <c r="A47" s="40"/>
      <c r="B47" s="20" t="s">
        <v>55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49">
        <v>45114</v>
      </c>
    </row>
    <row r="48" spans="1:11" x14ac:dyDescent="0.25">
      <c r="A48" s="40"/>
      <c r="B48" s="20" t="s">
        <v>68</v>
      </c>
      <c r="C48" s="13"/>
      <c r="D48" s="39">
        <v>5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69</v>
      </c>
    </row>
    <row r="49" spans="1:11" x14ac:dyDescent="0.25">
      <c r="A49" s="40"/>
      <c r="B49" s="20" t="s">
        <v>58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0.5</v>
      </c>
      <c r="I49" s="9"/>
      <c r="J49" s="11"/>
      <c r="K49" s="49">
        <v>45118</v>
      </c>
    </row>
    <row r="50" spans="1:11" x14ac:dyDescent="0.25">
      <c r="A50" s="40"/>
      <c r="B50" s="20" t="s">
        <v>58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0.5</v>
      </c>
      <c r="I50" s="9"/>
      <c r="J50" s="11"/>
      <c r="K50" s="49">
        <v>45133</v>
      </c>
    </row>
    <row r="51" spans="1:11" x14ac:dyDescent="0.25">
      <c r="A51" s="40"/>
      <c r="B51" s="20" t="s">
        <v>58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0.5</v>
      </c>
      <c r="I51" s="9"/>
      <c r="J51" s="11"/>
      <c r="K51" s="49">
        <v>45135</v>
      </c>
    </row>
    <row r="52" spans="1:11" x14ac:dyDescent="0.25">
      <c r="A52" s="40"/>
      <c r="B52" s="20" t="s">
        <v>58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0.5</v>
      </c>
      <c r="I52" s="9"/>
      <c r="J52" s="11"/>
      <c r="K52" s="49">
        <v>45138</v>
      </c>
    </row>
    <row r="53" spans="1:11" x14ac:dyDescent="0.25">
      <c r="A53" s="40">
        <v>45139</v>
      </c>
      <c r="B53" s="20" t="s">
        <v>58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0.5</v>
      </c>
      <c r="I53" s="9"/>
      <c r="J53" s="11"/>
      <c r="K53" s="49">
        <v>45142</v>
      </c>
    </row>
    <row r="54" spans="1:11" x14ac:dyDescent="0.25">
      <c r="A54" s="40"/>
      <c r="B54" s="20" t="s">
        <v>59</v>
      </c>
      <c r="C54" s="13"/>
      <c r="D54" s="39">
        <v>3</v>
      </c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 t="s">
        <v>70</v>
      </c>
    </row>
    <row r="55" spans="1:11" x14ac:dyDescent="0.25">
      <c r="A55" s="40"/>
      <c r="B55" s="20" t="s">
        <v>58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0.5</v>
      </c>
      <c r="I55" s="9"/>
      <c r="J55" s="11"/>
      <c r="K55" s="49">
        <v>45155</v>
      </c>
    </row>
    <row r="56" spans="1:11" x14ac:dyDescent="0.25">
      <c r="A56" s="40"/>
      <c r="B56" s="20" t="s">
        <v>58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0.5</v>
      </c>
      <c r="I56" s="9"/>
      <c r="J56" s="11"/>
      <c r="K56" s="49">
        <v>45162</v>
      </c>
    </row>
    <row r="57" spans="1:11" x14ac:dyDescent="0.25">
      <c r="A57" s="40">
        <v>45261</v>
      </c>
      <c r="B57" s="20" t="s">
        <v>59</v>
      </c>
      <c r="C57" s="13"/>
      <c r="D57" s="39">
        <v>3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71</v>
      </c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13" sqref="G1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59.223999999999997</v>
      </c>
      <c r="B3" s="11">
        <v>113.85</v>
      </c>
      <c r="D3"/>
      <c r="E3">
        <v>4</v>
      </c>
      <c r="F3"/>
      <c r="G3" s="47">
        <f>SUMIFS(F7:F14,E7:E14,E3)+SUMIFS(D7:D66,C7:C66,F3)+D3</f>
        <v>0.5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2024-01-03T07:32:47Z</dcterms:modified>
</cp:coreProperties>
</file>