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DONE\"/>
    </mc:Choice>
  </mc:AlternateContent>
  <xr:revisionPtr revIDLastSave="0" documentId="13_ncr:1_{73339951-38D4-49CB-BE31-687437DEFFC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43" i="5"/>
  <c r="G30" i="5"/>
  <c r="G17" i="5"/>
  <c r="G10" i="5"/>
  <c r="E9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<sst xmlns="http://schemas.openxmlformats.org/spreadsheetml/2006/main" count="91" uniqueCount="60">
  <si>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</si>
  <si>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</si>
  <si>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</si>
  <si>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</si>
  <si>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</si>
  <si>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</si>
  <si>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</si>
  <si>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</si>
  <si>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</si>
  <si>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</si>
  <si>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</si>
  <si>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</si>
  <si>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</si>
  <si>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</si>
  <si>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</si>
  <si>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</si>
  <si>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</si>
  <si>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</si>
  <si>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</si>
  <si>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</si>
  <si>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</si>
  <si>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</si>
  <si>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</si>
  <si>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</si>
  <si>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</si>
  <si>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</si>
  <si>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</si>
  <si>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</si>
  <si>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</si>
  <si>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</si>
  <si>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</si>
  <si>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</si>
  <si>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</si>
  <si>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</si>
  <si>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</si>
  <si>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</si>
  <si>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</si>
  <si>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</si>
  <si>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</si>
  <si>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</si>
  <si>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</si>
  <si>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</si>
  <si>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</si>
  <si>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</si>
  <si>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</si>
  <si>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</si>
  <si>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</si>
  <si>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</si>
  <si>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</si>
  <si>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PAMAT, CELESTINA</t>
  </si>
  <si>
    <t>12/22,26,27,28,29</t>
  </si>
  <si>
    <t>SP(1-0-0)</t>
  </si>
  <si>
    <t>BDAY 5/19/2023</t>
  </si>
  <si>
    <t>GSO</t>
  </si>
  <si>
    <t>ADMIN AIDE I</t>
  </si>
  <si>
    <t>VL(3-0-0)</t>
  </si>
  <si>
    <t>7/17-19/2023</t>
  </si>
  <si>
    <t>12/18-22/2023</t>
  </si>
  <si>
    <t>TOTAL LEAVE BALANCE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</si>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</sst>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15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15"/>
  <sheetViews>
    <sheetView tabSelected="1" zoomScale="120" zoomScaleNormal="120" workbookViewId="0">
      <pane ySplit="4428" topLeftCell="A58" activePane="bottomLeft"/>
      <selection activeCell="B3" sqref="B3:C3"/>
      <selection pane="bottomLeft" activeCell="D62" sqref="D6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49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 t="s">
        <v>54</v>
      </c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47</v>
      </c>
      <c r="C4" s="49"/>
      <c r="D4" s="22" t="s">
        <v>12</v>
      </c>
      <c r="F4" s="50" t="s">
        <v>53</v>
      </c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45.75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68.75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3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3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3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44621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44682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44713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0">
        <v>44743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44866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 t="s">
        <v>50</v>
      </c>
    </row>
    <row r="56" spans="1:11" x14ac:dyDescent="0.3">
      <c r="A56" s="48" t="s">
        <v>46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>
        <v>44927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44958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44986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45017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45047</v>
      </c>
      <c r="B61" s="20" t="s">
        <v>51</v>
      </c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 t="s">
        <v>52</v>
      </c>
    </row>
    <row r="62" spans="1:11" x14ac:dyDescent="0.3">
      <c r="A62" s="40">
        <v>45078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3">
      <c r="A63" s="40">
        <v>45108</v>
      </c>
      <c r="B63" s="20" t="s">
        <v>55</v>
      </c>
      <c r="C63" s="13">
        <v>1.25</v>
      </c>
      <c r="D63" s="39">
        <v>3</v>
      </c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 t="s">
        <v>56</v>
      </c>
    </row>
    <row r="64" spans="1:11" x14ac:dyDescent="0.3">
      <c r="A64" s="40">
        <v>45139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45170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45200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45231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45261</v>
      </c>
      <c r="B68" s="20" t="s">
        <v>48</v>
      </c>
      <c r="C68" s="13">
        <v>1.25</v>
      </c>
      <c r="D68" s="39">
        <v>5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 t="s">
        <v>57</v>
      </c>
    </row>
    <row r="69" spans="1:11" x14ac:dyDescent="0.3">
      <c r="A69" s="48" t="s">
        <v>59</v>
      </c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>
        <v>45322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1"/>
      <c r="B115" s="15"/>
      <c r="C115" s="42"/>
      <c r="D115" s="43"/>
      <c r="E115" s="9"/>
      <c r="F115" s="15"/>
      <c r="G115" s="42" t="str">
        <f>IF(ISBLANK(Table15[[#This Row],[EARNED]]),"",Table15[[#This Row],[EARNED]])</f>
        <v/>
      </c>
      <c r="H115" s="43"/>
      <c r="I115" s="9"/>
      <c r="J115" s="12"/>
      <c r="K11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20" zoomScaleNormal="120" workbookViewId="0">
      <pane ySplit="4428" topLeftCell="A4" activePane="bottomLeft"/>
      <selection activeCell="B4" sqref="B4:C4"/>
      <selection pane="bottomLeft" activeCell="C13" sqref="C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tr">
        <f>IF(ISBLANK('2018 LEAVE CREDITS'!B2:C2),"---------",'2018 LEAVE CREDITS'!B2:C2)</f>
        <v>PAMAT, CELESTINA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 t="str">
        <f>IF(ISBLANK('2018 LEAVE CREDITS'!B3:C3),"",'2018 LEAVE CREDITS'!B3:C3)</f>
        <v>ADMIN AIDE I</v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>GSO</v>
      </c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A6" sqref="A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58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A7" s="11">
        <f>SUM('2018 LEAVE CREDITS'!E9,'2018 LEAVE CREDITS'!I9)</f>
        <v>114.5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2024-02-06T07:25:31Z</dcterms:modified>
</cp:coreProperties>
</file>