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-CARD\New folder\"/>
    </mc:Choice>
  </mc:AlternateContent>
  <xr:revisionPtr revIDLastSave="0" documentId="13_ncr:1_{98C694D1-4ADF-4E03-9FA5-914BBC769A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36" i="5"/>
  <c r="G23" i="5"/>
  <c r="E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<sst xmlns="http://schemas.openxmlformats.org/spreadsheetml/2006/main" count="81" uniqueCount="49">
  <si>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</si>
  <si>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</si>
  <si>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</si>
  <si>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</si>
  <si>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</si>
  <si>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</si>
  <si>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</si>
  <si>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</si>
  <si>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</si>
  <si>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</si>
  <si>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</si>
  <si>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</si>
  <si>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</si>
  <si>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</si>
  <si>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</si>
  <si>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</si>
  <si>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</si>
  <si>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</si>
  <si>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</si>
  <si>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</si>
  <si>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</si>
  <si>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</si>
  <si>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</si>
  <si>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</si>
  <si>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</si>
  <si>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</si>
  <si>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</si>
  <si>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</si>
  <si>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</si>
  <si>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</si>
  <si>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</si>
  <si>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</si>
  <si>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</si>
  <si>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</si>
  <si>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</si>
  <si>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</si>
  <si>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</si>
  <si>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</si>
  <si>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</si>
  <si>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</si>
  <si>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</si>
  <si>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</si>
  <si>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</si>
  <si>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</si>
  <si>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</si>
  <si>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</si>
  <si>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</si>
  <si>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FL(5-0-0)</t>
  </si>
  <si>
    <t>TUAZON, ZANDRO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</si>
</sst>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08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0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08"/>
  <sheetViews>
    <sheetView tabSelected="1" zoomScale="130" zoomScaleNormal="130" workbookViewId="0">
      <pane ySplit="4788" topLeftCell="A46" activePane="bottomLeft"/>
      <selection activeCell="F4" sqref="F4:G4"/>
      <selection pane="bottomLeft" activeCell="C50" sqref="C50:C5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48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3">
      <c r="A3" s="18" t="s">
        <v>15</v>
      </c>
      <c r="B3" s="49"/>
      <c r="C3" s="49"/>
      <c r="D3" s="22" t="s">
        <v>13</v>
      </c>
      <c r="F3" s="53">
        <v>43832</v>
      </c>
      <c r="G3" s="54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49" t="s">
        <v>46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33.707999999999998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48.707999999999998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43832</v>
      </c>
      <c r="B11" s="20"/>
      <c r="C11" s="13">
        <v>1.208</v>
      </c>
      <c r="D11" s="39"/>
      <c r="E11" s="9"/>
      <c r="F11" s="20"/>
      <c r="G11" s="13">
        <f>IF(ISBLANK(Table15[[#This Row],[EARNED]]),"",Table15[[#This Row],[EARNED]])</f>
        <v>1.208</v>
      </c>
      <c r="H11" s="39"/>
      <c r="I11" s="9"/>
      <c r="J11" s="11"/>
      <c r="K11" s="20"/>
    </row>
    <row r="12" spans="1:11" x14ac:dyDescent="0.3">
      <c r="A12" s="40">
        <v>43862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43891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3">
      <c r="A14" s="40">
        <v>43922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3">
      <c r="A15" s="40">
        <v>43952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3">
      <c r="A16" s="40">
        <v>43983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3">
      <c r="A17" s="40">
        <v>44013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3">
      <c r="A18" s="40">
        <v>44044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44075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44105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44136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3">
      <c r="A22" s="40">
        <v>44166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>
        <v>44197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3">
      <c r="A25" s="40">
        <v>44228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44256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44287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3">
      <c r="A28" s="40">
        <v>44317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44348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44378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3">
      <c r="A31" s="40">
        <v>44409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3">
      <c r="A32" s="40">
        <v>44440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44470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3">
      <c r="A34" s="40">
        <v>44501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44531</v>
      </c>
      <c r="B35" s="20" t="s">
        <v>47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3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3">
      <c r="A37" s="40">
        <v>44562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3">
      <c r="A38" s="40">
        <v>44593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3">
      <c r="A39" s="40">
        <v>44621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3">
      <c r="A40" s="40">
        <v>44652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3">
      <c r="A41" s="40">
        <v>44682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3">
      <c r="A42" s="40">
        <v>44713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44743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44774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44805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44835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44866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44896</v>
      </c>
      <c r="B48" s="20" t="s">
        <v>47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3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3">
      <c r="A50" s="40">
        <v>44927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3">
      <c r="A51" s="40">
        <v>44958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3">
      <c r="A52" s="40">
        <v>44986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45017</v>
      </c>
      <c r="B53" s="20"/>
      <c r="C53" s="13"/>
      <c r="D53" s="39"/>
      <c r="E53" s="9"/>
      <c r="F53" s="20"/>
      <c r="G53" s="13" t="str">
        <f>IF(ISBLANK(Table15[[#This Row],[EARNED]]),"",Table15[[#This Row],[EARNED]])</f>
        <v/>
      </c>
      <c r="H53" s="39"/>
      <c r="I53" s="9"/>
      <c r="J53" s="11"/>
      <c r="K53" s="20"/>
    </row>
    <row r="54" spans="1:11" x14ac:dyDescent="0.3">
      <c r="A54" s="40">
        <v>45047</v>
      </c>
      <c r="B54" s="20"/>
      <c r="C54" s="13"/>
      <c r="D54" s="39"/>
      <c r="E54" s="9"/>
      <c r="F54" s="20"/>
      <c r="G54" s="13" t="str">
        <f>IF(ISBLANK(Table15[[#This Row],[EARNED]]),"",Table15[[#This Row],[EARNED]])</f>
        <v/>
      </c>
      <c r="H54" s="39"/>
      <c r="I54" s="9"/>
      <c r="J54" s="11"/>
      <c r="K54" s="20"/>
    </row>
    <row r="55" spans="1:11" x14ac:dyDescent="0.3">
      <c r="A55" s="40">
        <v>45078</v>
      </c>
      <c r="B55" s="20"/>
      <c r="C55" s="13"/>
      <c r="D55" s="39"/>
      <c r="E55" s="9"/>
      <c r="F55" s="20"/>
      <c r="G55" s="13" t="str">
        <f>IF(ISBLANK(Table15[[#This Row],[EARNED]]),"",Table15[[#This Row],[EARNED]])</f>
        <v/>
      </c>
      <c r="H55" s="39"/>
      <c r="I55" s="9"/>
      <c r="J55" s="11"/>
      <c r="K55" s="20"/>
    </row>
    <row r="56" spans="1:11" x14ac:dyDescent="0.3">
      <c r="A56" s="40">
        <v>45108</v>
      </c>
      <c r="B56" s="20"/>
      <c r="C56" s="13"/>
      <c r="D56" s="39"/>
      <c r="E56" s="9"/>
      <c r="F56" s="20"/>
      <c r="G56" s="13" t="str">
        <f>IF(ISBLANK(Table15[[#This Row],[EARNED]]),"",Table15[[#This Row],[EARNED]])</f>
        <v/>
      </c>
      <c r="H56" s="39"/>
      <c r="I56" s="9"/>
      <c r="J56" s="11"/>
      <c r="K56" s="20"/>
    </row>
    <row r="57" spans="1:11" x14ac:dyDescent="0.3">
      <c r="A57" s="40">
        <v>45139</v>
      </c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3">
      <c r="A58" s="40">
        <v>45170</v>
      </c>
      <c r="B58" s="20"/>
      <c r="C58" s="13"/>
      <c r="D58" s="39"/>
      <c r="E58" s="9"/>
      <c r="F58" s="20"/>
      <c r="G58" s="13" t="str">
        <f>IF(ISBLANK(Table15[[#This Row],[EARNED]]),"",Table15[[#This Row],[EARNED]])</f>
        <v/>
      </c>
      <c r="H58" s="39"/>
      <c r="I58" s="9"/>
      <c r="J58" s="11"/>
      <c r="K58" s="20"/>
    </row>
    <row r="59" spans="1:11" x14ac:dyDescent="0.3">
      <c r="A59" s="40">
        <v>45200</v>
      </c>
      <c r="B59" s="20"/>
      <c r="C59" s="13"/>
      <c r="D59" s="39"/>
      <c r="E59" s="9"/>
      <c r="F59" s="20"/>
      <c r="G59" s="13" t="str">
        <f>IF(ISBLANK(Table15[[#This Row],[EARNED]]),"",Table15[[#This Row],[EARNED]])</f>
        <v/>
      </c>
      <c r="H59" s="39"/>
      <c r="I59" s="9"/>
      <c r="J59" s="11"/>
      <c r="K59" s="20"/>
    </row>
    <row r="60" spans="1:11" x14ac:dyDescent="0.3">
      <c r="A60" s="40">
        <v>45231</v>
      </c>
      <c r="B60" s="20"/>
      <c r="C60" s="13"/>
      <c r="D60" s="39"/>
      <c r="E60" s="9"/>
      <c r="F60" s="20"/>
      <c r="G60" s="13" t="str">
        <f>IF(ISBLANK(Table15[[#This Row],[EARNED]]),"",Table15[[#This Row],[EARNED]])</f>
        <v/>
      </c>
      <c r="H60" s="39"/>
      <c r="I60" s="9"/>
      <c r="J60" s="11"/>
      <c r="K60" s="20"/>
    </row>
    <row r="61" spans="1:11" x14ac:dyDescent="0.3">
      <c r="A61" s="40">
        <v>45261</v>
      </c>
      <c r="B61" s="20"/>
      <c r="C61" s="13"/>
      <c r="D61" s="39"/>
      <c r="E61" s="9"/>
      <c r="F61" s="20"/>
      <c r="G61" s="13" t="str">
        <f>IF(ISBLANK(Table15[[#This Row],[EARNED]]),"",Table15[[#This Row],[EARNED]])</f>
        <v/>
      </c>
      <c r="H61" s="39"/>
      <c r="I61" s="9"/>
      <c r="J61" s="11"/>
      <c r="K61" s="20"/>
    </row>
    <row r="62" spans="1:11" x14ac:dyDescent="0.3">
      <c r="A62" s="40">
        <v>45292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3">
      <c r="A63" s="40">
        <v>45323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3">
      <c r="A64" s="40">
        <v>45352</v>
      </c>
      <c r="B64" s="20"/>
      <c r="C64" s="13"/>
      <c r="D64" s="39"/>
      <c r="E64" s="9"/>
      <c r="F64" s="20"/>
      <c r="G64" s="13" t="str">
        <f>IF(ISBLANK(Table15[[#This Row],[EARNED]]),"",Table15[[#This Row],[EARNED]])</f>
        <v/>
      </c>
      <c r="H64" s="39"/>
      <c r="I64" s="9"/>
      <c r="J64" s="11"/>
      <c r="K64" s="20"/>
    </row>
    <row r="65" spans="1:11" x14ac:dyDescent="0.3">
      <c r="A65" s="40">
        <v>45383</v>
      </c>
      <c r="B65" s="20"/>
      <c r="C65" s="13"/>
      <c r="D65" s="39"/>
      <c r="E65" s="9"/>
      <c r="F65" s="20"/>
      <c r="G65" s="13" t="str">
        <f>IF(ISBLANK(Table15[[#This Row],[EARNED]]),"",Table15[[#This Row],[EARNED]])</f>
        <v/>
      </c>
      <c r="H65" s="39"/>
      <c r="I65" s="9"/>
      <c r="J65" s="11"/>
      <c r="K65" s="20"/>
    </row>
    <row r="66" spans="1:11" x14ac:dyDescent="0.3">
      <c r="A66" s="40">
        <v>45413</v>
      </c>
      <c r="B66" s="20"/>
      <c r="C66" s="13"/>
      <c r="D66" s="39"/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20"/>
    </row>
    <row r="67" spans="1:11" x14ac:dyDescent="0.3">
      <c r="A67" s="40">
        <v>45444</v>
      </c>
      <c r="B67" s="20"/>
      <c r="C67" s="13"/>
      <c r="D67" s="39"/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20"/>
    </row>
    <row r="68" spans="1:11" x14ac:dyDescent="0.3">
      <c r="A68" s="40">
        <v>45474</v>
      </c>
      <c r="B68" s="20"/>
      <c r="C68" s="13"/>
      <c r="D68" s="39"/>
      <c r="E68" s="9"/>
      <c r="F68" s="20"/>
      <c r="G68" s="13" t="str">
        <f>IF(ISBLANK(Table15[[#This Row],[EARNED]]),"",Table15[[#This Row],[EARNED]])</f>
        <v/>
      </c>
      <c r="H68" s="39"/>
      <c r="I68" s="9"/>
      <c r="J68" s="11"/>
      <c r="K68" s="20"/>
    </row>
    <row r="69" spans="1:11" x14ac:dyDescent="0.3">
      <c r="A69" s="40">
        <v>45505</v>
      </c>
      <c r="B69" s="20"/>
      <c r="C69" s="13"/>
      <c r="D69" s="39"/>
      <c r="E69" s="9"/>
      <c r="F69" s="20"/>
      <c r="G69" s="13" t="str">
        <f>IF(ISBLANK(Table15[[#This Row],[EARNED]]),"",Table15[[#This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1"/>
      <c r="B108" s="15"/>
      <c r="C108" s="42"/>
      <c r="D108" s="43"/>
      <c r="E108" s="9"/>
      <c r="F108" s="15"/>
      <c r="G108" s="42" t="str">
        <f>IF(ISBLANK(Table15[[#This Row],[EARNED]]),"",Table15[[#This Row],[EARNED]])</f>
        <v/>
      </c>
      <c r="H108" s="43"/>
      <c r="I108" s="9"/>
      <c r="J108" s="12"/>
      <c r="K10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0"/>
  <sheetViews>
    <sheetView zoomScale="150" zoomScaleNormal="150" workbookViewId="0">
      <pane ySplit="5532" topLeftCell="A7" activePane="bottomLeft"/>
      <selection activeCell="B4" sqref="B4:C4"/>
      <selection pane="bottomLeft" activeCell="E13" sqref="E1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tr">
        <f>IF(ISBLANK('2018 LEAVE CREDITS'!B2:C2),"---------",'2018 LEAVE CREDITS'!B2:C2)</f>
        <v>TUAZON, ZANDRO N.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3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3">
        <f>IF(ISBLANK('2018 LEAVE CREDITS'!F3:G3),"---------",'2018 LEAVE CREDITS'!F3:G3)</f>
        <v>43832</v>
      </c>
      <c r="G3" s="54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4" t="str">
        <f>IF(ISBLANK('2018 LEAVE CREDITS'!F4:G4),"",'2018 LEAVE CREDITS'!F4:G4)</f>
        <v/>
      </c>
      <c r="G4" s="54"/>
      <c r="H4" s="26" t="s">
        <v>17</v>
      </c>
      <c r="I4" s="26"/>
      <c r="J4" s="54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zoomScale="120" zoomScaleNormal="120" workbookViewId="0">
      <selection activeCell="L3" sqref="L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3">
      <c r="G4" s="33"/>
      <c r="J4" s="1" t="str">
        <f>IF(TEXT(J3,"D")=1,1,TEXT(J3,"D"))</f>
        <v>2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2023-04-27T01:40:17Z</dcterms:modified>
</cp:coreProperties>
</file>