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CASUAL-REGULAR FINAL\"/>
    </mc:Choice>
  </mc:AlternateContent>
  <xr:revisionPtr revIDLastSave="0" documentId="13_ncr:1_{55991FCC-7EA4-4CFE-8A58-B18220DBA5E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1" l="1"/>
  <c r="G14" i="1"/>
  <c r="G39" i="1" l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3" i="3"/>
  <c r="G18" i="1"/>
  <c r="G19" i="1"/>
  <c r="G20" i="1"/>
  <c r="G21" i="1"/>
  <c r="G22" i="1"/>
  <c r="G23" i="1"/>
  <c r="G24" i="1"/>
  <c r="G25" i="1"/>
  <c r="G26" i="1"/>
  <c r="G28" i="1"/>
  <c r="G29" i="1"/>
  <c r="G30" i="1"/>
  <c r="G31" i="1"/>
  <c r="G32" i="1"/>
  <c r="G33" i="1"/>
  <c r="G34" i="1"/>
  <c r="G35" i="1"/>
  <c r="G36" i="1"/>
  <c r="G37" i="1"/>
  <c r="G38" i="1"/>
  <c r="G10" i="1"/>
  <c r="G11" i="1"/>
  <c r="G12" i="1"/>
  <c r="G13" i="1"/>
  <c r="G15" i="1"/>
  <c r="G16" i="1"/>
  <c r="G17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<sst xmlns="http://schemas.openxmlformats.org/spreadsheetml/2006/main" count="61" uniqueCount="55">
  <si>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</si>
  <si>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</si>
  <si>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</si>
  <si>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</si>
  <si>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</si>
  <si>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</si>
  <si>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</si>
  <si>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</si>
  <si>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</si>
  <si>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</si>
  <si>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</si>
  <si>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</si>
  <si>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</si>
  <si>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</si>
  <si>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</si>
  <si>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</si>
  <si>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</si>
  <si>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</si>
  <si>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</si>
  <si>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</si>
  <si>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</si>
  <si>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</si>
  <si>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</si>
  <si>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</si>
  <si>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</si>
  <si>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</si>
  <si>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</si>
  <si>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</si>
  <si>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</si>
  <si>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</si>
  <si>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</si>
  <si>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</si>
  <si>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</si>
  <si>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</si>
  <si>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</si>
  <si>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</si>
  <si>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</si>
  <si>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</si>
  <si>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</si>
  <si>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</si>
  <si>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</si>
  <si>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</si>
  <si>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</t>
  </si>
  <si>
    <t>2023</t>
  </si>
  <si>
    <t>2022</t>
  </si>
  <si>
    <t>DE VILLA, MARITES DINGLASAN</t>
  </si>
  <si>
    <t>DAYCARE WORKER I</t>
  </si>
  <si>
    <t>PERMANENT</t>
  </si>
  <si>
    <t>CSWDO</t>
  </si>
  <si>
    <t>SOLOP(2-0-0)</t>
  </si>
  <si>
    <t>8/2,3/2023</t>
  </si>
  <si>
    <t>9/13,14/2023</t>
  </si>
  <si>
    <t>VL(2-0-0)</t>
  </si>
  <si>
    <t>10/31 , 11/3/2023</t>
  </si>
  <si>
    <t>SP(1-0-0)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</si>
</sst>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3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133"/>
  <sheetViews>
    <sheetView tabSelected="1" zoomScaleNormal="100" workbookViewId="0">
      <pane ySplit="3696" topLeftCell="A22" activePane="bottomLeft"/>
      <selection activeCell="F4" sqref="F4:G4"/>
      <selection pane="bottomLeft" activeCell="C34" sqref="C3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3" t="s">
        <v>45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3">
      <c r="A3" s="18" t="s">
        <v>15</v>
      </c>
      <c r="B3" s="53" t="s">
        <v>46</v>
      </c>
      <c r="C3" s="53"/>
      <c r="D3" s="22" t="s">
        <v>13</v>
      </c>
      <c r="F3" s="61">
        <v>44837</v>
      </c>
      <c r="G3" s="58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3" t="s">
        <v>47</v>
      </c>
      <c r="C4" s="53"/>
      <c r="D4" s="22" t="s">
        <v>12</v>
      </c>
      <c r="F4" s="58" t="s">
        <v>48</v>
      </c>
      <c r="G4" s="58"/>
      <c r="H4" s="26" t="s">
        <v>17</v>
      </c>
      <c r="I4" s="26"/>
      <c r="J4" s="58"/>
      <c r="K4" s="59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17.917000000000002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19.917000000000002</v>
      </c>
      <c r="J9" s="11"/>
      <c r="K9" s="20"/>
    </row>
    <row r="10" spans="1:11" x14ac:dyDescent="0.3">
      <c r="A10" s="51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48"/>
    </row>
    <row r="11" spans="1:11" x14ac:dyDescent="0.3">
      <c r="A11" s="40">
        <v>44837</v>
      </c>
      <c r="B11" s="20"/>
      <c r="C11" s="13">
        <v>1.167</v>
      </c>
      <c r="D11" s="39"/>
      <c r="E11" s="9"/>
      <c r="F11" s="20"/>
      <c r="G11" s="13">
        <f>IF(ISBLANK(Table1[[#This Row],[EARNED]]),"",Table1[[#This Row],[EARNED]])</f>
        <v>1.167</v>
      </c>
      <c r="H11" s="39"/>
      <c r="I11" s="9"/>
      <c r="J11" s="11"/>
      <c r="K11" s="20"/>
    </row>
    <row r="12" spans="1:11" x14ac:dyDescent="0.3">
      <c r="A12" s="40">
        <v>44895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44926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51" t="s">
        <v>43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v>44957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44985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3">
      <c r="A17" s="40">
        <v>45016</v>
      </c>
      <c r="B17" s="15"/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15"/>
    </row>
    <row r="18" spans="1:11" x14ac:dyDescent="0.3">
      <c r="A18" s="40">
        <v>45046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45077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45107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45138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45169</v>
      </c>
      <c r="B22" s="20" t="s">
        <v>49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 t="s">
        <v>50</v>
      </c>
    </row>
    <row r="23" spans="1:11" x14ac:dyDescent="0.3">
      <c r="A23" s="40">
        <v>45199</v>
      </c>
      <c r="B23" s="20" t="s">
        <v>49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 t="s">
        <v>51</v>
      </c>
    </row>
    <row r="24" spans="1:11" x14ac:dyDescent="0.3">
      <c r="A24" s="40">
        <v>45230</v>
      </c>
      <c r="B24" s="20" t="s">
        <v>52</v>
      </c>
      <c r="C24" s="13">
        <v>1.25</v>
      </c>
      <c r="D24" s="39">
        <v>2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 t="s">
        <v>53</v>
      </c>
    </row>
    <row r="25" spans="1:11" x14ac:dyDescent="0.3">
      <c r="A25" s="40">
        <v>45260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45291</v>
      </c>
      <c r="B26" s="20" t="s">
        <v>54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48">
        <v>45281</v>
      </c>
    </row>
    <row r="27" spans="1:11" x14ac:dyDescent="0.3">
      <c r="A27" s="51" t="s">
        <v>43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>
        <v>45322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45351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>
        <v>45382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v>45412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>
        <v>45443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>
        <v>45473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>
        <v>45504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>
        <v>45535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>
        <v>45565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v>45596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>
        <v>45626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>
        <v>45657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>
        <v>45688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>
        <v>45716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>
        <v>45747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>
        <v>45777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>
        <v>45808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>
        <v>45838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>
        <v>45869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>
        <v>45900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>
        <v>45930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>
        <v>45961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45991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>
        <v>46022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>
        <v>46053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>
        <v>46081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>
        <v>46112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>
        <v>46142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>
        <v>46173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>
        <v>46203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>
        <v>46234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  <row r="133" spans="1:11" x14ac:dyDescent="0.3">
      <c r="A133" s="41"/>
      <c r="B133" s="15"/>
      <c r="C133" s="42"/>
      <c r="D133" s="43"/>
      <c r="E133" s="49"/>
      <c r="F133" s="15"/>
      <c r="G133" s="42" t="str">
        <f>IF(ISBLANK(Table1[[#This Row],[EARNED]]),"",Table1[[#This Row],[EARNED]])</f>
        <v/>
      </c>
      <c r="H133" s="43"/>
      <c r="I133" s="49"/>
      <c r="J133" s="12"/>
      <c r="K13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 -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L3" sqref="L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>
        <v>3</v>
      </c>
      <c r="K3" s="35">
        <f>J4-1</f>
        <v>2</v>
      </c>
      <c r="L3" s="45">
        <f>IF($J$4=1,1.25,IF(ISBLANK($J$3),"---",1.25-VLOOKUP($K$3,$I$8:$K$37,2)))</f>
        <v>1.167</v>
      </c>
    </row>
    <row r="4" spans="1:12" hidden="1" x14ac:dyDescent="0.3">
      <c r="G4" s="33"/>
      <c r="J4" s="1" t="str">
        <f>IF(TEXT(J3,"D")=1,1,TEXT(J3,"D"))</f>
        <v>3</v>
      </c>
    </row>
    <row r="5" spans="1:12" x14ac:dyDescent="0.3">
      <c r="J5" s="1"/>
    </row>
    <row r="6" spans="1:12" x14ac:dyDescent="0.3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3" t="s">
        <v>38</v>
      </c>
      <c r="J6" s="63"/>
      <c r="K6" s="63"/>
      <c r="L6" s="63"/>
    </row>
    <row r="7" spans="1:12" x14ac:dyDescent="0.3">
      <c r="A7" s="50">
        <f>SUM(Sheet1!E9,Sheet1!I9)</f>
        <v>37.834000000000003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2023-02-07T10:18:06Z</cp:lastPrinted>
  <dcterms:created xsi:type="dcterms:W3CDTF">2022-10-17T03:06:03Z</dcterms:created>
  <dcterms:modified xsi:type="dcterms:W3CDTF">2024-02-15T06:37:42Z</dcterms:modified>
</cp:coreProperties>
</file>