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82dp\"/>
    </mc:Choice>
  </mc:AlternateContent>
  <xr:revisionPtr revIDLastSave="0" documentId="13_ncr:1_{4E026402-CA85-4B89-A7B4-DE573F8A553E}" xr6:coauthVersionLast="47" xr6:coauthVersionMax="47" xr10:uidLastSave="{00000000-0000-0000-0000-000000000000}"/>
  <bookViews>
    <workbookView xWindow="-1905" yWindow="3375" windowWidth="21600" windowHeight="11385" xr2:uid="{B07357FB-9E19-472B-9F05-F93EE3C43C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N6" i="1" s="1"/>
  <c r="M7" i="1"/>
  <c r="M8" i="1"/>
  <c r="M9" i="1"/>
  <c r="N9" i="1"/>
  <c r="M10" i="1"/>
  <c r="N10" i="1" s="1"/>
  <c r="M11" i="1"/>
  <c r="N11" i="1"/>
  <c r="M12" i="1"/>
  <c r="N12" i="1" s="1"/>
  <c r="M13" i="1"/>
  <c r="N13" i="1"/>
  <c r="M14" i="1"/>
  <c r="N14" i="1" s="1"/>
  <c r="M15" i="1"/>
  <c r="N15" i="1" s="1"/>
  <c r="M16" i="1"/>
  <c r="N16" i="1" s="1"/>
  <c r="M17" i="1"/>
  <c r="N1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N4" i="1"/>
  <c r="M4" i="1"/>
  <c r="I4" i="1"/>
  <c r="N8" i="1" l="1"/>
  <c r="N7" i="1"/>
  <c r="N5" i="1"/>
</calcChain>
</file>

<file path=xl/sharedStrings.xml><?xml version="1.0" encoding="utf-8"?>
<sst xmlns="http://schemas.openxmlformats.org/spreadsheetml/2006/main" count="26" uniqueCount="19">
  <si>
    <t>Recoil angle centroid</t>
  </si>
  <si>
    <t>Recoil angle range</t>
  </si>
  <si>
    <t>Amp</t>
  </si>
  <si>
    <t>Centroid</t>
  </si>
  <si>
    <t>Sigma</t>
  </si>
  <si>
    <t>Integral</t>
  </si>
  <si>
    <t>With IC gate</t>
  </si>
  <si>
    <t>Without IC gate</t>
  </si>
  <si>
    <t>53-54.5</t>
  </si>
  <si>
    <t>54.5-56</t>
  </si>
  <si>
    <t>Efficiency (%)</t>
  </si>
  <si>
    <t>56-57.5</t>
  </si>
  <si>
    <t>57.5-59</t>
  </si>
  <si>
    <t>Ejectile angle centroid</t>
  </si>
  <si>
    <t>Ejectile angle range</t>
  </si>
  <si>
    <t>Proton</t>
  </si>
  <si>
    <t>Proton(H)</t>
  </si>
  <si>
    <t>62.5-65.5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</si>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</sst>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5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C5BA-1147-459C-A53B-AFE058613869}">
  <dimension ref="A2:N17"/>
  <sheetViews>
    <sheetView tabSelected="1" zoomScale="145" zoomScaleNormal="145" workbookViewId="0">
      <selection activeCell="E12" sqref="E12"/>
    </sheetView>
  </sheetViews>
  <sheetFormatPr defaultRowHeight="15" x14ac:dyDescent="0.25"/>
  <cols>
    <col min="2" max="2" width="21" bestFit="1" customWidth="1"/>
    <col min="3" max="3" width="18" bestFit="1" customWidth="1"/>
    <col min="4" max="4" width="19.85546875" bestFit="1" customWidth="1"/>
    <col min="5" max="5" width="17.42578125" bestFit="1" customWidth="1"/>
    <col min="14" max="14" width="13.140625" bestFit="1" customWidth="1"/>
  </cols>
  <sheetData>
    <row r="2" spans="1:14" x14ac:dyDescent="0.25">
      <c r="B2" s="1"/>
      <c r="C2" s="1"/>
      <c r="D2" s="1"/>
      <c r="E2" s="1"/>
      <c r="F2" s="2" t="s">
        <v>6</v>
      </c>
      <c r="G2" s="3"/>
      <c r="H2" s="3"/>
      <c r="I2" s="4"/>
      <c r="J2" s="2" t="s">
        <v>7</v>
      </c>
      <c r="K2" s="3"/>
      <c r="L2" s="3"/>
      <c r="M2" s="4"/>
      <c r="N2" s="1"/>
    </row>
    <row r="3" spans="1:14" x14ac:dyDescent="0.25">
      <c r="B3" s="5" t="s">
        <v>13</v>
      </c>
      <c r="C3" s="5" t="s">
        <v>14</v>
      </c>
      <c r="D3" s="5" t="s">
        <v>0</v>
      </c>
      <c r="E3" s="5" t="s">
        <v>1</v>
      </c>
      <c r="F3" s="6" t="s">
        <v>2</v>
      </c>
      <c r="G3" s="7" t="s">
        <v>3</v>
      </c>
      <c r="H3" s="7" t="s">
        <v>4</v>
      </c>
      <c r="I3" s="8" t="s">
        <v>5</v>
      </c>
      <c r="J3" s="6" t="s">
        <v>2</v>
      </c>
      <c r="K3" s="7" t="s">
        <v>3</v>
      </c>
      <c r="L3" s="7" t="s">
        <v>4</v>
      </c>
      <c r="M3" s="8" t="s">
        <v>5</v>
      </c>
      <c r="N3" s="5" t="s">
        <v>10</v>
      </c>
    </row>
    <row r="4" spans="1:14" x14ac:dyDescent="0.25">
      <c r="A4" s="9" t="s">
        <v>15</v>
      </c>
      <c r="B4">
        <v>53.75</v>
      </c>
      <c r="C4" t="s">
        <v>8</v>
      </c>
      <c r="F4">
        <v>57</v>
      </c>
      <c r="G4">
        <v>8910</v>
      </c>
      <c r="H4">
        <v>307.3</v>
      </c>
      <c r="I4">
        <f>SQRT(2*PI())*H4*F4/80</f>
        <v>548.82939401580086</v>
      </c>
      <c r="J4">
        <v>70.45</v>
      </c>
      <c r="K4">
        <v>8896.7999999999993</v>
      </c>
      <c r="L4">
        <v>314</v>
      </c>
      <c r="M4">
        <f>SQRT(2*PI())*L4*J4/80</f>
        <v>693.12345064493434</v>
      </c>
      <c r="N4">
        <f>(I4/M4)*100</f>
        <v>79.182055304163868</v>
      </c>
    </row>
    <row r="5" spans="1:14" x14ac:dyDescent="0.25">
      <c r="A5" s="9" t="s">
        <v>15</v>
      </c>
      <c r="B5">
        <v>55.25</v>
      </c>
      <c r="C5" t="s">
        <v>9</v>
      </c>
      <c r="F5">
        <v>70.599999999999994</v>
      </c>
      <c r="G5">
        <v>8331</v>
      </c>
      <c r="H5">
        <v>276.3</v>
      </c>
      <c r="I5">
        <f t="shared" ref="I5:I17" si="0">SQRT(2*PI())*H5*F5/80</f>
        <v>611.2030786875813</v>
      </c>
      <c r="J5">
        <v>90.16</v>
      </c>
      <c r="K5">
        <v>8327</v>
      </c>
      <c r="L5">
        <v>273.60000000000002</v>
      </c>
      <c r="M5">
        <f t="shared" ref="M5:M17" si="1">SQRT(2*PI())*L5*J5/80</f>
        <v>772.91180992329987</v>
      </c>
      <c r="N5">
        <f t="shared" ref="N5:N17" si="2">(I5/M5)*100</f>
        <v>79.077984168495789</v>
      </c>
    </row>
    <row r="6" spans="1:14" x14ac:dyDescent="0.25">
      <c r="A6" s="9" t="s">
        <v>15</v>
      </c>
      <c r="B6">
        <v>56.75</v>
      </c>
      <c r="C6" t="s">
        <v>11</v>
      </c>
      <c r="F6">
        <v>87.3</v>
      </c>
      <c r="G6">
        <v>7799</v>
      </c>
      <c r="H6">
        <v>311.8</v>
      </c>
      <c r="I6">
        <f t="shared" si="0"/>
        <v>852.88465704267833</v>
      </c>
      <c r="J6">
        <v>108.2</v>
      </c>
      <c r="K6">
        <v>7804</v>
      </c>
      <c r="L6">
        <v>301</v>
      </c>
      <c r="M6">
        <f t="shared" si="1"/>
        <v>1020.4546371729668</v>
      </c>
      <c r="N6">
        <f t="shared" si="2"/>
        <v>83.57888983732596</v>
      </c>
    </row>
    <row r="7" spans="1:14" x14ac:dyDescent="0.25">
      <c r="A7" s="9" t="s">
        <v>15</v>
      </c>
      <c r="B7">
        <v>58.25</v>
      </c>
      <c r="C7" t="s">
        <v>12</v>
      </c>
      <c r="F7">
        <v>93.7</v>
      </c>
      <c r="G7">
        <v>7298</v>
      </c>
      <c r="H7">
        <v>296.5</v>
      </c>
      <c r="I7">
        <f t="shared" si="0"/>
        <v>870.49090071515218</v>
      </c>
      <c r="J7">
        <v>110.7</v>
      </c>
      <c r="K7">
        <v>7286</v>
      </c>
      <c r="L7">
        <v>319</v>
      </c>
      <c r="M7">
        <f t="shared" si="1"/>
        <v>1106.4664531315861</v>
      </c>
      <c r="N7">
        <f t="shared" si="2"/>
        <v>78.673049530913289</v>
      </c>
    </row>
    <row r="8" spans="1:14" x14ac:dyDescent="0.25">
      <c r="A8" s="10" t="s">
        <v>16</v>
      </c>
      <c r="B8">
        <v>64</v>
      </c>
      <c r="C8" t="s">
        <v>17</v>
      </c>
      <c r="F8">
        <v>202.1</v>
      </c>
      <c r="G8">
        <v>63.78</v>
      </c>
      <c r="H8">
        <v>1.1499999999999999</v>
      </c>
      <c r="I8">
        <f t="shared" si="0"/>
        <v>7.2822251306045489</v>
      </c>
      <c r="J8">
        <v>264.89999999999998</v>
      </c>
      <c r="K8">
        <v>63.78</v>
      </c>
      <c r="L8">
        <v>1.157</v>
      </c>
      <c r="M8">
        <f t="shared" si="1"/>
        <v>9.6031843156482868</v>
      </c>
      <c r="N8">
        <f t="shared" si="2"/>
        <v>75.831358549874338</v>
      </c>
    </row>
    <row r="9" spans="1:14" x14ac:dyDescent="0.25">
      <c r="I9">
        <f t="shared" si="0"/>
        <v>0</v>
      </c>
      <c r="M9">
        <f t="shared" si="1"/>
        <v>0</v>
      </c>
      <c r="N9" t="e">
        <f t="shared" si="2"/>
        <v>#DIV/0!</v>
      </c>
    </row>
    <row r="10" spans="1:14" x14ac:dyDescent="0.25">
      <c r="I10">
        <f t="shared" si="0"/>
        <v>0</v>
      </c>
      <c r="M10">
        <f t="shared" si="1"/>
        <v>0</v>
      </c>
      <c r="N10" t="e">
        <f t="shared" si="2"/>
        <v>#DIV/0!</v>
      </c>
    </row>
    <row r="11" spans="1:14" x14ac:dyDescent="0.25">
      <c r="I11">
        <f t="shared" si="0"/>
        <v>0</v>
      </c>
      <c r="M11">
        <f t="shared" si="1"/>
        <v>0</v>
      </c>
      <c r="N11" t="e">
        <f t="shared" si="2"/>
        <v>#DIV/0!</v>
      </c>
    </row>
    <row r="12" spans="1:14" x14ac:dyDescent="0.25">
      <c r="E12" t="s">
        <v>18</v>
      </c>
      <c r="I12">
        <f t="shared" si="0"/>
        <v>0</v>
      </c>
      <c r="M12">
        <f t="shared" si="1"/>
        <v>0</v>
      </c>
      <c r="N12" t="e">
        <f t="shared" si="2"/>
        <v>#DIV/0!</v>
      </c>
    </row>
    <row r="13" spans="1:14" x14ac:dyDescent="0.25">
      <c r="I13">
        <f t="shared" si="0"/>
        <v>0</v>
      </c>
      <c r="M13">
        <f t="shared" si="1"/>
        <v>0</v>
      </c>
      <c r="N13" t="e">
        <f t="shared" si="2"/>
        <v>#DIV/0!</v>
      </c>
    </row>
    <row r="14" spans="1:14" x14ac:dyDescent="0.25">
      <c r="I14">
        <f t="shared" si="0"/>
        <v>0</v>
      </c>
      <c r="M14">
        <f t="shared" si="1"/>
        <v>0</v>
      </c>
      <c r="N14" t="e">
        <f t="shared" si="2"/>
        <v>#DIV/0!</v>
      </c>
    </row>
    <row r="15" spans="1:14" x14ac:dyDescent="0.25">
      <c r="I15">
        <f t="shared" si="0"/>
        <v>0</v>
      </c>
      <c r="M15">
        <f t="shared" si="1"/>
        <v>0</v>
      </c>
      <c r="N15" t="e">
        <f t="shared" si="2"/>
        <v>#DIV/0!</v>
      </c>
    </row>
    <row r="16" spans="1:14" x14ac:dyDescent="0.25">
      <c r="I16">
        <f t="shared" si="0"/>
        <v>0</v>
      </c>
      <c r="M16">
        <f t="shared" si="1"/>
        <v>0</v>
      </c>
      <c r="N16" t="e">
        <f t="shared" si="2"/>
        <v>#DIV/0!</v>
      </c>
    </row>
    <row r="17" spans="9:14" x14ac:dyDescent="0.25">
      <c r="I17">
        <f t="shared" si="0"/>
        <v>0</v>
      </c>
      <c r="M17">
        <f t="shared" si="1"/>
        <v>0</v>
      </c>
      <c r="N17" t="e">
        <f t="shared" si="2"/>
        <v>#DIV/0!</v>
      </c>
    </row>
  </sheetData>
  <mergeCells count="2">
    <mergeCell ref="F2:I2"/>
    <mergeCell ref="J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Sims</dc:creator>
  <cp:lastModifiedBy>Harrison Sims</cp:lastModifiedBy>
  <dcterms:created xsi:type="dcterms:W3CDTF">2022-01-11T18:47:47Z</dcterms:created>
  <dcterms:modified xsi:type="dcterms:W3CDTF">2022-01-11T21:56:53Z</dcterms:modified>
</cp:coreProperties>
</file>