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ocuments\"/>
    </mc:Choice>
  </mc:AlternateContent>
  <xr:revisionPtr revIDLastSave="0" documentId="13_ncr:1_{D7E8E07D-635C-4DB6-8E1A-5165ABBFD020}" xr6:coauthVersionLast="47" xr6:coauthVersionMax="47" xr10:uidLastSave="{00000000-0000-0000-0000-000000000000}"/>
  <bookViews>
    <workbookView xWindow="-28920" yWindow="-120" windowWidth="29040" windowHeight="15840" xr2:uid="{7ECD73F4-CD93-4621-95CE-77B85595D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/>
  <c r="V64" i="1"/>
  <c r="X64" i="1" s="1"/>
  <c r="V65" i="1"/>
  <c r="X65" i="1" s="1"/>
  <c r="V60" i="1"/>
  <c r="W60" i="1" s="1"/>
  <c r="V61" i="1"/>
  <c r="W61" i="1" s="1"/>
  <c r="W62" i="1"/>
  <c r="V63" i="1"/>
  <c r="W63" i="1" s="1"/>
  <c r="V59" i="1"/>
  <c r="W59" i="1"/>
  <c r="V56" i="1"/>
  <c r="X56" i="1" s="1"/>
  <c r="V57" i="1"/>
  <c r="X57" i="1" s="1"/>
  <c r="V55" i="1"/>
  <c r="X55" i="1"/>
  <c r="V48" i="1"/>
  <c r="W48" i="1" s="1"/>
  <c r="V49" i="1"/>
  <c r="X49" i="1" s="1"/>
  <c r="V47" i="1"/>
  <c r="X47" i="1" s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8" i="1"/>
  <c r="X50" i="1"/>
  <c r="X51" i="1"/>
  <c r="X52" i="1"/>
  <c r="X53" i="1"/>
  <c r="X54" i="1"/>
  <c r="X58" i="1"/>
  <c r="X62" i="1"/>
  <c r="X23" i="1"/>
  <c r="X24" i="1"/>
  <c r="X25" i="1"/>
  <c r="X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50" i="1"/>
  <c r="W51" i="1"/>
  <c r="W52" i="1"/>
  <c r="W53" i="1"/>
  <c r="W54" i="1"/>
  <c r="W58" i="1"/>
  <c r="W26" i="1"/>
  <c r="W24" i="1" a="1"/>
  <c r="W24" i="1" s="1"/>
  <c r="W25" i="1" a="1"/>
  <c r="W25" i="1" s="1"/>
  <c r="W23" i="1" a="1"/>
  <c r="W23" i="1" s="1"/>
  <c r="V45" i="1"/>
  <c r="V44" i="1"/>
  <c r="V43" i="1"/>
  <c r="V41" i="1"/>
  <c r="V40" i="1"/>
  <c r="V39" i="1"/>
  <c r="V32" i="1"/>
  <c r="V33" i="1"/>
  <c r="V31" i="1"/>
  <c r="V27" i="1"/>
  <c r="V28" i="1"/>
  <c r="V29" i="1"/>
  <c r="V25" i="1"/>
  <c r="V24" i="1"/>
  <c r="V23" i="1"/>
  <c r="X3" i="1"/>
  <c r="X4" i="1"/>
  <c r="X5" i="1"/>
  <c r="X6" i="1"/>
  <c r="X7" i="1"/>
  <c r="X2" i="1"/>
  <c r="W2" i="1"/>
  <c r="W3" i="1"/>
  <c r="W4" i="1"/>
  <c r="W5" i="1"/>
  <c r="W6" i="1"/>
  <c r="W7" i="1"/>
  <c r="U65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0" i="1"/>
  <c r="L11" i="1"/>
  <c r="L9" i="1"/>
  <c r="L7" i="1"/>
  <c r="L8" i="1"/>
  <c r="L6" i="1"/>
  <c r="L3" i="1"/>
  <c r="K22" i="1"/>
  <c r="K23" i="1"/>
  <c r="K24" i="1"/>
  <c r="K25" i="1"/>
  <c r="K26" i="1"/>
  <c r="K27" i="1"/>
  <c r="K28" i="1"/>
  <c r="K29" i="1"/>
  <c r="K21" i="1"/>
  <c r="K13" i="1"/>
  <c r="K14" i="1"/>
  <c r="K15" i="1"/>
  <c r="K16" i="1"/>
  <c r="K17" i="1"/>
  <c r="K18" i="1"/>
  <c r="K19" i="1"/>
  <c r="K20" i="1"/>
  <c r="K12" i="1"/>
  <c r="M3" i="1"/>
  <c r="L4" i="1"/>
  <c r="L5" i="1"/>
  <c r="K4" i="1"/>
  <c r="K5" i="1"/>
  <c r="K6" i="1"/>
  <c r="K7" i="1"/>
  <c r="K8" i="1"/>
  <c r="K9" i="1"/>
  <c r="K10" i="1"/>
  <c r="K11" i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" i="1"/>
  <c r="W65" i="1" l="1"/>
  <c r="W64" i="1"/>
  <c r="X61" i="1"/>
  <c r="X60" i="1"/>
  <c r="X63" i="1"/>
  <c r="X59" i="1"/>
  <c r="W57" i="1"/>
  <c r="W56" i="1"/>
  <c r="W55" i="1"/>
  <c r="W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<sst xmlns="http://schemas.openxmlformats.org/spreadsheetml/2006/main" count="159" uniqueCount="31">
  <si>
    <t>TEMP</t>
  </si>
  <si>
    <t>&gt;15 &amp; &lt;45</t>
  </si>
  <si>
    <t>&lt;0</t>
  </si>
  <si>
    <t>&gt;0</t>
  </si>
  <si>
    <t>&gt;=45</t>
  </si>
  <si>
    <t>&lt;=15</t>
  </si>
  <si>
    <t>&lt;=10</t>
  </si>
  <si>
    <t>&gt;10  &amp;&amp; &lt;40</t>
  </si>
  <si>
    <t>&gt;=40</t>
  </si>
  <si>
    <t>HEATING VALVE</t>
  </si>
  <si>
    <t>COOLING VALVE</t>
  </si>
  <si>
    <t>PURGE VALVE</t>
  </si>
  <si>
    <t>TEMP CHANGE REQ</t>
  </si>
  <si>
    <t>TIME SINCE LAST INPUT CHANGE</t>
  </si>
  <si>
    <t xml:space="preserve">ADDRESS IN </t>
  </si>
  <si>
    <t>DATA OUT</t>
  </si>
  <si>
    <t>HEX</t>
  </si>
  <si>
    <t>BINARY</t>
  </si>
  <si>
    <t xml:space="preserve">SUMt TO 1 </t>
  </si>
  <si>
    <t>Te</t>
  </si>
  <si>
    <t>INDEX</t>
  </si>
  <si>
    <t>MODEL PARAMATERS</t>
  </si>
  <si>
    <t>lb_temp</t>
  </si>
  <si>
    <t>ub_temp</t>
  </si>
  <si>
    <t>lb_time</t>
  </si>
  <si>
    <t>ub_time</t>
  </si>
  <si>
    <t>ub_change</t>
  </si>
  <si>
    <t>lb_change</t>
  </si>
  <si>
    <t>DECIMAL</t>
  </si>
  <si>
    <t>xx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</si>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</sst>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C4CF-9FBF-42FD-9748-E687D57D8EB3}">
  <dimension ref="B1:Z65"/>
  <sheetViews>
    <sheetView tabSelected="1" topLeftCell="A4" zoomScale="70" zoomScaleNormal="70" workbookViewId="0">
      <selection activeCell="AD10" sqref="AD10"/>
    </sheetView>
  </sheetViews>
  <sheetFormatPr defaultRowHeight="15"/>
  <cols>
    <col min="3" max="3" width="18" customWidth="1"/>
    <col min="4" max="4" width="21" customWidth="1"/>
    <col min="5" max="5" width="14.85546875" customWidth="1"/>
    <col min="6" max="6" width="13.85546875" customWidth="1"/>
    <col min="7" max="7" width="14.42578125" customWidth="1"/>
    <col min="21" max="21" width="11.28515625" customWidth="1"/>
    <col min="23" max="23" width="13" customWidth="1"/>
  </cols>
  <sheetData>
    <row r="1" spans="2:26">
      <c r="B1" s="3" t="s">
        <v>0</v>
      </c>
      <c r="C1" s="3" t="s">
        <v>12</v>
      </c>
      <c r="D1" s="3" t="s">
        <v>13</v>
      </c>
      <c r="E1" s="3" t="s">
        <v>9</v>
      </c>
      <c r="F1" s="3" t="s">
        <v>10</v>
      </c>
      <c r="G1" s="3" t="s">
        <v>11</v>
      </c>
      <c r="H1" s="3" t="s">
        <v>18</v>
      </c>
      <c r="K1" s="1" t="s">
        <v>14</v>
      </c>
      <c r="L1" s="1"/>
      <c r="M1" s="1"/>
      <c r="N1" s="1"/>
      <c r="O1" s="1" t="s">
        <v>15</v>
      </c>
      <c r="P1" s="1"/>
      <c r="Q1" s="1"/>
      <c r="R1" s="1"/>
      <c r="T1" t="s">
        <v>20</v>
      </c>
      <c r="U1" t="s">
        <v>17</v>
      </c>
      <c r="V1" t="s">
        <v>28</v>
      </c>
      <c r="W1" t="s">
        <v>17</v>
      </c>
      <c r="X1" t="s">
        <v>16</v>
      </c>
    </row>
    <row r="2" spans="2:26" ht="15" customHeight="1">
      <c r="B2" s="3"/>
      <c r="C2" s="3"/>
      <c r="D2" s="3"/>
      <c r="E2" s="3"/>
      <c r="F2" s="3"/>
      <c r="G2" s="3"/>
      <c r="H2" s="3"/>
      <c r="K2" s="1" t="s">
        <v>17</v>
      </c>
      <c r="L2" s="1"/>
      <c r="M2" s="1"/>
      <c r="N2" s="2" t="s">
        <v>16</v>
      </c>
      <c r="O2" s="1" t="s">
        <v>17</v>
      </c>
      <c r="P2" s="1"/>
      <c r="Q2" s="1"/>
      <c r="R2" s="2" t="s">
        <v>16</v>
      </c>
      <c r="T2">
        <v>0</v>
      </c>
      <c r="U2" t="str">
        <f>DEC2BIN(T2,6)</f>
        <v>000000</v>
      </c>
      <c r="V2">
        <v>15</v>
      </c>
      <c r="W2" t="str">
        <f>DEC2BIN(V2,6)</f>
        <v>001111</v>
      </c>
      <c r="X2" t="str">
        <f>BIN2HEX(W2,2)</f>
        <v>0F</v>
      </c>
      <c r="Y2" t="s">
        <v>22</v>
      </c>
      <c r="Z2" s="4" t="s">
        <v>21</v>
      </c>
    </row>
    <row r="3" spans="2:26">
      <c r="B3" s="2" t="s">
        <v>5</v>
      </c>
      <c r="C3" s="2" t="s">
        <v>2</v>
      </c>
      <c r="D3" s="2" t="s">
        <v>6</v>
      </c>
      <c r="E3" s="2">
        <v>0</v>
      </c>
      <c r="F3" s="2">
        <v>2</v>
      </c>
      <c r="G3" s="2">
        <v>1</v>
      </c>
      <c r="H3" s="2">
        <f>SUM(E3:F3)-G3</f>
        <v>1</v>
      </c>
      <c r="K3" s="2" t="str">
        <f>DEC2BIN(1,2)</f>
        <v>01</v>
      </c>
      <c r="L3" s="2" t="str">
        <f>DEC2BIN(1,2)</f>
        <v>01</v>
      </c>
      <c r="M3" s="2" t="str">
        <f t="shared" ref="L3:M3" si="0">DEC2BIN(1,2)</f>
        <v>01</v>
      </c>
      <c r="N3" s="2" t="str">
        <f>BIN2HEX(_xlfn.CONCAT(K3:M3))</f>
        <v>15</v>
      </c>
      <c r="O3" s="2" t="str">
        <f>DEC2BIN(E3,2)</f>
        <v>00</v>
      </c>
      <c r="P3" s="2" t="str">
        <f t="shared" ref="P3:Q18" si="1">DEC2BIN(F3,2)</f>
        <v>10</v>
      </c>
      <c r="Q3" s="2" t="str">
        <f t="shared" si="1"/>
        <v>01</v>
      </c>
      <c r="R3" s="2" t="str">
        <f>BIN2HEX(_xlfn.CONCAT(O3:Q3))</f>
        <v>9</v>
      </c>
      <c r="T3">
        <v>1</v>
      </c>
      <c r="U3" t="str">
        <f t="shared" ref="U3:U66" si="2">DEC2BIN(T3,6)</f>
        <v>000001</v>
      </c>
      <c r="V3">
        <v>45</v>
      </c>
      <c r="W3" t="str">
        <f t="shared" ref="W3:W7" si="3">DEC2BIN(V3,6)</f>
        <v>101101</v>
      </c>
      <c r="X3" t="str">
        <f t="shared" ref="X3:X7" si="4">BIN2HEX(W3,2)</f>
        <v>2D</v>
      </c>
      <c r="Y3" t="s">
        <v>23</v>
      </c>
      <c r="Z3" s="4"/>
    </row>
    <row r="4" spans="2:26">
      <c r="B4" s="2" t="s">
        <v>5</v>
      </c>
      <c r="C4" s="2" t="s">
        <v>2</v>
      </c>
      <c r="D4" s="2" t="s">
        <v>7</v>
      </c>
      <c r="E4" s="2">
        <v>0</v>
      </c>
      <c r="F4" s="2">
        <v>1</v>
      </c>
      <c r="G4" s="2">
        <v>0</v>
      </c>
      <c r="H4" s="2">
        <f t="shared" ref="H4:H29" si="5">SUM(E4:F4)-G4</f>
        <v>1</v>
      </c>
      <c r="K4" s="2" t="str">
        <f t="shared" ref="K4:M29" si="6">DEC2BIN(1,2)</f>
        <v>01</v>
      </c>
      <c r="L4" s="2" t="str">
        <f t="shared" si="6"/>
        <v>01</v>
      </c>
      <c r="M4" s="2" t="str">
        <f>DEC2BIN(2,2)</f>
        <v>10</v>
      </c>
      <c r="N4" s="2" t="str">
        <f t="shared" ref="N4:N29" si="7">BIN2HEX(_xlfn.CONCAT(K4:M4))</f>
        <v>16</v>
      </c>
      <c r="O4" s="2" t="str">
        <f t="shared" ref="O4:O29" si="8">DEC2BIN(E4,2)</f>
        <v>00</v>
      </c>
      <c r="P4" s="2" t="str">
        <f t="shared" si="1"/>
        <v>01</v>
      </c>
      <c r="Q4" s="2" t="str">
        <f t="shared" si="1"/>
        <v>00</v>
      </c>
      <c r="R4" s="2" t="str">
        <f t="shared" ref="R4:R29" si="9">BIN2HEX(_xlfn.CONCAT(O4:Q4))</f>
        <v>4</v>
      </c>
      <c r="T4">
        <v>2</v>
      </c>
      <c r="U4" t="str">
        <f t="shared" si="2"/>
        <v>000010</v>
      </c>
      <c r="V4">
        <v>10</v>
      </c>
      <c r="W4" t="str">
        <f t="shared" si="3"/>
        <v>001010</v>
      </c>
      <c r="X4" t="str">
        <f t="shared" si="4"/>
        <v>0A</v>
      </c>
      <c r="Y4" t="s">
        <v>24</v>
      </c>
      <c r="Z4" s="4"/>
    </row>
    <row r="5" spans="2:26">
      <c r="B5" s="2" t="s">
        <v>5</v>
      </c>
      <c r="C5" s="2" t="s">
        <v>2</v>
      </c>
      <c r="D5" s="2" t="s">
        <v>8</v>
      </c>
      <c r="E5" s="2">
        <v>0</v>
      </c>
      <c r="F5" s="2">
        <v>1</v>
      </c>
      <c r="G5" s="2">
        <v>0</v>
      </c>
      <c r="H5" s="2">
        <f t="shared" si="5"/>
        <v>1</v>
      </c>
      <c r="K5" s="2" t="str">
        <f t="shared" si="6"/>
        <v>01</v>
      </c>
      <c r="L5" s="2" t="str">
        <f t="shared" si="6"/>
        <v>01</v>
      </c>
      <c r="M5" s="2" t="str">
        <f>DEC2BIN(3,2)</f>
        <v>11</v>
      </c>
      <c r="N5" s="2" t="str">
        <f t="shared" si="7"/>
        <v>17</v>
      </c>
      <c r="O5" s="2" t="str">
        <f t="shared" si="8"/>
        <v>00</v>
      </c>
      <c r="P5" s="2" t="str">
        <f t="shared" si="1"/>
        <v>01</v>
      </c>
      <c r="Q5" s="2" t="str">
        <f t="shared" si="1"/>
        <v>00</v>
      </c>
      <c r="R5" s="2" t="str">
        <f t="shared" si="9"/>
        <v>4</v>
      </c>
      <c r="T5">
        <v>3</v>
      </c>
      <c r="U5" t="str">
        <f t="shared" si="2"/>
        <v>000011</v>
      </c>
      <c r="V5">
        <v>40</v>
      </c>
      <c r="W5" t="str">
        <f t="shared" si="3"/>
        <v>101000</v>
      </c>
      <c r="X5" t="str">
        <f t="shared" si="4"/>
        <v>28</v>
      </c>
      <c r="Y5" t="s">
        <v>25</v>
      </c>
      <c r="Z5" s="4"/>
    </row>
    <row r="6" spans="2:26">
      <c r="B6" s="2" t="s">
        <v>5</v>
      </c>
      <c r="C6" s="2">
        <v>0</v>
      </c>
      <c r="D6" s="2" t="s">
        <v>6</v>
      </c>
      <c r="E6" s="2">
        <v>2</v>
      </c>
      <c r="F6" s="2">
        <v>1</v>
      </c>
      <c r="G6" s="2">
        <v>2</v>
      </c>
      <c r="H6" s="2">
        <f t="shared" si="5"/>
        <v>1</v>
      </c>
      <c r="K6" s="2" t="str">
        <f t="shared" si="6"/>
        <v>01</v>
      </c>
      <c r="L6" s="2" t="str">
        <f>DEC2BIN(2,2)</f>
        <v>10</v>
      </c>
      <c r="M6" s="2" t="str">
        <f t="shared" ref="M6" si="10">DEC2BIN(1,2)</f>
        <v>01</v>
      </c>
      <c r="N6" s="2" t="str">
        <f t="shared" si="7"/>
        <v>19</v>
      </c>
      <c r="O6" s="2" t="str">
        <f t="shared" si="8"/>
        <v>10</v>
      </c>
      <c r="P6" s="2" t="str">
        <f t="shared" si="1"/>
        <v>01</v>
      </c>
      <c r="Q6" s="2" t="str">
        <f t="shared" si="1"/>
        <v>10</v>
      </c>
      <c r="R6" s="2" t="str">
        <f t="shared" si="9"/>
        <v>26</v>
      </c>
      <c r="T6">
        <v>4</v>
      </c>
      <c r="U6" t="str">
        <f t="shared" si="2"/>
        <v>000100</v>
      </c>
      <c r="V6">
        <v>2</v>
      </c>
      <c r="W6" t="str">
        <f t="shared" si="3"/>
        <v>000010</v>
      </c>
      <c r="X6" t="str">
        <f t="shared" si="4"/>
        <v>02</v>
      </c>
      <c r="Y6" t="s">
        <v>26</v>
      </c>
      <c r="Z6" s="4"/>
    </row>
    <row r="7" spans="2:26">
      <c r="B7" s="2" t="s">
        <v>5</v>
      </c>
      <c r="C7" s="2">
        <v>0</v>
      </c>
      <c r="D7" s="2" t="s">
        <v>7</v>
      </c>
      <c r="E7" s="2">
        <v>1</v>
      </c>
      <c r="F7" s="2">
        <v>0</v>
      </c>
      <c r="G7" s="2">
        <v>0</v>
      </c>
      <c r="H7" s="2">
        <f t="shared" si="5"/>
        <v>1</v>
      </c>
      <c r="K7" s="2" t="str">
        <f t="shared" si="6"/>
        <v>01</v>
      </c>
      <c r="L7" s="2" t="str">
        <f t="shared" ref="L7:L8" si="11">DEC2BIN(2,2)</f>
        <v>10</v>
      </c>
      <c r="M7" s="2" t="str">
        <f>DEC2BIN(2,2)</f>
        <v>10</v>
      </c>
      <c r="N7" s="2" t="str">
        <f t="shared" si="7"/>
        <v>1A</v>
      </c>
      <c r="O7" s="2" t="str">
        <f t="shared" si="8"/>
        <v>01</v>
      </c>
      <c r="P7" s="2" t="str">
        <f t="shared" si="1"/>
        <v>00</v>
      </c>
      <c r="Q7" s="2" t="str">
        <f t="shared" si="1"/>
        <v>00</v>
      </c>
      <c r="R7" s="2" t="str">
        <f t="shared" si="9"/>
        <v>10</v>
      </c>
      <c r="T7">
        <v>5</v>
      </c>
      <c r="U7" t="str">
        <f t="shared" si="2"/>
        <v>000101</v>
      </c>
      <c r="V7">
        <v>2</v>
      </c>
      <c r="W7" t="str">
        <f t="shared" si="3"/>
        <v>000010</v>
      </c>
      <c r="X7" t="str">
        <f t="shared" si="4"/>
        <v>02</v>
      </c>
      <c r="Y7" t="s">
        <v>27</v>
      </c>
      <c r="Z7" s="4"/>
    </row>
    <row r="8" spans="2:26">
      <c r="B8" s="2" t="s">
        <v>5</v>
      </c>
      <c r="C8" s="2">
        <v>0</v>
      </c>
      <c r="D8" s="2" t="s">
        <v>8</v>
      </c>
      <c r="E8" s="2">
        <v>2</v>
      </c>
      <c r="F8" s="2">
        <v>1</v>
      </c>
      <c r="G8" s="2">
        <v>2</v>
      </c>
      <c r="H8" s="2">
        <f t="shared" si="5"/>
        <v>1</v>
      </c>
      <c r="K8" s="2" t="str">
        <f t="shared" si="6"/>
        <v>01</v>
      </c>
      <c r="L8" s="2" t="str">
        <f t="shared" si="11"/>
        <v>10</v>
      </c>
      <c r="M8" s="2" t="str">
        <f>DEC2BIN(3,2)</f>
        <v>11</v>
      </c>
      <c r="N8" s="2" t="str">
        <f t="shared" si="7"/>
        <v>1B</v>
      </c>
      <c r="O8" s="2" t="str">
        <f t="shared" si="8"/>
        <v>10</v>
      </c>
      <c r="P8" s="2" t="str">
        <f t="shared" si="1"/>
        <v>01</v>
      </c>
      <c r="Q8" s="2" t="str">
        <f t="shared" si="1"/>
        <v>10</v>
      </c>
      <c r="R8" s="2" t="str">
        <f t="shared" si="9"/>
        <v>26</v>
      </c>
      <c r="T8">
        <v>6</v>
      </c>
      <c r="U8" t="str">
        <f t="shared" si="2"/>
        <v>000110</v>
      </c>
      <c r="V8" s="5" t="s">
        <v>29</v>
      </c>
      <c r="W8" s="5" t="s">
        <v>30</v>
      </c>
      <c r="X8" s="5" t="s">
        <v>29</v>
      </c>
    </row>
    <row r="9" spans="2:26">
      <c r="B9" s="2" t="s">
        <v>5</v>
      </c>
      <c r="C9" s="2" t="s">
        <v>3</v>
      </c>
      <c r="D9" s="2" t="s">
        <v>6</v>
      </c>
      <c r="E9" s="2">
        <v>3</v>
      </c>
      <c r="F9" s="2">
        <v>0</v>
      </c>
      <c r="G9" s="2">
        <v>2</v>
      </c>
      <c r="H9" s="2">
        <f t="shared" si="5"/>
        <v>1</v>
      </c>
      <c r="K9" s="2" t="str">
        <f t="shared" si="6"/>
        <v>01</v>
      </c>
      <c r="L9" s="2" t="str">
        <f>DEC2BIN(3,2)</f>
        <v>11</v>
      </c>
      <c r="M9" s="2" t="str">
        <f t="shared" ref="M9" si="12">DEC2BIN(1,2)</f>
        <v>01</v>
      </c>
      <c r="N9" s="2" t="str">
        <f t="shared" si="7"/>
        <v>1D</v>
      </c>
      <c r="O9" s="2" t="str">
        <f t="shared" si="8"/>
        <v>11</v>
      </c>
      <c r="P9" s="2" t="str">
        <f t="shared" si="1"/>
        <v>00</v>
      </c>
      <c r="Q9" s="2" t="str">
        <f t="shared" si="1"/>
        <v>10</v>
      </c>
      <c r="R9" s="2" t="str">
        <f t="shared" si="9"/>
        <v>32</v>
      </c>
      <c r="T9">
        <v>7</v>
      </c>
      <c r="U9" t="str">
        <f t="shared" si="2"/>
        <v>000111</v>
      </c>
      <c r="V9" t="s">
        <v>29</v>
      </c>
      <c r="W9" s="5" t="s">
        <v>30</v>
      </c>
      <c r="X9" t="s">
        <v>29</v>
      </c>
    </row>
    <row r="10" spans="2:26">
      <c r="B10" s="2" t="s">
        <v>5</v>
      </c>
      <c r="C10" s="2" t="s">
        <v>3</v>
      </c>
      <c r="D10" s="2" t="s">
        <v>7</v>
      </c>
      <c r="E10" s="2">
        <v>2</v>
      </c>
      <c r="F10" s="2">
        <v>0</v>
      </c>
      <c r="G10" s="2">
        <v>1</v>
      </c>
      <c r="H10" s="2">
        <f t="shared" si="5"/>
        <v>1</v>
      </c>
      <c r="K10" s="2" t="str">
        <f t="shared" si="6"/>
        <v>01</v>
      </c>
      <c r="L10" s="2" t="str">
        <f t="shared" ref="L10:L11" si="13">DEC2BIN(3,2)</f>
        <v>11</v>
      </c>
      <c r="M10" s="2" t="str">
        <f>DEC2BIN(2,2)</f>
        <v>10</v>
      </c>
      <c r="N10" s="2" t="str">
        <f t="shared" si="7"/>
        <v>1E</v>
      </c>
      <c r="O10" s="2" t="str">
        <f t="shared" si="8"/>
        <v>10</v>
      </c>
      <c r="P10" s="2" t="str">
        <f t="shared" si="1"/>
        <v>00</v>
      </c>
      <c r="Q10" s="2" t="str">
        <f t="shared" si="1"/>
        <v>01</v>
      </c>
      <c r="R10" s="2" t="str">
        <f t="shared" si="9"/>
        <v>21</v>
      </c>
      <c r="T10">
        <v>8</v>
      </c>
      <c r="U10" t="str">
        <f t="shared" si="2"/>
        <v>001000</v>
      </c>
      <c r="V10" t="s">
        <v>29</v>
      </c>
      <c r="W10" s="5" t="s">
        <v>30</v>
      </c>
      <c r="X10" t="s">
        <v>29</v>
      </c>
    </row>
    <row r="11" spans="2:26">
      <c r="B11" s="2" t="s">
        <v>5</v>
      </c>
      <c r="C11" s="2" t="s">
        <v>3</v>
      </c>
      <c r="D11" s="2" t="s">
        <v>8</v>
      </c>
      <c r="E11" s="2">
        <v>3</v>
      </c>
      <c r="F11" s="2">
        <v>0</v>
      </c>
      <c r="G11" s="2">
        <v>2</v>
      </c>
      <c r="H11" s="2">
        <f t="shared" si="5"/>
        <v>1</v>
      </c>
      <c r="K11" s="2" t="str">
        <f t="shared" si="6"/>
        <v>01</v>
      </c>
      <c r="L11" s="2" t="str">
        <f t="shared" si="13"/>
        <v>11</v>
      </c>
      <c r="M11" s="2" t="str">
        <f>DEC2BIN(3,2)</f>
        <v>11</v>
      </c>
      <c r="N11" s="2" t="str">
        <f t="shared" si="7"/>
        <v>1F</v>
      </c>
      <c r="O11" s="2" t="str">
        <f t="shared" si="8"/>
        <v>11</v>
      </c>
      <c r="P11" s="2" t="str">
        <f t="shared" si="1"/>
        <v>00</v>
      </c>
      <c r="Q11" s="2" t="str">
        <f t="shared" si="1"/>
        <v>10</v>
      </c>
      <c r="R11" s="2" t="str">
        <f t="shared" si="9"/>
        <v>32</v>
      </c>
      <c r="T11">
        <v>9</v>
      </c>
      <c r="U11" t="str">
        <f t="shared" si="2"/>
        <v>001001</v>
      </c>
      <c r="V11" t="s">
        <v>29</v>
      </c>
      <c r="W11" s="5" t="s">
        <v>30</v>
      </c>
      <c r="X11" t="s">
        <v>29</v>
      </c>
    </row>
    <row r="12" spans="2:26">
      <c r="B12" s="2" t="s">
        <v>1</v>
      </c>
      <c r="C12" s="2" t="s">
        <v>2</v>
      </c>
      <c r="D12" s="2" t="s">
        <v>6</v>
      </c>
      <c r="E12" s="2">
        <v>0</v>
      </c>
      <c r="F12" s="2">
        <v>2</v>
      </c>
      <c r="G12" s="2">
        <v>1</v>
      </c>
      <c r="H12" s="2">
        <f t="shared" si="5"/>
        <v>1</v>
      </c>
      <c r="K12" s="2" t="str">
        <f>DEC2BIN(2,2)</f>
        <v>10</v>
      </c>
      <c r="L12" s="2" t="str">
        <f>DEC2BIN(1,2)</f>
        <v>01</v>
      </c>
      <c r="M12" s="2" t="str">
        <f t="shared" ref="M12" si="14">DEC2BIN(1,2)</f>
        <v>01</v>
      </c>
      <c r="N12" s="2" t="str">
        <f t="shared" si="7"/>
        <v>25</v>
      </c>
      <c r="O12" s="2" t="str">
        <f t="shared" si="8"/>
        <v>00</v>
      </c>
      <c r="P12" s="2" t="str">
        <f t="shared" si="1"/>
        <v>10</v>
      </c>
      <c r="Q12" s="2" t="str">
        <f t="shared" si="1"/>
        <v>01</v>
      </c>
      <c r="R12" s="2" t="str">
        <f t="shared" si="9"/>
        <v>9</v>
      </c>
      <c r="T12">
        <v>10</v>
      </c>
      <c r="U12" t="str">
        <f t="shared" si="2"/>
        <v>001010</v>
      </c>
      <c r="V12" t="s">
        <v>29</v>
      </c>
      <c r="W12" s="5" t="s">
        <v>30</v>
      </c>
      <c r="X12" t="s">
        <v>29</v>
      </c>
    </row>
    <row r="13" spans="2:26">
      <c r="B13" s="2" t="s">
        <v>1</v>
      </c>
      <c r="C13" s="2" t="s">
        <v>2</v>
      </c>
      <c r="D13" s="2" t="s">
        <v>7</v>
      </c>
      <c r="E13" s="2">
        <v>0</v>
      </c>
      <c r="F13" s="2">
        <v>1</v>
      </c>
      <c r="G13" s="2">
        <v>0</v>
      </c>
      <c r="H13" s="2">
        <f t="shared" si="5"/>
        <v>1</v>
      </c>
      <c r="K13" s="2" t="str">
        <f t="shared" ref="K13:L20" si="15">DEC2BIN(2,2)</f>
        <v>10</v>
      </c>
      <c r="L13" s="2" t="str">
        <f t="shared" si="6"/>
        <v>01</v>
      </c>
      <c r="M13" s="2" t="str">
        <f>DEC2BIN(2,2)</f>
        <v>10</v>
      </c>
      <c r="N13" s="2" t="str">
        <f t="shared" si="7"/>
        <v>26</v>
      </c>
      <c r="O13" s="2" t="str">
        <f t="shared" si="8"/>
        <v>00</v>
      </c>
      <c r="P13" s="2" t="str">
        <f t="shared" si="1"/>
        <v>01</v>
      </c>
      <c r="Q13" s="2" t="str">
        <f t="shared" si="1"/>
        <v>00</v>
      </c>
      <c r="R13" s="2" t="str">
        <f t="shared" si="9"/>
        <v>4</v>
      </c>
      <c r="T13">
        <v>11</v>
      </c>
      <c r="U13" t="str">
        <f t="shared" si="2"/>
        <v>001011</v>
      </c>
      <c r="V13" t="s">
        <v>29</v>
      </c>
      <c r="W13" s="5" t="s">
        <v>30</v>
      </c>
      <c r="X13" t="s">
        <v>29</v>
      </c>
    </row>
    <row r="14" spans="2:26">
      <c r="B14" s="2" t="s">
        <v>1</v>
      </c>
      <c r="C14" s="2" t="s">
        <v>2</v>
      </c>
      <c r="D14" s="2" t="s">
        <v>8</v>
      </c>
      <c r="E14" s="2">
        <v>0</v>
      </c>
      <c r="F14" s="2">
        <v>2</v>
      </c>
      <c r="G14" s="2">
        <v>1</v>
      </c>
      <c r="H14" s="2">
        <f t="shared" si="5"/>
        <v>1</v>
      </c>
      <c r="K14" s="2" t="str">
        <f t="shared" si="15"/>
        <v>10</v>
      </c>
      <c r="L14" s="2" t="str">
        <f t="shared" si="6"/>
        <v>01</v>
      </c>
      <c r="M14" s="2" t="str">
        <f>DEC2BIN(3,2)</f>
        <v>11</v>
      </c>
      <c r="N14" s="2" t="str">
        <f t="shared" si="7"/>
        <v>27</v>
      </c>
      <c r="O14" s="2" t="str">
        <f t="shared" si="8"/>
        <v>00</v>
      </c>
      <c r="P14" s="2" t="str">
        <f t="shared" si="1"/>
        <v>10</v>
      </c>
      <c r="Q14" s="2" t="str">
        <f t="shared" si="1"/>
        <v>01</v>
      </c>
      <c r="R14" s="2" t="str">
        <f t="shared" si="9"/>
        <v>9</v>
      </c>
      <c r="T14">
        <v>12</v>
      </c>
      <c r="U14" t="str">
        <f t="shared" si="2"/>
        <v>001100</v>
      </c>
      <c r="V14" t="s">
        <v>29</v>
      </c>
      <c r="W14" s="5" t="s">
        <v>30</v>
      </c>
      <c r="X14" t="s">
        <v>29</v>
      </c>
    </row>
    <row r="15" spans="2:26">
      <c r="B15" s="2" t="s">
        <v>1</v>
      </c>
      <c r="C15" s="2">
        <v>0</v>
      </c>
      <c r="D15" s="2" t="s">
        <v>6</v>
      </c>
      <c r="E15" s="2">
        <v>2</v>
      </c>
      <c r="F15" s="2">
        <v>0</v>
      </c>
      <c r="G15" s="2">
        <v>1</v>
      </c>
      <c r="H15" s="2">
        <f t="shared" si="5"/>
        <v>1</v>
      </c>
      <c r="K15" s="2" t="str">
        <f t="shared" si="15"/>
        <v>10</v>
      </c>
      <c r="L15" s="2" t="str">
        <f>DEC2BIN(2,2)</f>
        <v>10</v>
      </c>
      <c r="M15" s="2" t="str">
        <f t="shared" ref="M15" si="16">DEC2BIN(1,2)</f>
        <v>01</v>
      </c>
      <c r="N15" s="2" t="str">
        <f t="shared" si="7"/>
        <v>29</v>
      </c>
      <c r="O15" s="2" t="str">
        <f t="shared" si="8"/>
        <v>10</v>
      </c>
      <c r="P15" s="2" t="str">
        <f t="shared" si="1"/>
        <v>00</v>
      </c>
      <c r="Q15" s="2" t="str">
        <f t="shared" si="1"/>
        <v>01</v>
      </c>
      <c r="R15" s="2" t="str">
        <f t="shared" si="9"/>
        <v>21</v>
      </c>
      <c r="T15">
        <v>13</v>
      </c>
      <c r="U15" t="str">
        <f t="shared" si="2"/>
        <v>001101</v>
      </c>
      <c r="V15" t="s">
        <v>29</v>
      </c>
      <c r="W15" s="5" t="s">
        <v>30</v>
      </c>
      <c r="X15" t="s">
        <v>29</v>
      </c>
    </row>
    <row r="16" spans="2:26">
      <c r="B16" s="2" t="s">
        <v>1</v>
      </c>
      <c r="C16" s="2">
        <v>0</v>
      </c>
      <c r="D16" s="2" t="s">
        <v>7</v>
      </c>
      <c r="E16" s="2">
        <v>1</v>
      </c>
      <c r="F16" s="2">
        <v>0</v>
      </c>
      <c r="G16" s="2">
        <v>0</v>
      </c>
      <c r="H16" s="2">
        <f t="shared" si="5"/>
        <v>1</v>
      </c>
      <c r="K16" s="2" t="str">
        <f t="shared" si="15"/>
        <v>10</v>
      </c>
      <c r="L16" s="2" t="str">
        <f t="shared" si="15"/>
        <v>10</v>
      </c>
      <c r="M16" s="2" t="str">
        <f>DEC2BIN(2,2)</f>
        <v>10</v>
      </c>
      <c r="N16" s="2" t="str">
        <f t="shared" si="7"/>
        <v>2A</v>
      </c>
      <c r="O16" s="2" t="str">
        <f t="shared" si="8"/>
        <v>01</v>
      </c>
      <c r="P16" s="2" t="str">
        <f t="shared" si="1"/>
        <v>00</v>
      </c>
      <c r="Q16" s="2" t="str">
        <f t="shared" si="1"/>
        <v>00</v>
      </c>
      <c r="R16" s="2" t="str">
        <f t="shared" si="9"/>
        <v>10</v>
      </c>
      <c r="T16">
        <v>14</v>
      </c>
      <c r="U16" t="str">
        <f t="shared" si="2"/>
        <v>001110</v>
      </c>
      <c r="V16" t="s">
        <v>29</v>
      </c>
      <c r="W16" s="5" t="s">
        <v>30</v>
      </c>
      <c r="X16" t="s">
        <v>29</v>
      </c>
    </row>
    <row r="17" spans="2:24">
      <c r="B17" s="2" t="s">
        <v>1</v>
      </c>
      <c r="C17" s="2">
        <v>0</v>
      </c>
      <c r="D17" s="2" t="s">
        <v>8</v>
      </c>
      <c r="E17" s="2">
        <v>2</v>
      </c>
      <c r="F17" s="2">
        <v>1</v>
      </c>
      <c r="G17" s="2">
        <v>2</v>
      </c>
      <c r="H17" s="2">
        <f t="shared" si="5"/>
        <v>1</v>
      </c>
      <c r="K17" s="2" t="str">
        <f t="shared" si="15"/>
        <v>10</v>
      </c>
      <c r="L17" s="2" t="str">
        <f t="shared" si="15"/>
        <v>10</v>
      </c>
      <c r="M17" s="2" t="str">
        <f>DEC2BIN(3,2)</f>
        <v>11</v>
      </c>
      <c r="N17" s="2" t="str">
        <f t="shared" si="7"/>
        <v>2B</v>
      </c>
      <c r="O17" s="2" t="str">
        <f t="shared" si="8"/>
        <v>10</v>
      </c>
      <c r="P17" s="2" t="str">
        <f t="shared" si="1"/>
        <v>01</v>
      </c>
      <c r="Q17" s="2" t="str">
        <f t="shared" si="1"/>
        <v>10</v>
      </c>
      <c r="R17" s="2" t="str">
        <f t="shared" si="9"/>
        <v>26</v>
      </c>
      <c r="T17">
        <v>15</v>
      </c>
      <c r="U17" t="str">
        <f t="shared" si="2"/>
        <v>001111</v>
      </c>
      <c r="V17" t="s">
        <v>29</v>
      </c>
      <c r="W17" s="5" t="s">
        <v>30</v>
      </c>
      <c r="X17" t="s">
        <v>29</v>
      </c>
    </row>
    <row r="18" spans="2:24">
      <c r="B18" s="2" t="s">
        <v>1</v>
      </c>
      <c r="C18" s="2" t="s">
        <v>3</v>
      </c>
      <c r="D18" s="2" t="s">
        <v>6</v>
      </c>
      <c r="E18" s="2">
        <v>3</v>
      </c>
      <c r="F18" s="2">
        <v>0</v>
      </c>
      <c r="G18" s="2">
        <v>2</v>
      </c>
      <c r="H18" s="2">
        <f t="shared" si="5"/>
        <v>1</v>
      </c>
      <c r="K18" s="2" t="str">
        <f t="shared" si="15"/>
        <v>10</v>
      </c>
      <c r="L18" s="2" t="str">
        <f>DEC2BIN(3,2)</f>
        <v>11</v>
      </c>
      <c r="M18" s="2" t="str">
        <f t="shared" ref="M18" si="17">DEC2BIN(1,2)</f>
        <v>01</v>
      </c>
      <c r="N18" s="2" t="str">
        <f t="shared" si="7"/>
        <v>2D</v>
      </c>
      <c r="O18" s="2" t="str">
        <f t="shared" si="8"/>
        <v>11</v>
      </c>
      <c r="P18" s="2" t="str">
        <f t="shared" si="1"/>
        <v>00</v>
      </c>
      <c r="Q18" s="2" t="str">
        <f t="shared" si="1"/>
        <v>10</v>
      </c>
      <c r="R18" s="2" t="str">
        <f t="shared" si="9"/>
        <v>32</v>
      </c>
      <c r="T18">
        <v>16</v>
      </c>
      <c r="U18" t="str">
        <f t="shared" si="2"/>
        <v>010000</v>
      </c>
      <c r="V18" t="s">
        <v>29</v>
      </c>
      <c r="W18" s="5" t="s">
        <v>30</v>
      </c>
      <c r="X18" t="s">
        <v>29</v>
      </c>
    </row>
    <row r="19" spans="2:24">
      <c r="B19" s="2" t="s">
        <v>1</v>
      </c>
      <c r="C19" s="2" t="s">
        <v>3</v>
      </c>
      <c r="D19" s="2" t="s">
        <v>7</v>
      </c>
      <c r="E19" s="2">
        <v>2</v>
      </c>
      <c r="F19" s="2">
        <v>0</v>
      </c>
      <c r="G19" s="2">
        <v>1</v>
      </c>
      <c r="H19" s="2">
        <f t="shared" si="5"/>
        <v>1</v>
      </c>
      <c r="K19" s="2" t="str">
        <f t="shared" si="15"/>
        <v>10</v>
      </c>
      <c r="L19" s="2" t="str">
        <f t="shared" ref="L19:L20" si="18">DEC2BIN(3,2)</f>
        <v>11</v>
      </c>
      <c r="M19" s="2" t="str">
        <f>DEC2BIN(2,2)</f>
        <v>10</v>
      </c>
      <c r="N19" s="2" t="str">
        <f t="shared" si="7"/>
        <v>2E</v>
      </c>
      <c r="O19" s="2" t="str">
        <f t="shared" si="8"/>
        <v>10</v>
      </c>
      <c r="P19" s="2" t="str">
        <f t="shared" ref="P19:P29" si="19">DEC2BIN(F19,2)</f>
        <v>00</v>
      </c>
      <c r="Q19" s="2" t="str">
        <f t="shared" ref="Q19:Q29" si="20">DEC2BIN(G19,2)</f>
        <v>01</v>
      </c>
      <c r="R19" s="2" t="str">
        <f t="shared" si="9"/>
        <v>21</v>
      </c>
      <c r="T19">
        <v>17</v>
      </c>
      <c r="U19" t="str">
        <f t="shared" si="2"/>
        <v>010001</v>
      </c>
      <c r="V19" t="s">
        <v>29</v>
      </c>
      <c r="W19" s="5" t="s">
        <v>30</v>
      </c>
      <c r="X19" t="s">
        <v>29</v>
      </c>
    </row>
    <row r="20" spans="2:24">
      <c r="B20" s="2" t="s">
        <v>1</v>
      </c>
      <c r="C20" s="2" t="s">
        <v>3</v>
      </c>
      <c r="D20" s="2" t="s">
        <v>8</v>
      </c>
      <c r="E20" s="2">
        <v>1</v>
      </c>
      <c r="F20" s="2">
        <v>0</v>
      </c>
      <c r="G20" s="2">
        <v>0</v>
      </c>
      <c r="H20" s="2">
        <f t="shared" si="5"/>
        <v>1</v>
      </c>
      <c r="K20" s="2" t="str">
        <f t="shared" si="15"/>
        <v>10</v>
      </c>
      <c r="L20" s="2" t="str">
        <f t="shared" si="18"/>
        <v>11</v>
      </c>
      <c r="M20" s="2" t="str">
        <f>DEC2BIN(3,2)</f>
        <v>11</v>
      </c>
      <c r="N20" s="2" t="str">
        <f t="shared" si="7"/>
        <v>2F</v>
      </c>
      <c r="O20" s="2" t="str">
        <f t="shared" si="8"/>
        <v>01</v>
      </c>
      <c r="P20" s="2" t="str">
        <f t="shared" si="19"/>
        <v>00</v>
      </c>
      <c r="Q20" s="2" t="str">
        <f t="shared" si="20"/>
        <v>00</v>
      </c>
      <c r="R20" s="2" t="str">
        <f t="shared" si="9"/>
        <v>10</v>
      </c>
      <c r="T20">
        <v>18</v>
      </c>
      <c r="U20" t="str">
        <f t="shared" si="2"/>
        <v>010010</v>
      </c>
      <c r="V20" t="s">
        <v>29</v>
      </c>
      <c r="W20" s="5" t="s">
        <v>30</v>
      </c>
      <c r="X20" t="s">
        <v>29</v>
      </c>
    </row>
    <row r="21" spans="2:24">
      <c r="B21" s="2" t="s">
        <v>4</v>
      </c>
      <c r="C21" s="2" t="s">
        <v>2</v>
      </c>
      <c r="D21" s="2" t="s">
        <v>6</v>
      </c>
      <c r="E21" s="2">
        <v>0</v>
      </c>
      <c r="F21" s="2">
        <v>3</v>
      </c>
      <c r="G21" s="2">
        <v>2</v>
      </c>
      <c r="H21" s="2">
        <f t="shared" si="5"/>
        <v>1</v>
      </c>
      <c r="K21" s="2" t="str">
        <f>DEC2BIN(3,2)</f>
        <v>11</v>
      </c>
      <c r="L21" s="2" t="str">
        <f>DEC2BIN(1,2)</f>
        <v>01</v>
      </c>
      <c r="M21" s="2" t="str">
        <f t="shared" ref="M21" si="21">DEC2BIN(1,2)</f>
        <v>01</v>
      </c>
      <c r="N21" s="2" t="str">
        <f t="shared" si="7"/>
        <v>35</v>
      </c>
      <c r="O21" s="2" t="str">
        <f t="shared" si="8"/>
        <v>00</v>
      </c>
      <c r="P21" s="2" t="str">
        <f t="shared" si="19"/>
        <v>11</v>
      </c>
      <c r="Q21" s="2" t="str">
        <f t="shared" si="20"/>
        <v>10</v>
      </c>
      <c r="R21" s="2" t="str">
        <f t="shared" si="9"/>
        <v>E</v>
      </c>
      <c r="T21">
        <v>19</v>
      </c>
      <c r="U21" t="str">
        <f t="shared" si="2"/>
        <v>010011</v>
      </c>
      <c r="V21" t="s">
        <v>29</v>
      </c>
      <c r="W21" s="5" t="s">
        <v>30</v>
      </c>
      <c r="X21" t="s">
        <v>29</v>
      </c>
    </row>
    <row r="22" spans="2:24">
      <c r="B22" s="2" t="s">
        <v>4</v>
      </c>
      <c r="C22" s="2" t="s">
        <v>2</v>
      </c>
      <c r="D22" s="2" t="s">
        <v>7</v>
      </c>
      <c r="E22" s="2">
        <v>0</v>
      </c>
      <c r="F22" s="2">
        <v>3</v>
      </c>
      <c r="G22" s="2">
        <v>2</v>
      </c>
      <c r="H22" s="2">
        <f t="shared" si="5"/>
        <v>1</v>
      </c>
      <c r="I22" t="s">
        <v>19</v>
      </c>
      <c r="K22" s="2" t="str">
        <f t="shared" ref="K22:L29" si="22">DEC2BIN(3,2)</f>
        <v>11</v>
      </c>
      <c r="L22" s="2" t="str">
        <f t="shared" si="6"/>
        <v>01</v>
      </c>
      <c r="M22" s="2" t="str">
        <f>DEC2BIN(2,2)</f>
        <v>10</v>
      </c>
      <c r="N22" s="2" t="str">
        <f t="shared" si="7"/>
        <v>36</v>
      </c>
      <c r="O22" s="2" t="str">
        <f t="shared" si="8"/>
        <v>00</v>
      </c>
      <c r="P22" s="2" t="str">
        <f t="shared" si="19"/>
        <v>11</v>
      </c>
      <c r="Q22" s="2" t="str">
        <f t="shared" si="20"/>
        <v>10</v>
      </c>
      <c r="R22" s="2" t="str">
        <f t="shared" si="9"/>
        <v>E</v>
      </c>
      <c r="T22">
        <v>20</v>
      </c>
      <c r="U22" t="str">
        <f t="shared" si="2"/>
        <v>010100</v>
      </c>
      <c r="V22" t="s">
        <v>29</v>
      </c>
      <c r="W22" s="5" t="s">
        <v>30</v>
      </c>
      <c r="X22" t="s">
        <v>29</v>
      </c>
    </row>
    <row r="23" spans="2:24">
      <c r="B23" s="2" t="s">
        <v>4</v>
      </c>
      <c r="C23" s="2" t="s">
        <v>2</v>
      </c>
      <c r="D23" s="2" t="s">
        <v>8</v>
      </c>
      <c r="E23" s="2">
        <v>0</v>
      </c>
      <c r="F23" s="2">
        <v>3</v>
      </c>
      <c r="G23" s="2">
        <v>2</v>
      </c>
      <c r="H23" s="2">
        <f t="shared" si="5"/>
        <v>1</v>
      </c>
      <c r="K23" s="2" t="str">
        <f t="shared" si="22"/>
        <v>11</v>
      </c>
      <c r="L23" s="2" t="str">
        <f t="shared" si="6"/>
        <v>01</v>
      </c>
      <c r="M23" s="2" t="str">
        <f>DEC2BIN(3,2)</f>
        <v>11</v>
      </c>
      <c r="N23" s="2" t="str">
        <f t="shared" si="7"/>
        <v>37</v>
      </c>
      <c r="O23" s="2" t="str">
        <f t="shared" si="8"/>
        <v>00</v>
      </c>
      <c r="P23" s="2" t="str">
        <f t="shared" si="19"/>
        <v>11</v>
      </c>
      <c r="Q23" s="2" t="str">
        <f t="shared" si="20"/>
        <v>10</v>
      </c>
      <c r="R23" s="2" t="str">
        <f t="shared" si="9"/>
        <v>E</v>
      </c>
      <c r="T23">
        <v>21</v>
      </c>
      <c r="U23" t="str">
        <f t="shared" si="2"/>
        <v>010101</v>
      </c>
      <c r="V23">
        <f>HEX2DEC(R3)</f>
        <v>9</v>
      </c>
      <c r="W23" t="str" cm="1">
        <f t="array" ref="W23">IF(ISNUMBER(V23),DEC2BIN(V23,6),xxxxxx)</f>
        <v>001001</v>
      </c>
      <c r="X23" t="str">
        <f t="shared" ref="X23:X25" si="23">IF(ISNUMBER(V23),DEC2HEX(V23,2),$X$22)</f>
        <v>09</v>
      </c>
    </row>
    <row r="24" spans="2:24">
      <c r="B24" s="2" t="s">
        <v>4</v>
      </c>
      <c r="C24" s="2">
        <v>0</v>
      </c>
      <c r="D24" s="2" t="s">
        <v>6</v>
      </c>
      <c r="E24" s="2">
        <v>2</v>
      </c>
      <c r="F24" s="2">
        <v>0</v>
      </c>
      <c r="G24" s="2">
        <v>1</v>
      </c>
      <c r="H24" s="2">
        <f t="shared" si="5"/>
        <v>1</v>
      </c>
      <c r="K24" s="2" t="str">
        <f t="shared" si="22"/>
        <v>11</v>
      </c>
      <c r="L24" s="2" t="str">
        <f>DEC2BIN(2,2)</f>
        <v>10</v>
      </c>
      <c r="M24" s="2" t="str">
        <f t="shared" ref="M24" si="24">DEC2BIN(1,2)</f>
        <v>01</v>
      </c>
      <c r="N24" s="2" t="str">
        <f t="shared" si="7"/>
        <v>39</v>
      </c>
      <c r="O24" s="2" t="str">
        <f t="shared" si="8"/>
        <v>10</v>
      </c>
      <c r="P24" s="2" t="str">
        <f t="shared" si="19"/>
        <v>00</v>
      </c>
      <c r="Q24" s="2" t="str">
        <f t="shared" si="20"/>
        <v>01</v>
      </c>
      <c r="R24" s="2" t="str">
        <f t="shared" si="9"/>
        <v>21</v>
      </c>
      <c r="T24">
        <v>22</v>
      </c>
      <c r="U24" t="str">
        <f t="shared" si="2"/>
        <v>010110</v>
      </c>
      <c r="V24">
        <f t="shared" ref="V24:V25" si="25">HEX2DEC(R4)</f>
        <v>4</v>
      </c>
      <c r="W24" t="str" cm="1">
        <f t="array" ref="W24">IF(ISNUMBER(V24),DEC2BIN(V24,6),xxxxxx)</f>
        <v>000100</v>
      </c>
      <c r="X24" t="str">
        <f t="shared" si="23"/>
        <v>04</v>
      </c>
    </row>
    <row r="25" spans="2:24">
      <c r="B25" s="2" t="s">
        <v>4</v>
      </c>
      <c r="C25" s="2">
        <v>0</v>
      </c>
      <c r="D25" s="2" t="s">
        <v>7</v>
      </c>
      <c r="E25" s="2">
        <v>1</v>
      </c>
      <c r="F25" s="2">
        <v>0</v>
      </c>
      <c r="G25" s="2">
        <v>0</v>
      </c>
      <c r="H25" s="2">
        <f t="shared" si="5"/>
        <v>1</v>
      </c>
      <c r="K25" s="2" t="str">
        <f t="shared" si="22"/>
        <v>11</v>
      </c>
      <c r="L25" s="2" t="str">
        <f t="shared" ref="L25:L26" si="26">DEC2BIN(2,2)</f>
        <v>10</v>
      </c>
      <c r="M25" s="2" t="str">
        <f>DEC2BIN(2,2)</f>
        <v>10</v>
      </c>
      <c r="N25" s="2" t="str">
        <f t="shared" si="7"/>
        <v>3A</v>
      </c>
      <c r="O25" s="2" t="str">
        <f t="shared" si="8"/>
        <v>01</v>
      </c>
      <c r="P25" s="2" t="str">
        <f t="shared" si="19"/>
        <v>00</v>
      </c>
      <c r="Q25" s="2" t="str">
        <f t="shared" si="20"/>
        <v>00</v>
      </c>
      <c r="R25" s="2" t="str">
        <f t="shared" si="9"/>
        <v>10</v>
      </c>
      <c r="T25">
        <v>23</v>
      </c>
      <c r="U25" t="str">
        <f t="shared" si="2"/>
        <v>010111</v>
      </c>
      <c r="V25">
        <f>HEX2DEC(R5)</f>
        <v>4</v>
      </c>
      <c r="W25" t="str" cm="1">
        <f t="array" ref="W25">IF(ISNUMBER(V25),DEC2BIN(V25,6),xxxxxx)</f>
        <v>000100</v>
      </c>
      <c r="X25" t="str">
        <f t="shared" si="23"/>
        <v>04</v>
      </c>
    </row>
    <row r="26" spans="2:24">
      <c r="B26" s="2" t="s">
        <v>4</v>
      </c>
      <c r="C26" s="2">
        <v>0</v>
      </c>
      <c r="D26" s="2" t="s">
        <v>8</v>
      </c>
      <c r="E26" s="2">
        <v>1</v>
      </c>
      <c r="F26" s="2">
        <v>1</v>
      </c>
      <c r="G26" s="2">
        <v>1</v>
      </c>
      <c r="H26" s="2">
        <f t="shared" si="5"/>
        <v>1</v>
      </c>
      <c r="K26" s="2" t="str">
        <f t="shared" si="22"/>
        <v>11</v>
      </c>
      <c r="L26" s="2" t="str">
        <f t="shared" si="26"/>
        <v>10</v>
      </c>
      <c r="M26" s="2" t="str">
        <f>DEC2BIN(3,2)</f>
        <v>11</v>
      </c>
      <c r="N26" s="2" t="str">
        <f t="shared" si="7"/>
        <v>3B</v>
      </c>
      <c r="O26" s="2" t="str">
        <f t="shared" si="8"/>
        <v>01</v>
      </c>
      <c r="P26" s="2" t="str">
        <f t="shared" si="19"/>
        <v>01</v>
      </c>
      <c r="Q26" s="2" t="str">
        <f t="shared" si="20"/>
        <v>01</v>
      </c>
      <c r="R26" s="2" t="str">
        <f t="shared" si="9"/>
        <v>15</v>
      </c>
      <c r="T26">
        <v>24</v>
      </c>
      <c r="U26" t="str">
        <f t="shared" si="2"/>
        <v>011000</v>
      </c>
      <c r="V26" t="s">
        <v>29</v>
      </c>
      <c r="W26" t="str">
        <f>IF(ISNUMBER(V26),DEC2BIN(V26,6),$W$22)</f>
        <v>xxxxxx</v>
      </c>
      <c r="X26" t="str">
        <f>IF(ISNUMBER(V26),DEC2HEX(V26,2),$X$22)</f>
        <v>xx</v>
      </c>
    </row>
    <row r="27" spans="2:24">
      <c r="B27" s="2" t="s">
        <v>4</v>
      </c>
      <c r="C27" s="2" t="s">
        <v>3</v>
      </c>
      <c r="D27" s="2" t="s">
        <v>6</v>
      </c>
      <c r="E27" s="2">
        <v>3</v>
      </c>
      <c r="F27" s="2">
        <v>0</v>
      </c>
      <c r="G27" s="2">
        <v>2</v>
      </c>
      <c r="H27" s="2">
        <f t="shared" si="5"/>
        <v>1</v>
      </c>
      <c r="K27" s="2" t="str">
        <f t="shared" si="22"/>
        <v>11</v>
      </c>
      <c r="L27" s="2" t="str">
        <f>DEC2BIN(3,2)</f>
        <v>11</v>
      </c>
      <c r="M27" s="2" t="str">
        <f t="shared" ref="M27" si="27">DEC2BIN(1,2)</f>
        <v>01</v>
      </c>
      <c r="N27" s="2" t="str">
        <f t="shared" si="7"/>
        <v>3D</v>
      </c>
      <c r="O27" s="2" t="str">
        <f t="shared" si="8"/>
        <v>11</v>
      </c>
      <c r="P27" s="2" t="str">
        <f t="shared" si="19"/>
        <v>00</v>
      </c>
      <c r="Q27" s="2" t="str">
        <f t="shared" si="20"/>
        <v>10</v>
      </c>
      <c r="R27" s="2" t="str">
        <f t="shared" si="9"/>
        <v>32</v>
      </c>
      <c r="T27">
        <v>25</v>
      </c>
      <c r="U27" t="str">
        <f t="shared" si="2"/>
        <v>011001</v>
      </c>
      <c r="V27">
        <f>HEX2DEC(R6)</f>
        <v>38</v>
      </c>
      <c r="W27" t="str">
        <f t="shared" ref="W27:W65" si="28">IF(ISNUMBER(V27),DEC2BIN(V27,6),$W$22)</f>
        <v>100110</v>
      </c>
      <c r="X27" t="str">
        <f t="shared" ref="X27:X65" si="29">IF(ISNUMBER(V27),DEC2HEX(V27,2),$X$22)</f>
        <v>26</v>
      </c>
    </row>
    <row r="28" spans="2:24">
      <c r="B28" s="2" t="s">
        <v>4</v>
      </c>
      <c r="C28" s="2" t="s">
        <v>3</v>
      </c>
      <c r="D28" s="2" t="s">
        <v>7</v>
      </c>
      <c r="E28" s="2">
        <v>2</v>
      </c>
      <c r="F28" s="2">
        <v>0</v>
      </c>
      <c r="G28" s="2">
        <v>1</v>
      </c>
      <c r="H28" s="2">
        <f t="shared" si="5"/>
        <v>1</v>
      </c>
      <c r="K28" s="2" t="str">
        <f t="shared" si="22"/>
        <v>11</v>
      </c>
      <c r="L28" s="2" t="str">
        <f t="shared" si="22"/>
        <v>11</v>
      </c>
      <c r="M28" s="2" t="str">
        <f>DEC2BIN(2,2)</f>
        <v>10</v>
      </c>
      <c r="N28" s="2" t="str">
        <f t="shared" si="7"/>
        <v>3E</v>
      </c>
      <c r="O28" s="2" t="str">
        <f t="shared" si="8"/>
        <v>10</v>
      </c>
      <c r="P28" s="2" t="str">
        <f t="shared" si="19"/>
        <v>00</v>
      </c>
      <c r="Q28" s="2" t="str">
        <f t="shared" si="20"/>
        <v>01</v>
      </c>
      <c r="R28" s="2" t="str">
        <f t="shared" si="9"/>
        <v>21</v>
      </c>
      <c r="T28">
        <v>26</v>
      </c>
      <c r="U28" t="str">
        <f t="shared" si="2"/>
        <v>011010</v>
      </c>
      <c r="V28">
        <f t="shared" ref="V28:V29" si="30">HEX2DEC(R7)</f>
        <v>16</v>
      </c>
      <c r="W28" t="str">
        <f t="shared" si="28"/>
        <v>010000</v>
      </c>
      <c r="X28" t="str">
        <f t="shared" si="29"/>
        <v>10</v>
      </c>
    </row>
    <row r="29" spans="2:24">
      <c r="B29" s="2" t="s">
        <v>4</v>
      </c>
      <c r="C29" s="2" t="s">
        <v>3</v>
      </c>
      <c r="D29" s="2" t="s">
        <v>8</v>
      </c>
      <c r="E29" s="2">
        <v>1</v>
      </c>
      <c r="F29" s="2">
        <v>0</v>
      </c>
      <c r="G29" s="2">
        <v>0</v>
      </c>
      <c r="H29" s="2">
        <f t="shared" si="5"/>
        <v>1</v>
      </c>
      <c r="K29" s="2" t="str">
        <f t="shared" si="22"/>
        <v>11</v>
      </c>
      <c r="L29" s="2" t="str">
        <f t="shared" si="22"/>
        <v>11</v>
      </c>
      <c r="M29" s="2" t="str">
        <f>DEC2BIN(3,2)</f>
        <v>11</v>
      </c>
      <c r="N29" s="2" t="str">
        <f t="shared" si="7"/>
        <v>3F</v>
      </c>
      <c r="O29" s="2" t="str">
        <f t="shared" si="8"/>
        <v>01</v>
      </c>
      <c r="P29" s="2" t="str">
        <f t="shared" si="19"/>
        <v>00</v>
      </c>
      <c r="Q29" s="2" t="str">
        <f t="shared" si="20"/>
        <v>00</v>
      </c>
      <c r="R29" s="2" t="str">
        <f t="shared" si="9"/>
        <v>10</v>
      </c>
      <c r="T29">
        <v>27</v>
      </c>
      <c r="U29" t="str">
        <f t="shared" si="2"/>
        <v>011011</v>
      </c>
      <c r="V29">
        <f t="shared" si="30"/>
        <v>38</v>
      </c>
      <c r="W29" t="str">
        <f t="shared" si="28"/>
        <v>100110</v>
      </c>
      <c r="X29" t="str">
        <f t="shared" si="29"/>
        <v>26</v>
      </c>
    </row>
    <row r="30" spans="2:24">
      <c r="T30">
        <v>28</v>
      </c>
      <c r="U30" t="str">
        <f t="shared" si="2"/>
        <v>011100</v>
      </c>
      <c r="V30" t="s">
        <v>29</v>
      </c>
      <c r="W30" t="str">
        <f t="shared" si="28"/>
        <v>xxxxxx</v>
      </c>
      <c r="X30" t="str">
        <f t="shared" si="29"/>
        <v>xx</v>
      </c>
    </row>
    <row r="31" spans="2:24">
      <c r="T31">
        <v>29</v>
      </c>
      <c r="U31" t="str">
        <f t="shared" si="2"/>
        <v>011101</v>
      </c>
      <c r="V31">
        <f>HEX2DEC(R9)</f>
        <v>50</v>
      </c>
      <c r="W31" t="str">
        <f t="shared" si="28"/>
        <v>110010</v>
      </c>
      <c r="X31" t="str">
        <f t="shared" si="29"/>
        <v>32</v>
      </c>
    </row>
    <row r="32" spans="2:24">
      <c r="T32">
        <v>30</v>
      </c>
      <c r="U32" t="str">
        <f t="shared" si="2"/>
        <v>011110</v>
      </c>
      <c r="V32">
        <f t="shared" ref="V32:V33" si="31">HEX2DEC(R10)</f>
        <v>33</v>
      </c>
      <c r="W32" t="str">
        <f t="shared" si="28"/>
        <v>100001</v>
      </c>
      <c r="X32" t="str">
        <f t="shared" si="29"/>
        <v>21</v>
      </c>
    </row>
    <row r="33" spans="20:24">
      <c r="T33">
        <v>31</v>
      </c>
      <c r="U33" t="str">
        <f t="shared" si="2"/>
        <v>011111</v>
      </c>
      <c r="V33">
        <f t="shared" si="31"/>
        <v>50</v>
      </c>
      <c r="W33" t="str">
        <f t="shared" si="28"/>
        <v>110010</v>
      </c>
      <c r="X33" t="str">
        <f t="shared" si="29"/>
        <v>32</v>
      </c>
    </row>
    <row r="34" spans="20:24">
      <c r="T34">
        <v>32</v>
      </c>
      <c r="U34" t="str">
        <f t="shared" si="2"/>
        <v>100000</v>
      </c>
      <c r="V34" t="s">
        <v>29</v>
      </c>
      <c r="W34" t="str">
        <f t="shared" si="28"/>
        <v>xxxxxx</v>
      </c>
      <c r="X34" t="str">
        <f t="shared" si="29"/>
        <v>xx</v>
      </c>
    </row>
    <row r="35" spans="20:24">
      <c r="T35">
        <v>33</v>
      </c>
      <c r="U35" t="str">
        <f t="shared" si="2"/>
        <v>100001</v>
      </c>
      <c r="V35" t="s">
        <v>29</v>
      </c>
      <c r="W35" t="str">
        <f t="shared" si="28"/>
        <v>xxxxxx</v>
      </c>
      <c r="X35" t="str">
        <f t="shared" si="29"/>
        <v>xx</v>
      </c>
    </row>
    <row r="36" spans="20:24">
      <c r="T36">
        <v>34</v>
      </c>
      <c r="U36" t="str">
        <f t="shared" si="2"/>
        <v>100010</v>
      </c>
      <c r="V36" t="s">
        <v>29</v>
      </c>
      <c r="W36" t="str">
        <f t="shared" si="28"/>
        <v>xxxxxx</v>
      </c>
      <c r="X36" t="str">
        <f t="shared" si="29"/>
        <v>xx</v>
      </c>
    </row>
    <row r="37" spans="20:24">
      <c r="T37">
        <v>35</v>
      </c>
      <c r="U37" t="str">
        <f t="shared" si="2"/>
        <v>100011</v>
      </c>
      <c r="V37" t="s">
        <v>29</v>
      </c>
      <c r="W37" t="str">
        <f t="shared" si="28"/>
        <v>xxxxxx</v>
      </c>
      <c r="X37" t="str">
        <f t="shared" si="29"/>
        <v>xx</v>
      </c>
    </row>
    <row r="38" spans="20:24">
      <c r="T38">
        <v>36</v>
      </c>
      <c r="U38" t="str">
        <f t="shared" si="2"/>
        <v>100100</v>
      </c>
      <c r="V38" t="s">
        <v>29</v>
      </c>
      <c r="W38" t="str">
        <f t="shared" si="28"/>
        <v>xxxxxx</v>
      </c>
      <c r="X38" t="str">
        <f t="shared" si="29"/>
        <v>xx</v>
      </c>
    </row>
    <row r="39" spans="20:24">
      <c r="T39">
        <v>37</v>
      </c>
      <c r="U39" t="str">
        <f t="shared" si="2"/>
        <v>100101</v>
      </c>
      <c r="V39">
        <f>HEX2DEC(R12)</f>
        <v>9</v>
      </c>
      <c r="W39" t="str">
        <f t="shared" si="28"/>
        <v>001001</v>
      </c>
      <c r="X39" t="str">
        <f t="shared" si="29"/>
        <v>09</v>
      </c>
    </row>
    <row r="40" spans="20:24">
      <c r="T40">
        <v>38</v>
      </c>
      <c r="U40" t="str">
        <f t="shared" si="2"/>
        <v>100110</v>
      </c>
      <c r="V40">
        <f>HEX2DEC(R13)</f>
        <v>4</v>
      </c>
      <c r="W40" t="str">
        <f t="shared" si="28"/>
        <v>000100</v>
      </c>
      <c r="X40" t="str">
        <f t="shared" si="29"/>
        <v>04</v>
      </c>
    </row>
    <row r="41" spans="20:24">
      <c r="T41">
        <v>39</v>
      </c>
      <c r="U41" t="str">
        <f t="shared" si="2"/>
        <v>100111</v>
      </c>
      <c r="V41">
        <f>HEX2DEC(R14)</f>
        <v>9</v>
      </c>
      <c r="W41" t="str">
        <f t="shared" si="28"/>
        <v>001001</v>
      </c>
      <c r="X41" t="str">
        <f t="shared" si="29"/>
        <v>09</v>
      </c>
    </row>
    <row r="42" spans="20:24">
      <c r="T42">
        <v>40</v>
      </c>
      <c r="U42" t="str">
        <f t="shared" si="2"/>
        <v>101000</v>
      </c>
      <c r="V42" t="s">
        <v>29</v>
      </c>
      <c r="W42" t="str">
        <f t="shared" si="28"/>
        <v>xxxxxx</v>
      </c>
      <c r="X42" t="str">
        <f t="shared" si="29"/>
        <v>xx</v>
      </c>
    </row>
    <row r="43" spans="20:24">
      <c r="T43">
        <v>41</v>
      </c>
      <c r="U43" t="str">
        <f t="shared" si="2"/>
        <v>101001</v>
      </c>
      <c r="V43">
        <f>HEX2DEC(R15)</f>
        <v>33</v>
      </c>
      <c r="W43" t="str">
        <f t="shared" si="28"/>
        <v>100001</v>
      </c>
      <c r="X43" t="str">
        <f t="shared" si="29"/>
        <v>21</v>
      </c>
    </row>
    <row r="44" spans="20:24">
      <c r="T44">
        <v>42</v>
      </c>
      <c r="U44" t="str">
        <f t="shared" si="2"/>
        <v>101010</v>
      </c>
      <c r="V44">
        <f>HEX2DEC(R16)</f>
        <v>16</v>
      </c>
      <c r="W44" t="str">
        <f t="shared" si="28"/>
        <v>010000</v>
      </c>
      <c r="X44" t="str">
        <f t="shared" si="29"/>
        <v>10</v>
      </c>
    </row>
    <row r="45" spans="20:24">
      <c r="T45">
        <v>43</v>
      </c>
      <c r="U45" t="str">
        <f t="shared" si="2"/>
        <v>101011</v>
      </c>
      <c r="V45">
        <f>HEX2DEC(R17)</f>
        <v>38</v>
      </c>
      <c r="W45" t="str">
        <f t="shared" si="28"/>
        <v>100110</v>
      </c>
      <c r="X45" t="str">
        <f t="shared" si="29"/>
        <v>26</v>
      </c>
    </row>
    <row r="46" spans="20:24">
      <c r="T46">
        <v>44</v>
      </c>
      <c r="U46" t="str">
        <f t="shared" si="2"/>
        <v>101100</v>
      </c>
      <c r="V46" t="s">
        <v>29</v>
      </c>
      <c r="W46" t="str">
        <f t="shared" si="28"/>
        <v>xxxxxx</v>
      </c>
      <c r="X46" t="str">
        <f t="shared" si="29"/>
        <v>xx</v>
      </c>
    </row>
    <row r="47" spans="20:24">
      <c r="T47">
        <v>45</v>
      </c>
      <c r="U47" t="str">
        <f t="shared" si="2"/>
        <v>101101</v>
      </c>
      <c r="V47">
        <f>HEX2DEC(R18)</f>
        <v>50</v>
      </c>
      <c r="W47" t="str">
        <f t="shared" si="28"/>
        <v>110010</v>
      </c>
      <c r="X47" t="str">
        <f t="shared" si="29"/>
        <v>32</v>
      </c>
    </row>
    <row r="48" spans="20:24">
      <c r="T48">
        <v>46</v>
      </c>
      <c r="U48" t="str">
        <f t="shared" si="2"/>
        <v>101110</v>
      </c>
      <c r="V48">
        <f t="shared" ref="V48:V49" si="32">HEX2DEC(R19)</f>
        <v>33</v>
      </c>
      <c r="W48" t="str">
        <f t="shared" si="28"/>
        <v>100001</v>
      </c>
      <c r="X48" t="str">
        <f t="shared" si="29"/>
        <v>21</v>
      </c>
    </row>
    <row r="49" spans="20:24">
      <c r="T49">
        <v>47</v>
      </c>
      <c r="U49" t="str">
        <f t="shared" si="2"/>
        <v>101111</v>
      </c>
      <c r="V49">
        <f t="shared" si="32"/>
        <v>16</v>
      </c>
      <c r="W49" t="str">
        <f t="shared" si="28"/>
        <v>010000</v>
      </c>
      <c r="X49" t="str">
        <f t="shared" si="29"/>
        <v>10</v>
      </c>
    </row>
    <row r="50" spans="20:24">
      <c r="T50">
        <v>48</v>
      </c>
      <c r="U50" t="str">
        <f t="shared" si="2"/>
        <v>110000</v>
      </c>
      <c r="V50" t="s">
        <v>29</v>
      </c>
      <c r="W50" t="str">
        <f t="shared" si="28"/>
        <v>xxxxxx</v>
      </c>
      <c r="X50" t="str">
        <f t="shared" si="29"/>
        <v>xx</v>
      </c>
    </row>
    <row r="51" spans="20:24">
      <c r="T51">
        <v>49</v>
      </c>
      <c r="U51" t="str">
        <f t="shared" si="2"/>
        <v>110001</v>
      </c>
      <c r="V51" t="s">
        <v>29</v>
      </c>
      <c r="W51" t="str">
        <f t="shared" si="28"/>
        <v>xxxxxx</v>
      </c>
      <c r="X51" t="str">
        <f t="shared" si="29"/>
        <v>xx</v>
      </c>
    </row>
    <row r="52" spans="20:24">
      <c r="T52">
        <v>50</v>
      </c>
      <c r="U52" t="str">
        <f t="shared" si="2"/>
        <v>110010</v>
      </c>
      <c r="V52" t="s">
        <v>29</v>
      </c>
      <c r="W52" t="str">
        <f t="shared" si="28"/>
        <v>xxxxxx</v>
      </c>
      <c r="X52" t="str">
        <f t="shared" si="29"/>
        <v>xx</v>
      </c>
    </row>
    <row r="53" spans="20:24">
      <c r="T53">
        <v>51</v>
      </c>
      <c r="U53" t="str">
        <f t="shared" si="2"/>
        <v>110011</v>
      </c>
      <c r="V53" t="s">
        <v>29</v>
      </c>
      <c r="W53" t="str">
        <f t="shared" si="28"/>
        <v>xxxxxx</v>
      </c>
      <c r="X53" t="str">
        <f t="shared" si="29"/>
        <v>xx</v>
      </c>
    </row>
    <row r="54" spans="20:24">
      <c r="T54">
        <v>52</v>
      </c>
      <c r="U54" t="str">
        <f t="shared" si="2"/>
        <v>110100</v>
      </c>
      <c r="V54" t="s">
        <v>29</v>
      </c>
      <c r="W54" t="str">
        <f t="shared" si="28"/>
        <v>xxxxxx</v>
      </c>
      <c r="X54" t="str">
        <f t="shared" si="29"/>
        <v>xx</v>
      </c>
    </row>
    <row r="55" spans="20:24">
      <c r="T55">
        <v>53</v>
      </c>
      <c r="U55" t="str">
        <f t="shared" si="2"/>
        <v>110101</v>
      </c>
      <c r="V55">
        <f>HEX2DEC(R21)</f>
        <v>14</v>
      </c>
      <c r="W55" t="str">
        <f t="shared" si="28"/>
        <v>001110</v>
      </c>
      <c r="X55" t="str">
        <f t="shared" si="29"/>
        <v>0E</v>
      </c>
    </row>
    <row r="56" spans="20:24">
      <c r="T56">
        <v>54</v>
      </c>
      <c r="U56" t="str">
        <f t="shared" si="2"/>
        <v>110110</v>
      </c>
      <c r="V56">
        <f t="shared" ref="V56:V57" si="33">HEX2DEC(R22)</f>
        <v>14</v>
      </c>
      <c r="W56" t="str">
        <f t="shared" si="28"/>
        <v>001110</v>
      </c>
      <c r="X56" t="str">
        <f t="shared" si="29"/>
        <v>0E</v>
      </c>
    </row>
    <row r="57" spans="20:24">
      <c r="T57">
        <v>55</v>
      </c>
      <c r="U57" t="str">
        <f t="shared" si="2"/>
        <v>110111</v>
      </c>
      <c r="V57">
        <f t="shared" si="33"/>
        <v>14</v>
      </c>
      <c r="W57" t="str">
        <f t="shared" si="28"/>
        <v>001110</v>
      </c>
      <c r="X57" t="str">
        <f t="shared" si="29"/>
        <v>0E</v>
      </c>
    </row>
    <row r="58" spans="20:24">
      <c r="T58">
        <v>56</v>
      </c>
      <c r="U58" t="str">
        <f t="shared" si="2"/>
        <v>111000</v>
      </c>
      <c r="V58" t="s">
        <v>29</v>
      </c>
      <c r="W58" t="str">
        <f t="shared" si="28"/>
        <v>xxxxxx</v>
      </c>
      <c r="X58" t="str">
        <f t="shared" si="29"/>
        <v>xx</v>
      </c>
    </row>
    <row r="59" spans="20:24">
      <c r="T59">
        <v>57</v>
      </c>
      <c r="U59" t="str">
        <f t="shared" si="2"/>
        <v>111001</v>
      </c>
      <c r="V59">
        <f>HEX2DEC(R24)</f>
        <v>33</v>
      </c>
      <c r="W59" t="str">
        <f t="shared" si="28"/>
        <v>100001</v>
      </c>
      <c r="X59" t="str">
        <f t="shared" si="29"/>
        <v>21</v>
      </c>
    </row>
    <row r="60" spans="20:24">
      <c r="T60">
        <v>58</v>
      </c>
      <c r="U60" t="str">
        <f t="shared" si="2"/>
        <v>111010</v>
      </c>
      <c r="V60">
        <f t="shared" ref="V60:V61" si="34">HEX2DEC(R25)</f>
        <v>16</v>
      </c>
      <c r="W60" t="str">
        <f t="shared" si="28"/>
        <v>010000</v>
      </c>
      <c r="X60" t="str">
        <f t="shared" si="29"/>
        <v>10</v>
      </c>
    </row>
    <row r="61" spans="20:24">
      <c r="T61">
        <v>59</v>
      </c>
      <c r="U61" t="str">
        <f t="shared" si="2"/>
        <v>111011</v>
      </c>
      <c r="V61">
        <f t="shared" si="34"/>
        <v>21</v>
      </c>
      <c r="W61" t="str">
        <f t="shared" si="28"/>
        <v>010101</v>
      </c>
      <c r="X61" t="str">
        <f t="shared" si="29"/>
        <v>15</v>
      </c>
    </row>
    <row r="62" spans="20:24">
      <c r="T62">
        <v>60</v>
      </c>
      <c r="U62" t="str">
        <f t="shared" si="2"/>
        <v>111100</v>
      </c>
      <c r="V62" t="s">
        <v>29</v>
      </c>
      <c r="W62" t="str">
        <f t="shared" si="28"/>
        <v>xxxxxx</v>
      </c>
      <c r="X62" t="str">
        <f t="shared" si="29"/>
        <v>xx</v>
      </c>
    </row>
    <row r="63" spans="20:24">
      <c r="T63">
        <v>61</v>
      </c>
      <c r="U63" t="str">
        <f t="shared" si="2"/>
        <v>111101</v>
      </c>
      <c r="V63">
        <f>HEX2DEC(R27)</f>
        <v>50</v>
      </c>
      <c r="W63" t="str">
        <f t="shared" si="28"/>
        <v>110010</v>
      </c>
      <c r="X63" t="str">
        <f t="shared" si="29"/>
        <v>32</v>
      </c>
    </row>
    <row r="64" spans="20:24">
      <c r="T64">
        <v>62</v>
      </c>
      <c r="U64" t="str">
        <f t="shared" si="2"/>
        <v>111110</v>
      </c>
      <c r="V64">
        <f t="shared" ref="V64:V65" si="35">HEX2DEC(R28)</f>
        <v>33</v>
      </c>
      <c r="W64" t="str">
        <f t="shared" si="28"/>
        <v>100001</v>
      </c>
      <c r="X64" t="str">
        <f t="shared" si="29"/>
        <v>21</v>
      </c>
    </row>
    <row r="65" spans="20:24">
      <c r="T65">
        <v>63</v>
      </c>
      <c r="U65" t="str">
        <f>DEC2BIN(T65,6)</f>
        <v>111111</v>
      </c>
      <c r="V65">
        <f t="shared" si="35"/>
        <v>16</v>
      </c>
      <c r="W65" t="str">
        <f t="shared" si="28"/>
        <v>010000</v>
      </c>
      <c r="X65" t="str">
        <f t="shared" si="29"/>
        <v>10</v>
      </c>
    </row>
  </sheetData>
  <mergeCells count="12">
    <mergeCell ref="O1:R1"/>
    <mergeCell ref="Z2:Z7"/>
    <mergeCell ref="K2:M2"/>
    <mergeCell ref="O2:Q2"/>
    <mergeCell ref="B1:B2"/>
    <mergeCell ref="C1:C2"/>
    <mergeCell ref="D1:D2"/>
    <mergeCell ref="E1:E2"/>
    <mergeCell ref="F1:F2"/>
    <mergeCell ref="G1:G2"/>
    <mergeCell ref="H1:H2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2021-06-18T08:04:56Z</dcterms:created>
  <dcterms:modified xsi:type="dcterms:W3CDTF">2021-06-18T11:18:43Z</dcterms:modified>
</cp:coreProperties>
</file>