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E:\DebugShala\Advanced Excel\Blank_Files to share before teaching\"/>
    </mc:Choice>
  </mc:AlternateContent>
  <xr:revisionPtr revIDLastSave="0" documentId="13_ncr:1_{274797E7-2928-4B71-BB96-188D535546A5}" xr6:coauthVersionLast="47" xr6:coauthVersionMax="47" xr10:uidLastSave="{00000000-0000-0000-0000-000000000000}"/>
  <bookViews>
    <workbookView xWindow="-120" yWindow="-120" windowWidth="29040" windowHeight="15840" activeTab="6" xr2:uid="{7CF29A57-5CE4-4333-85B9-525C8AF53B4D}"/>
  </bookViews>
  <sheets>
    <sheet name="Data visualization basics" sheetId="1" r:id="rId1"/>
    <sheet name="Basics about charts" sheetId="2" r:id="rId2"/>
    <sheet name="Calculation on report" sheetId="6" r:id="rId3"/>
    <sheet name="Pivot chart" sheetId="4" r:id="rId4"/>
    <sheet name="Slicers" sheetId="5" r:id="rId5"/>
    <sheet name="slicer on pivot table" sheetId="7" r:id="rId6"/>
    <sheet name="Making charts" sheetId="3" r:id="rId7"/>
  </sheets>
  <definedNames>
    <definedName name="Slicer_Prodcuts">#N/A</definedName>
    <definedName name="Slicer_Source">#N/A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 i="6" l="1"/>
  <c r="J12" i="6"/>
  <c r="J11" i="6"/>
  <c r="J10" i="6"/>
  <c r="J9" i="6"/>
  <c r="J8" i="6"/>
  <c r="J7" i="6"/>
  <c r="J6" i="6"/>
  <c r="J5" i="6"/>
  <c r="P21" i="3" l="1"/>
  <c r="P22" i="3"/>
  <c r="P23" i="3"/>
  <c r="P24" i="3"/>
  <c r="P25" i="3"/>
  <c r="P26" i="3" l="1"/>
  <c r="M26" i="3"/>
  <c r="O26" i="3"/>
  <c r="N26" i="3"/>
</calcChain>
</file>

<file path=xl/sharedStrings.xml><?xml version="1.0" encoding="utf-8"?>
<sst xmlns="http://schemas.openxmlformats.org/spreadsheetml/2006/main" count="492" uniqueCount="101">
  <si>
    <t>Data Visualization</t>
  </si>
  <si>
    <t>Data &gt;&gt;&gt; Informationn</t>
  </si>
  <si>
    <t>Visualization &gt;&gt;&gt; Pictorial &amp; Graphical Representation</t>
  </si>
  <si>
    <t>Data Visualization &gt;&gt;&gt; Concept</t>
  </si>
  <si>
    <t>Data Visualization is a concept in which you give information as an input and it returns the visualized format of Data as an output ….Eg. &gt;&gt;&gt; In the form of Pictorial and Graphical Representaion</t>
  </si>
  <si>
    <t>Objective of Data Visualization:-</t>
  </si>
  <si>
    <t xml:space="preserve">Decision Making and Problem Solving : - </t>
  </si>
  <si>
    <t xml:space="preserve">Data Visulization helps in the finding the soluction of any problem that occures in any organization , Buisiness , by deeply understanding and analyzing the data </t>
  </si>
  <si>
    <t>For Understanding the Data Clearly :-</t>
  </si>
  <si>
    <t>To find Relationship among Data :-</t>
  </si>
  <si>
    <t>Comparative Analysis  :- Like Histogram between 2016 samsung users and 2021 samsung users</t>
  </si>
  <si>
    <t>It Compares the data to get the best conclusion</t>
  </si>
  <si>
    <t>Chart &amp; Dynamics Chart</t>
  </si>
  <si>
    <t xml:space="preserve">Chart &gt;&gt;&gt;&gt; Graphical Representation of Summarized Data/Report </t>
  </si>
  <si>
    <t>Eg . Column .Pie, Line,Bar etc.</t>
  </si>
  <si>
    <t>Graphs &gt;&gt;&gt;&gt; Combination of Chart</t>
  </si>
  <si>
    <t>Eg. Line chart with column chart</t>
  </si>
  <si>
    <t>Shortcut Keys &gt;&gt;&gt;&gt;&gt;&gt; Select Report and Press F11</t>
  </si>
  <si>
    <t>Types of Charts</t>
  </si>
  <si>
    <t>Date</t>
  </si>
  <si>
    <t>Month</t>
  </si>
  <si>
    <t>Source</t>
  </si>
  <si>
    <t>Product</t>
  </si>
  <si>
    <t>Revenue</t>
  </si>
  <si>
    <t>May</t>
  </si>
  <si>
    <t>online</t>
  </si>
  <si>
    <t>printer</t>
  </si>
  <si>
    <t>Jun</t>
  </si>
  <si>
    <t>computer</t>
  </si>
  <si>
    <t>Jul</t>
  </si>
  <si>
    <t>WebBooking</t>
  </si>
  <si>
    <t>Aug</t>
  </si>
  <si>
    <t>Sep</t>
  </si>
  <si>
    <t>Retail</t>
  </si>
  <si>
    <t>may</t>
  </si>
  <si>
    <t>pendrive</t>
  </si>
  <si>
    <t>camera</t>
  </si>
  <si>
    <t>laptop</t>
  </si>
  <si>
    <t>mobile</t>
  </si>
  <si>
    <t>mouse</t>
  </si>
  <si>
    <t>tablet</t>
  </si>
  <si>
    <t>Data Refined Manually using SUMIFS</t>
  </si>
  <si>
    <t>Online</t>
  </si>
  <si>
    <t>Total</t>
  </si>
  <si>
    <t xml:space="preserve">Pivot Chart </t>
  </si>
  <si>
    <t>Normal Charts &gt;&gt; Normal charts are not flexible … gives the charts about the detail of every record</t>
  </si>
  <si>
    <t>Pivot Charts  &gt;&gt; are very very Flexible ..they give you the chart of only subtotal representation of the data</t>
  </si>
  <si>
    <t>ID</t>
  </si>
  <si>
    <t>Months</t>
  </si>
  <si>
    <t>Prodcuts</t>
  </si>
  <si>
    <t>Slicer &gt;&gt;&gt; Slicer is also a filter but it gives the graphical representation of your data</t>
  </si>
  <si>
    <t>Dates</t>
  </si>
  <si>
    <t>caa</t>
  </si>
  <si>
    <t>Name</t>
  </si>
  <si>
    <t>Region</t>
  </si>
  <si>
    <t>State</t>
  </si>
  <si>
    <t>Department</t>
  </si>
  <si>
    <t>Sale 2016</t>
  </si>
  <si>
    <t>Sale 2017</t>
  </si>
  <si>
    <t>Total Sale</t>
  </si>
  <si>
    <t xml:space="preserve">aman </t>
  </si>
  <si>
    <t xml:space="preserve">north </t>
  </si>
  <si>
    <t>punjab</t>
  </si>
  <si>
    <t>electronics</t>
  </si>
  <si>
    <t>sunny</t>
  </si>
  <si>
    <t>south</t>
  </si>
  <si>
    <t>mp</t>
  </si>
  <si>
    <t>furniture</t>
  </si>
  <si>
    <t xml:space="preserve">syam </t>
  </si>
  <si>
    <t>west</t>
  </si>
  <si>
    <t>delhi</t>
  </si>
  <si>
    <t>SilverMall</t>
  </si>
  <si>
    <t>himanshu</t>
  </si>
  <si>
    <t>east</t>
  </si>
  <si>
    <t>up</t>
  </si>
  <si>
    <t>priyanshu</t>
  </si>
  <si>
    <t>north</t>
  </si>
  <si>
    <t>bihar</t>
  </si>
  <si>
    <t>kk</t>
  </si>
  <si>
    <t>kashmir</t>
  </si>
  <si>
    <t>jk</t>
  </si>
  <si>
    <t>rajasthan</t>
  </si>
  <si>
    <t>pk</t>
  </si>
  <si>
    <t>jharkhand</t>
  </si>
  <si>
    <t>rahul</t>
  </si>
  <si>
    <t>goa</t>
  </si>
  <si>
    <t>Row Labels</t>
  </si>
  <si>
    <t>Grand Total</t>
  </si>
  <si>
    <t>Sum of Total Sale</t>
  </si>
  <si>
    <t>(All)</t>
  </si>
  <si>
    <t>Sum of Bonus</t>
  </si>
  <si>
    <t>Sum of overall qty</t>
  </si>
  <si>
    <t>west region extras in %</t>
  </si>
  <si>
    <t>Sum of Revenue</t>
  </si>
  <si>
    <t>2018</t>
  </si>
  <si>
    <t>2014</t>
  </si>
  <si>
    <t>2017</t>
  </si>
  <si>
    <t>2019</t>
  </si>
  <si>
    <t>2021</t>
  </si>
  <si>
    <t>2023</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</si>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</sst>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p\r\o\pe\r\(\)"/>
    <numFmt numFmtId="165" formatCode="&quot;To Show &quot;@"/>
    <numFmt numFmtId="166" formatCode="0\%"/>
  </numFmts>
  <fonts count="11" x14ac:knownFonts="1">
    <font>
      <sz val="11"/>
      <color theme="1"/>
      <name val="Calibri"/>
      <family val="2"/>
      <scheme val="minor"/>
    </font>
    <font>
      <b/>
      <sz val="11"/>
      <color theme="1"/>
      <name val="Calibri"/>
      <family val="2"/>
      <scheme val="minor"/>
    </font>
    <font>
      <b/>
      <sz val="26"/>
      <color theme="1"/>
      <name val="Calibri"/>
      <family val="2"/>
      <scheme val="minor"/>
    </font>
    <font>
      <b/>
      <sz val="14"/>
      <color theme="1"/>
      <name val="Calibri"/>
      <family val="2"/>
      <scheme val="minor"/>
    </font>
    <font>
      <b/>
      <u/>
      <sz val="20"/>
      <color theme="1"/>
      <name val="Calibri"/>
      <family val="2"/>
      <scheme val="minor"/>
    </font>
    <font>
      <b/>
      <u/>
      <sz val="11"/>
      <color theme="1"/>
      <name val="Calibri"/>
      <family val="2"/>
      <scheme val="minor"/>
    </font>
    <font>
      <b/>
      <sz val="22"/>
      <color theme="1"/>
      <name val="Calibri"/>
      <family val="2"/>
      <scheme val="minor"/>
    </font>
    <font>
      <b/>
      <sz val="16"/>
      <color theme="1"/>
      <name val="Calibri"/>
      <family val="2"/>
      <scheme val="minor"/>
    </font>
    <font>
      <b/>
      <sz val="18"/>
      <color theme="1"/>
      <name val="Calibri"/>
      <family val="2"/>
      <scheme val="minor"/>
    </font>
    <font>
      <sz val="14"/>
      <color theme="1"/>
      <name val="Calibri"/>
      <family val="2"/>
      <scheme val="minor"/>
    </font>
    <font>
      <b/>
      <sz val="18"/>
      <color rgb="FFFF0000"/>
      <name val="Calibri"/>
      <family val="2"/>
      <scheme val="minor"/>
    </font>
  </fonts>
  <fills count="9">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4" tint="0.39997558519241921"/>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1" fillId="0" borderId="0" xfId="0" applyFont="1"/>
    <xf numFmtId="0" fontId="1" fillId="2" borderId="0" xfId="0" applyFont="1" applyFill="1"/>
    <xf numFmtId="0" fontId="2" fillId="2" borderId="0" xfId="0" applyFont="1" applyFill="1"/>
    <xf numFmtId="0" fontId="3" fillId="3" borderId="0" xfId="0" applyFont="1" applyFill="1"/>
    <xf numFmtId="0" fontId="1" fillId="3" borderId="0" xfId="0" applyFont="1" applyFill="1"/>
    <xf numFmtId="0" fontId="4" fillId="0" borderId="0" xfId="0" applyFont="1"/>
    <xf numFmtId="0" fontId="5" fillId="0" borderId="0" xfId="0" applyFont="1"/>
    <xf numFmtId="0" fontId="3" fillId="0" borderId="0" xfId="0" applyFont="1"/>
    <xf numFmtId="0" fontId="6" fillId="4" borderId="0" xfId="0" applyFont="1" applyFill="1"/>
    <xf numFmtId="164" fontId="1" fillId="0" borderId="0" xfId="0" applyNumberFormat="1" applyFont="1"/>
    <xf numFmtId="165" fontId="1" fillId="0" borderId="0" xfId="0" applyNumberFormat="1" applyFont="1"/>
    <xf numFmtId="0" fontId="1" fillId="5" borderId="1" xfId="0" applyFont="1" applyFill="1" applyBorder="1"/>
    <xf numFmtId="0" fontId="1" fillId="5" borderId="2" xfId="0" applyFont="1" applyFill="1" applyBorder="1"/>
    <xf numFmtId="0" fontId="1" fillId="5" borderId="3" xfId="0" applyFont="1" applyFill="1" applyBorder="1"/>
    <xf numFmtId="14" fontId="1" fillId="0" borderId="4" xfId="0" applyNumberFormat="1" applyFont="1" applyBorder="1"/>
    <xf numFmtId="0" fontId="1" fillId="0" borderId="5" xfId="0" applyFont="1" applyBorder="1"/>
    <xf numFmtId="0" fontId="1" fillId="0" borderId="6" xfId="0" applyFont="1" applyBorder="1"/>
    <xf numFmtId="14" fontId="1" fillId="0" borderId="7" xfId="0" applyNumberFormat="1" applyFont="1" applyBorder="1"/>
    <xf numFmtId="0" fontId="1" fillId="0" borderId="8" xfId="0" applyFont="1" applyBorder="1"/>
    <xf numFmtId="0" fontId="1" fillId="0" borderId="9" xfId="0" applyFont="1" applyBorder="1"/>
    <xf numFmtId="14" fontId="1" fillId="0" borderId="0" xfId="0" applyNumberFormat="1" applyFont="1"/>
    <xf numFmtId="0" fontId="1" fillId="0" borderId="0" xfId="0" applyFont="1" applyAlignment="1">
      <alignment horizontal="left"/>
    </xf>
    <xf numFmtId="0" fontId="1" fillId="5" borderId="5" xfId="0" applyFont="1" applyFill="1" applyBorder="1" applyAlignment="1">
      <alignment horizontal="left"/>
    </xf>
    <xf numFmtId="0" fontId="1" fillId="5" borderId="5" xfId="0" applyFont="1" applyFill="1" applyBorder="1"/>
    <xf numFmtId="0" fontId="1" fillId="0" borderId="5" xfId="0" applyFont="1" applyBorder="1" applyAlignment="1">
      <alignment horizontal="left"/>
    </xf>
    <xf numFmtId="0" fontId="1" fillId="0" borderId="0" xfId="0" applyFont="1" applyAlignment="1">
      <alignment wrapText="1"/>
    </xf>
    <xf numFmtId="0" fontId="8" fillId="8" borderId="5" xfId="0" applyFont="1" applyFill="1" applyBorder="1" applyAlignment="1">
      <alignment horizontal="left" vertical="center"/>
    </xf>
    <xf numFmtId="14" fontId="1" fillId="0" borderId="5" xfId="0" applyNumberFormat="1" applyFont="1" applyBorder="1" applyAlignment="1">
      <alignment horizontal="left" vertical="center"/>
    </xf>
    <xf numFmtId="0" fontId="1" fillId="0" borderId="5" xfId="0" applyFont="1" applyBorder="1" applyAlignment="1">
      <alignment horizontal="left" vertical="center"/>
    </xf>
    <xf numFmtId="0" fontId="9" fillId="3" borderId="0" xfId="0" applyFont="1" applyFill="1"/>
    <xf numFmtId="0" fontId="0" fillId="3" borderId="0" xfId="0" applyFill="1"/>
    <xf numFmtId="0" fontId="8" fillId="8" borderId="1" xfId="0" applyFont="1" applyFill="1" applyBorder="1" applyAlignment="1">
      <alignment horizontal="left" vertical="center"/>
    </xf>
    <xf numFmtId="0" fontId="8" fillId="8" borderId="2" xfId="0" applyFont="1" applyFill="1" applyBorder="1" applyAlignment="1">
      <alignment horizontal="left" vertical="center"/>
    </xf>
    <xf numFmtId="0" fontId="8" fillId="8" borderId="3" xfId="0" applyFont="1" applyFill="1" applyBorder="1" applyAlignment="1">
      <alignment horizontal="left" vertical="center"/>
    </xf>
    <xf numFmtId="14" fontId="1" fillId="0" borderId="4" xfId="0" applyNumberFormat="1" applyFont="1" applyBorder="1" applyAlignment="1">
      <alignment horizontal="left" vertical="center"/>
    </xf>
    <xf numFmtId="0" fontId="1" fillId="0" borderId="6" xfId="0" applyFont="1" applyBorder="1" applyAlignment="1">
      <alignment horizontal="left" vertical="center"/>
    </xf>
    <xf numFmtId="14" fontId="1" fillId="0" borderId="7" xfId="0" applyNumberFormat="1"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0" fillId="0" borderId="0" xfId="0" applyFont="1"/>
    <xf numFmtId="0" fontId="3" fillId="2" borderId="5"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0" fontId="7" fillId="7" borderId="0" xfId="0" applyFont="1" applyFill="1" applyAlignment="1">
      <alignment horizontal="center"/>
    </xf>
    <xf numFmtId="0" fontId="7" fillId="6" borderId="10" xfId="0" applyFont="1" applyFill="1" applyBorder="1" applyAlignment="1">
      <alignment horizontal="center"/>
    </xf>
  </cellXfs>
  <cellStyles count="1">
    <cellStyle name="Normal" xfId="0" builtinId="0"/>
  </cellStyles>
  <dxfs count="23">
    <dxf>
      <fill>
        <patternFill>
          <bgColor theme="7" tint="0.39994506668294322"/>
        </patternFill>
      </fill>
    </dxf>
    <dxf>
      <fill>
        <patternFill>
          <bgColor theme="7" tint="0.39994506668294322"/>
        </patternFill>
      </fill>
    </dxf>
    <dxf>
      <font>
        <b/>
      </font>
      <border diagonalUp="0" diagonalDown="0" outline="0">
        <left style="thin">
          <color indexed="64"/>
        </left>
        <right/>
        <top style="thin">
          <color indexed="64"/>
        </top>
        <bottom style="thin">
          <color indexed="64"/>
        </bottom>
      </border>
    </dxf>
    <dxf>
      <font>
        <b/>
      </font>
      <border diagonalUp="0" diagonalDown="0" outline="0">
        <left style="thin">
          <color indexed="64"/>
        </left>
        <right style="thin">
          <color indexed="64"/>
        </right>
        <top style="thin">
          <color indexed="64"/>
        </top>
        <bottom style="thin">
          <color indexed="64"/>
        </bottom>
      </border>
    </dxf>
    <dxf>
      <font>
        <b/>
      </font>
      <border diagonalUp="0" diagonalDown="0" outline="0">
        <left style="thin">
          <color indexed="64"/>
        </left>
        <right style="thin">
          <color indexed="64"/>
        </right>
        <top style="thin">
          <color indexed="64"/>
        </top>
        <bottom style="thin">
          <color indexed="64"/>
        </bottom>
      </border>
    </dxf>
    <dxf>
      <font>
        <b/>
      </font>
      <border diagonalUp="0" diagonalDown="0" outline="0">
        <left style="thin">
          <color indexed="64"/>
        </left>
        <right style="thin">
          <color indexed="64"/>
        </right>
        <top style="thin">
          <color indexed="64"/>
        </top>
        <bottom style="thin">
          <color indexed="64"/>
        </bottom>
      </border>
    </dxf>
    <dxf>
      <font>
        <b/>
      </font>
      <numFmt numFmtId="19" formatCode="dd/mm/yyyy"/>
      <border diagonalUp="0" diagonalDown="0" outline="0">
        <left/>
        <right style="thin">
          <color indexed="64"/>
        </right>
        <top style="thin">
          <color indexed="64"/>
        </top>
        <bottom style="thin">
          <color indexed="64"/>
        </bottom>
      </border>
    </dxf>
    <dxf>
      <font>
        <b/>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b/>
      </font>
    </dxf>
    <dxf>
      <border>
        <bottom style="thin">
          <color indexed="64"/>
        </bottom>
      </border>
    </dxf>
    <dxf>
      <font>
        <b/>
      </font>
      <fill>
        <patternFill patternType="solid">
          <fgColor indexed="64"/>
          <bgColor theme="4" tint="0.79998168889431442"/>
        </patternFill>
      </fill>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19" formatCode="dd/mm/yyyy"/>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8"/>
        <color theme="1"/>
        <name val="Calibri"/>
        <family val="2"/>
        <scheme val="minor"/>
      </font>
      <fill>
        <patternFill patternType="solid">
          <fgColor indexed="64"/>
          <bgColor theme="4" tint="0.3999755851924192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166" formatCode="0\%"/>
    </dxf>
  </dxfs>
  <tableStyles count="1" defaultTableStyle="TableStyleMedium2" defaultPivotStyle="PivotStyleLight16">
    <tableStyle name="Invisible" pivot="0" table="0" count="0" xr9:uid="{181BDCE8-4227-479E-87F4-21BCBDAB883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visualization.xlsx]Pivot chart!PivotTable3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chart'!$P$12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chart'!$O$13:$O$16</c:f>
              <c:strCache>
                <c:ptCount val="3"/>
                <c:pt idx="0">
                  <c:v>online</c:v>
                </c:pt>
                <c:pt idx="1">
                  <c:v>Retail</c:v>
                </c:pt>
                <c:pt idx="2">
                  <c:v>WebBooking</c:v>
                </c:pt>
              </c:strCache>
            </c:strRef>
          </c:cat>
          <c:val>
            <c:numRef>
              <c:f>'Pivot chart'!$P$13:$P$16</c:f>
              <c:numCache>
                <c:formatCode>General</c:formatCode>
                <c:ptCount val="3"/>
                <c:pt idx="0">
                  <c:v>4867</c:v>
                </c:pt>
                <c:pt idx="1">
                  <c:v>4819</c:v>
                </c:pt>
                <c:pt idx="2">
                  <c:v>3959</c:v>
                </c:pt>
              </c:numCache>
            </c:numRef>
          </c:val>
          <c:extLst>
            <c:ext xmlns:c16="http://schemas.microsoft.com/office/drawing/2014/chart" uri="{C3380CC4-5D6E-409C-BE32-E72D297353CC}">
              <c16:uniqueId val="{00000000-35A7-4DB1-8B1B-651DE95C180F}"/>
            </c:ext>
          </c:extLst>
        </c:ser>
        <c:dLbls>
          <c:dLblPos val="outEnd"/>
          <c:showLegendKey val="0"/>
          <c:showVal val="1"/>
          <c:showCatName val="0"/>
          <c:showSerName val="0"/>
          <c:showPercent val="0"/>
          <c:showBubbleSize val="0"/>
        </c:dLbls>
        <c:gapWidth val="219"/>
        <c:overlap val="-27"/>
        <c:axId val="139499247"/>
        <c:axId val="136473007"/>
      </c:barChart>
      <c:catAx>
        <c:axId val="13949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3007"/>
        <c:crosses val="autoZero"/>
        <c:auto val="1"/>
        <c:lblAlgn val="ctr"/>
        <c:lblOffset val="100"/>
        <c:noMultiLvlLbl val="0"/>
      </c:catAx>
      <c:valAx>
        <c:axId val="13647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visualization.xlsx]Pivot chart!PivotTable3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chart'!$P$12</c:f>
              <c:strCache>
                <c:ptCount val="1"/>
                <c:pt idx="0">
                  <c:v>Total</c:v>
                </c:pt>
              </c:strCache>
            </c:strRef>
          </c:tx>
          <c:spPr>
            <a:ln w="28575" cap="rnd">
              <a:solidFill>
                <a:schemeClr val="accent1"/>
              </a:solidFill>
              <a:round/>
            </a:ln>
            <a:effectLst/>
          </c:spPr>
          <c:marker>
            <c:symbol val="none"/>
          </c:marker>
          <c:cat>
            <c:strRef>
              <c:f>'Pivot chart'!$O$13:$O$16</c:f>
              <c:strCache>
                <c:ptCount val="3"/>
                <c:pt idx="0">
                  <c:v>online</c:v>
                </c:pt>
                <c:pt idx="1">
                  <c:v>Retail</c:v>
                </c:pt>
                <c:pt idx="2">
                  <c:v>WebBooking</c:v>
                </c:pt>
              </c:strCache>
            </c:strRef>
          </c:cat>
          <c:val>
            <c:numRef>
              <c:f>'Pivot chart'!$P$13:$P$16</c:f>
              <c:numCache>
                <c:formatCode>General</c:formatCode>
                <c:ptCount val="3"/>
                <c:pt idx="0">
                  <c:v>4867</c:v>
                </c:pt>
                <c:pt idx="1">
                  <c:v>4819</c:v>
                </c:pt>
                <c:pt idx="2">
                  <c:v>3959</c:v>
                </c:pt>
              </c:numCache>
            </c:numRef>
          </c:val>
          <c:smooth val="0"/>
          <c:extLst>
            <c:ext xmlns:c16="http://schemas.microsoft.com/office/drawing/2014/chart" uri="{C3380CC4-5D6E-409C-BE32-E72D297353CC}">
              <c16:uniqueId val="{00000000-7837-4324-ACCA-9F09AEBECB89}"/>
            </c:ext>
          </c:extLst>
        </c:ser>
        <c:dLbls>
          <c:showLegendKey val="0"/>
          <c:showVal val="0"/>
          <c:showCatName val="0"/>
          <c:showSerName val="0"/>
          <c:showPercent val="0"/>
          <c:showBubbleSize val="0"/>
        </c:dLbls>
        <c:smooth val="0"/>
        <c:axId val="1627356575"/>
        <c:axId val="136473999"/>
      </c:lineChart>
      <c:catAx>
        <c:axId val="162735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3999"/>
        <c:crosses val="autoZero"/>
        <c:auto val="1"/>
        <c:lblAlgn val="ctr"/>
        <c:lblOffset val="100"/>
        <c:noMultiLvlLbl val="0"/>
      </c:catAx>
      <c:valAx>
        <c:axId val="13647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5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581026</xdr:colOff>
      <xdr:row>13</xdr:row>
      <xdr:rowOff>76201</xdr:rowOff>
    </xdr:from>
    <xdr:to>
      <xdr:col>5</xdr:col>
      <xdr:colOff>317383</xdr:colOff>
      <xdr:row>33</xdr:row>
      <xdr:rowOff>154425</xdr:rowOff>
    </xdr:to>
    <xdr:pic>
      <xdr:nvPicPr>
        <xdr:cNvPr id="2" name="Picture 1">
          <a:extLst>
            <a:ext uri="{FF2B5EF4-FFF2-40B4-BE49-F238E27FC236}">
              <a16:creationId xmlns:a16="http://schemas.microsoft.com/office/drawing/2014/main" id="{BB8F6834-1512-417C-BBC4-AA9EC3240E60}"/>
            </a:ext>
          </a:extLst>
        </xdr:cNvPr>
        <xdr:cNvPicPr>
          <a:picLocks noChangeAspect="1"/>
        </xdr:cNvPicPr>
      </xdr:nvPicPr>
      <xdr:blipFill>
        <a:blip xmlns:r="http://schemas.openxmlformats.org/officeDocument/2006/relationships" r:embed="rId1"/>
        <a:stretch>
          <a:fillRect/>
        </a:stretch>
      </xdr:blipFill>
      <xdr:spPr>
        <a:xfrm>
          <a:off x="581026" y="2724151"/>
          <a:ext cx="5805853" cy="38882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561975</xdr:colOff>
      <xdr:row>1</xdr:row>
      <xdr:rowOff>33337</xdr:rowOff>
    </xdr:from>
    <xdr:to>
      <xdr:col>20</xdr:col>
      <xdr:colOff>171450</xdr:colOff>
      <xdr:row>9</xdr:row>
      <xdr:rowOff>90487</xdr:rowOff>
    </xdr:to>
    <xdr:graphicFrame macro="">
      <xdr:nvGraphicFramePr>
        <xdr:cNvPr id="3" name="Chart 2">
          <a:extLst>
            <a:ext uri="{FF2B5EF4-FFF2-40B4-BE49-F238E27FC236}">
              <a16:creationId xmlns:a16="http://schemas.microsoft.com/office/drawing/2014/main" id="{EB9187DD-D4C7-6BB4-E9A8-9EF0D04D6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561975</xdr:colOff>
      <xdr:row>9</xdr:row>
      <xdr:rowOff>90487</xdr:rowOff>
    </xdr:from>
    <xdr:to>
      <xdr:col>20</xdr:col>
      <xdr:colOff>171450</xdr:colOff>
      <xdr:row>23</xdr:row>
      <xdr:rowOff>61912</xdr:rowOff>
    </xdr:to>
    <xdr:graphicFrame macro="">
      <xdr:nvGraphicFramePr>
        <xdr:cNvPr id="4" name="Chart 3">
          <a:extLst>
            <a:ext uri="{FF2B5EF4-FFF2-40B4-BE49-F238E27FC236}">
              <a16:creationId xmlns:a16="http://schemas.microsoft.com/office/drawing/2014/main" id="{5982E053-D58C-163A-1841-29B858331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828675</xdr:colOff>
      <xdr:row>21</xdr:row>
      <xdr:rowOff>85726</xdr:rowOff>
    </xdr:from>
    <xdr:to>
      <xdr:col>16</xdr:col>
      <xdr:colOff>400050</xdr:colOff>
      <xdr:row>28</xdr:row>
      <xdr:rowOff>66676</xdr:rowOff>
    </xdr:to>
    <mc:AlternateContent xmlns:mc="http://schemas.openxmlformats.org/markup-compatibility/2006" xmlns:a14="http://schemas.microsoft.com/office/drawing/2010/main">
      <mc:Choice Requires="a14">
        <xdr:graphicFrame macro="">
          <xdr:nvGraphicFramePr>
            <xdr:cNvPr id="2" name="Source">
              <a:extLst>
                <a:ext uri="{FF2B5EF4-FFF2-40B4-BE49-F238E27FC236}">
                  <a16:creationId xmlns:a16="http://schemas.microsoft.com/office/drawing/2014/main" id="{90309DCB-9029-A35E-DA78-CDDE5EA023BC}"/>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10572750" y="4238626"/>
              <a:ext cx="1828800"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85725</xdr:colOff>
      <xdr:row>20</xdr:row>
      <xdr:rowOff>161925</xdr:rowOff>
    </xdr:from>
    <xdr:to>
      <xdr:col>13</xdr:col>
      <xdr:colOff>428625</xdr:colOff>
      <xdr:row>28</xdr:row>
      <xdr:rowOff>95250</xdr:rowOff>
    </xdr:to>
    <mc:AlternateContent xmlns:mc="http://schemas.openxmlformats.org/markup-compatibility/2006" xmlns:a14="http://schemas.microsoft.com/office/drawing/2010/main">
      <mc:Choice Requires="a14">
        <xdr:graphicFrame macro="">
          <xdr:nvGraphicFramePr>
            <xdr:cNvPr id="3" name="Prodcuts">
              <a:extLst>
                <a:ext uri="{FF2B5EF4-FFF2-40B4-BE49-F238E27FC236}">
                  <a16:creationId xmlns:a16="http://schemas.microsoft.com/office/drawing/2014/main" id="{CADB6A2B-2758-2BF5-2775-B1741E006ED4}"/>
                </a:ext>
              </a:extLst>
            </xdr:cNvPr>
            <xdr:cNvGraphicFramePr/>
          </xdr:nvGraphicFramePr>
          <xdr:xfrm>
            <a:off x="0" y="0"/>
            <a:ext cx="0" cy="0"/>
          </xdr:xfrm>
          <a:graphic>
            <a:graphicData uri="http://schemas.microsoft.com/office/drawing/2010/slicer">
              <sle:slicer xmlns:sle="http://schemas.microsoft.com/office/drawing/2010/slicer" name="Prodcuts"/>
            </a:graphicData>
          </a:graphic>
        </xdr:graphicFrame>
      </mc:Choice>
      <mc:Fallback xmlns="">
        <xdr:sp macro="" textlink="">
          <xdr:nvSpPr>
            <xdr:cNvPr id="0" name=""/>
            <xdr:cNvSpPr>
              <a:spLocks noTextEdit="1"/>
            </xdr:cNvSpPr>
          </xdr:nvSpPr>
          <xdr:spPr>
            <a:xfrm>
              <a:off x="8343900" y="4124325"/>
              <a:ext cx="182880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00.534678356482" createdVersion="8" refreshedVersion="8" minRefreshableVersion="3" recordCount="9" xr:uid="{3E0FFC88-0C14-4CAD-AA86-716D167A5CEC}">
  <cacheSource type="worksheet">
    <worksheetSource ref="D4:J13" sheet="Calculation on report"/>
  </cacheSource>
  <cacheFields count="9">
    <cacheField name="Name" numFmtId="0">
      <sharedItems/>
    </cacheField>
    <cacheField name="Region" numFmtId="0">
      <sharedItems count="6">
        <s v="north "/>
        <s v="south"/>
        <s v="west"/>
        <s v="east"/>
        <s v="north"/>
        <s v="west region extras in %" f="1"/>
      </sharedItems>
    </cacheField>
    <cacheField name="State" numFmtId="0">
      <sharedItems count="9">
        <s v="punjab"/>
        <s v="mp"/>
        <s v="delhi"/>
        <s v="up"/>
        <s v="bihar"/>
        <s v="kashmir"/>
        <s v="rajasthan"/>
        <s v="jharkhand"/>
        <s v="goa"/>
      </sharedItems>
    </cacheField>
    <cacheField name="Department" numFmtId="0">
      <sharedItems count="3">
        <s v="electronics"/>
        <s v="furniture"/>
        <s v="SilverMall"/>
      </sharedItems>
    </cacheField>
    <cacheField name="Sale 2016" numFmtId="0">
      <sharedItems containsSemiMixedTypes="0" containsString="0" containsNumber="1" containsInteger="1" minValue="1200" maxValue="2000"/>
    </cacheField>
    <cacheField name="Sale 2017" numFmtId="0">
      <sharedItems containsSemiMixedTypes="0" containsString="0" containsNumber="1" containsInteger="1" minValue="150" maxValue="1500"/>
    </cacheField>
    <cacheField name="Total Sale" numFmtId="0">
      <sharedItems containsSemiMixedTypes="0" containsString="0" containsNumber="1" containsInteger="1" minValue="1550" maxValue="3100"/>
    </cacheField>
    <cacheField name="Bonus" numFmtId="0" formula="'Total Sale'*10%" databaseField="0"/>
    <cacheField name="overall qty" numFmtId="0" formula="'Total Sale'+Bonus" databaseField="0"/>
  </cacheFields>
  <calculatedItems count="1">
    <calculatedItem formula=" (Region[west]/1000)*100">
      <pivotArea cacheIndex="1" outline="0" fieldPosition="0">
        <references count="1">
          <reference field="1" count="1">
            <x v="5"/>
          </reference>
        </references>
      </pivotArea>
    </calculatedItem>
  </calculatedItem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00.561810416664" createdVersion="8" refreshedVersion="8" minRefreshableVersion="3" recordCount="29" xr:uid="{AD8A3A0B-53A8-4B97-ACD9-C1F569B191EB}">
  <cacheSource type="worksheet">
    <worksheetSource ref="H10:L39" sheet="Pivot chart"/>
  </cacheSource>
  <cacheFields count="5">
    <cacheField name="ID" numFmtId="14">
      <sharedItems containsSemiMixedTypes="0" containsNonDate="0" containsDate="1" containsString="0" minDate="2014-02-10T00:00:00" maxDate="2023-07-25T00:00:00"/>
    </cacheField>
    <cacheField name="Months" numFmtId="0">
      <sharedItems/>
    </cacheField>
    <cacheField name="Source" numFmtId="0">
      <sharedItems count="3">
        <s v="online"/>
        <s v="WebBooking"/>
        <s v="Retail"/>
      </sharedItems>
    </cacheField>
    <cacheField name="Prodcuts" numFmtId="0">
      <sharedItems/>
    </cacheField>
    <cacheField name="Revenue" numFmtId="0">
      <sharedItems containsSemiMixedTypes="0" containsString="0" containsNumber="1" containsInteger="1" minValue="201" maxValue="78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00.569182523148" createdVersion="8" refreshedVersion="8" minRefreshableVersion="3" recordCount="29" xr:uid="{33D67BD4-B118-45B9-AA57-1F0D610AEC0D}">
  <cacheSource type="worksheet">
    <worksheetSource name="Table2"/>
  </cacheSource>
  <cacheFields count="8">
    <cacheField name="Dates" numFmtId="14">
      <sharedItems containsSemiMixedTypes="0" containsNonDate="0" containsDate="1" containsString="0" minDate="2014-02-10T00:00:00" maxDate="2023-07-25T00:00:00" count="28">
        <d v="2017-08-20T00:00:00"/>
        <d v="2014-02-10T00:00:00"/>
        <d v="2021-09-08T00:00:00"/>
        <d v="2015-01-02T00:00:00"/>
        <d v="2020-02-16T00:00:00"/>
        <d v="2021-04-20T00:00:00"/>
        <d v="2017-07-17T00:00:00"/>
        <d v="2017-04-29T00:00:00"/>
        <d v="2019-04-13T00:00:00"/>
        <d v="2018-01-21T00:00:00"/>
        <d v="2016-05-22T00:00:00"/>
        <d v="2017-11-06T00:00:00"/>
        <d v="2023-07-24T00:00:00"/>
        <d v="2017-01-27T00:00:00"/>
        <d v="2016-07-02T00:00:00"/>
        <d v="2021-06-23T00:00:00"/>
        <d v="2020-10-01T00:00:00"/>
        <d v="2015-10-02T00:00:00"/>
        <d v="2018-11-05T00:00:00"/>
        <d v="2014-03-13T00:00:00"/>
        <d v="2023-04-10T00:00:00"/>
        <d v="2019-02-21T00:00:00"/>
        <d v="2022-11-29T00:00:00"/>
        <d v="2016-11-19T00:00:00"/>
        <d v="2016-02-14T00:00:00"/>
        <d v="2022-06-23T00:00:00"/>
        <d v="2020-03-08T00:00:00"/>
        <d v="2018-10-14T00:00:00"/>
      </sharedItems>
      <fieldGroup par="7"/>
    </cacheField>
    <cacheField name="Months" numFmtId="0">
      <sharedItems count="5">
        <s v="May"/>
        <s v="Jun"/>
        <s v="Jul"/>
        <s v="Aug"/>
        <s v="Sep"/>
      </sharedItems>
    </cacheField>
    <cacheField name="Source" numFmtId="0">
      <sharedItems count="3">
        <s v="online"/>
        <s v="WebBooking"/>
        <s v="Retail"/>
      </sharedItems>
    </cacheField>
    <cacheField name="Prodcuts" numFmtId="0">
      <sharedItems count="8">
        <s v="printer"/>
        <s v="computer"/>
        <s v="pendrive"/>
        <s v="camera"/>
        <s v="laptop"/>
        <s v="mobile"/>
        <s v="mouse"/>
        <s v="tablet"/>
      </sharedItems>
    </cacheField>
    <cacheField name="Revenue" numFmtId="0">
      <sharedItems containsSemiMixedTypes="0" containsString="0" containsNumber="1" containsInteger="1" minValue="201" maxValue="785"/>
    </cacheField>
    <cacheField name="Months (Dates)" numFmtId="0" databaseField="0">
      <fieldGroup base="0">
        <rangePr groupBy="months" startDate="2014-02-10T00:00:00" endDate="2023-07-25T00:00:00"/>
        <groupItems count="14">
          <s v="&lt;10-02-2014"/>
          <s v="Jan"/>
          <s v="Feb"/>
          <s v="Mar"/>
          <s v="Apr"/>
          <s v="May"/>
          <s v="Jun"/>
          <s v="Jul"/>
          <s v="Aug"/>
          <s v="Sep"/>
          <s v="Oct"/>
          <s v="Nov"/>
          <s v="Dec"/>
          <s v="&gt;25-07-2023"/>
        </groupItems>
      </fieldGroup>
    </cacheField>
    <cacheField name="Quarters (Dates)" numFmtId="0" databaseField="0">
      <fieldGroup base="0">
        <rangePr groupBy="quarters" startDate="2014-02-10T00:00:00" endDate="2023-07-25T00:00:00"/>
        <groupItems count="6">
          <s v="&lt;10-02-2014"/>
          <s v="Qtr1"/>
          <s v="Qtr2"/>
          <s v="Qtr3"/>
          <s v="Qtr4"/>
          <s v="&gt;25-07-2023"/>
        </groupItems>
      </fieldGroup>
    </cacheField>
    <cacheField name="Years (Dates)" numFmtId="0" databaseField="0">
      <fieldGroup base="0">
        <rangePr groupBy="years" startDate="2014-02-10T00:00:00" endDate="2023-07-25T00:00:00"/>
        <groupItems count="12">
          <s v="&lt;10-02-2014"/>
          <s v="2014"/>
          <s v="2015"/>
          <s v="2016"/>
          <s v="2017"/>
          <s v="2018"/>
          <s v="2019"/>
          <s v="2020"/>
          <s v="2021"/>
          <s v="2022"/>
          <s v="2023"/>
          <s v="&gt;25-07-2023"/>
        </groupItems>
      </fieldGroup>
    </cacheField>
  </cacheFields>
  <extLst>
    <ext xmlns:x14="http://schemas.microsoft.com/office/spreadsheetml/2009/9/main" uri="{725AE2AE-9491-48be-B2B4-4EB974FC3084}">
      <x14:pivotCacheDefinition pivotCacheId="394993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man "/>
    <x v="0"/>
    <x v="0"/>
    <x v="0"/>
    <n v="1200"/>
    <n v="900"/>
    <n v="2100"/>
  </r>
  <r>
    <s v="sunny"/>
    <x v="1"/>
    <x v="1"/>
    <x v="1"/>
    <n v="1300"/>
    <n v="950"/>
    <n v="2250"/>
  </r>
  <r>
    <s v="syam "/>
    <x v="2"/>
    <x v="2"/>
    <x v="2"/>
    <n v="1400"/>
    <n v="150"/>
    <n v="1550"/>
  </r>
  <r>
    <s v="himanshu"/>
    <x v="3"/>
    <x v="3"/>
    <x v="0"/>
    <n v="1500"/>
    <n v="200"/>
    <n v="1700"/>
  </r>
  <r>
    <s v="priyanshu"/>
    <x v="4"/>
    <x v="4"/>
    <x v="1"/>
    <n v="1600"/>
    <n v="1500"/>
    <n v="3100"/>
  </r>
  <r>
    <s v="kk"/>
    <x v="3"/>
    <x v="5"/>
    <x v="2"/>
    <n v="1700"/>
    <n v="900"/>
    <n v="2600"/>
  </r>
  <r>
    <s v="jk"/>
    <x v="2"/>
    <x v="6"/>
    <x v="0"/>
    <n v="1800"/>
    <n v="600"/>
    <n v="2400"/>
  </r>
  <r>
    <s v="pk"/>
    <x v="1"/>
    <x v="7"/>
    <x v="1"/>
    <n v="1900"/>
    <n v="750"/>
    <n v="2650"/>
  </r>
  <r>
    <s v="rahul"/>
    <x v="2"/>
    <x v="8"/>
    <x v="2"/>
    <n v="2000"/>
    <n v="950"/>
    <n v="29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d v="2017-08-20T00:00:00"/>
    <s v="May"/>
    <x v="0"/>
    <s v="printer"/>
    <n v="524"/>
  </r>
  <r>
    <d v="2014-02-10T00:00:00"/>
    <s v="Jun"/>
    <x v="0"/>
    <s v="computer"/>
    <n v="203"/>
  </r>
  <r>
    <d v="2021-09-08T00:00:00"/>
    <s v="Jul"/>
    <x v="1"/>
    <s v="computer"/>
    <n v="607"/>
  </r>
  <r>
    <d v="2015-01-02T00:00:00"/>
    <s v="Aug"/>
    <x v="1"/>
    <s v="printer"/>
    <n v="298"/>
  </r>
  <r>
    <d v="2020-02-16T00:00:00"/>
    <s v="Sep"/>
    <x v="2"/>
    <s v="computer"/>
    <n v="369"/>
  </r>
  <r>
    <d v="2021-04-20T00:00:00"/>
    <s v="May"/>
    <x v="2"/>
    <s v="printer"/>
    <n v="365"/>
  </r>
  <r>
    <d v="2017-07-17T00:00:00"/>
    <s v="May"/>
    <x v="2"/>
    <s v="computer"/>
    <n v="502"/>
  </r>
  <r>
    <d v="2017-04-29T00:00:00"/>
    <s v="Jun"/>
    <x v="1"/>
    <s v="pendrive"/>
    <n v="252"/>
  </r>
  <r>
    <d v="2019-04-13T00:00:00"/>
    <s v="Jul"/>
    <x v="1"/>
    <s v="camera"/>
    <n v="769"/>
  </r>
  <r>
    <d v="2018-01-21T00:00:00"/>
    <s v="Aug"/>
    <x v="0"/>
    <s v="laptop"/>
    <n v="785"/>
  </r>
  <r>
    <d v="2016-05-22T00:00:00"/>
    <s v="Sep"/>
    <x v="0"/>
    <s v="mobile"/>
    <n v="205"/>
  </r>
  <r>
    <d v="2017-11-06T00:00:00"/>
    <s v="May"/>
    <x v="0"/>
    <s v="laptop"/>
    <n v="269"/>
  </r>
  <r>
    <d v="2023-07-24T00:00:00"/>
    <s v="May"/>
    <x v="0"/>
    <s v="mouse"/>
    <n v="465"/>
  </r>
  <r>
    <d v="2017-01-27T00:00:00"/>
    <s v="Jun"/>
    <x v="0"/>
    <s v="tablet"/>
    <n v="534"/>
  </r>
  <r>
    <d v="2016-07-02T00:00:00"/>
    <s v="Jul"/>
    <x v="2"/>
    <s v="camera"/>
    <n v="359"/>
  </r>
  <r>
    <d v="2021-06-23T00:00:00"/>
    <s v="Aug"/>
    <x v="2"/>
    <s v="pendrive"/>
    <n v="572"/>
  </r>
  <r>
    <d v="2020-10-01T00:00:00"/>
    <s v="Sep"/>
    <x v="2"/>
    <s v="tablet"/>
    <n v="706"/>
  </r>
  <r>
    <d v="2015-10-02T00:00:00"/>
    <s v="May"/>
    <x v="2"/>
    <s v="mouse"/>
    <n v="533"/>
  </r>
  <r>
    <d v="2018-11-05T00:00:00"/>
    <s v="May"/>
    <x v="1"/>
    <s v="mobile"/>
    <n v="201"/>
  </r>
  <r>
    <d v="2014-03-13T00:00:00"/>
    <s v="Jun"/>
    <x v="1"/>
    <s v="laptop"/>
    <n v="551"/>
  </r>
  <r>
    <d v="2023-04-10T00:00:00"/>
    <s v="Jul"/>
    <x v="1"/>
    <s v="mouse"/>
    <n v="407"/>
  </r>
  <r>
    <d v="2019-02-21T00:00:00"/>
    <s v="Aug"/>
    <x v="1"/>
    <s v="tablet"/>
    <n v="569"/>
  </r>
  <r>
    <d v="2021-06-23T00:00:00"/>
    <s v="Sep"/>
    <x v="1"/>
    <s v="mouse"/>
    <n v="305"/>
  </r>
  <r>
    <d v="2022-11-29T00:00:00"/>
    <s v="May"/>
    <x v="0"/>
    <s v="camera"/>
    <n v="680"/>
  </r>
  <r>
    <d v="2016-11-19T00:00:00"/>
    <s v="May"/>
    <x v="0"/>
    <s v="pendrive"/>
    <n v="489"/>
  </r>
  <r>
    <d v="2016-02-14T00:00:00"/>
    <s v="Jun"/>
    <x v="0"/>
    <s v="camera"/>
    <n v="713"/>
  </r>
  <r>
    <d v="2022-06-23T00:00:00"/>
    <s v="Jul"/>
    <x v="2"/>
    <s v="mobile"/>
    <n v="587"/>
  </r>
  <r>
    <d v="2020-03-08T00:00:00"/>
    <s v="Aug"/>
    <x v="2"/>
    <s v="laptop"/>
    <n v="470"/>
  </r>
  <r>
    <d v="2018-10-14T00:00:00"/>
    <s v="Sep"/>
    <x v="2"/>
    <s v="mobile"/>
    <n v="35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x v="0"/>
    <x v="0"/>
    <n v="524"/>
  </r>
  <r>
    <x v="1"/>
    <x v="1"/>
    <x v="0"/>
    <x v="1"/>
    <n v="203"/>
  </r>
  <r>
    <x v="2"/>
    <x v="2"/>
    <x v="1"/>
    <x v="1"/>
    <n v="607"/>
  </r>
  <r>
    <x v="3"/>
    <x v="3"/>
    <x v="1"/>
    <x v="0"/>
    <n v="298"/>
  </r>
  <r>
    <x v="4"/>
    <x v="4"/>
    <x v="2"/>
    <x v="1"/>
    <n v="369"/>
  </r>
  <r>
    <x v="5"/>
    <x v="0"/>
    <x v="2"/>
    <x v="0"/>
    <n v="365"/>
  </r>
  <r>
    <x v="6"/>
    <x v="0"/>
    <x v="2"/>
    <x v="1"/>
    <n v="502"/>
  </r>
  <r>
    <x v="7"/>
    <x v="1"/>
    <x v="1"/>
    <x v="2"/>
    <n v="252"/>
  </r>
  <r>
    <x v="8"/>
    <x v="2"/>
    <x v="1"/>
    <x v="3"/>
    <n v="769"/>
  </r>
  <r>
    <x v="9"/>
    <x v="3"/>
    <x v="0"/>
    <x v="4"/>
    <n v="785"/>
  </r>
  <r>
    <x v="10"/>
    <x v="4"/>
    <x v="0"/>
    <x v="5"/>
    <n v="205"/>
  </r>
  <r>
    <x v="11"/>
    <x v="0"/>
    <x v="0"/>
    <x v="4"/>
    <n v="269"/>
  </r>
  <r>
    <x v="12"/>
    <x v="0"/>
    <x v="0"/>
    <x v="6"/>
    <n v="465"/>
  </r>
  <r>
    <x v="13"/>
    <x v="1"/>
    <x v="0"/>
    <x v="7"/>
    <n v="534"/>
  </r>
  <r>
    <x v="14"/>
    <x v="2"/>
    <x v="2"/>
    <x v="3"/>
    <n v="359"/>
  </r>
  <r>
    <x v="15"/>
    <x v="3"/>
    <x v="2"/>
    <x v="2"/>
    <n v="572"/>
  </r>
  <r>
    <x v="16"/>
    <x v="4"/>
    <x v="2"/>
    <x v="7"/>
    <n v="706"/>
  </r>
  <r>
    <x v="17"/>
    <x v="0"/>
    <x v="2"/>
    <x v="6"/>
    <n v="533"/>
  </r>
  <r>
    <x v="18"/>
    <x v="0"/>
    <x v="1"/>
    <x v="5"/>
    <n v="201"/>
  </r>
  <r>
    <x v="19"/>
    <x v="1"/>
    <x v="1"/>
    <x v="4"/>
    <n v="551"/>
  </r>
  <r>
    <x v="20"/>
    <x v="2"/>
    <x v="1"/>
    <x v="6"/>
    <n v="407"/>
  </r>
  <r>
    <x v="21"/>
    <x v="3"/>
    <x v="1"/>
    <x v="7"/>
    <n v="569"/>
  </r>
  <r>
    <x v="15"/>
    <x v="4"/>
    <x v="1"/>
    <x v="6"/>
    <n v="305"/>
  </r>
  <r>
    <x v="22"/>
    <x v="0"/>
    <x v="0"/>
    <x v="3"/>
    <n v="680"/>
  </r>
  <r>
    <x v="23"/>
    <x v="0"/>
    <x v="0"/>
    <x v="2"/>
    <n v="489"/>
  </r>
  <r>
    <x v="24"/>
    <x v="1"/>
    <x v="0"/>
    <x v="3"/>
    <n v="713"/>
  </r>
  <r>
    <x v="25"/>
    <x v="2"/>
    <x v="2"/>
    <x v="5"/>
    <n v="587"/>
  </r>
  <r>
    <x v="26"/>
    <x v="3"/>
    <x v="2"/>
    <x v="4"/>
    <n v="470"/>
  </r>
  <r>
    <x v="27"/>
    <x v="4"/>
    <x v="2"/>
    <x v="5"/>
    <n v="3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7F6C8E-968F-4276-9547-37E352A4D1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6:S30" firstHeaderRow="0" firstDataRow="1" firstDataCol="1" rowPageCount="1" colPageCount="1"/>
  <pivotFields count="9">
    <pivotField showAll="0"/>
    <pivotField axis="axisRow" showAll="0">
      <items count="7">
        <item x="3"/>
        <item x="4"/>
        <item x="0"/>
        <item x="1"/>
        <item x="2"/>
        <item f="1" x="5"/>
        <item t="default"/>
      </items>
    </pivotField>
    <pivotField axis="axisPage" showAll="0">
      <items count="10">
        <item x="4"/>
        <item x="2"/>
        <item x="8"/>
        <item x="7"/>
        <item x="5"/>
        <item x="1"/>
        <item x="0"/>
        <item x="6"/>
        <item x="3"/>
        <item t="default"/>
      </items>
    </pivotField>
    <pivotField axis="axisRow" showAll="0">
      <items count="4">
        <item x="0"/>
        <item x="1"/>
        <item x="2"/>
        <item t="default"/>
      </items>
    </pivotField>
    <pivotField showAll="0"/>
    <pivotField showAll="0"/>
    <pivotField dataField="1" showAll="0"/>
    <pivotField dataField="1" dragToRow="0" dragToCol="0" dragToPage="0" showAll="0" defaultSubtotal="0"/>
    <pivotField dataField="1" dragToRow="0" dragToCol="0" dragToPage="0" showAll="0" defaultSubtotal="0"/>
  </pivotFields>
  <rowFields count="2">
    <field x="3"/>
    <field x="1"/>
  </rowFields>
  <rowItems count="14">
    <i>
      <x/>
    </i>
    <i r="1">
      <x/>
    </i>
    <i r="1">
      <x v="2"/>
    </i>
    <i r="1">
      <x v="4"/>
    </i>
    <i r="1">
      <x v="5"/>
    </i>
    <i>
      <x v="1"/>
    </i>
    <i r="1">
      <x v="1"/>
    </i>
    <i r="1">
      <x v="3"/>
    </i>
    <i r="1">
      <x v="5"/>
    </i>
    <i>
      <x v="2"/>
    </i>
    <i r="1">
      <x/>
    </i>
    <i r="1">
      <x v="4"/>
    </i>
    <i r="1">
      <x v="5"/>
    </i>
    <i t="grand">
      <x/>
    </i>
  </rowItems>
  <colFields count="1">
    <field x="-2"/>
  </colFields>
  <colItems count="3">
    <i>
      <x/>
    </i>
    <i i="1">
      <x v="1"/>
    </i>
    <i i="2">
      <x v="2"/>
    </i>
  </colItems>
  <pageFields count="1">
    <pageField fld="2" hier="-1"/>
  </pageFields>
  <dataFields count="3">
    <dataField name="Sum of Total Sale" fld="6" baseField="0" baseItem="0"/>
    <dataField name="Sum of Bonus" fld="7" baseField="0" baseItem="0"/>
    <dataField name="Sum of overall qty" fld="8" baseField="0" baseItem="0"/>
  </dataFields>
  <formats count="1">
    <format dxfId="22">
      <pivotArea collapsedLevelsAreSubtotals="1" fieldPosition="0">
        <references count="2">
          <reference field="1" count="1" selected="0">
            <x v="5"/>
          </reference>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DD8C62-258E-4528-BF42-E10B5704E0D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O12:P16" firstHeaderRow="1" firstDataRow="1" firstDataCol="1"/>
  <pivotFields count="5">
    <pivotField numFmtId="14" showAll="0"/>
    <pivotField showAll="0"/>
    <pivotField axis="axisRow" showAll="0">
      <items count="4">
        <item x="0"/>
        <item x="2"/>
        <item x="1"/>
        <item t="default"/>
      </items>
    </pivotField>
    <pivotField showAll="0"/>
    <pivotField dataField="1" showAll="0"/>
  </pivotFields>
  <rowFields count="1">
    <field x="2"/>
  </rowFields>
  <rowItems count="4">
    <i>
      <x/>
    </i>
    <i>
      <x v="1"/>
    </i>
    <i>
      <x v="2"/>
    </i>
    <i t="grand">
      <x/>
    </i>
  </rowItems>
  <colItems count="1">
    <i/>
  </colItems>
  <dataFields count="1">
    <dataField name="Sum of Revenue" fld="4" baseField="0" baseItem="0"/>
  </dataFields>
  <chartFormats count="2">
    <chartFormat chart="0"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BF0AF-9A9D-44B1-B2A6-A0388AC4F93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4:N29" firstHeaderRow="1" firstDataRow="1" firstDataCol="1" rowPageCount="1" colPageCount="1"/>
  <pivotFields count="8">
    <pivotField axis="axisRow" numFmtId="14" showAll="0">
      <items count="29">
        <item x="1"/>
        <item x="19"/>
        <item x="3"/>
        <item x="17"/>
        <item x="24"/>
        <item x="10"/>
        <item x="14"/>
        <item x="23"/>
        <item x="13"/>
        <item x="7"/>
        <item x="6"/>
        <item x="0"/>
        <item x="11"/>
        <item x="9"/>
        <item x="27"/>
        <item x="18"/>
        <item x="21"/>
        <item x="8"/>
        <item x="4"/>
        <item x="26"/>
        <item x="16"/>
        <item x="5"/>
        <item x="15"/>
        <item x="2"/>
        <item x="25"/>
        <item x="22"/>
        <item x="20"/>
        <item x="12"/>
        <item t="default"/>
      </items>
    </pivotField>
    <pivotField axis="axisRow" showAll="0">
      <items count="6">
        <item x="0"/>
        <item x="1"/>
        <item x="2"/>
        <item x="3"/>
        <item x="4"/>
        <item t="default"/>
      </items>
    </pivotField>
    <pivotField axis="axisPage" showAll="0">
      <items count="4">
        <item x="0"/>
        <item x="2"/>
        <item x="1"/>
        <item t="default"/>
      </items>
    </pivotField>
    <pivotField showAll="0">
      <items count="9">
        <item x="3"/>
        <item x="1"/>
        <item x="4"/>
        <item x="5"/>
        <item x="6"/>
        <item x="2"/>
        <item x="0"/>
        <item x="7"/>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5">
    <field x="1"/>
    <field x="7"/>
    <field x="6"/>
    <field x="5"/>
    <field x="0"/>
  </rowFields>
  <rowItems count="15">
    <i>
      <x/>
    </i>
    <i r="1">
      <x v="5"/>
    </i>
    <i>
      <x v="1"/>
    </i>
    <i r="1">
      <x v="1"/>
    </i>
    <i r="1">
      <x v="4"/>
    </i>
    <i>
      <x v="2"/>
    </i>
    <i r="1">
      <x v="6"/>
    </i>
    <i r="1">
      <x v="8"/>
    </i>
    <i r="1">
      <x v="10"/>
    </i>
    <i>
      <x v="3"/>
    </i>
    <i r="1">
      <x v="2"/>
    </i>
    <i r="1">
      <x v="6"/>
    </i>
    <i>
      <x v="4"/>
    </i>
    <i r="1">
      <x v="8"/>
    </i>
    <i t="grand">
      <x/>
    </i>
  </rowItems>
  <colItems count="1">
    <i/>
  </colItems>
  <pageFields count="1">
    <pageField fld="2" item="2" hier="-1"/>
  </pageField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089DE0E6-F8F5-4381-8AA1-D5384B7FDC37}" sourceName="Source">
  <pivotTables>
    <pivotTable tabId="5" name="PivotTable4"/>
  </pivotTables>
  <data>
    <tabular pivotCacheId="394993669">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cuts" xr10:uid="{E852BCD5-09A0-4630-A97F-99D19556D052}" sourceName="Prodcuts">
  <pivotTables>
    <pivotTable tabId="5" name="PivotTable4"/>
  </pivotTables>
  <data>
    <tabular pivotCacheId="394993669">
      <items count="8">
        <i x="3" s="1"/>
        <i x="1" s="1"/>
        <i x="4" s="1"/>
        <i x="5" s="1"/>
        <i x="6" s="1"/>
        <i x="2"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xr10:uid="{B477ACB7-F744-43EA-9F9C-B7DB066817EB}" cache="Slicer_Source" caption="Source" rowHeight="241300"/>
  <slicer name="Prodcuts" xr10:uid="{CBA9CE75-FD7B-4D48-875E-1DBB024B1A78}" cache="Slicer_Prodcuts" caption="Prodcuts" columnCount="2"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5B08E6-9CFA-4586-90CE-E3C423C1F06B}" name="Table2" displayName="Table2" ref="C5:G34" totalsRowShown="0" headerRowDxfId="21" dataDxfId="19" headerRowBorderDxfId="20" tableBorderDxfId="18" totalsRowBorderDxfId="17">
  <autoFilter ref="C5:G34" xr:uid="{DB5B08E6-9CFA-4586-90CE-E3C423C1F06B}"/>
  <tableColumns count="5">
    <tableColumn id="1" xr3:uid="{6578D3E6-7AD7-4A30-820A-30DB603C6AA2}" name="Dates" dataDxfId="16"/>
    <tableColumn id="2" xr3:uid="{0455807C-9001-434F-B625-9515FF517526}" name="Months" dataDxfId="15"/>
    <tableColumn id="3" xr3:uid="{38B2DFB7-F374-45C1-A1F5-58AAC9D59363}" name="Source" dataDxfId="14"/>
    <tableColumn id="4" xr3:uid="{B1FD001B-86E8-4CA8-8FD3-A150D13E96D8}" name="Prodcuts" dataDxfId="13"/>
    <tableColumn id="5" xr3:uid="{95668354-6464-4A13-8E78-ABA4CFAD4ADA}" name="Revenu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459698A-84A8-44CB-9EAD-FE852E85B07C}" name="Table112" displayName="Table112" ref="F2:J31" headerRowDxfId="11" dataDxfId="9" totalsRowDxfId="7" headerRowBorderDxfId="10" tableBorderDxfId="8">
  <sortState xmlns:xlrd2="http://schemas.microsoft.com/office/spreadsheetml/2017/richdata2" ref="F3:J31">
    <sortCondition ref="G1:G30"/>
  </sortState>
  <tableColumns count="5">
    <tableColumn id="1" xr3:uid="{794AA0DB-2383-45B0-B1BD-27E4D3CDC8AF}" name="Date" totalsRowLabel="Total" dataDxfId="6"/>
    <tableColumn id="2" xr3:uid="{95790C19-E484-41A5-A200-37A941B42854}" name="Month" dataDxfId="5"/>
    <tableColumn id="3" xr3:uid="{1E9A46A3-9181-40E9-8A35-5F2826B9679F}" name="Source" dataDxfId="4"/>
    <tableColumn id="4" xr3:uid="{529059BA-96A9-483C-B57F-3011CED8C446}" name="Product" dataDxfId="3"/>
    <tableColumn id="5" xr3:uid="{33C21FC5-716E-4998-B4E0-5C9264D284BB}" name="Revenue" totalsRowFunction="sum"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722D-AFBF-4A77-B382-6B9925563BCB}">
  <dimension ref="D2:AA25"/>
  <sheetViews>
    <sheetView workbookViewId="0">
      <selection activeCell="U14" sqref="U14"/>
    </sheetView>
  </sheetViews>
  <sheetFormatPr defaultRowHeight="15" x14ac:dyDescent="0.25"/>
  <cols>
    <col min="1" max="16384" width="9.140625" style="1"/>
  </cols>
  <sheetData>
    <row r="2" spans="4:27" ht="33.75" x14ac:dyDescent="0.5">
      <c r="J2" s="2"/>
      <c r="K2" s="2"/>
      <c r="L2" s="3" t="s">
        <v>0</v>
      </c>
      <c r="M2" s="2"/>
      <c r="N2" s="2"/>
      <c r="O2" s="2"/>
      <c r="P2" s="2"/>
      <c r="Q2" s="2"/>
    </row>
    <row r="5" spans="4:27" x14ac:dyDescent="0.25">
      <c r="D5" s="1" t="s">
        <v>1</v>
      </c>
    </row>
    <row r="7" spans="4:27" x14ac:dyDescent="0.25">
      <c r="D7" s="1" t="s">
        <v>2</v>
      </c>
    </row>
    <row r="9" spans="4:27" x14ac:dyDescent="0.25">
      <c r="D9" s="1" t="s">
        <v>3</v>
      </c>
    </row>
    <row r="11" spans="4:27" ht="18.75" x14ac:dyDescent="0.3">
      <c r="D11" s="4" t="s">
        <v>4</v>
      </c>
      <c r="E11" s="5"/>
      <c r="F11" s="5"/>
      <c r="G11" s="5"/>
      <c r="H11" s="5"/>
      <c r="I11" s="5"/>
      <c r="J11" s="5"/>
      <c r="K11" s="5"/>
      <c r="L11" s="5"/>
      <c r="M11" s="5"/>
      <c r="N11" s="5"/>
      <c r="O11" s="5"/>
      <c r="P11" s="5"/>
      <c r="Q11" s="5"/>
      <c r="R11" s="5"/>
      <c r="S11" s="5"/>
      <c r="T11" s="5"/>
      <c r="U11" s="5"/>
      <c r="V11" s="5"/>
      <c r="W11" s="5"/>
      <c r="X11" s="5"/>
      <c r="Y11" s="5"/>
      <c r="Z11" s="5"/>
      <c r="AA11" s="5"/>
    </row>
    <row r="14" spans="4:27" ht="26.25" x14ac:dyDescent="0.4">
      <c r="D14" s="6" t="s">
        <v>5</v>
      </c>
      <c r="E14" s="7"/>
      <c r="F14" s="7"/>
      <c r="G14" s="7"/>
      <c r="H14" s="7"/>
      <c r="I14" s="7"/>
    </row>
    <row r="16" spans="4:27" ht="18.75" x14ac:dyDescent="0.3">
      <c r="D16" s="8" t="s">
        <v>6</v>
      </c>
    </row>
    <row r="17" spans="4:9" x14ac:dyDescent="0.25">
      <c r="I17" s="1" t="s">
        <v>7</v>
      </c>
    </row>
    <row r="19" spans="4:9" ht="18.75" x14ac:dyDescent="0.3">
      <c r="D19" s="8" t="s">
        <v>8</v>
      </c>
    </row>
    <row r="21" spans="4:9" ht="18.75" x14ac:dyDescent="0.3">
      <c r="D21" s="8" t="s">
        <v>9</v>
      </c>
    </row>
    <row r="23" spans="4:9" ht="18.75" x14ac:dyDescent="0.3">
      <c r="D23" s="8" t="s">
        <v>10</v>
      </c>
    </row>
    <row r="25" spans="4:9" x14ac:dyDescent="0.25">
      <c r="G25" s="1"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6769-9976-42C3-BA1B-E277EDBD10AB}">
  <dimension ref="B1:C19"/>
  <sheetViews>
    <sheetView topLeftCell="A10" zoomScale="115" zoomScaleNormal="115" workbookViewId="0">
      <selection activeCell="K7" sqref="K7"/>
    </sheetView>
  </sheetViews>
  <sheetFormatPr defaultRowHeight="15" x14ac:dyDescent="0.25"/>
  <cols>
    <col min="1" max="1" width="9.140625" style="1"/>
    <col min="2" max="2" width="20.5703125" style="1" bestFit="1" customWidth="1"/>
    <col min="3" max="3" width="43" style="1" customWidth="1"/>
    <col min="4" max="16384" width="9.140625" style="1"/>
  </cols>
  <sheetData>
    <row r="1" spans="2:3" ht="28.5" x14ac:dyDescent="0.45">
      <c r="C1" s="9" t="s">
        <v>12</v>
      </c>
    </row>
    <row r="2" spans="2:3" x14ac:dyDescent="0.25">
      <c r="B2" s="1" t="s">
        <v>13</v>
      </c>
    </row>
    <row r="3" spans="2:3" x14ac:dyDescent="0.25">
      <c r="B3" s="1" t="s">
        <v>14</v>
      </c>
    </row>
    <row r="5" spans="2:3" x14ac:dyDescent="0.25">
      <c r="B5" s="10" t="s">
        <v>15</v>
      </c>
      <c r="C5" s="10"/>
    </row>
    <row r="6" spans="2:3" x14ac:dyDescent="0.25">
      <c r="B6" s="10" t="s">
        <v>16</v>
      </c>
      <c r="C6" s="10"/>
    </row>
    <row r="7" spans="2:3" x14ac:dyDescent="0.25">
      <c r="B7" s="10"/>
      <c r="C7" s="10"/>
    </row>
    <row r="8" spans="2:3" x14ac:dyDescent="0.25">
      <c r="B8" s="10" t="s">
        <v>17</v>
      </c>
      <c r="C8" s="10"/>
    </row>
    <row r="9" spans="2:3" x14ac:dyDescent="0.25">
      <c r="B9" s="10"/>
      <c r="C9" s="10"/>
    </row>
    <row r="10" spans="2:3" x14ac:dyDescent="0.25">
      <c r="B10" s="10"/>
      <c r="C10" s="11"/>
    </row>
    <row r="11" spans="2:3" x14ac:dyDescent="0.25">
      <c r="B11" s="10"/>
      <c r="C11" s="11"/>
    </row>
    <row r="12" spans="2:3" x14ac:dyDescent="0.25">
      <c r="B12" s="10"/>
      <c r="C12" s="11"/>
    </row>
    <row r="13" spans="2:3" x14ac:dyDescent="0.25">
      <c r="B13" s="10" t="s">
        <v>18</v>
      </c>
      <c r="C13" s="11"/>
    </row>
    <row r="14" spans="2:3" x14ac:dyDescent="0.25">
      <c r="B14" s="10"/>
      <c r="C14" s="11"/>
    </row>
    <row r="15" spans="2:3" x14ac:dyDescent="0.25">
      <c r="B15" s="10"/>
      <c r="C15" s="11"/>
    </row>
    <row r="16" spans="2:3" x14ac:dyDescent="0.25">
      <c r="B16" s="10"/>
      <c r="C16" s="11"/>
    </row>
    <row r="17" spans="2:3" x14ac:dyDescent="0.25">
      <c r="B17" s="10"/>
      <c r="C17" s="11"/>
    </row>
    <row r="18" spans="2:3" x14ac:dyDescent="0.25">
      <c r="B18" s="10"/>
      <c r="C18" s="11"/>
    </row>
    <row r="19" spans="2:3" x14ac:dyDescent="0.25">
      <c r="B19" s="10"/>
      <c r="C19" s="1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4CB1-32B8-430E-A6F3-2F26ADE92403}">
  <dimension ref="A1:S30"/>
  <sheetViews>
    <sheetView workbookViewId="0">
      <selection activeCell="M23" sqref="M23"/>
    </sheetView>
  </sheetViews>
  <sheetFormatPr defaultRowHeight="15" x14ac:dyDescent="0.25"/>
  <cols>
    <col min="4" max="4" width="9.7109375" bestFit="1" customWidth="1"/>
    <col min="6" max="6" width="9.85546875" bestFit="1" customWidth="1"/>
    <col min="7" max="7" width="15.28515625" bestFit="1" customWidth="1"/>
    <col min="8" max="10" width="12.28515625" bestFit="1" customWidth="1"/>
    <col min="16" max="16" width="25.5703125" bestFit="1" customWidth="1"/>
    <col min="17" max="17" width="16.28515625" bestFit="1" customWidth="1"/>
    <col min="18" max="18" width="13.140625" bestFit="1" customWidth="1"/>
    <col min="19" max="19" width="17.28515625" bestFit="1" customWidth="1"/>
  </cols>
  <sheetData>
    <row r="1" spans="1:19" x14ac:dyDescent="0.25">
      <c r="A1" t="s">
        <v>52</v>
      </c>
    </row>
    <row r="4" spans="1:19" ht="18.75" x14ac:dyDescent="0.3">
      <c r="D4" s="41" t="s">
        <v>53</v>
      </c>
      <c r="E4" s="41" t="s">
        <v>54</v>
      </c>
      <c r="F4" s="41" t="s">
        <v>55</v>
      </c>
      <c r="G4" s="41" t="s">
        <v>56</v>
      </c>
      <c r="H4" s="41" t="s">
        <v>57</v>
      </c>
      <c r="I4" s="41" t="s">
        <v>58</v>
      </c>
      <c r="J4" s="41" t="s">
        <v>59</v>
      </c>
    </row>
    <row r="5" spans="1:19" x14ac:dyDescent="0.25">
      <c r="D5" s="16" t="s">
        <v>60</v>
      </c>
      <c r="E5" s="16" t="s">
        <v>61</v>
      </c>
      <c r="F5" s="16" t="s">
        <v>62</v>
      </c>
      <c r="G5" s="16" t="s">
        <v>63</v>
      </c>
      <c r="H5" s="16">
        <v>1200</v>
      </c>
      <c r="I5" s="16">
        <v>900</v>
      </c>
      <c r="J5" s="16">
        <f>H5+I5</f>
        <v>2100</v>
      </c>
    </row>
    <row r="6" spans="1:19" x14ac:dyDescent="0.25">
      <c r="D6" s="16" t="s">
        <v>64</v>
      </c>
      <c r="E6" s="16" t="s">
        <v>65</v>
      </c>
      <c r="F6" s="16" t="s">
        <v>66</v>
      </c>
      <c r="G6" s="16" t="s">
        <v>67</v>
      </c>
      <c r="H6" s="16">
        <v>1300</v>
      </c>
      <c r="I6" s="16">
        <v>950</v>
      </c>
      <c r="J6" s="16">
        <f t="shared" ref="J6:J13" si="0">H6+I6</f>
        <v>2250</v>
      </c>
    </row>
    <row r="7" spans="1:19" x14ac:dyDescent="0.25">
      <c r="D7" s="16" t="s">
        <v>68</v>
      </c>
      <c r="E7" s="16" t="s">
        <v>69</v>
      </c>
      <c r="F7" s="16" t="s">
        <v>70</v>
      </c>
      <c r="G7" s="16" t="s">
        <v>71</v>
      </c>
      <c r="H7" s="16">
        <v>1400</v>
      </c>
      <c r="I7" s="16">
        <v>150</v>
      </c>
      <c r="J7" s="16">
        <f t="shared" si="0"/>
        <v>1550</v>
      </c>
    </row>
    <row r="8" spans="1:19" x14ac:dyDescent="0.25">
      <c r="D8" s="16" t="s">
        <v>72</v>
      </c>
      <c r="E8" s="16" t="s">
        <v>73</v>
      </c>
      <c r="F8" s="16" t="s">
        <v>74</v>
      </c>
      <c r="G8" s="16" t="s">
        <v>63</v>
      </c>
      <c r="H8" s="16">
        <v>1500</v>
      </c>
      <c r="I8" s="16">
        <v>200</v>
      </c>
      <c r="J8" s="16">
        <f t="shared" si="0"/>
        <v>1700</v>
      </c>
    </row>
    <row r="9" spans="1:19" x14ac:dyDescent="0.25">
      <c r="D9" s="16" t="s">
        <v>75</v>
      </c>
      <c r="E9" s="16" t="s">
        <v>76</v>
      </c>
      <c r="F9" s="16" t="s">
        <v>77</v>
      </c>
      <c r="G9" s="16" t="s">
        <v>67</v>
      </c>
      <c r="H9" s="16">
        <v>1600</v>
      </c>
      <c r="I9" s="16">
        <v>1500</v>
      </c>
      <c r="J9" s="16">
        <f t="shared" si="0"/>
        <v>3100</v>
      </c>
    </row>
    <row r="10" spans="1:19" x14ac:dyDescent="0.25">
      <c r="D10" s="16" t="s">
        <v>78</v>
      </c>
      <c r="E10" s="16" t="s">
        <v>73</v>
      </c>
      <c r="F10" s="16" t="s">
        <v>79</v>
      </c>
      <c r="G10" s="16" t="s">
        <v>71</v>
      </c>
      <c r="H10" s="16">
        <v>1700</v>
      </c>
      <c r="I10" s="16">
        <v>900</v>
      </c>
      <c r="J10" s="16">
        <f t="shared" si="0"/>
        <v>2600</v>
      </c>
    </row>
    <row r="11" spans="1:19" x14ac:dyDescent="0.25">
      <c r="D11" s="16" t="s">
        <v>80</v>
      </c>
      <c r="E11" s="16" t="s">
        <v>69</v>
      </c>
      <c r="F11" s="16" t="s">
        <v>81</v>
      </c>
      <c r="G11" s="16" t="s">
        <v>63</v>
      </c>
      <c r="H11" s="16">
        <v>1800</v>
      </c>
      <c r="I11" s="16">
        <v>600</v>
      </c>
      <c r="J11" s="16">
        <f t="shared" si="0"/>
        <v>2400</v>
      </c>
    </row>
    <row r="12" spans="1:19" x14ac:dyDescent="0.25">
      <c r="D12" s="16" t="s">
        <v>82</v>
      </c>
      <c r="E12" s="16" t="s">
        <v>65</v>
      </c>
      <c r="F12" s="16" t="s">
        <v>83</v>
      </c>
      <c r="G12" s="16" t="s">
        <v>67</v>
      </c>
      <c r="H12" s="16">
        <v>1900</v>
      </c>
      <c r="I12" s="16">
        <v>750</v>
      </c>
      <c r="J12" s="16">
        <f t="shared" si="0"/>
        <v>2650</v>
      </c>
    </row>
    <row r="13" spans="1:19" x14ac:dyDescent="0.25">
      <c r="D13" s="16" t="s">
        <v>84</v>
      </c>
      <c r="E13" s="16" t="s">
        <v>69</v>
      </c>
      <c r="F13" s="16" t="s">
        <v>85</v>
      </c>
      <c r="G13" s="16" t="s">
        <v>71</v>
      </c>
      <c r="H13" s="16">
        <v>2000</v>
      </c>
      <c r="I13" s="16">
        <v>950</v>
      </c>
      <c r="J13" s="16">
        <f t="shared" si="0"/>
        <v>2950</v>
      </c>
    </row>
    <row r="14" spans="1:19" x14ac:dyDescent="0.25">
      <c r="P14" s="42" t="s">
        <v>55</v>
      </c>
      <c r="Q14" t="s">
        <v>89</v>
      </c>
    </row>
    <row r="16" spans="1:19" x14ac:dyDescent="0.25">
      <c r="P16" s="42" t="s">
        <v>86</v>
      </c>
      <c r="Q16" t="s">
        <v>88</v>
      </c>
      <c r="R16" t="s">
        <v>90</v>
      </c>
      <c r="S16" t="s">
        <v>91</v>
      </c>
    </row>
    <row r="17" spans="16:19" x14ac:dyDescent="0.25">
      <c r="P17" s="43" t="s">
        <v>63</v>
      </c>
      <c r="Q17">
        <v>6440</v>
      </c>
      <c r="R17">
        <v>644</v>
      </c>
      <c r="S17">
        <v>7084</v>
      </c>
    </row>
    <row r="18" spans="16:19" x14ac:dyDescent="0.25">
      <c r="P18" s="44" t="s">
        <v>73</v>
      </c>
      <c r="Q18">
        <v>1700</v>
      </c>
      <c r="R18">
        <v>170</v>
      </c>
      <c r="S18">
        <v>1870</v>
      </c>
    </row>
    <row r="19" spans="16:19" x14ac:dyDescent="0.25">
      <c r="P19" s="44" t="s">
        <v>61</v>
      </c>
      <c r="Q19">
        <v>2100</v>
      </c>
      <c r="R19">
        <v>210</v>
      </c>
      <c r="S19">
        <v>2310</v>
      </c>
    </row>
    <row r="20" spans="16:19" x14ac:dyDescent="0.25">
      <c r="P20" s="44" t="s">
        <v>69</v>
      </c>
      <c r="Q20">
        <v>2400</v>
      </c>
      <c r="R20">
        <v>240</v>
      </c>
      <c r="S20">
        <v>2640</v>
      </c>
    </row>
    <row r="21" spans="16:19" x14ac:dyDescent="0.25">
      <c r="P21" s="44" t="s">
        <v>92</v>
      </c>
      <c r="Q21" s="45">
        <v>240</v>
      </c>
      <c r="R21" s="45">
        <v>24</v>
      </c>
      <c r="S21" s="45">
        <v>264</v>
      </c>
    </row>
    <row r="22" spans="16:19" x14ac:dyDescent="0.25">
      <c r="P22" s="43" t="s">
        <v>67</v>
      </c>
      <c r="Q22">
        <v>8000</v>
      </c>
      <c r="R22">
        <v>800</v>
      </c>
      <c r="S22">
        <v>8800</v>
      </c>
    </row>
    <row r="23" spans="16:19" x14ac:dyDescent="0.25">
      <c r="P23" s="44" t="s">
        <v>76</v>
      </c>
      <c r="Q23">
        <v>3100</v>
      </c>
      <c r="R23">
        <v>310</v>
      </c>
      <c r="S23">
        <v>3410</v>
      </c>
    </row>
    <row r="24" spans="16:19" x14ac:dyDescent="0.25">
      <c r="P24" s="44" t="s">
        <v>65</v>
      </c>
      <c r="Q24">
        <v>4900</v>
      </c>
      <c r="R24">
        <v>490</v>
      </c>
      <c r="S24">
        <v>5390</v>
      </c>
    </row>
    <row r="25" spans="16:19" x14ac:dyDescent="0.25">
      <c r="P25" s="44" t="s">
        <v>92</v>
      </c>
      <c r="Q25" s="45">
        <v>0</v>
      </c>
      <c r="R25" s="45">
        <v>0</v>
      </c>
      <c r="S25" s="45">
        <v>0</v>
      </c>
    </row>
    <row r="26" spans="16:19" x14ac:dyDescent="0.25">
      <c r="P26" s="43" t="s">
        <v>71</v>
      </c>
      <c r="Q26">
        <v>7550</v>
      </c>
      <c r="R26">
        <v>755</v>
      </c>
      <c r="S26">
        <v>8305</v>
      </c>
    </row>
    <row r="27" spans="16:19" x14ac:dyDescent="0.25">
      <c r="P27" s="44" t="s">
        <v>73</v>
      </c>
      <c r="Q27">
        <v>2600</v>
      </c>
      <c r="R27">
        <v>260</v>
      </c>
      <c r="S27">
        <v>2860</v>
      </c>
    </row>
    <row r="28" spans="16:19" x14ac:dyDescent="0.25">
      <c r="P28" s="44" t="s">
        <v>69</v>
      </c>
      <c r="Q28">
        <v>4500</v>
      </c>
      <c r="R28">
        <v>450</v>
      </c>
      <c r="S28">
        <v>4950</v>
      </c>
    </row>
    <row r="29" spans="16:19" x14ac:dyDescent="0.25">
      <c r="P29" s="44" t="s">
        <v>92</v>
      </c>
      <c r="Q29" s="45">
        <v>450</v>
      </c>
      <c r="R29" s="45">
        <v>45</v>
      </c>
      <c r="S29" s="45">
        <v>495</v>
      </c>
    </row>
    <row r="30" spans="16:19" x14ac:dyDescent="0.25">
      <c r="P30" s="43" t="s">
        <v>87</v>
      </c>
      <c r="Q30">
        <v>21990</v>
      </c>
      <c r="R30">
        <v>2199</v>
      </c>
      <c r="S30">
        <v>24189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C7004-5594-4B7B-BE59-4B60893FB671}">
  <dimension ref="H2:P39"/>
  <sheetViews>
    <sheetView workbookViewId="0">
      <selection activeCell="O34" sqref="O34"/>
    </sheetView>
  </sheetViews>
  <sheetFormatPr defaultRowHeight="15" x14ac:dyDescent="0.25"/>
  <cols>
    <col min="3" max="4" width="9.140625" customWidth="1"/>
    <col min="8" max="8" width="16.7109375" bestFit="1" customWidth="1"/>
    <col min="9" max="9" width="20" bestFit="1" customWidth="1"/>
    <col min="10" max="10" width="12.42578125" bestFit="1" customWidth="1"/>
    <col min="11" max="11" width="14.140625" bestFit="1" customWidth="1"/>
    <col min="12" max="12" width="13.85546875" bestFit="1" customWidth="1"/>
    <col min="15" max="15" width="13.140625" bestFit="1" customWidth="1"/>
    <col min="16" max="16" width="15.5703125" bestFit="1" customWidth="1"/>
  </cols>
  <sheetData>
    <row r="2" spans="8:16" ht="21" x14ac:dyDescent="0.35">
      <c r="H2" s="46" t="s">
        <v>44</v>
      </c>
      <c r="I2" s="46"/>
      <c r="J2" s="46"/>
      <c r="K2" s="46"/>
      <c r="L2" s="46"/>
    </row>
    <row r="3" spans="8:16" x14ac:dyDescent="0.25">
      <c r="H3" s="1"/>
      <c r="I3" s="1"/>
      <c r="J3" s="1"/>
      <c r="K3" s="1"/>
      <c r="L3" s="1"/>
    </row>
    <row r="4" spans="8:16" ht="100.5" customHeight="1" x14ac:dyDescent="0.25">
      <c r="H4" s="26" t="s">
        <v>45</v>
      </c>
      <c r="I4" s="26" t="s">
        <v>46</v>
      </c>
      <c r="J4" s="1"/>
      <c r="K4" s="1"/>
      <c r="L4" s="1"/>
    </row>
    <row r="5" spans="8:16" x14ac:dyDescent="0.25">
      <c r="H5" s="1"/>
      <c r="I5" s="1"/>
      <c r="J5" s="1"/>
      <c r="K5" s="1"/>
      <c r="L5" s="1"/>
    </row>
    <row r="6" spans="8:16" x14ac:dyDescent="0.25">
      <c r="H6" s="1"/>
      <c r="I6" s="1"/>
      <c r="J6" s="1"/>
      <c r="K6" s="1"/>
      <c r="L6" s="1"/>
    </row>
    <row r="7" spans="8:16" x14ac:dyDescent="0.25">
      <c r="H7" s="1"/>
      <c r="I7" s="1"/>
      <c r="J7" s="1"/>
      <c r="K7" s="1"/>
      <c r="L7" s="1"/>
    </row>
    <row r="8" spans="8:16" x14ac:dyDescent="0.25">
      <c r="H8" s="1"/>
      <c r="I8" s="1"/>
      <c r="J8" s="1"/>
      <c r="K8" s="1"/>
      <c r="L8" s="1"/>
    </row>
    <row r="9" spans="8:16" x14ac:dyDescent="0.25">
      <c r="H9" s="1"/>
      <c r="I9" s="1"/>
      <c r="J9" s="1"/>
      <c r="K9" s="1"/>
      <c r="L9" s="1"/>
    </row>
    <row r="10" spans="8:16" ht="23.25" x14ac:dyDescent="0.25">
      <c r="H10" s="27" t="s">
        <v>47</v>
      </c>
      <c r="I10" s="27" t="s">
        <v>48</v>
      </c>
      <c r="J10" s="27" t="s">
        <v>21</v>
      </c>
      <c r="K10" s="27" t="s">
        <v>49</v>
      </c>
      <c r="L10" s="27" t="s">
        <v>23</v>
      </c>
    </row>
    <row r="11" spans="8:16" x14ac:dyDescent="0.25">
      <c r="H11" s="28">
        <v>42967</v>
      </c>
      <c r="I11" s="29" t="s">
        <v>24</v>
      </c>
      <c r="J11" s="29" t="s">
        <v>25</v>
      </c>
      <c r="K11" s="29" t="s">
        <v>26</v>
      </c>
      <c r="L11" s="29">
        <v>524</v>
      </c>
    </row>
    <row r="12" spans="8:16" x14ac:dyDescent="0.25">
      <c r="H12" s="28">
        <v>41680</v>
      </c>
      <c r="I12" s="29" t="s">
        <v>27</v>
      </c>
      <c r="J12" s="29" t="s">
        <v>25</v>
      </c>
      <c r="K12" s="29" t="s">
        <v>28</v>
      </c>
      <c r="L12" s="29">
        <v>203</v>
      </c>
      <c r="O12" s="42" t="s">
        <v>86</v>
      </c>
      <c r="P12" t="s">
        <v>93</v>
      </c>
    </row>
    <row r="13" spans="8:16" x14ac:dyDescent="0.25">
      <c r="H13" s="28">
        <v>44447</v>
      </c>
      <c r="I13" s="29" t="s">
        <v>29</v>
      </c>
      <c r="J13" s="29" t="s">
        <v>30</v>
      </c>
      <c r="K13" s="29" t="s">
        <v>28</v>
      </c>
      <c r="L13" s="29">
        <v>607</v>
      </c>
      <c r="O13" s="43" t="s">
        <v>25</v>
      </c>
      <c r="P13">
        <v>4867</v>
      </c>
    </row>
    <row r="14" spans="8:16" x14ac:dyDescent="0.25">
      <c r="H14" s="28">
        <v>42006</v>
      </c>
      <c r="I14" s="29" t="s">
        <v>31</v>
      </c>
      <c r="J14" s="29" t="s">
        <v>30</v>
      </c>
      <c r="K14" s="29" t="s">
        <v>26</v>
      </c>
      <c r="L14" s="29">
        <v>298</v>
      </c>
      <c r="O14" s="43" t="s">
        <v>33</v>
      </c>
      <c r="P14">
        <v>4819</v>
      </c>
    </row>
    <row r="15" spans="8:16" x14ac:dyDescent="0.25">
      <c r="H15" s="28">
        <v>43877</v>
      </c>
      <c r="I15" s="29" t="s">
        <v>32</v>
      </c>
      <c r="J15" s="29" t="s">
        <v>33</v>
      </c>
      <c r="K15" s="29" t="s">
        <v>28</v>
      </c>
      <c r="L15" s="29">
        <v>369</v>
      </c>
      <c r="O15" s="43" t="s">
        <v>30</v>
      </c>
      <c r="P15">
        <v>3959</v>
      </c>
    </row>
    <row r="16" spans="8:16" x14ac:dyDescent="0.25">
      <c r="H16" s="28">
        <v>44306</v>
      </c>
      <c r="I16" s="29" t="s">
        <v>34</v>
      </c>
      <c r="J16" s="29" t="s">
        <v>33</v>
      </c>
      <c r="K16" s="29" t="s">
        <v>26</v>
      </c>
      <c r="L16" s="29">
        <v>365</v>
      </c>
      <c r="O16" s="43" t="s">
        <v>87</v>
      </c>
      <c r="P16">
        <v>13645</v>
      </c>
    </row>
    <row r="17" spans="8:12" x14ac:dyDescent="0.25">
      <c r="H17" s="28">
        <v>42933</v>
      </c>
      <c r="I17" s="29" t="s">
        <v>24</v>
      </c>
      <c r="J17" s="29" t="s">
        <v>33</v>
      </c>
      <c r="K17" s="29" t="s">
        <v>28</v>
      </c>
      <c r="L17" s="29">
        <v>502</v>
      </c>
    </row>
    <row r="18" spans="8:12" x14ac:dyDescent="0.25">
      <c r="H18" s="28">
        <v>42854</v>
      </c>
      <c r="I18" s="29" t="s">
        <v>27</v>
      </c>
      <c r="J18" s="29" t="s">
        <v>30</v>
      </c>
      <c r="K18" s="29" t="s">
        <v>35</v>
      </c>
      <c r="L18" s="29">
        <v>252</v>
      </c>
    </row>
    <row r="19" spans="8:12" x14ac:dyDescent="0.25">
      <c r="H19" s="28">
        <v>43568</v>
      </c>
      <c r="I19" s="29" t="s">
        <v>29</v>
      </c>
      <c r="J19" s="29" t="s">
        <v>30</v>
      </c>
      <c r="K19" s="29" t="s">
        <v>36</v>
      </c>
      <c r="L19" s="29">
        <v>769</v>
      </c>
    </row>
    <row r="20" spans="8:12" x14ac:dyDescent="0.25">
      <c r="H20" s="28">
        <v>43121</v>
      </c>
      <c r="I20" s="29" t="s">
        <v>31</v>
      </c>
      <c r="J20" s="29" t="s">
        <v>25</v>
      </c>
      <c r="K20" s="29" t="s">
        <v>37</v>
      </c>
      <c r="L20" s="29">
        <v>785</v>
      </c>
    </row>
    <row r="21" spans="8:12" x14ac:dyDescent="0.25">
      <c r="H21" s="28">
        <v>42512</v>
      </c>
      <c r="I21" s="29" t="s">
        <v>32</v>
      </c>
      <c r="J21" s="29" t="s">
        <v>25</v>
      </c>
      <c r="K21" s="29" t="s">
        <v>38</v>
      </c>
      <c r="L21" s="29">
        <v>205</v>
      </c>
    </row>
    <row r="22" spans="8:12" x14ac:dyDescent="0.25">
      <c r="H22" s="28">
        <v>43045</v>
      </c>
      <c r="I22" s="29" t="s">
        <v>34</v>
      </c>
      <c r="J22" s="29" t="s">
        <v>25</v>
      </c>
      <c r="K22" s="29" t="s">
        <v>37</v>
      </c>
      <c r="L22" s="29">
        <v>269</v>
      </c>
    </row>
    <row r="23" spans="8:12" x14ac:dyDescent="0.25">
      <c r="H23" s="28">
        <v>45131</v>
      </c>
      <c r="I23" s="29" t="s">
        <v>24</v>
      </c>
      <c r="J23" s="29" t="s">
        <v>25</v>
      </c>
      <c r="K23" s="29" t="s">
        <v>39</v>
      </c>
      <c r="L23" s="29">
        <v>465</v>
      </c>
    </row>
    <row r="24" spans="8:12" x14ac:dyDescent="0.25">
      <c r="H24" s="28">
        <v>42762</v>
      </c>
      <c r="I24" s="29" t="s">
        <v>27</v>
      </c>
      <c r="J24" s="29" t="s">
        <v>25</v>
      </c>
      <c r="K24" s="29" t="s">
        <v>40</v>
      </c>
      <c r="L24" s="29">
        <v>534</v>
      </c>
    </row>
    <row r="25" spans="8:12" x14ac:dyDescent="0.25">
      <c r="H25" s="28">
        <v>42553</v>
      </c>
      <c r="I25" s="29" t="s">
        <v>29</v>
      </c>
      <c r="J25" s="29" t="s">
        <v>33</v>
      </c>
      <c r="K25" s="29" t="s">
        <v>36</v>
      </c>
      <c r="L25" s="29">
        <v>359</v>
      </c>
    </row>
    <row r="26" spans="8:12" x14ac:dyDescent="0.25">
      <c r="H26" s="28">
        <v>44370</v>
      </c>
      <c r="I26" s="29" t="s">
        <v>31</v>
      </c>
      <c r="J26" s="29" t="s">
        <v>33</v>
      </c>
      <c r="K26" s="29" t="s">
        <v>35</v>
      </c>
      <c r="L26" s="29">
        <v>572</v>
      </c>
    </row>
    <row r="27" spans="8:12" x14ac:dyDescent="0.25">
      <c r="H27" s="28">
        <v>44105</v>
      </c>
      <c r="I27" s="29" t="s">
        <v>32</v>
      </c>
      <c r="J27" s="29" t="s">
        <v>33</v>
      </c>
      <c r="K27" s="29" t="s">
        <v>40</v>
      </c>
      <c r="L27" s="29">
        <v>706</v>
      </c>
    </row>
    <row r="28" spans="8:12" x14ac:dyDescent="0.25">
      <c r="H28" s="28">
        <v>42279</v>
      </c>
      <c r="I28" s="29" t="s">
        <v>34</v>
      </c>
      <c r="J28" s="29" t="s">
        <v>33</v>
      </c>
      <c r="K28" s="29" t="s">
        <v>39</v>
      </c>
      <c r="L28" s="29">
        <v>533</v>
      </c>
    </row>
    <row r="29" spans="8:12" x14ac:dyDescent="0.25">
      <c r="H29" s="28">
        <v>43409</v>
      </c>
      <c r="I29" s="29" t="s">
        <v>24</v>
      </c>
      <c r="J29" s="29" t="s">
        <v>30</v>
      </c>
      <c r="K29" s="29" t="s">
        <v>38</v>
      </c>
      <c r="L29" s="29">
        <v>201</v>
      </c>
    </row>
    <row r="30" spans="8:12" x14ac:dyDescent="0.25">
      <c r="H30" s="28">
        <v>41711</v>
      </c>
      <c r="I30" s="29" t="s">
        <v>27</v>
      </c>
      <c r="J30" s="29" t="s">
        <v>30</v>
      </c>
      <c r="K30" s="29" t="s">
        <v>37</v>
      </c>
      <c r="L30" s="29">
        <v>551</v>
      </c>
    </row>
    <row r="31" spans="8:12" x14ac:dyDescent="0.25">
      <c r="H31" s="28">
        <v>45026</v>
      </c>
      <c r="I31" s="29" t="s">
        <v>29</v>
      </c>
      <c r="J31" s="29" t="s">
        <v>30</v>
      </c>
      <c r="K31" s="29" t="s">
        <v>39</v>
      </c>
      <c r="L31" s="29">
        <v>407</v>
      </c>
    </row>
    <row r="32" spans="8:12" x14ac:dyDescent="0.25">
      <c r="H32" s="28">
        <v>43517</v>
      </c>
      <c r="I32" s="29" t="s">
        <v>31</v>
      </c>
      <c r="J32" s="29" t="s">
        <v>30</v>
      </c>
      <c r="K32" s="29" t="s">
        <v>40</v>
      </c>
      <c r="L32" s="29">
        <v>569</v>
      </c>
    </row>
    <row r="33" spans="8:12" x14ac:dyDescent="0.25">
      <c r="H33" s="28">
        <v>44370</v>
      </c>
      <c r="I33" s="29" t="s">
        <v>32</v>
      </c>
      <c r="J33" s="29" t="s">
        <v>30</v>
      </c>
      <c r="K33" s="29" t="s">
        <v>39</v>
      </c>
      <c r="L33" s="29">
        <v>305</v>
      </c>
    </row>
    <row r="34" spans="8:12" x14ac:dyDescent="0.25">
      <c r="H34" s="28">
        <v>44894</v>
      </c>
      <c r="I34" s="29" t="s">
        <v>34</v>
      </c>
      <c r="J34" s="29" t="s">
        <v>25</v>
      </c>
      <c r="K34" s="29" t="s">
        <v>36</v>
      </c>
      <c r="L34" s="29">
        <v>680</v>
      </c>
    </row>
    <row r="35" spans="8:12" x14ac:dyDescent="0.25">
      <c r="H35" s="28">
        <v>42693</v>
      </c>
      <c r="I35" s="29" t="s">
        <v>24</v>
      </c>
      <c r="J35" s="29" t="s">
        <v>25</v>
      </c>
      <c r="K35" s="29" t="s">
        <v>35</v>
      </c>
      <c r="L35" s="29">
        <v>489</v>
      </c>
    </row>
    <row r="36" spans="8:12" x14ac:dyDescent="0.25">
      <c r="H36" s="28">
        <v>42414</v>
      </c>
      <c r="I36" s="29" t="s">
        <v>27</v>
      </c>
      <c r="J36" s="29" t="s">
        <v>25</v>
      </c>
      <c r="K36" s="29" t="s">
        <v>36</v>
      </c>
      <c r="L36" s="29">
        <v>713</v>
      </c>
    </row>
    <row r="37" spans="8:12" x14ac:dyDescent="0.25">
      <c r="H37" s="28">
        <v>44735</v>
      </c>
      <c r="I37" s="29" t="s">
        <v>29</v>
      </c>
      <c r="J37" s="29" t="s">
        <v>33</v>
      </c>
      <c r="K37" s="29" t="s">
        <v>38</v>
      </c>
      <c r="L37" s="29">
        <v>587</v>
      </c>
    </row>
    <row r="38" spans="8:12" x14ac:dyDescent="0.25">
      <c r="H38" s="28">
        <v>43898</v>
      </c>
      <c r="I38" s="29" t="s">
        <v>31</v>
      </c>
      <c r="J38" s="29" t="s">
        <v>33</v>
      </c>
      <c r="K38" s="29" t="s">
        <v>37</v>
      </c>
      <c r="L38" s="29">
        <v>470</v>
      </c>
    </row>
    <row r="39" spans="8:12" x14ac:dyDescent="0.25">
      <c r="H39" s="28">
        <v>43387</v>
      </c>
      <c r="I39" s="29" t="s">
        <v>32</v>
      </c>
      <c r="J39" s="29" t="s">
        <v>33</v>
      </c>
      <c r="K39" s="29" t="s">
        <v>38</v>
      </c>
      <c r="L39" s="29">
        <v>356</v>
      </c>
    </row>
  </sheetData>
  <mergeCells count="1">
    <mergeCell ref="H2:L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D3F89-CB82-4492-9EC5-E5698424223F}">
  <dimension ref="C2:N36"/>
  <sheetViews>
    <sheetView workbookViewId="0">
      <selection activeCell="K14" sqref="K14"/>
    </sheetView>
  </sheetViews>
  <sheetFormatPr defaultRowHeight="15" x14ac:dyDescent="0.25"/>
  <cols>
    <col min="3" max="3" width="10.42578125" bestFit="1" customWidth="1"/>
    <col min="4" max="4" width="14.28515625" customWidth="1"/>
    <col min="5" max="5" width="12.85546875" customWidth="1"/>
    <col min="6" max="6" width="15.85546875" customWidth="1"/>
    <col min="7" max="7" width="15.5703125" customWidth="1"/>
    <col min="13" max="13" width="13.140625" bestFit="1" customWidth="1"/>
    <col min="14" max="14" width="15.5703125" bestFit="1" customWidth="1"/>
  </cols>
  <sheetData>
    <row r="2" spans="3:14" ht="18.75" x14ac:dyDescent="0.3">
      <c r="C2" s="4" t="s">
        <v>50</v>
      </c>
      <c r="D2" s="30"/>
      <c r="E2" s="30"/>
      <c r="F2" s="30"/>
      <c r="G2" s="30"/>
      <c r="H2" s="30"/>
      <c r="I2" s="31"/>
      <c r="J2" s="31"/>
      <c r="K2" s="31"/>
    </row>
    <row r="5" spans="3:14" ht="23.25" x14ac:dyDescent="0.25">
      <c r="C5" s="32" t="s">
        <v>51</v>
      </c>
      <c r="D5" s="33" t="s">
        <v>48</v>
      </c>
      <c r="E5" s="33" t="s">
        <v>21</v>
      </c>
      <c r="F5" s="33" t="s">
        <v>49</v>
      </c>
      <c r="G5" s="34" t="s">
        <v>23</v>
      </c>
    </row>
    <row r="6" spans="3:14" x14ac:dyDescent="0.25">
      <c r="C6" s="35">
        <v>42967</v>
      </c>
      <c r="D6" s="29" t="s">
        <v>24</v>
      </c>
      <c r="E6" s="29" t="s">
        <v>25</v>
      </c>
      <c r="F6" s="29" t="s">
        <v>26</v>
      </c>
      <c r="G6" s="36">
        <v>524</v>
      </c>
    </row>
    <row r="7" spans="3:14" x14ac:dyDescent="0.25">
      <c r="C7" s="35">
        <v>41680</v>
      </c>
      <c r="D7" s="29" t="s">
        <v>27</v>
      </c>
      <c r="E7" s="29" t="s">
        <v>25</v>
      </c>
      <c r="F7" s="29" t="s">
        <v>28</v>
      </c>
      <c r="G7" s="36">
        <v>203</v>
      </c>
    </row>
    <row r="8" spans="3:14" x14ac:dyDescent="0.25">
      <c r="C8" s="35">
        <v>44447</v>
      </c>
      <c r="D8" s="29" t="s">
        <v>29</v>
      </c>
      <c r="E8" s="29" t="s">
        <v>30</v>
      </c>
      <c r="F8" s="29" t="s">
        <v>28</v>
      </c>
      <c r="G8" s="36">
        <v>607</v>
      </c>
    </row>
    <row r="9" spans="3:14" x14ac:dyDescent="0.25">
      <c r="C9" s="35">
        <v>42006</v>
      </c>
      <c r="D9" s="29" t="s">
        <v>31</v>
      </c>
      <c r="E9" s="29" t="s">
        <v>30</v>
      </c>
      <c r="F9" s="29" t="s">
        <v>26</v>
      </c>
      <c r="G9" s="36">
        <v>298</v>
      </c>
    </row>
    <row r="10" spans="3:14" x14ac:dyDescent="0.25">
      <c r="C10" s="35">
        <v>43877</v>
      </c>
      <c r="D10" s="29" t="s">
        <v>32</v>
      </c>
      <c r="E10" s="29" t="s">
        <v>33</v>
      </c>
      <c r="F10" s="29" t="s">
        <v>28</v>
      </c>
      <c r="G10" s="36">
        <v>369</v>
      </c>
    </row>
    <row r="11" spans="3:14" x14ac:dyDescent="0.25">
      <c r="C11" s="35">
        <v>44306</v>
      </c>
      <c r="D11" s="29" t="s">
        <v>34</v>
      </c>
      <c r="E11" s="29" t="s">
        <v>33</v>
      </c>
      <c r="F11" s="29" t="s">
        <v>26</v>
      </c>
      <c r="G11" s="36">
        <v>365</v>
      </c>
    </row>
    <row r="12" spans="3:14" x14ac:dyDescent="0.25">
      <c r="C12" s="35">
        <v>42933</v>
      </c>
      <c r="D12" s="29" t="s">
        <v>24</v>
      </c>
      <c r="E12" s="29" t="s">
        <v>33</v>
      </c>
      <c r="F12" s="29" t="s">
        <v>28</v>
      </c>
      <c r="G12" s="36">
        <v>502</v>
      </c>
      <c r="M12" s="42" t="s">
        <v>21</v>
      </c>
      <c r="N12" t="s">
        <v>30</v>
      </c>
    </row>
    <row r="13" spans="3:14" x14ac:dyDescent="0.25">
      <c r="C13" s="35">
        <v>42854</v>
      </c>
      <c r="D13" s="29" t="s">
        <v>27</v>
      </c>
      <c r="E13" s="29" t="s">
        <v>30</v>
      </c>
      <c r="F13" s="29" t="s">
        <v>35</v>
      </c>
      <c r="G13" s="36">
        <v>252</v>
      </c>
    </row>
    <row r="14" spans="3:14" x14ac:dyDescent="0.25">
      <c r="C14" s="35">
        <v>43568</v>
      </c>
      <c r="D14" s="29" t="s">
        <v>29</v>
      </c>
      <c r="E14" s="29" t="s">
        <v>30</v>
      </c>
      <c r="F14" s="29" t="s">
        <v>36</v>
      </c>
      <c r="G14" s="36">
        <v>769</v>
      </c>
      <c r="M14" s="42" t="s">
        <v>86</v>
      </c>
      <c r="N14" t="s">
        <v>93</v>
      </c>
    </row>
    <row r="15" spans="3:14" x14ac:dyDescent="0.25">
      <c r="C15" s="35">
        <v>43121</v>
      </c>
      <c r="D15" s="29" t="s">
        <v>31</v>
      </c>
      <c r="E15" s="29" t="s">
        <v>25</v>
      </c>
      <c r="F15" s="29" t="s">
        <v>37</v>
      </c>
      <c r="G15" s="36">
        <v>785</v>
      </c>
      <c r="M15" s="43" t="s">
        <v>24</v>
      </c>
      <c r="N15">
        <v>201</v>
      </c>
    </row>
    <row r="16" spans="3:14" x14ac:dyDescent="0.25">
      <c r="C16" s="35">
        <v>42512</v>
      </c>
      <c r="D16" s="29" t="s">
        <v>32</v>
      </c>
      <c r="E16" s="29" t="s">
        <v>25</v>
      </c>
      <c r="F16" s="29" t="s">
        <v>38</v>
      </c>
      <c r="G16" s="36">
        <v>205</v>
      </c>
      <c r="M16" s="44" t="s">
        <v>94</v>
      </c>
      <c r="N16">
        <v>201</v>
      </c>
    </row>
    <row r="17" spans="3:14" x14ac:dyDescent="0.25">
      <c r="C17" s="35">
        <v>43045</v>
      </c>
      <c r="D17" s="29" t="s">
        <v>34</v>
      </c>
      <c r="E17" s="29" t="s">
        <v>25</v>
      </c>
      <c r="F17" s="29" t="s">
        <v>37</v>
      </c>
      <c r="G17" s="36">
        <v>269</v>
      </c>
      <c r="M17" s="43" t="s">
        <v>27</v>
      </c>
      <c r="N17">
        <v>803</v>
      </c>
    </row>
    <row r="18" spans="3:14" x14ac:dyDescent="0.25">
      <c r="C18" s="35">
        <v>45131</v>
      </c>
      <c r="D18" s="29" t="s">
        <v>24</v>
      </c>
      <c r="E18" s="29" t="s">
        <v>25</v>
      </c>
      <c r="F18" s="29" t="s">
        <v>39</v>
      </c>
      <c r="G18" s="36">
        <v>465</v>
      </c>
      <c r="M18" s="44" t="s">
        <v>95</v>
      </c>
      <c r="N18">
        <v>551</v>
      </c>
    </row>
    <row r="19" spans="3:14" x14ac:dyDescent="0.25">
      <c r="C19" s="35">
        <v>42762</v>
      </c>
      <c r="D19" s="29" t="s">
        <v>27</v>
      </c>
      <c r="E19" s="29" t="s">
        <v>25</v>
      </c>
      <c r="F19" s="29" t="s">
        <v>40</v>
      </c>
      <c r="G19" s="36">
        <v>534</v>
      </c>
      <c r="M19" s="44" t="s">
        <v>96</v>
      </c>
      <c r="N19">
        <v>252</v>
      </c>
    </row>
    <row r="20" spans="3:14" x14ac:dyDescent="0.25">
      <c r="C20" s="35">
        <v>42553</v>
      </c>
      <c r="D20" s="29" t="s">
        <v>29</v>
      </c>
      <c r="E20" s="29" t="s">
        <v>33</v>
      </c>
      <c r="F20" s="29" t="s">
        <v>36</v>
      </c>
      <c r="G20" s="36">
        <v>359</v>
      </c>
      <c r="M20" s="43" t="s">
        <v>29</v>
      </c>
      <c r="N20">
        <v>1783</v>
      </c>
    </row>
    <row r="21" spans="3:14" x14ac:dyDescent="0.25">
      <c r="C21" s="35">
        <v>44370</v>
      </c>
      <c r="D21" s="29" t="s">
        <v>31</v>
      </c>
      <c r="E21" s="29" t="s">
        <v>33</v>
      </c>
      <c r="F21" s="29" t="s">
        <v>35</v>
      </c>
      <c r="G21" s="36">
        <v>572</v>
      </c>
      <c r="M21" s="44" t="s">
        <v>97</v>
      </c>
      <c r="N21">
        <v>769</v>
      </c>
    </row>
    <row r="22" spans="3:14" x14ac:dyDescent="0.25">
      <c r="C22" s="35">
        <v>44105</v>
      </c>
      <c r="D22" s="29" t="s">
        <v>32</v>
      </c>
      <c r="E22" s="29" t="s">
        <v>33</v>
      </c>
      <c r="F22" s="29" t="s">
        <v>40</v>
      </c>
      <c r="G22" s="36">
        <v>706</v>
      </c>
      <c r="M22" s="44" t="s">
        <v>98</v>
      </c>
      <c r="N22">
        <v>607</v>
      </c>
    </row>
    <row r="23" spans="3:14" x14ac:dyDescent="0.25">
      <c r="C23" s="35">
        <v>42279</v>
      </c>
      <c r="D23" s="29" t="s">
        <v>34</v>
      </c>
      <c r="E23" s="29" t="s">
        <v>33</v>
      </c>
      <c r="F23" s="29" t="s">
        <v>39</v>
      </c>
      <c r="G23" s="36">
        <v>533</v>
      </c>
      <c r="M23" s="44" t="s">
        <v>99</v>
      </c>
      <c r="N23">
        <v>407</v>
      </c>
    </row>
    <row r="24" spans="3:14" x14ac:dyDescent="0.25">
      <c r="C24" s="35">
        <v>43409</v>
      </c>
      <c r="D24" s="29" t="s">
        <v>24</v>
      </c>
      <c r="E24" s="29" t="s">
        <v>30</v>
      </c>
      <c r="F24" s="29" t="s">
        <v>38</v>
      </c>
      <c r="G24" s="36">
        <v>201</v>
      </c>
      <c r="M24" s="43" t="s">
        <v>31</v>
      </c>
      <c r="N24">
        <v>867</v>
      </c>
    </row>
    <row r="25" spans="3:14" x14ac:dyDescent="0.25">
      <c r="C25" s="35">
        <v>41711</v>
      </c>
      <c r="D25" s="29" t="s">
        <v>27</v>
      </c>
      <c r="E25" s="29" t="s">
        <v>30</v>
      </c>
      <c r="F25" s="29" t="s">
        <v>37</v>
      </c>
      <c r="G25" s="36">
        <v>551</v>
      </c>
      <c r="M25" s="44" t="s">
        <v>100</v>
      </c>
      <c r="N25">
        <v>298</v>
      </c>
    </row>
    <row r="26" spans="3:14" x14ac:dyDescent="0.25">
      <c r="C26" s="35">
        <v>45026</v>
      </c>
      <c r="D26" s="29" t="s">
        <v>29</v>
      </c>
      <c r="E26" s="29" t="s">
        <v>30</v>
      </c>
      <c r="F26" s="29" t="s">
        <v>39</v>
      </c>
      <c r="G26" s="36">
        <v>407</v>
      </c>
      <c r="M26" s="44" t="s">
        <v>97</v>
      </c>
      <c r="N26">
        <v>569</v>
      </c>
    </row>
    <row r="27" spans="3:14" x14ac:dyDescent="0.25">
      <c r="C27" s="35">
        <v>43517</v>
      </c>
      <c r="D27" s="29" t="s">
        <v>31</v>
      </c>
      <c r="E27" s="29" t="s">
        <v>30</v>
      </c>
      <c r="F27" s="29" t="s">
        <v>40</v>
      </c>
      <c r="G27" s="36">
        <v>569</v>
      </c>
      <c r="M27" s="43" t="s">
        <v>32</v>
      </c>
      <c r="N27">
        <v>305</v>
      </c>
    </row>
    <row r="28" spans="3:14" x14ac:dyDescent="0.25">
      <c r="C28" s="35">
        <v>44370</v>
      </c>
      <c r="D28" s="29" t="s">
        <v>32</v>
      </c>
      <c r="E28" s="29" t="s">
        <v>30</v>
      </c>
      <c r="F28" s="29" t="s">
        <v>39</v>
      </c>
      <c r="G28" s="36">
        <v>305</v>
      </c>
      <c r="M28" s="44" t="s">
        <v>98</v>
      </c>
      <c r="N28">
        <v>305</v>
      </c>
    </row>
    <row r="29" spans="3:14" x14ac:dyDescent="0.25">
      <c r="C29" s="35">
        <v>44894</v>
      </c>
      <c r="D29" s="29" t="s">
        <v>34</v>
      </c>
      <c r="E29" s="29" t="s">
        <v>25</v>
      </c>
      <c r="F29" s="29" t="s">
        <v>36</v>
      </c>
      <c r="G29" s="36">
        <v>680</v>
      </c>
      <c r="M29" s="43" t="s">
        <v>87</v>
      </c>
      <c r="N29">
        <v>3959</v>
      </c>
    </row>
    <row r="30" spans="3:14" x14ac:dyDescent="0.25">
      <c r="C30" s="35">
        <v>42693</v>
      </c>
      <c r="D30" s="29" t="s">
        <v>24</v>
      </c>
      <c r="E30" s="29" t="s">
        <v>25</v>
      </c>
      <c r="F30" s="29" t="s">
        <v>35</v>
      </c>
      <c r="G30" s="36">
        <v>489</v>
      </c>
    </row>
    <row r="31" spans="3:14" x14ac:dyDescent="0.25">
      <c r="C31" s="35">
        <v>42414</v>
      </c>
      <c r="D31" s="29" t="s">
        <v>27</v>
      </c>
      <c r="E31" s="29" t="s">
        <v>25</v>
      </c>
      <c r="F31" s="29" t="s">
        <v>36</v>
      </c>
      <c r="G31" s="36">
        <v>713</v>
      </c>
    </row>
    <row r="32" spans="3:14" x14ac:dyDescent="0.25">
      <c r="C32" s="35">
        <v>44735</v>
      </c>
      <c r="D32" s="29" t="s">
        <v>29</v>
      </c>
      <c r="E32" s="29" t="s">
        <v>33</v>
      </c>
      <c r="F32" s="29" t="s">
        <v>38</v>
      </c>
      <c r="G32" s="36">
        <v>587</v>
      </c>
    </row>
    <row r="33" spans="3:7" x14ac:dyDescent="0.25">
      <c r="C33" s="35">
        <v>43898</v>
      </c>
      <c r="D33" s="29" t="s">
        <v>31</v>
      </c>
      <c r="E33" s="29" t="s">
        <v>33</v>
      </c>
      <c r="F33" s="29" t="s">
        <v>37</v>
      </c>
      <c r="G33" s="36">
        <v>470</v>
      </c>
    </row>
    <row r="34" spans="3:7" x14ac:dyDescent="0.25">
      <c r="C34" s="37">
        <v>43387</v>
      </c>
      <c r="D34" s="38" t="s">
        <v>32</v>
      </c>
      <c r="E34" s="38" t="s">
        <v>33</v>
      </c>
      <c r="F34" s="38" t="s">
        <v>38</v>
      </c>
      <c r="G34" s="39">
        <v>356</v>
      </c>
    </row>
    <row r="36" spans="3:7" ht="23.25" x14ac:dyDescent="0.35">
      <c r="C36" s="40"/>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3B9A-29BF-4D7D-859B-CC17809DEA8E}">
  <dimension ref="B2:F31"/>
  <sheetViews>
    <sheetView workbookViewId="0">
      <selection activeCell="H18" sqref="H18"/>
    </sheetView>
  </sheetViews>
  <sheetFormatPr defaultRowHeight="15" x14ac:dyDescent="0.25"/>
  <cols>
    <col min="2" max="2" width="10.42578125" bestFit="1" customWidth="1"/>
    <col min="3" max="4" width="12.42578125" bestFit="1" customWidth="1"/>
    <col min="5" max="5" width="14.140625" bestFit="1" customWidth="1"/>
    <col min="6" max="6" width="13.85546875" bestFit="1" customWidth="1"/>
  </cols>
  <sheetData>
    <row r="2" spans="2:6" ht="23.25" x14ac:dyDescent="0.25">
      <c r="B2" s="27" t="s">
        <v>47</v>
      </c>
      <c r="C2" s="27" t="s">
        <v>48</v>
      </c>
      <c r="D2" s="27" t="s">
        <v>21</v>
      </c>
      <c r="E2" s="27" t="s">
        <v>49</v>
      </c>
      <c r="F2" s="27" t="s">
        <v>23</v>
      </c>
    </row>
    <row r="3" spans="2:6" x14ac:dyDescent="0.25">
      <c r="B3" s="28">
        <v>42967</v>
      </c>
      <c r="C3" s="29" t="s">
        <v>24</v>
      </c>
      <c r="D3" s="29" t="s">
        <v>25</v>
      </c>
      <c r="E3" s="29" t="s">
        <v>26</v>
      </c>
      <c r="F3" s="29">
        <v>524</v>
      </c>
    </row>
    <row r="4" spans="2:6" x14ac:dyDescent="0.25">
      <c r="B4" s="28">
        <v>41680</v>
      </c>
      <c r="C4" s="29" t="s">
        <v>27</v>
      </c>
      <c r="D4" s="29" t="s">
        <v>25</v>
      </c>
      <c r="E4" s="29" t="s">
        <v>28</v>
      </c>
      <c r="F4" s="29">
        <v>203</v>
      </c>
    </row>
    <row r="5" spans="2:6" x14ac:dyDescent="0.25">
      <c r="B5" s="28">
        <v>44447</v>
      </c>
      <c r="C5" s="29" t="s">
        <v>29</v>
      </c>
      <c r="D5" s="29" t="s">
        <v>30</v>
      </c>
      <c r="E5" s="29" t="s">
        <v>28</v>
      </c>
      <c r="F5" s="29">
        <v>607</v>
      </c>
    </row>
    <row r="6" spans="2:6" x14ac:dyDescent="0.25">
      <c r="B6" s="28">
        <v>42006</v>
      </c>
      <c r="C6" s="29" t="s">
        <v>31</v>
      </c>
      <c r="D6" s="29" t="s">
        <v>30</v>
      </c>
      <c r="E6" s="29" t="s">
        <v>26</v>
      </c>
      <c r="F6" s="29">
        <v>298</v>
      </c>
    </row>
    <row r="7" spans="2:6" x14ac:dyDescent="0.25">
      <c r="B7" s="28">
        <v>43877</v>
      </c>
      <c r="C7" s="29" t="s">
        <v>32</v>
      </c>
      <c r="D7" s="29" t="s">
        <v>33</v>
      </c>
      <c r="E7" s="29" t="s">
        <v>28</v>
      </c>
      <c r="F7" s="29">
        <v>369</v>
      </c>
    </row>
    <row r="8" spans="2:6" x14ac:dyDescent="0.25">
      <c r="B8" s="28">
        <v>44306</v>
      </c>
      <c r="C8" s="29" t="s">
        <v>34</v>
      </c>
      <c r="D8" s="29" t="s">
        <v>33</v>
      </c>
      <c r="E8" s="29" t="s">
        <v>26</v>
      </c>
      <c r="F8" s="29">
        <v>365</v>
      </c>
    </row>
    <row r="9" spans="2:6" x14ac:dyDescent="0.25">
      <c r="B9" s="28">
        <v>42933</v>
      </c>
      <c r="C9" s="29" t="s">
        <v>24</v>
      </c>
      <c r="D9" s="29" t="s">
        <v>33</v>
      </c>
      <c r="E9" s="29" t="s">
        <v>28</v>
      </c>
      <c r="F9" s="29">
        <v>502</v>
      </c>
    </row>
    <row r="10" spans="2:6" x14ac:dyDescent="0.25">
      <c r="B10" s="28">
        <v>42854</v>
      </c>
      <c r="C10" s="29" t="s">
        <v>27</v>
      </c>
      <c r="D10" s="29" t="s">
        <v>30</v>
      </c>
      <c r="E10" s="29" t="s">
        <v>35</v>
      </c>
      <c r="F10" s="29">
        <v>252</v>
      </c>
    </row>
    <row r="11" spans="2:6" x14ac:dyDescent="0.25">
      <c r="B11" s="28">
        <v>43568</v>
      </c>
      <c r="C11" s="29" t="s">
        <v>29</v>
      </c>
      <c r="D11" s="29" t="s">
        <v>30</v>
      </c>
      <c r="E11" s="29" t="s">
        <v>36</v>
      </c>
      <c r="F11" s="29">
        <v>769</v>
      </c>
    </row>
    <row r="12" spans="2:6" x14ac:dyDescent="0.25">
      <c r="B12" s="28">
        <v>43121</v>
      </c>
      <c r="C12" s="29" t="s">
        <v>31</v>
      </c>
      <c r="D12" s="29" t="s">
        <v>25</v>
      </c>
      <c r="E12" s="29" t="s">
        <v>37</v>
      </c>
      <c r="F12" s="29">
        <v>785</v>
      </c>
    </row>
    <row r="13" spans="2:6" x14ac:dyDescent="0.25">
      <c r="B13" s="28">
        <v>42512</v>
      </c>
      <c r="C13" s="29" t="s">
        <v>32</v>
      </c>
      <c r="D13" s="29" t="s">
        <v>25</v>
      </c>
      <c r="E13" s="29" t="s">
        <v>38</v>
      </c>
      <c r="F13" s="29">
        <v>205</v>
      </c>
    </row>
    <row r="14" spans="2:6" x14ac:dyDescent="0.25">
      <c r="B14" s="28">
        <v>43045</v>
      </c>
      <c r="C14" s="29" t="s">
        <v>34</v>
      </c>
      <c r="D14" s="29" t="s">
        <v>25</v>
      </c>
      <c r="E14" s="29" t="s">
        <v>37</v>
      </c>
      <c r="F14" s="29">
        <v>269</v>
      </c>
    </row>
    <row r="15" spans="2:6" x14ac:dyDescent="0.25">
      <c r="B15" s="28">
        <v>45131</v>
      </c>
      <c r="C15" s="29" t="s">
        <v>24</v>
      </c>
      <c r="D15" s="29" t="s">
        <v>25</v>
      </c>
      <c r="E15" s="29" t="s">
        <v>39</v>
      </c>
      <c r="F15" s="29">
        <v>465</v>
      </c>
    </row>
    <row r="16" spans="2:6" x14ac:dyDescent="0.25">
      <c r="B16" s="28">
        <v>42762</v>
      </c>
      <c r="C16" s="29" t="s">
        <v>27</v>
      </c>
      <c r="D16" s="29" t="s">
        <v>25</v>
      </c>
      <c r="E16" s="29" t="s">
        <v>40</v>
      </c>
      <c r="F16" s="29">
        <v>534</v>
      </c>
    </row>
    <row r="17" spans="2:6" x14ac:dyDescent="0.25">
      <c r="B17" s="28">
        <v>42553</v>
      </c>
      <c r="C17" s="29" t="s">
        <v>29</v>
      </c>
      <c r="D17" s="29" t="s">
        <v>33</v>
      </c>
      <c r="E17" s="29" t="s">
        <v>36</v>
      </c>
      <c r="F17" s="29">
        <v>359</v>
      </c>
    </row>
    <row r="18" spans="2:6" x14ac:dyDescent="0.25">
      <c r="B18" s="28">
        <v>44370</v>
      </c>
      <c r="C18" s="29" t="s">
        <v>31</v>
      </c>
      <c r="D18" s="29" t="s">
        <v>33</v>
      </c>
      <c r="E18" s="29" t="s">
        <v>35</v>
      </c>
      <c r="F18" s="29">
        <v>572</v>
      </c>
    </row>
    <row r="19" spans="2:6" x14ac:dyDescent="0.25">
      <c r="B19" s="28">
        <v>44105</v>
      </c>
      <c r="C19" s="29" t="s">
        <v>32</v>
      </c>
      <c r="D19" s="29" t="s">
        <v>33</v>
      </c>
      <c r="E19" s="29" t="s">
        <v>40</v>
      </c>
      <c r="F19" s="29">
        <v>706</v>
      </c>
    </row>
    <row r="20" spans="2:6" x14ac:dyDescent="0.25">
      <c r="B20" s="28">
        <v>42279</v>
      </c>
      <c r="C20" s="29" t="s">
        <v>34</v>
      </c>
      <c r="D20" s="29" t="s">
        <v>33</v>
      </c>
      <c r="E20" s="29" t="s">
        <v>39</v>
      </c>
      <c r="F20" s="29">
        <v>533</v>
      </c>
    </row>
    <row r="21" spans="2:6" x14ac:dyDescent="0.25">
      <c r="B21" s="28">
        <v>43409</v>
      </c>
      <c r="C21" s="29" t="s">
        <v>24</v>
      </c>
      <c r="D21" s="29" t="s">
        <v>30</v>
      </c>
      <c r="E21" s="29" t="s">
        <v>38</v>
      </c>
      <c r="F21" s="29">
        <v>201</v>
      </c>
    </row>
    <row r="22" spans="2:6" x14ac:dyDescent="0.25">
      <c r="B22" s="28">
        <v>41711</v>
      </c>
      <c r="C22" s="29" t="s">
        <v>27</v>
      </c>
      <c r="D22" s="29" t="s">
        <v>30</v>
      </c>
      <c r="E22" s="29" t="s">
        <v>37</v>
      </c>
      <c r="F22" s="29">
        <v>551</v>
      </c>
    </row>
    <row r="23" spans="2:6" x14ac:dyDescent="0.25">
      <c r="B23" s="28">
        <v>45026</v>
      </c>
      <c r="C23" s="29" t="s">
        <v>29</v>
      </c>
      <c r="D23" s="29" t="s">
        <v>30</v>
      </c>
      <c r="E23" s="29" t="s">
        <v>39</v>
      </c>
      <c r="F23" s="29">
        <v>407</v>
      </c>
    </row>
    <row r="24" spans="2:6" x14ac:dyDescent="0.25">
      <c r="B24" s="28">
        <v>43517</v>
      </c>
      <c r="C24" s="29" t="s">
        <v>31</v>
      </c>
      <c r="D24" s="29" t="s">
        <v>30</v>
      </c>
      <c r="E24" s="29" t="s">
        <v>40</v>
      </c>
      <c r="F24" s="29">
        <v>569</v>
      </c>
    </row>
    <row r="25" spans="2:6" x14ac:dyDescent="0.25">
      <c r="B25" s="28">
        <v>44370</v>
      </c>
      <c r="C25" s="29" t="s">
        <v>32</v>
      </c>
      <c r="D25" s="29" t="s">
        <v>30</v>
      </c>
      <c r="E25" s="29" t="s">
        <v>39</v>
      </c>
      <c r="F25" s="29">
        <v>305</v>
      </c>
    </row>
    <row r="26" spans="2:6" x14ac:dyDescent="0.25">
      <c r="B26" s="28">
        <v>44894</v>
      </c>
      <c r="C26" s="29" t="s">
        <v>34</v>
      </c>
      <c r="D26" s="29" t="s">
        <v>25</v>
      </c>
      <c r="E26" s="29" t="s">
        <v>36</v>
      </c>
      <c r="F26" s="29">
        <v>680</v>
      </c>
    </row>
    <row r="27" spans="2:6" x14ac:dyDescent="0.25">
      <c r="B27" s="28">
        <v>42693</v>
      </c>
      <c r="C27" s="29" t="s">
        <v>24</v>
      </c>
      <c r="D27" s="29" t="s">
        <v>25</v>
      </c>
      <c r="E27" s="29" t="s">
        <v>35</v>
      </c>
      <c r="F27" s="29">
        <v>489</v>
      </c>
    </row>
    <row r="28" spans="2:6" x14ac:dyDescent="0.25">
      <c r="B28" s="28">
        <v>42414</v>
      </c>
      <c r="C28" s="29" t="s">
        <v>27</v>
      </c>
      <c r="D28" s="29" t="s">
        <v>25</v>
      </c>
      <c r="E28" s="29" t="s">
        <v>36</v>
      </c>
      <c r="F28" s="29">
        <v>713</v>
      </c>
    </row>
    <row r="29" spans="2:6" x14ac:dyDescent="0.25">
      <c r="B29" s="28">
        <v>44735</v>
      </c>
      <c r="C29" s="29" t="s">
        <v>29</v>
      </c>
      <c r="D29" s="29" t="s">
        <v>33</v>
      </c>
      <c r="E29" s="29" t="s">
        <v>38</v>
      </c>
      <c r="F29" s="29">
        <v>587</v>
      </c>
    </row>
    <row r="30" spans="2:6" x14ac:dyDescent="0.25">
      <c r="B30" s="28">
        <v>43898</v>
      </c>
      <c r="C30" s="29" t="s">
        <v>31</v>
      </c>
      <c r="D30" s="29" t="s">
        <v>33</v>
      </c>
      <c r="E30" s="29" t="s">
        <v>37</v>
      </c>
      <c r="F30" s="29">
        <v>470</v>
      </c>
    </row>
    <row r="31" spans="2:6" x14ac:dyDescent="0.25">
      <c r="B31" s="28">
        <v>43387</v>
      </c>
      <c r="C31" s="29" t="s">
        <v>32</v>
      </c>
      <c r="D31" s="29" t="s">
        <v>33</v>
      </c>
      <c r="E31" s="29" t="s">
        <v>38</v>
      </c>
      <c r="F31" s="29">
        <v>356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A2B28-2590-496B-9293-8EA4D8E229DC}">
  <dimension ref="A1:P31"/>
  <sheetViews>
    <sheetView tabSelected="1" workbookViewId="0">
      <selection activeCell="R21" sqref="R21"/>
    </sheetView>
  </sheetViews>
  <sheetFormatPr defaultRowHeight="15" x14ac:dyDescent="0.25"/>
  <cols>
    <col min="6" max="6" width="10.42578125" bestFit="1" customWidth="1"/>
    <col min="8" max="8" width="16.5703125" customWidth="1"/>
    <col min="12" max="12" width="12.5703125" customWidth="1"/>
    <col min="20" max="20" width="20.7109375" bestFit="1" customWidth="1"/>
    <col min="21" max="21" width="15.5703125" bestFit="1" customWidth="1"/>
    <col min="22" max="22" width="13.140625" bestFit="1" customWidth="1"/>
    <col min="23" max="23" width="21.42578125" bestFit="1" customWidth="1"/>
    <col min="24" max="24" width="7.28515625" bestFit="1" customWidth="1"/>
    <col min="25" max="25" width="7" bestFit="1" customWidth="1"/>
    <col min="26" max="26" width="9" bestFit="1" customWidth="1"/>
    <col min="27" max="27" width="7.140625" bestFit="1" customWidth="1"/>
    <col min="28" max="28" width="6.28515625" bestFit="1" customWidth="1"/>
    <col min="29" max="29" width="11.28515625" bestFit="1" customWidth="1"/>
  </cols>
  <sheetData>
    <row r="1" spans="1:10" x14ac:dyDescent="0.25">
      <c r="A1" s="1"/>
      <c r="B1" s="1"/>
      <c r="C1" s="1"/>
      <c r="D1" s="1"/>
      <c r="E1" s="1"/>
    </row>
    <row r="2" spans="1:10" x14ac:dyDescent="0.25">
      <c r="A2" s="21"/>
      <c r="B2" s="1"/>
      <c r="C2" s="1"/>
      <c r="D2" s="1"/>
      <c r="E2" s="1"/>
      <c r="F2" s="12" t="s">
        <v>19</v>
      </c>
      <c r="G2" s="13" t="s">
        <v>20</v>
      </c>
      <c r="H2" s="13" t="s">
        <v>21</v>
      </c>
      <c r="I2" s="13" t="s">
        <v>22</v>
      </c>
      <c r="J2" s="14" t="s">
        <v>23</v>
      </c>
    </row>
    <row r="3" spans="1:10" x14ac:dyDescent="0.25">
      <c r="A3" s="21"/>
      <c r="B3" s="1"/>
      <c r="C3" s="1"/>
      <c r="D3" s="1"/>
      <c r="E3" s="1"/>
      <c r="F3" s="15">
        <v>42967</v>
      </c>
      <c r="G3" s="16" t="s">
        <v>24</v>
      </c>
      <c r="H3" s="16" t="s">
        <v>25</v>
      </c>
      <c r="I3" s="16" t="s">
        <v>26</v>
      </c>
      <c r="J3" s="17">
        <v>524</v>
      </c>
    </row>
    <row r="4" spans="1:10" x14ac:dyDescent="0.25">
      <c r="A4" s="21"/>
      <c r="B4" s="1"/>
      <c r="C4" s="1"/>
      <c r="D4" s="1"/>
      <c r="E4" s="1"/>
      <c r="F4" s="15">
        <v>41680</v>
      </c>
      <c r="G4" s="16" t="s">
        <v>27</v>
      </c>
      <c r="H4" s="16" t="s">
        <v>25</v>
      </c>
      <c r="I4" s="16" t="s">
        <v>28</v>
      </c>
      <c r="J4" s="17">
        <v>203</v>
      </c>
    </row>
    <row r="5" spans="1:10" x14ac:dyDescent="0.25">
      <c r="A5" s="21"/>
      <c r="B5" s="1"/>
      <c r="C5" s="1"/>
      <c r="D5" s="1"/>
      <c r="E5" s="1"/>
      <c r="F5" s="15">
        <v>44447</v>
      </c>
      <c r="G5" s="16" t="s">
        <v>29</v>
      </c>
      <c r="H5" s="16" t="s">
        <v>30</v>
      </c>
      <c r="I5" s="16" t="s">
        <v>28</v>
      </c>
      <c r="J5" s="17">
        <v>607</v>
      </c>
    </row>
    <row r="6" spans="1:10" x14ac:dyDescent="0.25">
      <c r="A6" s="21"/>
      <c r="B6" s="1"/>
      <c r="C6" s="1"/>
      <c r="D6" s="1"/>
      <c r="E6" s="1"/>
      <c r="F6" s="15">
        <v>42006</v>
      </c>
      <c r="G6" s="16" t="s">
        <v>31</v>
      </c>
      <c r="H6" s="16" t="s">
        <v>30</v>
      </c>
      <c r="I6" s="16" t="s">
        <v>26</v>
      </c>
      <c r="J6" s="17">
        <v>298</v>
      </c>
    </row>
    <row r="7" spans="1:10" x14ac:dyDescent="0.25">
      <c r="A7" s="21"/>
      <c r="B7" s="1"/>
      <c r="C7" s="1"/>
      <c r="D7" s="1"/>
      <c r="E7" s="1"/>
      <c r="F7" s="15">
        <v>43877</v>
      </c>
      <c r="G7" s="16" t="s">
        <v>32</v>
      </c>
      <c r="H7" s="16" t="s">
        <v>33</v>
      </c>
      <c r="I7" s="16" t="s">
        <v>28</v>
      </c>
      <c r="J7" s="17">
        <v>369</v>
      </c>
    </row>
    <row r="8" spans="1:10" x14ac:dyDescent="0.25">
      <c r="A8" s="21"/>
      <c r="B8" s="1"/>
      <c r="C8" s="1"/>
      <c r="D8" s="1"/>
      <c r="E8" s="1"/>
      <c r="F8" s="15">
        <v>44306</v>
      </c>
      <c r="G8" s="16" t="s">
        <v>34</v>
      </c>
      <c r="H8" s="16" t="s">
        <v>33</v>
      </c>
      <c r="I8" s="16" t="s">
        <v>26</v>
      </c>
      <c r="J8" s="17">
        <v>365</v>
      </c>
    </row>
    <row r="9" spans="1:10" x14ac:dyDescent="0.25">
      <c r="A9" s="21"/>
      <c r="B9" s="1"/>
      <c r="C9" s="1"/>
      <c r="D9" s="1"/>
      <c r="E9" s="1"/>
      <c r="F9" s="15">
        <v>42933</v>
      </c>
      <c r="G9" s="16" t="s">
        <v>24</v>
      </c>
      <c r="H9" s="16" t="s">
        <v>33</v>
      </c>
      <c r="I9" s="16" t="s">
        <v>28</v>
      </c>
      <c r="J9" s="17">
        <v>502</v>
      </c>
    </row>
    <row r="10" spans="1:10" x14ac:dyDescent="0.25">
      <c r="A10" s="21"/>
      <c r="B10" s="1"/>
      <c r="C10" s="1"/>
      <c r="D10" s="1"/>
      <c r="E10" s="1"/>
      <c r="F10" s="15">
        <v>42854</v>
      </c>
      <c r="G10" s="16" t="s">
        <v>27</v>
      </c>
      <c r="H10" s="16" t="s">
        <v>30</v>
      </c>
      <c r="I10" s="16" t="s">
        <v>35</v>
      </c>
      <c r="J10" s="17">
        <v>252</v>
      </c>
    </row>
    <row r="11" spans="1:10" x14ac:dyDescent="0.25">
      <c r="A11" s="21"/>
      <c r="B11" s="1"/>
      <c r="C11" s="1"/>
      <c r="D11" s="1"/>
      <c r="E11" s="1"/>
      <c r="F11" s="15">
        <v>43568</v>
      </c>
      <c r="G11" s="16" t="s">
        <v>29</v>
      </c>
      <c r="H11" s="16" t="s">
        <v>30</v>
      </c>
      <c r="I11" s="16" t="s">
        <v>36</v>
      </c>
      <c r="J11" s="17">
        <v>769</v>
      </c>
    </row>
    <row r="12" spans="1:10" x14ac:dyDescent="0.25">
      <c r="A12" s="21"/>
      <c r="B12" s="1"/>
      <c r="C12" s="1"/>
      <c r="D12" s="1"/>
      <c r="E12" s="1"/>
      <c r="F12" s="15">
        <v>43121</v>
      </c>
      <c r="G12" s="16" t="s">
        <v>31</v>
      </c>
      <c r="H12" s="16" t="s">
        <v>25</v>
      </c>
      <c r="I12" s="16" t="s">
        <v>37</v>
      </c>
      <c r="J12" s="17">
        <v>785</v>
      </c>
    </row>
    <row r="13" spans="1:10" x14ac:dyDescent="0.25">
      <c r="A13" s="21"/>
      <c r="B13" s="1"/>
      <c r="C13" s="1"/>
      <c r="D13" s="1"/>
      <c r="E13" s="1"/>
      <c r="F13" s="15">
        <v>42512</v>
      </c>
      <c r="G13" s="16" t="s">
        <v>32</v>
      </c>
      <c r="H13" s="16" t="s">
        <v>25</v>
      </c>
      <c r="I13" s="16" t="s">
        <v>38</v>
      </c>
      <c r="J13" s="17">
        <v>205</v>
      </c>
    </row>
    <row r="14" spans="1:10" x14ac:dyDescent="0.25">
      <c r="A14" s="21"/>
      <c r="B14" s="1"/>
      <c r="C14" s="1"/>
      <c r="D14" s="1"/>
      <c r="E14" s="1"/>
      <c r="F14" s="15">
        <v>43045</v>
      </c>
      <c r="G14" s="16" t="s">
        <v>34</v>
      </c>
      <c r="H14" s="16" t="s">
        <v>25</v>
      </c>
      <c r="I14" s="16" t="s">
        <v>37</v>
      </c>
      <c r="J14" s="17">
        <v>269</v>
      </c>
    </row>
    <row r="15" spans="1:10" x14ac:dyDescent="0.25">
      <c r="A15" s="21"/>
      <c r="B15" s="1"/>
      <c r="C15" s="1"/>
      <c r="D15" s="1"/>
      <c r="E15" s="1"/>
      <c r="F15" s="15">
        <v>45131</v>
      </c>
      <c r="G15" s="16" t="s">
        <v>24</v>
      </c>
      <c r="H15" s="16" t="s">
        <v>25</v>
      </c>
      <c r="I15" s="16" t="s">
        <v>39</v>
      </c>
      <c r="J15" s="17">
        <v>465</v>
      </c>
    </row>
    <row r="16" spans="1:10" x14ac:dyDescent="0.25">
      <c r="A16" s="21"/>
      <c r="B16" s="1"/>
      <c r="C16" s="1"/>
      <c r="D16" s="1"/>
      <c r="E16" s="1"/>
      <c r="F16" s="15">
        <v>42762</v>
      </c>
      <c r="G16" s="16" t="s">
        <v>27</v>
      </c>
      <c r="H16" s="16" t="s">
        <v>25</v>
      </c>
      <c r="I16" s="16" t="s">
        <v>40</v>
      </c>
      <c r="J16" s="17">
        <v>534</v>
      </c>
    </row>
    <row r="17" spans="1:16" x14ac:dyDescent="0.25">
      <c r="A17" s="21"/>
      <c r="B17" s="1"/>
      <c r="C17" s="1"/>
      <c r="D17" s="1"/>
      <c r="E17" s="1"/>
      <c r="F17" s="15">
        <v>42553</v>
      </c>
      <c r="G17" s="16" t="s">
        <v>29</v>
      </c>
      <c r="H17" s="16" t="s">
        <v>33</v>
      </c>
      <c r="I17" s="16" t="s">
        <v>36</v>
      </c>
      <c r="J17" s="17">
        <v>359</v>
      </c>
    </row>
    <row r="18" spans="1:16" x14ac:dyDescent="0.25">
      <c r="A18" s="21"/>
      <c r="B18" s="1"/>
      <c r="C18" s="1"/>
      <c r="D18" s="1"/>
      <c r="E18" s="1"/>
      <c r="F18" s="15">
        <v>44370</v>
      </c>
      <c r="G18" s="16" t="s">
        <v>31</v>
      </c>
      <c r="H18" s="16" t="s">
        <v>33</v>
      </c>
      <c r="I18" s="16" t="s">
        <v>35</v>
      </c>
      <c r="J18" s="17">
        <v>572</v>
      </c>
    </row>
    <row r="19" spans="1:16" ht="21" x14ac:dyDescent="0.35">
      <c r="A19" s="21"/>
      <c r="B19" s="1"/>
      <c r="C19" s="1"/>
      <c r="D19" s="1"/>
      <c r="E19" s="1"/>
      <c r="F19" s="15">
        <v>44105</v>
      </c>
      <c r="G19" s="16" t="s">
        <v>32</v>
      </c>
      <c r="H19" s="16" t="s">
        <v>33</v>
      </c>
      <c r="I19" s="16" t="s">
        <v>40</v>
      </c>
      <c r="J19" s="17">
        <v>706</v>
      </c>
      <c r="L19" s="47" t="s">
        <v>41</v>
      </c>
      <c r="M19" s="47"/>
      <c r="N19" s="47"/>
      <c r="O19" s="47"/>
      <c r="P19" s="47"/>
    </row>
    <row r="20" spans="1:16" x14ac:dyDescent="0.25">
      <c r="A20" s="21"/>
      <c r="B20" s="1"/>
      <c r="C20" s="1"/>
      <c r="D20" s="1"/>
      <c r="E20" s="1"/>
      <c r="F20" s="15">
        <v>42279</v>
      </c>
      <c r="G20" s="16" t="s">
        <v>34</v>
      </c>
      <c r="H20" s="16" t="s">
        <v>33</v>
      </c>
      <c r="I20" s="16" t="s">
        <v>39</v>
      </c>
      <c r="J20" s="17">
        <v>533</v>
      </c>
      <c r="L20" s="23" t="s">
        <v>20</v>
      </c>
      <c r="M20" s="24" t="s">
        <v>33</v>
      </c>
      <c r="N20" s="24" t="s">
        <v>42</v>
      </c>
      <c r="O20" s="24" t="s">
        <v>30</v>
      </c>
      <c r="P20" s="24" t="s">
        <v>43</v>
      </c>
    </row>
    <row r="21" spans="1:16" x14ac:dyDescent="0.25">
      <c r="A21" s="21"/>
      <c r="B21" s="1"/>
      <c r="C21" s="1"/>
      <c r="D21" s="1"/>
      <c r="E21" s="1"/>
      <c r="F21" s="15">
        <v>43409</v>
      </c>
      <c r="G21" s="16" t="s">
        <v>24</v>
      </c>
      <c r="H21" s="16" t="s">
        <v>30</v>
      </c>
      <c r="I21" s="16" t="s">
        <v>38</v>
      </c>
      <c r="J21" s="17">
        <v>201</v>
      </c>
      <c r="L21" s="25" t="s">
        <v>24</v>
      </c>
      <c r="M21" s="16"/>
      <c r="N21" s="16"/>
      <c r="O21" s="16"/>
      <c r="P21" s="16">
        <f>M21+N21+O21</f>
        <v>0</v>
      </c>
    </row>
    <row r="22" spans="1:16" x14ac:dyDescent="0.25">
      <c r="A22" s="21"/>
      <c r="B22" s="1"/>
      <c r="C22" s="1"/>
      <c r="D22" s="1"/>
      <c r="E22" s="1"/>
      <c r="F22" s="15">
        <v>41711</v>
      </c>
      <c r="G22" s="16" t="s">
        <v>27</v>
      </c>
      <c r="H22" s="16" t="s">
        <v>30</v>
      </c>
      <c r="I22" s="16" t="s">
        <v>37</v>
      </c>
      <c r="J22" s="17">
        <v>551</v>
      </c>
      <c r="L22" s="25" t="s">
        <v>27</v>
      </c>
      <c r="M22" s="16"/>
      <c r="N22" s="16"/>
      <c r="O22" s="16"/>
      <c r="P22" s="16">
        <f t="shared" ref="P22:P25" si="0">M22+N22+O22</f>
        <v>0</v>
      </c>
    </row>
    <row r="23" spans="1:16" x14ac:dyDescent="0.25">
      <c r="A23" s="21"/>
      <c r="B23" s="1"/>
      <c r="C23" s="1"/>
      <c r="D23" s="1"/>
      <c r="E23" s="1"/>
      <c r="F23" s="15">
        <v>45026</v>
      </c>
      <c r="G23" s="16" t="s">
        <v>29</v>
      </c>
      <c r="H23" s="16" t="s">
        <v>30</v>
      </c>
      <c r="I23" s="16" t="s">
        <v>39</v>
      </c>
      <c r="J23" s="17">
        <v>407</v>
      </c>
      <c r="L23" s="25" t="s">
        <v>29</v>
      </c>
      <c r="M23" s="16"/>
      <c r="N23" s="16"/>
      <c r="O23" s="16"/>
      <c r="P23" s="16">
        <f t="shared" si="0"/>
        <v>0</v>
      </c>
    </row>
    <row r="24" spans="1:16" x14ac:dyDescent="0.25">
      <c r="A24" s="21"/>
      <c r="B24" s="1"/>
      <c r="C24" s="1"/>
      <c r="D24" s="1"/>
      <c r="E24" s="1"/>
      <c r="F24" s="15">
        <v>43517</v>
      </c>
      <c r="G24" s="16" t="s">
        <v>31</v>
      </c>
      <c r="H24" s="16" t="s">
        <v>30</v>
      </c>
      <c r="I24" s="16" t="s">
        <v>40</v>
      </c>
      <c r="J24" s="17">
        <v>569</v>
      </c>
      <c r="L24" s="25" t="s">
        <v>31</v>
      </c>
      <c r="M24" s="16"/>
      <c r="N24" s="16"/>
      <c r="O24" s="16"/>
      <c r="P24" s="16">
        <f t="shared" si="0"/>
        <v>0</v>
      </c>
    </row>
    <row r="25" spans="1:16" x14ac:dyDescent="0.25">
      <c r="A25" s="21"/>
      <c r="B25" s="1"/>
      <c r="C25" s="1"/>
      <c r="D25" s="1"/>
      <c r="E25" s="1"/>
      <c r="F25" s="15">
        <v>44370</v>
      </c>
      <c r="G25" s="16" t="s">
        <v>32</v>
      </c>
      <c r="H25" s="16" t="s">
        <v>30</v>
      </c>
      <c r="I25" s="16" t="s">
        <v>39</v>
      </c>
      <c r="J25" s="17">
        <v>305</v>
      </c>
      <c r="L25" s="25" t="s">
        <v>32</v>
      </c>
      <c r="M25" s="16"/>
      <c r="N25" s="16"/>
      <c r="O25" s="16"/>
      <c r="P25" s="16">
        <f t="shared" si="0"/>
        <v>0</v>
      </c>
    </row>
    <row r="26" spans="1:16" x14ac:dyDescent="0.25">
      <c r="A26" s="21"/>
      <c r="B26" s="1"/>
      <c r="C26" s="1"/>
      <c r="D26" s="1"/>
      <c r="E26" s="1"/>
      <c r="F26" s="15">
        <v>44894</v>
      </c>
      <c r="G26" s="16" t="s">
        <v>34</v>
      </c>
      <c r="H26" s="16" t="s">
        <v>25</v>
      </c>
      <c r="I26" s="16" t="s">
        <v>36</v>
      </c>
      <c r="J26" s="17">
        <v>680</v>
      </c>
      <c r="L26" s="23" t="s">
        <v>43</v>
      </c>
      <c r="M26" s="24">
        <f>SUM(M21:M25)</f>
        <v>0</v>
      </c>
      <c r="N26" s="24">
        <f>SUM(N21:N25)</f>
        <v>0</v>
      </c>
      <c r="O26" s="24">
        <f>SUM(O21:O25)</f>
        <v>0</v>
      </c>
      <c r="P26" s="24">
        <f>SUM(P21:P25)</f>
        <v>0</v>
      </c>
    </row>
    <row r="27" spans="1:16" x14ac:dyDescent="0.25">
      <c r="A27" s="21"/>
      <c r="B27" s="1"/>
      <c r="C27" s="1"/>
      <c r="D27" s="1"/>
      <c r="E27" s="1"/>
      <c r="F27" s="15">
        <v>42693</v>
      </c>
      <c r="G27" s="16" t="s">
        <v>24</v>
      </c>
      <c r="H27" s="16" t="s">
        <v>25</v>
      </c>
      <c r="I27" s="16" t="s">
        <v>35</v>
      </c>
      <c r="J27" s="17">
        <v>489</v>
      </c>
      <c r="L27" s="22"/>
      <c r="M27" s="1"/>
      <c r="N27" s="1"/>
      <c r="O27" s="1"/>
      <c r="P27" s="1"/>
    </row>
    <row r="28" spans="1:16" x14ac:dyDescent="0.25">
      <c r="A28" s="21"/>
      <c r="B28" s="1"/>
      <c r="C28" s="1"/>
      <c r="D28" s="1"/>
      <c r="E28" s="1"/>
      <c r="F28" s="15">
        <v>42414</v>
      </c>
      <c r="G28" s="16" t="s">
        <v>27</v>
      </c>
      <c r="H28" s="16" t="s">
        <v>25</v>
      </c>
      <c r="I28" s="16" t="s">
        <v>36</v>
      </c>
      <c r="J28" s="17">
        <v>713</v>
      </c>
      <c r="L28" s="22"/>
      <c r="M28" s="1"/>
      <c r="N28" s="1"/>
      <c r="O28" s="1"/>
      <c r="P28" s="1"/>
    </row>
    <row r="29" spans="1:16" x14ac:dyDescent="0.25">
      <c r="A29" s="21"/>
      <c r="B29" s="1"/>
      <c r="C29" s="1"/>
      <c r="D29" s="1"/>
      <c r="E29" s="1"/>
      <c r="F29" s="15">
        <v>44735</v>
      </c>
      <c r="G29" s="16" t="s">
        <v>29</v>
      </c>
      <c r="H29" s="16" t="s">
        <v>33</v>
      </c>
      <c r="I29" s="16" t="s">
        <v>38</v>
      </c>
      <c r="J29" s="17">
        <v>587</v>
      </c>
    </row>
    <row r="30" spans="1:16" x14ac:dyDescent="0.25">
      <c r="A30" s="21"/>
      <c r="B30" s="1"/>
      <c r="C30" s="1"/>
      <c r="D30" s="1"/>
      <c r="E30" s="1"/>
      <c r="F30" s="15">
        <v>43898</v>
      </c>
      <c r="G30" s="16" t="s">
        <v>31</v>
      </c>
      <c r="H30" s="16" t="s">
        <v>33</v>
      </c>
      <c r="I30" s="16" t="s">
        <v>37</v>
      </c>
      <c r="J30" s="17">
        <v>470</v>
      </c>
    </row>
    <row r="31" spans="1:16" x14ac:dyDescent="0.25">
      <c r="F31" s="18">
        <v>43387</v>
      </c>
      <c r="G31" s="19" t="s">
        <v>32</v>
      </c>
      <c r="H31" s="19" t="s">
        <v>33</v>
      </c>
      <c r="I31" s="19" t="s">
        <v>38</v>
      </c>
      <c r="J31" s="20">
        <v>356</v>
      </c>
    </row>
  </sheetData>
  <mergeCells count="1">
    <mergeCell ref="L19:P19"/>
  </mergeCells>
  <conditionalFormatting sqref="A1:E30">
    <cfRule type="expression" dxfId="1" priority="2">
      <formula>$G$17=$H$15</formula>
    </cfRule>
  </conditionalFormatting>
  <conditionalFormatting sqref="F2:J31">
    <cfRule type="expression" dxfId="0" priority="1">
      <formula>$G$17=$H$15</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visualization basics</vt:lpstr>
      <vt:lpstr>Basics about charts</vt:lpstr>
      <vt:lpstr>Calculation on report</vt:lpstr>
      <vt:lpstr>Pivot chart</vt:lpstr>
      <vt:lpstr>Slicers</vt:lpstr>
      <vt:lpstr>slicer on pivot table</vt:lpstr>
      <vt:lpstr>Making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Suryavanshi</dc:creator>
  <cp:lastModifiedBy>Himanshu Suryavanshi</cp:lastModifiedBy>
  <dcterms:created xsi:type="dcterms:W3CDTF">2024-01-04T05:36:09Z</dcterms:created>
  <dcterms:modified xsi:type="dcterms:W3CDTF">2024-04-02T03:32:43Z</dcterms:modified>
</cp:coreProperties>
</file>