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2"/>
  <c r="C26"/>
  <c r="B26"/>
  <c r="D25"/>
  <c r="C25"/>
  <c r="B25"/>
  <c r="D24"/>
  <c r="C24"/>
  <c r="B24"/>
</calcChain>
</file>

<file path=xl/sharedStrings.xml><?xml version="1.0" encoding="utf-8"?>
<sst xmlns="http://schemas.openxmlformats.org/spreadsheetml/2006/main" count="72" uniqueCount="40">
  <si>
    <t>SIMD 16 add</t>
  </si>
  <si>
    <t>SIMD 16 sub</t>
  </si>
  <si>
    <t>SIMD 16 rot</t>
  </si>
  <si>
    <t>SIMD 36 add</t>
  </si>
  <si>
    <t>SIMD 36 sub</t>
  </si>
  <si>
    <t>SIMD 36 ROT</t>
  </si>
  <si>
    <t>SIMD 64 add</t>
  </si>
  <si>
    <t>SIMD 64 sub</t>
  </si>
  <si>
    <t>SIMD 64 ROT</t>
  </si>
  <si>
    <t>16 element</t>
  </si>
  <si>
    <t>36 element</t>
  </si>
  <si>
    <t>64 element</t>
  </si>
  <si>
    <t>LD Displacement</t>
  </si>
  <si>
    <t>LD Immediate</t>
  </si>
  <si>
    <t>ST Displacement</t>
  </si>
  <si>
    <t>SUB</t>
  </si>
  <si>
    <t>CEQ</t>
  </si>
  <si>
    <t>JMP</t>
  </si>
  <si>
    <t>BR</t>
  </si>
  <si>
    <t>SIMD</t>
  </si>
  <si>
    <t>Instruction Count</t>
  </si>
  <si>
    <t>Stall Count</t>
  </si>
  <si>
    <t>Immediates</t>
  </si>
  <si>
    <t>Displacement</t>
  </si>
  <si>
    <t>Machine Cycles</t>
  </si>
  <si>
    <t>Addressing Modes</t>
  </si>
  <si>
    <t>36 elements</t>
  </si>
  <si>
    <t>64 elements</t>
  </si>
  <si>
    <t>Immediate</t>
  </si>
  <si>
    <t>Reason for more immediates in the 64 element case is because an additional load immediate</t>
  </si>
  <si>
    <t>was needed inside the loop to load the index of the iteration variable because for 64 bit</t>
  </si>
  <si>
    <t>the maximum displacement (from 0) is not good enough</t>
  </si>
  <si>
    <t>Pipeline Stalls</t>
  </si>
  <si>
    <t>Load/Store</t>
  </si>
  <si>
    <t>ALU</t>
  </si>
  <si>
    <t>JBC</t>
  </si>
  <si>
    <t>Types of Instructions</t>
  </si>
  <si>
    <t>SIMD has been lumped in with ALU</t>
  </si>
  <si>
    <t>Reason for high (double) JBC instructions is because of the way the loop</t>
  </si>
  <si>
    <t>code is written (see code for more detail)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</si>
</sst>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</a:t>
            </a:r>
            <a:r>
              <a:rPr lang="en-US" baseline="0"/>
              <a:t> Count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Sheet2!$H$1:$J$2</c:f>
              <c:multiLvlStrCache>
                <c:ptCount val="3"/>
                <c:lvl>
                  <c:pt idx="0">
                    <c:v>16 element</c:v>
                  </c:pt>
                  <c:pt idx="1">
                    <c:v>36 element</c:v>
                  </c:pt>
                  <c:pt idx="2">
                    <c:v>64 element</c:v>
                  </c:pt>
                </c:lvl>
                <c:lvl>
                  <c:pt idx="0">
                    <c:v>Instruction Count</c:v>
                  </c:pt>
                </c:lvl>
              </c:multiLvlStrCache>
            </c:multiLvlStrRef>
          </c:cat>
          <c:val>
            <c:numRef>
              <c:f>Sheet2!$H$3:$J$3</c:f>
              <c:numCache>
                <c:formatCode>General</c:formatCode>
                <c:ptCount val="3"/>
                <c:pt idx="0">
                  <c:v>236</c:v>
                </c:pt>
                <c:pt idx="1">
                  <c:v>536</c:v>
                </c:pt>
                <c:pt idx="2">
                  <c:v>1019</c:v>
                </c:pt>
              </c:numCache>
            </c:numRef>
          </c:val>
        </c:ser>
        <c:dLbls>
          <c:dLblPos val="outEnd"/>
          <c:showVal val="1"/>
        </c:dLbls>
        <c:axId val="76919552"/>
        <c:axId val="76921088"/>
      </c:barChart>
      <c:catAx>
        <c:axId val="76919552"/>
        <c:scaling>
          <c:orientation val="minMax"/>
        </c:scaling>
        <c:axPos val="b"/>
        <c:tickLblPos val="nextTo"/>
        <c:crossAx val="76921088"/>
        <c:crosses val="autoZero"/>
        <c:auto val="1"/>
        <c:lblAlgn val="ctr"/>
        <c:lblOffset val="100"/>
      </c:catAx>
      <c:valAx>
        <c:axId val="76921088"/>
        <c:scaling>
          <c:orientation val="minMax"/>
        </c:scaling>
        <c:axPos val="l"/>
        <c:majorGridlines/>
        <c:numFmt formatCode="General" sourceLinked="1"/>
        <c:tickLblPos val="nextTo"/>
        <c:crossAx val="769195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Addressing Modes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Sheet2!$Q$3</c:f>
              <c:strCache>
                <c:ptCount val="1"/>
                <c:pt idx="0">
                  <c:v>Immediate</c:v>
                </c:pt>
              </c:strCache>
            </c:strRef>
          </c:tx>
          <c:cat>
            <c:multiLvlStrRef>
              <c:f>Sheet2!$R$1:$T$2</c:f>
              <c:multiLvlStrCache>
                <c:ptCount val="3"/>
                <c:lvl>
                  <c:pt idx="0">
                    <c:v>16 element</c:v>
                  </c:pt>
                  <c:pt idx="1">
                    <c:v>36 elements</c:v>
                  </c:pt>
                  <c:pt idx="2">
                    <c:v>64 elements</c:v>
                  </c:pt>
                </c:lvl>
                <c:lvl>
                  <c:pt idx="0">
                    <c:v>Addressing Modes</c:v>
                  </c:pt>
                </c:lvl>
              </c:multiLvlStrCache>
            </c:multiLvlStrRef>
          </c:cat>
          <c:val>
            <c:numRef>
              <c:f>Sheet2!$R$3:$T$3</c:f>
              <c:numCache>
                <c:formatCode>General</c:formatCode>
                <c:ptCount val="3"/>
                <c:pt idx="0">
                  <c:v>79</c:v>
                </c:pt>
                <c:pt idx="1">
                  <c:v>179</c:v>
                </c:pt>
                <c:pt idx="2">
                  <c:v>382</c:v>
                </c:pt>
              </c:numCache>
            </c:numRef>
          </c:val>
        </c:ser>
        <c:ser>
          <c:idx val="1"/>
          <c:order val="1"/>
          <c:tx>
            <c:strRef>
              <c:f>Sheet2!$Q$4</c:f>
              <c:strCache>
                <c:ptCount val="1"/>
                <c:pt idx="0">
                  <c:v>Displacement</c:v>
                </c:pt>
              </c:strCache>
            </c:strRef>
          </c:tx>
          <c:cat>
            <c:multiLvlStrRef>
              <c:f>Sheet2!$R$1:$T$2</c:f>
              <c:multiLvlStrCache>
                <c:ptCount val="3"/>
                <c:lvl>
                  <c:pt idx="0">
                    <c:v>16 element</c:v>
                  </c:pt>
                  <c:pt idx="1">
                    <c:v>36 elements</c:v>
                  </c:pt>
                  <c:pt idx="2">
                    <c:v>64 elements</c:v>
                  </c:pt>
                </c:lvl>
                <c:lvl>
                  <c:pt idx="0">
                    <c:v>Addressing Modes</c:v>
                  </c:pt>
                </c:lvl>
              </c:multiLvlStrCache>
            </c:multiLvlStrRef>
          </c:cat>
          <c:val>
            <c:numRef>
              <c:f>Sheet2!$R$4:$T$4</c:f>
              <c:numCache>
                <c:formatCode>General</c:formatCode>
                <c:ptCount val="3"/>
                <c:pt idx="0">
                  <c:v>79</c:v>
                </c:pt>
                <c:pt idx="1">
                  <c:v>179</c:v>
                </c:pt>
                <c:pt idx="2">
                  <c:v>319</c:v>
                </c:pt>
              </c:numCache>
            </c:numRef>
          </c:val>
        </c:ser>
        <c:dLbls>
          <c:dLblPos val="outEnd"/>
          <c:showVal val="1"/>
        </c:dLbls>
        <c:axId val="47813760"/>
        <c:axId val="48561536"/>
      </c:barChart>
      <c:catAx>
        <c:axId val="47813760"/>
        <c:scaling>
          <c:orientation val="minMax"/>
        </c:scaling>
        <c:axPos val="b"/>
        <c:tickLblPos val="nextTo"/>
        <c:crossAx val="48561536"/>
        <c:crosses val="autoZero"/>
        <c:auto val="1"/>
        <c:lblAlgn val="ctr"/>
        <c:lblOffset val="100"/>
      </c:catAx>
      <c:valAx>
        <c:axId val="48561536"/>
        <c:scaling>
          <c:orientation val="minMax"/>
        </c:scaling>
        <c:axPos val="l"/>
        <c:majorGridlines/>
        <c:numFmt formatCode="General" sourceLinked="1"/>
        <c:tickLblPos val="nextTo"/>
        <c:crossAx val="4781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Pipeline</a:t>
            </a:r>
            <a:r>
              <a:rPr lang="en-US" baseline="0"/>
              <a:t> Stalls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multiLvlStrRef>
              <c:f>Sheet2!$H$32:$J$33</c:f>
              <c:multiLvlStrCache>
                <c:ptCount val="3"/>
                <c:lvl>
                  <c:pt idx="0">
                    <c:v>16 element</c:v>
                  </c:pt>
                  <c:pt idx="1">
                    <c:v>36 element</c:v>
                  </c:pt>
                  <c:pt idx="2">
                    <c:v>64 element</c:v>
                  </c:pt>
                </c:lvl>
                <c:lvl>
                  <c:pt idx="0">
                    <c:v>Pipeline Stalls</c:v>
                  </c:pt>
                </c:lvl>
              </c:multiLvlStrCache>
            </c:multiLvlStrRef>
          </c:cat>
          <c:val>
            <c:numRef>
              <c:f>Sheet2!$H$34:$J$34</c:f>
              <c:numCache>
                <c:formatCode>General</c:formatCode>
                <c:ptCount val="3"/>
                <c:pt idx="0">
                  <c:v>94</c:v>
                </c:pt>
                <c:pt idx="1">
                  <c:v>214</c:v>
                </c:pt>
                <c:pt idx="2">
                  <c:v>382</c:v>
                </c:pt>
              </c:numCache>
            </c:numRef>
          </c:val>
        </c:ser>
        <c:dLbls>
          <c:dLblPos val="outEnd"/>
          <c:showVal val="1"/>
        </c:dLbls>
        <c:axId val="76605312"/>
        <c:axId val="76606848"/>
      </c:barChart>
      <c:catAx>
        <c:axId val="76605312"/>
        <c:scaling>
          <c:orientation val="minMax"/>
        </c:scaling>
        <c:axPos val="b"/>
        <c:tickLblPos val="nextTo"/>
        <c:crossAx val="76606848"/>
        <c:crosses val="autoZero"/>
        <c:auto val="1"/>
        <c:lblAlgn val="ctr"/>
        <c:lblOffset val="100"/>
      </c:catAx>
      <c:valAx>
        <c:axId val="76606848"/>
        <c:scaling>
          <c:orientation val="minMax"/>
        </c:scaling>
        <c:axPos val="l"/>
        <c:majorGridlines/>
        <c:numFmt formatCode="General" sourceLinked="1"/>
        <c:tickLblPos val="nextTo"/>
        <c:crossAx val="76605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Machine Cycles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Sheet2!$R$32:$T$33</c:f>
              <c:multiLvlStrCache>
                <c:ptCount val="3"/>
                <c:lvl>
                  <c:pt idx="0">
                    <c:v>16 element</c:v>
                  </c:pt>
                  <c:pt idx="1">
                    <c:v>36 element</c:v>
                  </c:pt>
                  <c:pt idx="2">
                    <c:v>64 element</c:v>
                  </c:pt>
                </c:lvl>
                <c:lvl>
                  <c:pt idx="0">
                    <c:v>Machine Cycles</c:v>
                  </c:pt>
                </c:lvl>
              </c:multiLvlStrCache>
            </c:multiLvlStrRef>
          </c:cat>
          <c:val>
            <c:numRef>
              <c:f>Sheet2!$R$34:$T$34</c:f>
              <c:numCache>
                <c:formatCode>General</c:formatCode>
                <c:ptCount val="3"/>
                <c:pt idx="0">
                  <c:v>502</c:v>
                </c:pt>
                <c:pt idx="1">
                  <c:v>1142</c:v>
                </c:pt>
                <c:pt idx="2">
                  <c:v>2101</c:v>
                </c:pt>
              </c:numCache>
            </c:numRef>
          </c:val>
        </c:ser>
        <c:axId val="112456832"/>
        <c:axId val="112458368"/>
      </c:barChart>
      <c:catAx>
        <c:axId val="112456832"/>
        <c:scaling>
          <c:orientation val="minMax"/>
        </c:scaling>
        <c:axPos val="b"/>
        <c:tickLblPos val="nextTo"/>
        <c:crossAx val="112458368"/>
        <c:crosses val="autoZero"/>
        <c:auto val="1"/>
        <c:lblAlgn val="ctr"/>
        <c:lblOffset val="100"/>
      </c:catAx>
      <c:valAx>
        <c:axId val="112458368"/>
        <c:scaling>
          <c:orientation val="minMax"/>
        </c:scaling>
        <c:axPos val="l"/>
        <c:majorGridlines/>
        <c:numFmt formatCode="General" sourceLinked="1"/>
        <c:tickLblPos val="nextTo"/>
        <c:crossAx val="112456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Types of Instructions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16 element</c:v>
          </c:tx>
          <c:cat>
            <c:strRef>
              <c:f>Sheet2!$A$24:$A$26</c:f>
              <c:strCache>
                <c:ptCount val="3"/>
                <c:pt idx="0">
                  <c:v>Load/Store</c:v>
                </c:pt>
                <c:pt idx="1">
                  <c:v>ALU</c:v>
                </c:pt>
                <c:pt idx="2">
                  <c:v>JBC</c:v>
                </c:pt>
              </c:strCache>
            </c:strRef>
          </c:cat>
          <c:val>
            <c:numRef>
              <c:f>Sheet2!$B$24:$B$26</c:f>
              <c:numCache>
                <c:formatCode>General</c:formatCode>
                <c:ptCount val="3"/>
                <c:pt idx="0">
                  <c:v>158</c:v>
                </c:pt>
                <c:pt idx="1">
                  <c:v>47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v>36 element</c:v>
          </c:tx>
          <c:cat>
            <c:strRef>
              <c:f>Sheet2!$A$24:$A$26</c:f>
              <c:strCache>
                <c:ptCount val="3"/>
                <c:pt idx="0">
                  <c:v>Load/Store</c:v>
                </c:pt>
                <c:pt idx="1">
                  <c:v>ALU</c:v>
                </c:pt>
                <c:pt idx="2">
                  <c:v>JBC</c:v>
                </c:pt>
              </c:strCache>
            </c:strRef>
          </c:cat>
          <c:val>
            <c:numRef>
              <c:f>Sheet2!$C$24:$C$26</c:f>
              <c:numCache>
                <c:formatCode>General</c:formatCode>
                <c:ptCount val="3"/>
                <c:pt idx="0">
                  <c:v>358</c:v>
                </c:pt>
                <c:pt idx="1">
                  <c:v>107</c:v>
                </c:pt>
                <c:pt idx="2">
                  <c:v>71</c:v>
                </c:pt>
              </c:numCache>
            </c:numRef>
          </c:val>
        </c:ser>
        <c:ser>
          <c:idx val="2"/>
          <c:order val="2"/>
          <c:tx>
            <c:v>64 element</c:v>
          </c:tx>
          <c:dLbls>
            <c:dLbl>
              <c:idx val="0"/>
              <c:layout/>
              <c:dLblPos val="outEnd"/>
              <c:showVal val="1"/>
            </c:dLbl>
            <c:delete val="1"/>
            <c:dLblPos val="outEnd"/>
          </c:dLbls>
          <c:cat>
            <c:strRef>
              <c:f>Sheet2!$A$24:$A$26</c:f>
              <c:strCache>
                <c:ptCount val="3"/>
                <c:pt idx="0">
                  <c:v>Load/Store</c:v>
                </c:pt>
                <c:pt idx="1">
                  <c:v>ALU</c:v>
                </c:pt>
                <c:pt idx="2">
                  <c:v>JBC</c:v>
                </c:pt>
              </c:strCache>
            </c:strRef>
          </c:cat>
          <c:val>
            <c:numRef>
              <c:f>Sheet2!$D$24:$D$26</c:f>
              <c:numCache>
                <c:formatCode>General</c:formatCode>
                <c:ptCount val="3"/>
                <c:pt idx="0">
                  <c:v>701</c:v>
                </c:pt>
                <c:pt idx="1">
                  <c:v>191</c:v>
                </c:pt>
                <c:pt idx="2">
                  <c:v>127</c:v>
                </c:pt>
              </c:numCache>
            </c:numRef>
          </c:val>
        </c:ser>
        <c:dLbls>
          <c:dLblPos val="outEnd"/>
          <c:showVal val="1"/>
        </c:dLbls>
        <c:axId val="135640192"/>
        <c:axId val="135641728"/>
      </c:barChart>
      <c:catAx>
        <c:axId val="135640192"/>
        <c:scaling>
          <c:orientation val="minMax"/>
        </c:scaling>
        <c:axPos val="b"/>
        <c:tickLblPos val="nextTo"/>
        <c:crossAx val="135641728"/>
        <c:crosses val="autoZero"/>
        <c:auto val="1"/>
        <c:lblAlgn val="ctr"/>
        <c:lblOffset val="100"/>
      </c:catAx>
      <c:valAx>
        <c:axId val="135641728"/>
        <c:scaling>
          <c:orientation val="minMax"/>
        </c:scaling>
        <c:axPos val="l"/>
        <c:majorGridlines/>
        <c:numFmt formatCode="General" sourceLinked="1"/>
        <c:tickLblPos val="nextTo"/>
        <c:crossAx val="1356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381000</xdr:colOff>
      <xdr:row>21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190500"/>
          <a:ext cx="2209800" cy="390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457200</xdr:colOff>
      <xdr:row>1</xdr:row>
      <xdr:rowOff>47625</xdr:rowOff>
    </xdr:from>
    <xdr:to>
      <xdr:col>15</xdr:col>
      <xdr:colOff>180975</xdr:colOff>
      <xdr:row>21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62800" y="238125"/>
          <a:ext cx="2162175" cy="390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266700</xdr:colOff>
      <xdr:row>21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363200" y="190500"/>
          <a:ext cx="2095500" cy="392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10</xdr:col>
      <xdr:colOff>0</xdr:colOff>
      <xdr:row>46</xdr:row>
      <xdr:rowOff>142875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57600" y="4953000"/>
          <a:ext cx="2438400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15</xdr:col>
      <xdr:colOff>361950</xdr:colOff>
      <xdr:row>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315200" y="4953000"/>
          <a:ext cx="2190750" cy="3914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20</xdr:col>
      <xdr:colOff>285750</xdr:colOff>
      <xdr:row>44</xdr:row>
      <xdr:rowOff>28575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363200" y="4953000"/>
          <a:ext cx="2114550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10</xdr:col>
      <xdr:colOff>171450</xdr:colOff>
      <xdr:row>71</xdr:row>
      <xdr:rowOff>66675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657600" y="9715500"/>
          <a:ext cx="2609850" cy="3876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15</xdr:col>
      <xdr:colOff>457200</xdr:colOff>
      <xdr:row>70</xdr:row>
      <xdr:rowOff>142875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15200" y="9715500"/>
          <a:ext cx="2286000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20</xdr:col>
      <xdr:colOff>438150</xdr:colOff>
      <xdr:row>71</xdr:row>
      <xdr:rowOff>142875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0363200" y="9715500"/>
          <a:ext cx="2266950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9524</xdr:rowOff>
    </xdr:from>
    <xdr:to>
      <xdr:col>15</xdr:col>
      <xdr:colOff>190500</xdr:colOff>
      <xdr:row>22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6</xdr:row>
      <xdr:rowOff>0</xdr:rowOff>
    </xdr:from>
    <xdr:to>
      <xdr:col>25</xdr:col>
      <xdr:colOff>447675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295274</xdr:colOff>
      <xdr:row>34</xdr:row>
      <xdr:rowOff>85724</xdr:rowOff>
    </xdr:from>
    <xdr:to>
      <xdr:col>16</xdr:col>
      <xdr:colOff>209549</xdr:colOff>
      <xdr:row>53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35</xdr:row>
      <xdr:rowOff>104774</xdr:rowOff>
    </xdr:from>
    <xdr:to>
      <xdr:col>25</xdr:col>
      <xdr:colOff>476250</xdr:colOff>
      <xdr:row>54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27</xdr:row>
      <xdr:rowOff>152400</xdr:rowOff>
    </xdr:from>
    <xdr:to>
      <xdr:col>6</xdr:col>
      <xdr:colOff>295275</xdr:colOff>
      <xdr:row>42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2" sqref="A2:D15"/>
    </sheetView>
  </sheetViews>
  <sheetFormatPr defaultRowHeight="15"/>
  <cols>
    <col min="1" max="1" width="16.42578125" bestFit="1" customWidth="1"/>
    <col min="2" max="4" width="11" bestFit="1" customWidth="1"/>
  </cols>
  <sheetData>
    <row r="1" spans="1:18">
      <c r="G1" t="s">
        <v>0</v>
      </c>
      <c r="M1" t="s">
        <v>1</v>
      </c>
      <c r="R1" t="s">
        <v>2</v>
      </c>
    </row>
    <row r="2" spans="1:18">
      <c r="B2" t="s">
        <v>9</v>
      </c>
      <c r="C2" t="s">
        <v>10</v>
      </c>
      <c r="D2" t="s">
        <v>11</v>
      </c>
    </row>
    <row r="3" spans="1:18">
      <c r="A3" t="s">
        <v>12</v>
      </c>
      <c r="B3">
        <v>48</v>
      </c>
      <c r="C3">
        <v>108</v>
      </c>
      <c r="D3">
        <v>192</v>
      </c>
    </row>
    <row r="4" spans="1:18">
      <c r="A4" t="s">
        <v>13</v>
      </c>
      <c r="B4">
        <v>79</v>
      </c>
      <c r="C4">
        <v>179</v>
      </c>
      <c r="D4">
        <v>382</v>
      </c>
    </row>
    <row r="5" spans="1:18">
      <c r="A5" t="s">
        <v>14</v>
      </c>
      <c r="B5">
        <v>31</v>
      </c>
      <c r="C5">
        <v>71</v>
      </c>
      <c r="D5">
        <v>127</v>
      </c>
    </row>
    <row r="6" spans="1:18">
      <c r="A6" t="s">
        <v>15</v>
      </c>
      <c r="B6">
        <v>15</v>
      </c>
      <c r="C6">
        <v>35</v>
      </c>
      <c r="D6">
        <v>63</v>
      </c>
    </row>
    <row r="7" spans="1:18">
      <c r="A7" t="s">
        <v>16</v>
      </c>
      <c r="B7">
        <v>16</v>
      </c>
      <c r="C7">
        <v>36</v>
      </c>
      <c r="D7">
        <v>64</v>
      </c>
    </row>
    <row r="8" spans="1:18">
      <c r="A8" t="s">
        <v>17</v>
      </c>
      <c r="B8">
        <v>15</v>
      </c>
      <c r="C8">
        <v>35</v>
      </c>
      <c r="D8">
        <v>63</v>
      </c>
    </row>
    <row r="9" spans="1:18">
      <c r="A9" t="s">
        <v>18</v>
      </c>
      <c r="B9">
        <v>16</v>
      </c>
      <c r="C9">
        <v>36</v>
      </c>
      <c r="D9">
        <v>64</v>
      </c>
    </row>
    <row r="10" spans="1:18">
      <c r="A10" t="s">
        <v>19</v>
      </c>
      <c r="B10">
        <v>16</v>
      </c>
      <c r="C10">
        <v>36</v>
      </c>
      <c r="D10">
        <v>64</v>
      </c>
    </row>
    <row r="11" spans="1:18">
      <c r="A11" t="s">
        <v>20</v>
      </c>
      <c r="B11">
        <v>236</v>
      </c>
      <c r="C11">
        <v>536</v>
      </c>
      <c r="D11">
        <v>1019</v>
      </c>
    </row>
    <row r="12" spans="1:18">
      <c r="A12" t="s">
        <v>21</v>
      </c>
      <c r="B12">
        <v>94</v>
      </c>
      <c r="C12">
        <v>214</v>
      </c>
      <c r="D12">
        <v>382</v>
      </c>
    </row>
    <row r="13" spans="1:18">
      <c r="A13" t="s">
        <v>22</v>
      </c>
      <c r="B13">
        <v>79</v>
      </c>
      <c r="C13">
        <v>179</v>
      </c>
      <c r="D13">
        <v>382</v>
      </c>
    </row>
    <row r="14" spans="1:18">
      <c r="A14" t="s">
        <v>23</v>
      </c>
      <c r="B14">
        <v>79</v>
      </c>
      <c r="C14">
        <v>179</v>
      </c>
      <c r="D14">
        <v>319</v>
      </c>
    </row>
    <row r="15" spans="1:18">
      <c r="A15" t="s">
        <v>24</v>
      </c>
      <c r="B15">
        <v>502</v>
      </c>
      <c r="C15">
        <v>1142</v>
      </c>
      <c r="D15">
        <v>2101</v>
      </c>
    </row>
    <row r="26" spans="7:18">
      <c r="G26" t="s">
        <v>3</v>
      </c>
      <c r="M26" t="s">
        <v>4</v>
      </c>
      <c r="R26" t="s">
        <v>5</v>
      </c>
    </row>
    <row r="51" spans="7:18">
      <c r="G51" t="s">
        <v>6</v>
      </c>
      <c r="M51" t="s">
        <v>7</v>
      </c>
      <c r="R5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7"/>
  <sheetViews>
    <sheetView tabSelected="1" topLeftCell="A13" workbookViewId="0">
      <selection activeCell="F26" sqref="F26"/>
    </sheetView>
  </sheetViews>
  <sheetFormatPr defaultRowHeight="15"/>
  <cols>
    <col min="1" max="1" width="16.42578125" bestFit="1" customWidth="1"/>
    <col min="2" max="4" width="11" bestFit="1" customWidth="1"/>
  </cols>
  <sheetData>
    <row r="1" spans="1:20">
      <c r="B1" t="s">
        <v>9</v>
      </c>
      <c r="C1" t="s">
        <v>10</v>
      </c>
      <c r="D1" t="s">
        <v>11</v>
      </c>
      <c r="H1" s="1" t="s">
        <v>20</v>
      </c>
      <c r="I1" s="1"/>
      <c r="J1" s="1"/>
      <c r="R1" s="1" t="s">
        <v>25</v>
      </c>
      <c r="S1" s="1"/>
      <c r="T1" s="1"/>
    </row>
    <row r="2" spans="1:20">
      <c r="A2" t="s">
        <v>12</v>
      </c>
      <c r="B2">
        <v>48</v>
      </c>
      <c r="C2">
        <v>108</v>
      </c>
      <c r="D2">
        <v>192</v>
      </c>
      <c r="H2" t="s">
        <v>9</v>
      </c>
      <c r="I2" t="s">
        <v>10</v>
      </c>
      <c r="J2" t="s">
        <v>11</v>
      </c>
      <c r="R2" t="s">
        <v>9</v>
      </c>
      <c r="S2" t="s">
        <v>26</v>
      </c>
      <c r="T2" t="s">
        <v>27</v>
      </c>
    </row>
    <row r="3" spans="1:20">
      <c r="A3" t="s">
        <v>13</v>
      </c>
      <c r="B3">
        <v>79</v>
      </c>
      <c r="C3">
        <v>179</v>
      </c>
      <c r="D3">
        <v>382</v>
      </c>
      <c r="H3">
        <v>236</v>
      </c>
      <c r="I3">
        <v>536</v>
      </c>
      <c r="J3">
        <v>1019</v>
      </c>
      <c r="Q3" t="s">
        <v>28</v>
      </c>
      <c r="R3">
        <v>79</v>
      </c>
      <c r="S3">
        <v>179</v>
      </c>
      <c r="T3">
        <v>382</v>
      </c>
    </row>
    <row r="4" spans="1:20">
      <c r="A4" t="s">
        <v>14</v>
      </c>
      <c r="B4">
        <v>31</v>
      </c>
      <c r="C4">
        <v>71</v>
      </c>
      <c r="D4">
        <v>127</v>
      </c>
      <c r="Q4" t="s">
        <v>23</v>
      </c>
      <c r="R4">
        <v>79</v>
      </c>
      <c r="S4">
        <v>179</v>
      </c>
      <c r="T4">
        <v>319</v>
      </c>
    </row>
    <row r="5" spans="1:20">
      <c r="A5" t="s">
        <v>15</v>
      </c>
      <c r="B5">
        <v>15</v>
      </c>
      <c r="C5">
        <v>35</v>
      </c>
      <c r="D5">
        <v>63</v>
      </c>
    </row>
    <row r="6" spans="1:20">
      <c r="A6" t="s">
        <v>16</v>
      </c>
      <c r="B6">
        <v>16</v>
      </c>
      <c r="C6">
        <v>36</v>
      </c>
      <c r="D6">
        <v>64</v>
      </c>
    </row>
    <row r="7" spans="1:20">
      <c r="A7" t="s">
        <v>17</v>
      </c>
      <c r="B7">
        <v>15</v>
      </c>
      <c r="C7">
        <v>35</v>
      </c>
      <c r="D7">
        <v>63</v>
      </c>
    </row>
    <row r="8" spans="1:20">
      <c r="A8" t="s">
        <v>18</v>
      </c>
      <c r="B8">
        <v>16</v>
      </c>
      <c r="C8">
        <v>36</v>
      </c>
      <c r="D8">
        <v>64</v>
      </c>
    </row>
    <row r="9" spans="1:20">
      <c r="A9" t="s">
        <v>19</v>
      </c>
      <c r="B9">
        <v>16</v>
      </c>
      <c r="C9">
        <v>36</v>
      </c>
      <c r="D9">
        <v>64</v>
      </c>
    </row>
    <row r="10" spans="1:20">
      <c r="A10" t="s">
        <v>20</v>
      </c>
      <c r="B10">
        <v>236</v>
      </c>
      <c r="C10">
        <v>536</v>
      </c>
      <c r="D10">
        <v>1019</v>
      </c>
    </row>
    <row r="11" spans="1:20">
      <c r="A11" t="s">
        <v>21</v>
      </c>
      <c r="B11">
        <v>94</v>
      </c>
      <c r="C11">
        <v>214</v>
      </c>
      <c r="D11">
        <v>382</v>
      </c>
    </row>
    <row r="12" spans="1:20">
      <c r="A12" t="s">
        <v>22</v>
      </c>
      <c r="B12">
        <v>79</v>
      </c>
      <c r="C12">
        <v>179</v>
      </c>
      <c r="D12">
        <v>382</v>
      </c>
    </row>
    <row r="13" spans="1:20">
      <c r="A13" t="s">
        <v>23</v>
      </c>
      <c r="B13">
        <v>79</v>
      </c>
      <c r="C13">
        <v>179</v>
      </c>
      <c r="D13">
        <v>319</v>
      </c>
    </row>
    <row r="14" spans="1:20">
      <c r="A14" t="s">
        <v>24</v>
      </c>
      <c r="B14">
        <v>502</v>
      </c>
      <c r="C14">
        <v>1142</v>
      </c>
      <c r="D14">
        <v>2101</v>
      </c>
    </row>
    <row r="22" spans="1:20">
      <c r="B22" s="1" t="s">
        <v>36</v>
      </c>
      <c r="C22" s="1"/>
      <c r="D22" s="1"/>
    </row>
    <row r="23" spans="1:20">
      <c r="B23" t="s">
        <v>9</v>
      </c>
      <c r="C23" t="s">
        <v>26</v>
      </c>
      <c r="D23" t="s">
        <v>27</v>
      </c>
    </row>
    <row r="24" spans="1:20">
      <c r="A24" t="s">
        <v>33</v>
      </c>
      <c r="B24">
        <f>$B12+$B13</f>
        <v>158</v>
      </c>
      <c r="C24">
        <f>$C12+$C13</f>
        <v>358</v>
      </c>
      <c r="D24">
        <f>$D12+$D13</f>
        <v>701</v>
      </c>
    </row>
    <row r="25" spans="1:20">
      <c r="A25" t="s">
        <v>34</v>
      </c>
      <c r="B25">
        <f>$B5+$B6+$B9</f>
        <v>47</v>
      </c>
      <c r="C25">
        <f>$C5+$C6+$C9</f>
        <v>107</v>
      </c>
      <c r="D25">
        <f>$D5+$D6+$D9</f>
        <v>191</v>
      </c>
    </row>
    <row r="26" spans="1:20">
      <c r="A26" t="s">
        <v>35</v>
      </c>
      <c r="B26">
        <f>15+16</f>
        <v>31</v>
      </c>
      <c r="C26">
        <f>35+36</f>
        <v>71</v>
      </c>
      <c r="D26">
        <f>63+64</f>
        <v>127</v>
      </c>
      <c r="R26" t="s">
        <v>29</v>
      </c>
    </row>
    <row r="27" spans="1:20">
      <c r="R27" t="s">
        <v>30</v>
      </c>
    </row>
    <row r="28" spans="1:20">
      <c r="R28" t="s">
        <v>31</v>
      </c>
    </row>
    <row r="32" spans="1:20">
      <c r="H32" s="1" t="s">
        <v>32</v>
      </c>
      <c r="I32" s="1"/>
      <c r="J32" s="1"/>
      <c r="R32" s="1" t="s">
        <v>24</v>
      </c>
      <c r="S32" s="1"/>
      <c r="T32" s="1"/>
    </row>
    <row r="33" spans="1:20">
      <c r="H33" t="s">
        <v>9</v>
      </c>
      <c r="I33" t="s">
        <v>10</v>
      </c>
      <c r="J33" t="s">
        <v>11</v>
      </c>
      <c r="R33" t="s">
        <v>9</v>
      </c>
      <c r="S33" t="s">
        <v>10</v>
      </c>
      <c r="T33" t="s">
        <v>11</v>
      </c>
    </row>
    <row r="34" spans="1:20">
      <c r="H34">
        <v>94</v>
      </c>
      <c r="I34">
        <v>214</v>
      </c>
      <c r="J34">
        <v>382</v>
      </c>
      <c r="R34">
        <v>502</v>
      </c>
      <c r="S34">
        <v>1142</v>
      </c>
      <c r="T34">
        <v>2101</v>
      </c>
    </row>
    <row r="45" spans="1:20">
      <c r="A45" t="s">
        <v>37</v>
      </c>
    </row>
    <row r="46" spans="1:20">
      <c r="A46" t="s">
        <v>38</v>
      </c>
    </row>
    <row r="47" spans="1:20">
      <c r="A47" t="s">
        <v>39</v>
      </c>
    </row>
  </sheetData>
  <mergeCells count="5">
    <mergeCell ref="H1:J1"/>
    <mergeCell ref="R1:T1"/>
    <mergeCell ref="H32:J32"/>
    <mergeCell ref="R32:T32"/>
    <mergeCell ref="B22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</dc:creator>
  <cp:lastModifiedBy>Holden</cp:lastModifiedBy>
  <dcterms:created xsi:type="dcterms:W3CDTF">2012-05-24T20:56:08Z</dcterms:created>
  <dcterms:modified xsi:type="dcterms:W3CDTF">2012-05-24T21:41:10Z</dcterms:modified>
</cp:coreProperties>
</file>