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knk1/Google Drive/Projects/BIS/EmpiricalWork/"/>
    </mc:Choice>
  </mc:AlternateContent>
  <bookViews>
    <workbookView xWindow="15420" yWindow="5120" windowWidth="15200" windowHeight="8140"/>
  </bookViews>
  <sheets>
    <sheet name="Content" sheetId="3" r:id="rId1"/>
    <sheet name="Summary Documentation" sheetId="1" r:id="rId2"/>
    <sheet name="Quarterly Series" sheetId="2" r:id="rId3"/>
  </sheets>
  <definedNames>
    <definedName name="_xlnm._FilterDatabase" localSheetId="0" hidden="1">Content!$A$1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2" l="1"/>
  <c r="B235" i="1"/>
  <c r="B222" i="1"/>
  <c r="B165" i="1"/>
  <c r="B243" i="1"/>
  <c r="B115" i="1"/>
  <c r="B52" i="1"/>
  <c r="B208" i="1"/>
  <c r="B191" i="1"/>
  <c r="B154" i="1"/>
  <c r="B102" i="1"/>
  <c r="B62" i="1"/>
  <c r="B215" i="1"/>
  <c r="B227" i="1"/>
  <c r="B108" i="1"/>
  <c r="B210" i="1"/>
  <c r="B170" i="1"/>
  <c r="B34" i="1"/>
  <c r="B97" i="1"/>
  <c r="B138" i="1"/>
  <c r="B92" i="1"/>
  <c r="B75" i="1"/>
  <c r="B153" i="1"/>
  <c r="B167" i="1"/>
  <c r="B164" i="1"/>
  <c r="B245" i="1"/>
  <c r="B169" i="1"/>
  <c r="B48" i="1"/>
  <c r="B31" i="1"/>
  <c r="B65" i="1"/>
  <c r="B13" i="1"/>
  <c r="B152" i="1"/>
  <c r="B74" i="1"/>
  <c r="B61" i="1"/>
  <c r="B9" i="1"/>
  <c r="B110" i="1"/>
  <c r="B111" i="1"/>
  <c r="B183" i="1"/>
  <c r="B140" i="1"/>
  <c r="B123" i="1"/>
  <c r="B18" i="1"/>
  <c r="B40" i="1"/>
  <c r="B221" i="1"/>
  <c r="B41" i="1"/>
  <c r="B194" i="1"/>
  <c r="B96" i="1"/>
  <c r="B79" i="1"/>
  <c r="B161" i="1"/>
  <c r="B109" i="1"/>
  <c r="B216" i="1"/>
  <c r="B234" i="1"/>
  <c r="B189" i="1"/>
  <c r="B66" i="1"/>
  <c r="B202" i="1"/>
  <c r="B35" i="1"/>
  <c r="B155" i="1"/>
  <c r="B104" i="1"/>
  <c r="B180" i="1"/>
  <c r="B122" i="1"/>
  <c r="B184" i="1"/>
  <c r="B179" i="1"/>
  <c r="B53" i="1"/>
  <c r="B188" i="1"/>
  <c r="B171" i="1"/>
  <c r="B114" i="1"/>
  <c r="B136" i="1"/>
  <c r="B209" i="1"/>
  <c r="B98" i="1"/>
  <c r="B99" i="1"/>
  <c r="B144" i="1"/>
  <c r="B127" i="1"/>
  <c r="B26" i="1"/>
  <c r="B205" i="1"/>
  <c r="B101" i="1"/>
  <c r="B87" i="1"/>
  <c r="B201" i="1"/>
  <c r="B44" i="1"/>
  <c r="B185" i="1"/>
  <c r="B20" i="1"/>
  <c r="B128" i="1"/>
  <c r="B173" i="1"/>
  <c r="B54" i="1"/>
  <c r="B28" i="1"/>
  <c r="B94" i="1"/>
  <c r="B39" i="1"/>
  <c r="B218" i="1"/>
  <c r="B124" i="1"/>
  <c r="B107" i="1"/>
  <c r="B217" i="1"/>
  <c r="B8" i="1"/>
  <c r="B93" i="1"/>
  <c r="B206" i="1"/>
  <c r="B130" i="1"/>
  <c r="B80" i="1"/>
  <c r="B63" i="1"/>
  <c r="B129" i="1"/>
  <c r="B77" i="1"/>
  <c r="B200" i="1"/>
  <c r="B214" i="1"/>
  <c r="B85" i="1"/>
  <c r="B219" i="1"/>
  <c r="B69" i="1"/>
  <c r="B2" i="1"/>
  <c r="B239" i="1"/>
  <c r="B30" i="1"/>
  <c r="B220" i="1"/>
  <c r="B203" i="1"/>
  <c r="B178" i="1"/>
  <c r="B232" i="1"/>
  <c r="B106" i="1"/>
  <c r="B19" i="1"/>
  <c r="B195" i="1"/>
  <c r="B176" i="1"/>
  <c r="B159" i="1"/>
  <c r="B90" i="1"/>
  <c r="B38" i="1"/>
  <c r="B197" i="1"/>
  <c r="B151" i="1"/>
  <c r="B150" i="1"/>
  <c r="B131" i="1"/>
  <c r="B149" i="1"/>
  <c r="B78" i="1"/>
  <c r="B45" i="1"/>
  <c r="B125" i="1"/>
  <c r="B12" i="1"/>
  <c r="B238" i="1"/>
  <c r="B237" i="1"/>
  <c r="B7" i="1"/>
  <c r="B163" i="1"/>
  <c r="B100" i="1"/>
  <c r="B224" i="1"/>
  <c r="B207" i="1"/>
  <c r="B186" i="1"/>
  <c r="B134" i="1"/>
  <c r="B126" i="1"/>
  <c r="B231" i="1"/>
  <c r="B17" i="1"/>
  <c r="B36" i="1"/>
  <c r="B213" i="1"/>
  <c r="B86" i="1"/>
  <c r="B181" i="1"/>
  <c r="B82" i="1"/>
  <c r="B212" i="1"/>
  <c r="B175" i="1"/>
  <c r="B70" i="1"/>
  <c r="B182" i="1"/>
  <c r="B105" i="1"/>
  <c r="B60" i="1"/>
  <c r="B43" i="1"/>
  <c r="B57" i="1"/>
  <c r="B119" i="1"/>
  <c r="B68" i="1"/>
  <c r="B196" i="1"/>
  <c r="B174" i="1"/>
  <c r="B16" i="1"/>
  <c r="B242" i="1"/>
  <c r="B241" i="1"/>
  <c r="B25" i="1"/>
  <c r="B88" i="1"/>
  <c r="B157" i="1"/>
  <c r="B236" i="1"/>
  <c r="B91" i="1"/>
  <c r="B199" i="1"/>
  <c r="B4" i="1"/>
  <c r="B47" i="1"/>
  <c r="B56" i="1"/>
  <c r="B156" i="1"/>
  <c r="B139" i="1"/>
  <c r="B50" i="1"/>
  <c r="B72" i="1"/>
  <c r="B81" i="1"/>
  <c r="B137" i="1"/>
  <c r="B3" i="1"/>
  <c r="B112" i="1"/>
  <c r="B95" i="1"/>
  <c r="B193" i="1"/>
  <c r="B141" i="1"/>
  <c r="B5" i="1"/>
  <c r="B23" i="1"/>
  <c r="B22" i="1"/>
  <c r="B162" i="1"/>
  <c r="B145" i="1"/>
  <c r="B64" i="1"/>
  <c r="B37" i="1"/>
  <c r="B204" i="1"/>
  <c r="B187" i="1"/>
  <c r="B146" i="1"/>
  <c r="B168" i="1"/>
  <c r="B42" i="1"/>
  <c r="B233" i="1"/>
  <c r="B147" i="1"/>
  <c r="B160" i="1"/>
  <c r="B143" i="1"/>
  <c r="B58" i="1"/>
  <c r="B6" i="1"/>
  <c r="B133" i="1"/>
  <c r="B103" i="1"/>
  <c r="B118" i="1"/>
  <c r="B83" i="1"/>
  <c r="B21" i="1"/>
  <c r="B228" i="1"/>
  <c r="B172" i="1"/>
  <c r="B190" i="1"/>
  <c r="B67" i="1"/>
  <c r="B226" i="1"/>
  <c r="B225" i="1"/>
  <c r="B148" i="1"/>
  <c r="B14" i="1"/>
  <c r="B11" i="1"/>
  <c r="B211" i="1"/>
  <c r="B132" i="1"/>
  <c r="B240" i="1"/>
  <c r="B223" i="1"/>
  <c r="B166" i="1"/>
  <c r="B84" i="1"/>
  <c r="B113" i="1"/>
  <c r="B135" i="1"/>
  <c r="B32" i="1"/>
  <c r="B120" i="1"/>
  <c r="B177" i="1"/>
  <c r="B192" i="1"/>
  <c r="B158" i="1"/>
  <c r="B15" i="1"/>
  <c r="B46" i="1"/>
  <c r="B24" i="1"/>
  <c r="B51" i="1"/>
  <c r="B59" i="1"/>
  <c r="B244" i="1"/>
  <c r="B33" i="1"/>
  <c r="B29" i="1"/>
  <c r="B27" i="1"/>
  <c r="B55" i="1"/>
  <c r="B49" i="1"/>
  <c r="B198" i="1"/>
  <c r="B121" i="1"/>
  <c r="B73" i="1"/>
  <c r="B89" i="1"/>
  <c r="B142" i="1"/>
  <c r="B71" i="1"/>
  <c r="B230" i="1"/>
  <c r="B117" i="1"/>
  <c r="B76" i="1"/>
  <c r="B116" i="1"/>
  <c r="B10" i="1"/>
  <c r="B229" i="1"/>
</calcChain>
</file>

<file path=xl/sharedStrings.xml><?xml version="1.0" encoding="utf-8"?>
<sst xmlns="http://schemas.openxmlformats.org/spreadsheetml/2006/main" count="2957" uniqueCount="381">
  <si>
    <t>Data set</t>
  </si>
  <si>
    <t>Code</t>
  </si>
  <si>
    <t>Frequency</t>
  </si>
  <si>
    <t>Reference area</t>
  </si>
  <si>
    <t>Value</t>
  </si>
  <si>
    <t>Unit</t>
  </si>
  <si>
    <t>Coverage</t>
  </si>
  <si>
    <t>Series title</t>
  </si>
  <si>
    <t>Breaks</t>
  </si>
  <si>
    <t>BIS_SPP</t>
  </si>
  <si>
    <t>Q:4T:N:628</t>
  </si>
  <si>
    <t>Quarterly</t>
  </si>
  <si>
    <t>Emerging markets (aggregate)</t>
  </si>
  <si>
    <t>Nominal</t>
  </si>
  <si>
    <t>Index, 2010 = 100</t>
  </si>
  <si>
    <t>Emerging markets covered in the BIS residential property price data sets</t>
  </si>
  <si>
    <t xml:space="preserve"> Residential property prices selected - Nominal - Index, 2010 = 100</t>
  </si>
  <si>
    <t>-</t>
  </si>
  <si>
    <t>Q:4T:N:771</t>
  </si>
  <si>
    <t>Year-on-year changes, in per cent</t>
  </si>
  <si>
    <t xml:space="preserve"> Residential property prices selected - Nominal - Year-on-year changes, in per cent</t>
  </si>
  <si>
    <t>Q:4T:R:628</t>
  </si>
  <si>
    <t>Real</t>
  </si>
  <si>
    <t xml:space="preserve"> Residential property prices selected - Real - Index, 2010 = 100</t>
  </si>
  <si>
    <t>Q:4T:R:771</t>
  </si>
  <si>
    <t xml:space="preserve"> Residential property prices selected - Real - Year-on-year changes, in per cent</t>
  </si>
  <si>
    <t>Q:5R:N:628</t>
  </si>
  <si>
    <t>Advanced economies (aggregate)</t>
  </si>
  <si>
    <t>Advanced economies covered in the BIS residential property price data sets</t>
  </si>
  <si>
    <t>Q:5R:N:771</t>
  </si>
  <si>
    <t>Q:5R:R:628</t>
  </si>
  <si>
    <t>Q:5R:R:771</t>
  </si>
  <si>
    <t>Q:AE:N:628</t>
  </si>
  <si>
    <t>United Arab Emirates</t>
  </si>
  <si>
    <t>ALL TYPES OF NEW AND EXISTING DWELLINGS IN DUBAI</t>
  </si>
  <si>
    <t>Q:AE:N:771</t>
  </si>
  <si>
    <t>Q:AE:R:628</t>
  </si>
  <si>
    <t>Q:AE:R:771</t>
  </si>
  <si>
    <t>Q:AT:N:628</t>
  </si>
  <si>
    <t>Austria</t>
  </si>
  <si>
    <t>ALL TYPES OF NEW AND EXISTING DWELLINGS IN THE WHOLE COUNTRY</t>
  </si>
  <si>
    <t>Q:AT:N:771</t>
  </si>
  <si>
    <t>Q:AT:R:628</t>
  </si>
  <si>
    <t>Q:AT:R:771</t>
  </si>
  <si>
    <t>Q:AU:N:628</t>
  </si>
  <si>
    <t>Australia</t>
  </si>
  <si>
    <t>NEW AND EXISTING DWELLINGS IN 8 BIG CITIES</t>
  </si>
  <si>
    <t>Q:AU:N:771</t>
  </si>
  <si>
    <t>Q:AU:R:628</t>
  </si>
  <si>
    <t>Q:AU:R:771</t>
  </si>
  <si>
    <t>Q:BE:N:628</t>
  </si>
  <si>
    <t>Belgium</t>
  </si>
  <si>
    <t>ALL TYPES OF  DWELLINGS IN THE WHOLE COUNTRY</t>
  </si>
  <si>
    <t>Q:BE:N:771</t>
  </si>
  <si>
    <t>Q:BE:R:628</t>
  </si>
  <si>
    <t>Q:BE:R:771</t>
  </si>
  <si>
    <t>Q:BG:N:628</t>
  </si>
  <si>
    <t>Bulgaria</t>
  </si>
  <si>
    <t>ALL FLATS IN THE WHOLE COUNTY</t>
  </si>
  <si>
    <t>Q:BG:N:771</t>
  </si>
  <si>
    <t>Q:BG:R:628</t>
  </si>
  <si>
    <t>Q:BG:R:771</t>
  </si>
  <si>
    <t>Q:BR:N:628</t>
  </si>
  <si>
    <t>Brazil</t>
  </si>
  <si>
    <t>ALL TYPES OF NEW AND EXISTING DWELLINGS IN METROPOLITAN AREA</t>
  </si>
  <si>
    <t>From June 2017: based on improved methodology and broader geographical coverage (The new coverage is back-calculated till 2014.)</t>
  </si>
  <si>
    <t>Q:BR:N:771</t>
  </si>
  <si>
    <t>Q:BR:R:628</t>
  </si>
  <si>
    <t>Q:BR:R:771</t>
  </si>
  <si>
    <t>Q:CA:N:628</t>
  </si>
  <si>
    <t>Canada</t>
  </si>
  <si>
    <t>From 2005 Q1 onwards MLS Home Price Index</t>
  </si>
  <si>
    <t>Q:CA:N:771</t>
  </si>
  <si>
    <t>Q:CA:R:628</t>
  </si>
  <si>
    <t>Q:CA:R:771</t>
  </si>
  <si>
    <t>Q:CH:N:628</t>
  </si>
  <si>
    <t>Switzerland</t>
  </si>
  <si>
    <t>UNWEIGHTED AVERAGE  OF OWNER OCCUPIED FLATS AND HOUSES IN THE WHOLE COUNTRY</t>
  </si>
  <si>
    <t>Q:CH:N:771</t>
  </si>
  <si>
    <t>Q:CH:R:628</t>
  </si>
  <si>
    <t>Q:CH:R:771</t>
  </si>
  <si>
    <t>Q:CL:N:628</t>
  </si>
  <si>
    <t>Chile</t>
  </si>
  <si>
    <t>Q:CL:N:771</t>
  </si>
  <si>
    <t>Q:CL:R:628</t>
  </si>
  <si>
    <t>Q:CL:R:771</t>
  </si>
  <si>
    <t>Q:CN:N:628</t>
  </si>
  <si>
    <t>China</t>
  </si>
  <si>
    <t xml:space="preserve">Q1 2007-Q4 2015: New dwellings in 70 cities; from Q1 2016: Existing buildings in 70 cities </t>
  </si>
  <si>
    <t>Q:CN:N:771</t>
  </si>
  <si>
    <t>Q:CN:R:628</t>
  </si>
  <si>
    <t>Q:CN:R:771</t>
  </si>
  <si>
    <t>Q:CO:N:628</t>
  </si>
  <si>
    <t>Colombia</t>
  </si>
  <si>
    <t>ALL TYPES EXISTING DWELLINGS IN THE BIG CITIES</t>
  </si>
  <si>
    <t>Q:CO:N:771</t>
  </si>
  <si>
    <t>Q:CO:R:628</t>
  </si>
  <si>
    <t>Q:CO:R:771</t>
  </si>
  <si>
    <t>Q:CY:N:628</t>
  </si>
  <si>
    <t>Cyprus</t>
  </si>
  <si>
    <t>Q:CY:N:771</t>
  </si>
  <si>
    <t>Q:CY:R:628</t>
  </si>
  <si>
    <t>Q:CY:R:771</t>
  </si>
  <si>
    <t>Q:CZ:N:628</t>
  </si>
  <si>
    <t>Czech Republic</t>
  </si>
  <si>
    <t>ALL TYPES OF OWNER OCCUPIED  NEW AND EXISTING DWELLINGS IN THE WHOLE COUNTRY</t>
  </si>
  <si>
    <t>Q:CZ:N:771</t>
  </si>
  <si>
    <t>Q:CZ:R:628</t>
  </si>
  <si>
    <t>Q:CZ:R:771</t>
  </si>
  <si>
    <t>Q:DE:N:628</t>
  </si>
  <si>
    <t>Germany</t>
  </si>
  <si>
    <t xml:space="preserve">Deutsche Bundesbank calculations based on varying sources: Prior to 2006 based on Bulwiengesa AG (quarterly interpolation by BIS) ; Between 2006 Q1-2013 Q4: based on vdpResearch GmbH; from 2014Q1 onwards Destastis.   </t>
  </si>
  <si>
    <t>Q:DE:N:771</t>
  </si>
  <si>
    <t>Q:DE:R:628</t>
  </si>
  <si>
    <t>Q:DE:R:771</t>
  </si>
  <si>
    <t>Q:DK:N:628</t>
  </si>
  <si>
    <t>Denmark</t>
  </si>
  <si>
    <t>Q:DK:N:771</t>
  </si>
  <si>
    <t>Q:DK:R:628</t>
  </si>
  <si>
    <t>Q:DK:R:771</t>
  </si>
  <si>
    <t>Q:EE:N:628</t>
  </si>
  <si>
    <t>Estonia</t>
  </si>
  <si>
    <t>Q:EE:N:771</t>
  </si>
  <si>
    <t>Q:EE:R:628</t>
  </si>
  <si>
    <t>Q:EE:R:771</t>
  </si>
  <si>
    <t>Q:ES:N:628</t>
  </si>
  <si>
    <t>Spain</t>
  </si>
  <si>
    <t>Q:ES:N:771</t>
  </si>
  <si>
    <t>Q:ES:R:628</t>
  </si>
  <si>
    <t>Q:ES:R:771</t>
  </si>
  <si>
    <t>Q:FI:N:628</t>
  </si>
  <si>
    <t>Finland</t>
  </si>
  <si>
    <t>PRIOR TO 2010 Q1 ALL TYPES OF EXISTING DWELLINGS IN THE WHOLE COUNTRY</t>
  </si>
  <si>
    <t>Q:FI:N:771</t>
  </si>
  <si>
    <t>Q:FI:R:628</t>
  </si>
  <si>
    <t>Q:FI:R:771</t>
  </si>
  <si>
    <t>Q:FR:N:628</t>
  </si>
  <si>
    <t>France</t>
  </si>
  <si>
    <t>PRIOR TO 2000 Q1 ALL TYPES OF EXISTING DWELLINGS IN THE WHOLE COUNTRY</t>
  </si>
  <si>
    <t>Q:FR:N:771</t>
  </si>
  <si>
    <t>Q:FR:R:628</t>
  </si>
  <si>
    <t>Q:FR:R:771</t>
  </si>
  <si>
    <t>Q:GB:N:628</t>
  </si>
  <si>
    <t>United Kingdom</t>
  </si>
  <si>
    <t>PRIOR TO 2005 Q1 BACK-CALCULATED WITH HISTORICAL DATA WITH THE SAME COVERAGE</t>
  </si>
  <si>
    <t>Q:GB:N:771</t>
  </si>
  <si>
    <t>Q:GB:R:628</t>
  </si>
  <si>
    <t>Q:GB:R:771</t>
  </si>
  <si>
    <t>Q:GR:N:628</t>
  </si>
  <si>
    <t>Greece</t>
  </si>
  <si>
    <t>ALL TYPES OF NEW AND EXISTING FLATS IN THE WHOLE COUNTRY</t>
  </si>
  <si>
    <t>Q:GR:N:771</t>
  </si>
  <si>
    <t>Q:GR:R:628</t>
  </si>
  <si>
    <t>Q:GR:R:771</t>
  </si>
  <si>
    <t>Q:HK:N:628</t>
  </si>
  <si>
    <t>Hong Kong SAR</t>
  </si>
  <si>
    <t>Q:HK:N:771</t>
  </si>
  <si>
    <t>Q:HK:R:628</t>
  </si>
  <si>
    <t>Q:HK:R:771</t>
  </si>
  <si>
    <t>Q:HR:N:628</t>
  </si>
  <si>
    <t>Croatia</t>
  </si>
  <si>
    <t>Q:HR:N:771</t>
  </si>
  <si>
    <t>Q:HR:R:628</t>
  </si>
  <si>
    <t>Q:HR:R:771</t>
  </si>
  <si>
    <t>Q:HU:N:628</t>
  </si>
  <si>
    <t>Hungary</t>
  </si>
  <si>
    <t>Q:HU:N:771</t>
  </si>
  <si>
    <t>Q:HU:R:628</t>
  </si>
  <si>
    <t>Q:HU:R:771</t>
  </si>
  <si>
    <t>Q:ID:N:628</t>
  </si>
  <si>
    <t>Indonesia</t>
  </si>
  <si>
    <t>NEW HOUSES IN BIG CITIES</t>
  </si>
  <si>
    <t>Q:ID:N:771</t>
  </si>
  <si>
    <t>Q:ID:R:628</t>
  </si>
  <si>
    <t>Q:ID:R:771</t>
  </si>
  <si>
    <t>Q:IE:N:628</t>
  </si>
  <si>
    <t>Ireland</t>
  </si>
  <si>
    <t>Q:IE:N:771</t>
  </si>
  <si>
    <t>Q:IE:R:628</t>
  </si>
  <si>
    <t>Q:IE:R:771</t>
  </si>
  <si>
    <t>Q:IL:N:628</t>
  </si>
  <si>
    <t>Israel</t>
  </si>
  <si>
    <t>Q:IL:N:771</t>
  </si>
  <si>
    <t>Q:IL:R:628</t>
  </si>
  <si>
    <t>Q:IL:R:771</t>
  </si>
  <si>
    <t>Q:IN:N:628</t>
  </si>
  <si>
    <t>India</t>
  </si>
  <si>
    <t>ALL TYPES OF NEW AND EXISTING DWELLINGS IN BIG CITIES</t>
  </si>
  <si>
    <t>Q:IN:N:771</t>
  </si>
  <si>
    <t>Q:IN:R:628</t>
  </si>
  <si>
    <t>Q:IN:R:771</t>
  </si>
  <si>
    <t>Q:IS:N:628</t>
  </si>
  <si>
    <t>Iceland</t>
  </si>
  <si>
    <t>Q:IS:N:771</t>
  </si>
  <si>
    <t>Q:IS:R:628</t>
  </si>
  <si>
    <t>Q:IS:R:771</t>
  </si>
  <si>
    <t>Q:IT:N:628</t>
  </si>
  <si>
    <t>Italy</t>
  </si>
  <si>
    <t>Q:IT:N:771</t>
  </si>
  <si>
    <t>Q:IT:R:628</t>
  </si>
  <si>
    <t>Q:IT:R:771</t>
  </si>
  <si>
    <t>Q:JP:N:628</t>
  </si>
  <si>
    <t>Japan</t>
  </si>
  <si>
    <t>RESIDENTIAL PROPERTY PRICES, ALL DWELLINGS, PURE PRICE, M-ALL NSA</t>
  </si>
  <si>
    <t>Q:JP:N:771</t>
  </si>
  <si>
    <t>Q:JP:R:628</t>
  </si>
  <si>
    <t>Q:JP:R:771</t>
  </si>
  <si>
    <t>Q:KR:N:628</t>
  </si>
  <si>
    <t>Korea</t>
  </si>
  <si>
    <t>Q:KR:N:771</t>
  </si>
  <si>
    <t>Q:KR:R:628</t>
  </si>
  <si>
    <t>Q:KR:R:771</t>
  </si>
  <si>
    <t>Q:LT:N:628</t>
  </si>
  <si>
    <t>Lithuania</t>
  </si>
  <si>
    <t>From 2006 Q1: based on official HPI published by the Eurostat</t>
  </si>
  <si>
    <t>Q:LT:N:771</t>
  </si>
  <si>
    <t>Q:LT:R:628</t>
  </si>
  <si>
    <t>Q:LT:R:771</t>
  </si>
  <si>
    <t>Q:LU:N:628</t>
  </si>
  <si>
    <t>Luxembourg</t>
  </si>
  <si>
    <t>NEW AND EXISTING DWELLINGS IN THE WHOLE COUNTRY</t>
  </si>
  <si>
    <t xml:space="preserve">Prior to 2013, All flats </t>
  </si>
  <si>
    <t>Q:LU:N:771</t>
  </si>
  <si>
    <t>Q:LU:R:628</t>
  </si>
  <si>
    <t>Q:LU:R:771</t>
  </si>
  <si>
    <t>Q:LV:N:628</t>
  </si>
  <si>
    <t>Latvia</t>
  </si>
  <si>
    <t>Q:LV:N:771</t>
  </si>
  <si>
    <t>Q:LV:R:628</t>
  </si>
  <si>
    <t>Q:LV:R:771</t>
  </si>
  <si>
    <t>Q:MA:N:628</t>
  </si>
  <si>
    <t>Morocco</t>
  </si>
  <si>
    <t>ALL TYPES OF EXISTING DWELLINGS IN THE WHOLE COUNTRY</t>
  </si>
  <si>
    <t>Q:MA:N:771</t>
  </si>
  <si>
    <t>Q:MA:R:628</t>
  </si>
  <si>
    <t>Q:MA:R:771</t>
  </si>
  <si>
    <t>Q:MK:N:628</t>
  </si>
  <si>
    <t>Macedonia, FYR</t>
  </si>
  <si>
    <t>NEW AND EXISTING FLATS IN SKOPJE</t>
  </si>
  <si>
    <t>Q:MK:N:771</t>
  </si>
  <si>
    <t>Q:MK:R:628</t>
  </si>
  <si>
    <t>Q:MK:R:771</t>
  </si>
  <si>
    <t>Q:MT:N:628</t>
  </si>
  <si>
    <t>Malta</t>
  </si>
  <si>
    <t>Q:MT:N:771</t>
  </si>
  <si>
    <t>Q:MT:R:628</t>
  </si>
  <si>
    <t>Q:MT:R:771</t>
  </si>
  <si>
    <t>Q:MX:N:628</t>
  </si>
  <si>
    <t>Mexico</t>
  </si>
  <si>
    <t>Q:MX:N:771</t>
  </si>
  <si>
    <t>Q:MX:R:628</t>
  </si>
  <si>
    <t>Q:MX:R:771</t>
  </si>
  <si>
    <t>Q:MY:N:628</t>
  </si>
  <si>
    <t>Malaysia</t>
  </si>
  <si>
    <t>Q:MY:N:771</t>
  </si>
  <si>
    <t>Q:MY:R:628</t>
  </si>
  <si>
    <t>Q:MY:R:771</t>
  </si>
  <si>
    <t>Q:NL:N:628</t>
  </si>
  <si>
    <t>Netherlands</t>
  </si>
  <si>
    <t>PRIOR TO 2005 Q1  ALL TYPES OF EXISTING DWELLINGS</t>
  </si>
  <si>
    <t>Q:NL:N:771</t>
  </si>
  <si>
    <t>Q:NL:R:628</t>
  </si>
  <si>
    <t>Q:NL:R:771</t>
  </si>
  <si>
    <t>Q:NO:N:628</t>
  </si>
  <si>
    <t>Norway</t>
  </si>
  <si>
    <t>Prior to 2012 all (new and existing) dwellings</t>
  </si>
  <si>
    <t>Q:NO:N:771</t>
  </si>
  <si>
    <t>Q:NO:R:628</t>
  </si>
  <si>
    <t>Q:NO:R:771</t>
  </si>
  <si>
    <t>Q:NZ:N:628</t>
  </si>
  <si>
    <t>New Zealand</t>
  </si>
  <si>
    <t>Q:NZ:N:771</t>
  </si>
  <si>
    <t>Q:NZ:R:628</t>
  </si>
  <si>
    <t>Q:NZ:R:771</t>
  </si>
  <si>
    <t>Q:PE:N:628</t>
  </si>
  <si>
    <t>Peru</t>
  </si>
  <si>
    <t>NEW AND EXISTING FLATS IN THE HIGH-END NEIGHBOURS OF THE CAPITAL CITY</t>
  </si>
  <si>
    <t>Q:PE:N:771</t>
  </si>
  <si>
    <t>Q:PE:R:628</t>
  </si>
  <si>
    <t>Q:PE:R:771</t>
  </si>
  <si>
    <t>Q:PH:N:628</t>
  </si>
  <si>
    <t>Philippines</t>
  </si>
  <si>
    <t>FLATS AND COMMERCIAL PROPERTIES IN MAKATI (PART OF METROPOLITAN MANILA)</t>
  </si>
  <si>
    <t>Q:PH:N:771</t>
  </si>
  <si>
    <t>Q:PH:R:628</t>
  </si>
  <si>
    <t>Q:PH:R:771</t>
  </si>
  <si>
    <t>Q:PL:N:628</t>
  </si>
  <si>
    <t>Poland</t>
  </si>
  <si>
    <t>ALL FLATS IN THE WHOLE COUNTRY</t>
  </si>
  <si>
    <t>Q:PL:N:771</t>
  </si>
  <si>
    <t>Q:PL:R:628</t>
  </si>
  <si>
    <t>Q:PL:R:771</t>
  </si>
  <si>
    <t>Q:PT:N:628</t>
  </si>
  <si>
    <t>Portugal</t>
  </si>
  <si>
    <t>Q:PT:N:771</t>
  </si>
  <si>
    <t>Q:PT:R:628</t>
  </si>
  <si>
    <t>Q:PT:R:771</t>
  </si>
  <si>
    <t>Q:RO:N:628</t>
  </si>
  <si>
    <t>Romania</t>
  </si>
  <si>
    <t>Q:RO:N:771</t>
  </si>
  <si>
    <t>Q:RO:R:628</t>
  </si>
  <si>
    <t>Q:RO:R:771</t>
  </si>
  <si>
    <t>Q:RS:N:628</t>
  </si>
  <si>
    <t>Serbia</t>
  </si>
  <si>
    <t>ALL TYPES OF NEW DWELLINGS IN THE WHOLE COUNTRY</t>
  </si>
  <si>
    <t>Q:RS:N:771</t>
  </si>
  <si>
    <t>Q:RS:R:628</t>
  </si>
  <si>
    <t>Q:RS:R:771</t>
  </si>
  <si>
    <t>Q:RU:N:628</t>
  </si>
  <si>
    <t>Russia</t>
  </si>
  <si>
    <t>ALL TYPES OF EXISTING DWELLINGS IN URBAN AREAS</t>
  </si>
  <si>
    <t>Q:RU:N:771</t>
  </si>
  <si>
    <t>Q:RU:R:628</t>
  </si>
  <si>
    <t>Q:RU:R:771</t>
  </si>
  <si>
    <t>Q:SE:N:628</t>
  </si>
  <si>
    <t>Sweden</t>
  </si>
  <si>
    <t>PRIOR TO 2005 Q1 OWNER OCCUPIED DETACHED HOUSES IN THE WHOLE COUNTRY</t>
  </si>
  <si>
    <t>Q:SE:N:771</t>
  </si>
  <si>
    <t>Q:SE:R:628</t>
  </si>
  <si>
    <t>Q:SE:R:771</t>
  </si>
  <si>
    <t>Q:SG:N:628</t>
  </si>
  <si>
    <t>Singapore</t>
  </si>
  <si>
    <t>Q:SG:N:771</t>
  </si>
  <si>
    <t>Q:SG:R:628</t>
  </si>
  <si>
    <t>Q:SG:R:771</t>
  </si>
  <si>
    <t>Q:SI:N:628</t>
  </si>
  <si>
    <t>Slovenia</t>
  </si>
  <si>
    <t>Q:SI:N:771</t>
  </si>
  <si>
    <t>Q:SI:R:628</t>
  </si>
  <si>
    <t>Q:SI:R:771</t>
  </si>
  <si>
    <t>Q:SK:N:628</t>
  </si>
  <si>
    <t>Slovak Republic</t>
  </si>
  <si>
    <t>Q:SK:N:771</t>
  </si>
  <si>
    <t>Q:SK:R:628</t>
  </si>
  <si>
    <t>Q:SK:R:771</t>
  </si>
  <si>
    <t>Q:TH:N:628</t>
  </si>
  <si>
    <t>Thailand</t>
  </si>
  <si>
    <t>NEW AND EXISTING DETACHED HOUSES IN BANGKOK</t>
  </si>
  <si>
    <t>Q:TH:N:771</t>
  </si>
  <si>
    <t>Q:TH:R:628</t>
  </si>
  <si>
    <t>Q:TH:R:771</t>
  </si>
  <si>
    <t>Q:TR:N:628</t>
  </si>
  <si>
    <t>Turkey</t>
  </si>
  <si>
    <t>Q:TR:N:771</t>
  </si>
  <si>
    <t>Q:TR:R:628</t>
  </si>
  <si>
    <t>Q:TR:R:771</t>
  </si>
  <si>
    <t>Q:US:N:628</t>
  </si>
  <si>
    <t>United States</t>
  </si>
  <si>
    <t>Q:US:N:771</t>
  </si>
  <si>
    <t>Q:US:R:628</t>
  </si>
  <si>
    <t>Q:US:R:771</t>
  </si>
  <si>
    <t>Q:XM:N:628</t>
  </si>
  <si>
    <t>Euro area</t>
  </si>
  <si>
    <t>Q:XM:N:771</t>
  </si>
  <si>
    <t>Q:XM:R:628</t>
  </si>
  <si>
    <t>Q:XM:R:771</t>
  </si>
  <si>
    <t>Q:ZA:N:628</t>
  </si>
  <si>
    <t>South Africa</t>
  </si>
  <si>
    <t>1966 Q1-2000 Q4: Residential property prices, all middle segment dwelling, per dwellings; From 2001 Q1: Residential property prices all dwellings</t>
  </si>
  <si>
    <t>Q:ZA:N:771</t>
  </si>
  <si>
    <t>Q:ZA:R:628</t>
  </si>
  <si>
    <t>Q:ZA:R:771</t>
  </si>
  <si>
    <t>Period</t>
  </si>
  <si>
    <t>Index, 2010 = 100 (-)</t>
  </si>
  <si>
    <t>Year-on-year changes, in per cent (-)</t>
  </si>
  <si>
    <t>BANK FOR INTERNATIONAL SETTLEMENTS</t>
  </si>
  <si>
    <t>Selected  property price series</t>
  </si>
  <si>
    <t>A) Quick presentation</t>
  </si>
  <si>
    <t>These quarterly series are selected from the detailed data set published on a monthly basis. For each country the selected  series is the one considered with the widest coverage. It typically covers all types of dwellings in the whole country, in both new and existing dwelling markets.</t>
  </si>
  <si>
    <t>Copyright in these data must be honoured.</t>
  </si>
  <si>
    <r>
      <rPr>
        <sz val="10"/>
        <rFont val="Arial"/>
        <family val="2"/>
      </rPr>
      <t>For more details, please visit the</t>
    </r>
    <r>
      <rPr>
        <sz val="10"/>
        <color theme="10"/>
        <rFont val="Arial"/>
        <family val="2"/>
      </rPr>
      <t xml:space="preserve"> </t>
    </r>
    <r>
      <rPr>
        <u/>
        <sz val="10"/>
        <color theme="10"/>
        <rFont val="Arial"/>
        <family val="2"/>
      </rPr>
      <t>Property Price Statistics</t>
    </r>
  </si>
  <si>
    <r>
      <rPr>
        <sz val="10"/>
        <color theme="10"/>
        <rFont val="Arial"/>
        <family val="2"/>
      </rPr>
      <t xml:space="preserve">B) </t>
    </r>
    <r>
      <rPr>
        <u/>
        <sz val="10"/>
        <color theme="10"/>
        <rFont val="Arial"/>
        <family val="2"/>
      </rPr>
      <t>Detailed metadata including sources of data</t>
    </r>
  </si>
  <si>
    <t>To find time series:</t>
  </si>
  <si>
    <r>
      <t>1) In the worksheet "Documentation", select items in one or several of the following dimensions (columns C to E)</t>
    </r>
    <r>
      <rPr>
        <sz val="10"/>
        <color rgb="FFFF0000"/>
        <rFont val="Arial"/>
        <family val="2"/>
      </rPr>
      <t xml:space="preserve"> </t>
    </r>
    <r>
      <rPr>
        <sz val="10"/>
        <rFont val="Arial"/>
        <family val="2"/>
      </rPr>
      <t>and check whether the series titles meet your needs (column G):</t>
    </r>
  </si>
  <si>
    <t>Reference Area</t>
  </si>
  <si>
    <t>Unit of measure</t>
  </si>
  <si>
    <r>
      <t>2)</t>
    </r>
    <r>
      <rPr>
        <sz val="10"/>
        <color indexed="8"/>
        <rFont val="Arial"/>
        <family val="2"/>
      </rPr>
      <t xml:space="preserve"> Among the obtained series, click on a code </t>
    </r>
    <r>
      <rPr>
        <i/>
        <sz val="10"/>
        <rFont val="Arial"/>
        <family val="2"/>
      </rPr>
      <t>(column A)</t>
    </r>
    <r>
      <rPr>
        <sz val="10"/>
        <color indexed="8"/>
        <rFont val="Arial"/>
        <family val="2"/>
      </rPr>
      <t xml:space="preserve"> you are interested in to get access to the data.</t>
    </r>
  </si>
  <si>
    <r>
      <t>3) The worksheet "Documentation" provides additional metadata information on the series (columns F,H)</t>
    </r>
    <r>
      <rPr>
        <sz val="10"/>
        <color rgb="FFFF0000"/>
        <rFont val="Arial"/>
        <family val="2"/>
      </rPr>
      <t>:</t>
    </r>
  </si>
  <si>
    <t>Any use of the series shall be cited as follows "Source: National sources, BIS Residential Property Price database (http://www.bis.org/statistics/pp.htm)."</t>
  </si>
  <si>
    <r>
      <t xml:space="preserve">For any queries, please contact  </t>
    </r>
    <r>
      <rPr>
        <sz val="10"/>
        <color indexed="12"/>
        <rFont val="Arial"/>
        <family val="2"/>
      </rPr>
      <t>property.prices@bis.org</t>
    </r>
  </si>
  <si>
    <t>Data cut-off date: 11/02/2019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</si>
</sst>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0"/>
      <name val="Arial"/>
      <family val="2"/>
    </font>
    <font>
      <sz val="13"/>
      <name val="Arial"/>
      <family val="2"/>
    </font>
    <font>
      <b/>
      <sz val="16"/>
      <name val="Arial"/>
      <family val="2"/>
    </font>
    <font>
      <b/>
      <sz val="10"/>
      <name val="Arial"/>
      <family val="2"/>
    </font>
    <font>
      <sz val="10"/>
      <color theme="1"/>
      <name val="Arial"/>
      <family val="2"/>
    </font>
    <font>
      <u/>
      <sz val="10"/>
      <color indexed="12"/>
      <name val="Arial"/>
      <family val="2"/>
    </font>
    <font>
      <u/>
      <sz val="10"/>
      <color theme="10"/>
      <name val="Arial"/>
      <family val="2"/>
    </font>
    <font>
      <sz val="10"/>
      <color theme="10"/>
      <name val="Arial"/>
      <family val="2"/>
    </font>
    <font>
      <u/>
      <sz val="10"/>
      <name val="Arial"/>
      <family val="2"/>
    </font>
    <font>
      <sz val="10"/>
      <color rgb="FFFF0000"/>
      <name val="Arial"/>
      <family val="2"/>
    </font>
    <font>
      <sz val="10"/>
      <color indexed="8"/>
      <name val="Arial"/>
      <family val="2"/>
    </font>
    <font>
      <i/>
      <sz val="10"/>
      <name val="Arial"/>
      <family val="2"/>
    </font>
    <font>
      <sz val="10"/>
      <color indexed="12"/>
      <name val="Arial"/>
      <family val="2"/>
    </font>
    <font>
      <sz val="18"/>
      <color rgb="FFFF0000"/>
      <name val="Arial"/>
      <family val="2"/>
    </font>
    <font>
      <sz val="10"/>
      <name val="Arial"/>
    </font>
  </fonts>
  <fills count="2">
    <fill>
      <patternFill patternType="none"/>
    </fill>
    <fill>
      <patternFill patternType="gray125"/>
    </fill>
  </fills>
  <borders count="1">
    <border>
      <left/>
      <right/>
      <top/>
      <bottom/>
      <diagonal/>
    </border>
  </borders>
  <cellStyleXfs count="4">
    <xf numFmtId="0" fontId="0" fillId="0" borderId="0"/>
    <xf numFmtId="0" fontId="8" fillId="0" borderId="0"/>
    <xf numFmtId="0" fontId="13" fillId="0" borderId="0" applyNumberFormat="0" applyFill="0" applyBorder="0" applyAlignment="0" applyProtection="0">
      <alignment vertical="top"/>
      <protection locked="0"/>
    </xf>
    <xf numFmtId="0" fontId="22" fillId="0" borderId="0"/>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9" fillId="0" borderId="0" xfId="1" applyFont="1" applyAlignment="1">
      <alignment horizontal="left" vertical="center" indent="5"/>
    </xf>
    <xf numFmtId="0" fontId="8" fillId="0" borderId="0" xfId="1"/>
    <xf numFmtId="0" fontId="10" fillId="0" borderId="0" xfId="1" applyFont="1" applyAlignment="1">
      <alignment horizontal="center"/>
    </xf>
    <xf numFmtId="0" fontId="8" fillId="0" borderId="0" xfId="1" applyFont="1"/>
    <xf numFmtId="0" fontId="11" fillId="0" borderId="0" xfId="1" applyFont="1"/>
    <xf numFmtId="0" fontId="12" fillId="0" borderId="0" xfId="1" applyFont="1" applyAlignment="1">
      <alignment wrapText="1"/>
    </xf>
    <xf numFmtId="0" fontId="14" fillId="0" borderId="0" xfId="2" applyFont="1" applyAlignment="1" applyProtection="1"/>
    <xf numFmtId="0" fontId="14" fillId="0" borderId="0" xfId="2" applyFont="1" applyFill="1" applyAlignment="1" applyProtection="1"/>
    <xf numFmtId="0" fontId="16" fillId="0" borderId="0" xfId="1" applyFont="1"/>
    <xf numFmtId="0" fontId="8" fillId="0" borderId="0" xfId="1" applyFont="1" applyAlignment="1">
      <alignment horizontal="left" indent="2"/>
    </xf>
    <xf numFmtId="0" fontId="8" fillId="0" borderId="0" xfId="2" applyFont="1" applyAlignment="1" applyProtection="1">
      <alignment horizontal="left"/>
    </xf>
    <xf numFmtId="0" fontId="21" fillId="0" borderId="0" xfId="1" applyFont="1"/>
    <xf numFmtId="0" fontId="22" fillId="0" borderId="0" xfId="3"/>
  </cellXfs>
  <cellStyles count="4">
    <cellStyle name="Hyperlink 2" xfId="2"/>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514350</xdr:colOff>
      <xdr:row>0</xdr:row>
      <xdr:rowOff>342900</xdr:rowOff>
    </xdr:to>
    <xdr:pic>
      <xdr:nvPicPr>
        <xdr:cNvPr id="2" name="Picture 1"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0</xdr:col>
      <xdr:colOff>514350</xdr:colOff>
      <xdr:row>0</xdr:row>
      <xdr:rowOff>342900</xdr:rowOff>
    </xdr:to>
    <xdr:pic>
      <xdr:nvPicPr>
        <xdr:cNvPr id="3" name="Picture 2"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is.org/statistics/pp_detailed.htm" TargetMode="External"/><Relationship Id="rId4" Type="http://schemas.openxmlformats.org/officeDocument/2006/relationships/printerSettings" Target="../printerSettings/printerSettings1.bin"/><Relationship Id="rId5" Type="http://schemas.openxmlformats.org/officeDocument/2006/relationships/drawing" Target="../drawings/drawing1.xml"/><Relationship Id="rId1" Type="http://schemas.openxmlformats.org/officeDocument/2006/relationships/hyperlink" Target="mailto:property.prices@bis.org" TargetMode="External"/><Relationship Id="rId2" Type="http://schemas.openxmlformats.org/officeDocument/2006/relationships/hyperlink" Target="http://www.bis.org/statistics/pp_selected_document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28"/>
  <sheetViews>
    <sheetView tabSelected="1" workbookViewId="0">
      <pane ySplit="2" topLeftCell="A3" activePane="bottomLeft" state="frozen"/>
      <selection pane="bottomLeft" activeCell="A34" sqref="A34"/>
    </sheetView>
  </sheetViews>
  <sheetFormatPr baseColWidth="10" defaultColWidth="8.83203125" defaultRowHeight="13" x14ac:dyDescent="0.15"/>
  <cols>
    <col min="1" max="1" width="149.6640625" style="22" customWidth="1"/>
    <col min="2" max="19" width="8.83203125" style="22"/>
    <col min="20" max="20" width="18.6640625" style="22" customWidth="1"/>
    <col min="21" max="21" width="29.6640625" style="22" customWidth="1"/>
    <col min="22" max="16384" width="8.83203125" style="22"/>
  </cols>
  <sheetData>
    <row r="1" spans="1:1" s="11" customFormat="1" ht="27.75" customHeight="1" x14ac:dyDescent="0.15">
      <c r="A1" s="10" t="s">
        <v>365</v>
      </c>
    </row>
    <row r="2" spans="1:1" s="11" customFormat="1" ht="20" x14ac:dyDescent="0.2">
      <c r="A2" s="12" t="s">
        <v>366</v>
      </c>
    </row>
    <row r="3" spans="1:1" s="11" customFormat="1" x14ac:dyDescent="0.15">
      <c r="A3" s="13"/>
    </row>
    <row r="4" spans="1:1" s="11" customFormat="1" x14ac:dyDescent="0.15">
      <c r="A4" s="14" t="s">
        <v>367</v>
      </c>
    </row>
    <row r="5" spans="1:1" s="11" customFormat="1" ht="26" x14ac:dyDescent="0.15">
      <c r="A5" s="15" t="s">
        <v>368</v>
      </c>
    </row>
    <row r="6" spans="1:1" s="11" customFormat="1" x14ac:dyDescent="0.15">
      <c r="A6" s="13" t="s">
        <v>369</v>
      </c>
    </row>
    <row r="7" spans="1:1" s="11" customFormat="1" x14ac:dyDescent="0.15">
      <c r="A7" s="13"/>
    </row>
    <row r="8" spans="1:1" s="11" customFormat="1" x14ac:dyDescent="0.15">
      <c r="A8" s="16" t="s">
        <v>370</v>
      </c>
    </row>
    <row r="9" spans="1:1" s="11" customFormat="1" x14ac:dyDescent="0.15">
      <c r="A9" s="13"/>
    </row>
    <row r="10" spans="1:1" s="11" customFormat="1" x14ac:dyDescent="0.15">
      <c r="A10" s="17" t="s">
        <v>371</v>
      </c>
    </row>
    <row r="11" spans="1:1" s="11" customFormat="1" ht="9.75" customHeight="1" x14ac:dyDescent="0.15">
      <c r="A11" s="13"/>
    </row>
    <row r="12" spans="1:1" s="11" customFormat="1" x14ac:dyDescent="0.15">
      <c r="A12" s="18" t="s">
        <v>372</v>
      </c>
    </row>
    <row r="13" spans="1:1" s="11" customFormat="1" x14ac:dyDescent="0.15">
      <c r="A13" s="13" t="s">
        <v>373</v>
      </c>
    </row>
    <row r="14" spans="1:1" s="11" customFormat="1" x14ac:dyDescent="0.15">
      <c r="A14" s="19" t="s">
        <v>374</v>
      </c>
    </row>
    <row r="15" spans="1:1" s="11" customFormat="1" x14ac:dyDescent="0.15">
      <c r="A15" s="19" t="s">
        <v>4</v>
      </c>
    </row>
    <row r="16" spans="1:1" s="11" customFormat="1" x14ac:dyDescent="0.15">
      <c r="A16" s="19" t="s">
        <v>375</v>
      </c>
    </row>
    <row r="17" spans="1:1" s="11" customFormat="1" x14ac:dyDescent="0.15">
      <c r="A17" s="14" t="s">
        <v>376</v>
      </c>
    </row>
    <row r="18" spans="1:1" s="11" customFormat="1" x14ac:dyDescent="0.15">
      <c r="A18" s="13" t="s">
        <v>377</v>
      </c>
    </row>
    <row r="19" spans="1:1" s="11" customFormat="1" x14ac:dyDescent="0.15">
      <c r="A19" s="19" t="s">
        <v>6</v>
      </c>
    </row>
    <row r="20" spans="1:1" s="11" customFormat="1" x14ac:dyDescent="0.15">
      <c r="A20" s="19" t="s">
        <v>8</v>
      </c>
    </row>
    <row r="21" spans="1:1" s="11" customFormat="1" x14ac:dyDescent="0.15">
      <c r="A21" s="13" t="s">
        <v>378</v>
      </c>
    </row>
    <row r="22" spans="1:1" s="11" customFormat="1" x14ac:dyDescent="0.15">
      <c r="A22" s="20" t="s">
        <v>379</v>
      </c>
    </row>
    <row r="23" spans="1:1" s="11" customFormat="1" ht="9" customHeight="1" x14ac:dyDescent="0.15">
      <c r="A23" s="13"/>
    </row>
    <row r="24" spans="1:1" s="11" customFormat="1" x14ac:dyDescent="0.15">
      <c r="A24" s="13" t="s">
        <v>380</v>
      </c>
    </row>
    <row r="25" spans="1:1" s="11" customFormat="1" x14ac:dyDescent="0.15">
      <c r="A25" s="13"/>
    </row>
    <row r="26" spans="1:1" s="11" customFormat="1" ht="23" x14ac:dyDescent="0.25">
      <c r="A26" s="21"/>
    </row>
    <row r="27" spans="1:1" s="11" customFormat="1" x14ac:dyDescent="0.15"/>
    <row r="28" spans="1:1" s="11" customFormat="1" x14ac:dyDescent="0.15"/>
  </sheetData>
  <hyperlinks>
    <hyperlink ref="A22" r:id="rId1"/>
    <hyperlink ref="A10" r:id="rId2"/>
    <hyperlink ref="A8" r:id="rId3" display="For more details, please visit the  Property Price Statistics"/>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5"/>
  <sheetViews>
    <sheetView workbookViewId="0">
      <pane xSplit="2" ySplit="1" topLeftCell="C30" activePane="bottomRight" state="frozen"/>
      <selection pane="topRight"/>
      <selection pane="bottomLeft"/>
      <selection pane="bottomRight" activeCell="A63" sqref="A63"/>
    </sheetView>
  </sheetViews>
  <sheetFormatPr baseColWidth="10" defaultColWidth="8.83203125" defaultRowHeight="15" x14ac:dyDescent="0.2"/>
  <cols>
    <col min="1" max="1" width="11.83203125" bestFit="1" customWidth="1"/>
    <col min="2" max="3" width="14.5" bestFit="1" customWidth="1"/>
    <col min="4" max="4" width="38.5" bestFit="1" customWidth="1"/>
    <col min="5" max="5" width="10.33203125" bestFit="1" customWidth="1"/>
    <col min="6" max="6" width="38.6640625" bestFit="1" customWidth="1"/>
    <col min="7" max="7" width="163.1640625" bestFit="1" customWidth="1"/>
    <col min="8" max="8" width="92.5" bestFit="1" customWidth="1"/>
    <col min="9" max="9" width="254.5" bestFit="1" customWidth="1"/>
  </cols>
  <sheetData>
    <row r="1" spans="1:9" x14ac:dyDescent="0.2">
      <c r="A1" s="1" t="s">
        <v>0</v>
      </c>
      <c r="B1" s="1" t="s">
        <v>1</v>
      </c>
      <c r="C1" s="1" t="s">
        <v>2</v>
      </c>
      <c r="D1" s="1" t="s">
        <v>3</v>
      </c>
      <c r="E1" s="1" t="s">
        <v>4</v>
      </c>
      <c r="F1" s="1" t="s">
        <v>5</v>
      </c>
      <c r="G1" s="1" t="s">
        <v>6</v>
      </c>
      <c r="H1" s="1" t="s">
        <v>7</v>
      </c>
      <c r="I1" s="1" t="s">
        <v>8</v>
      </c>
    </row>
    <row r="2" spans="1:9" x14ac:dyDescent="0.2">
      <c r="A2" s="2" t="s">
        <v>9</v>
      </c>
      <c r="B2" s="3" t="str">
        <f ca="1">HYPERLINK("#"&amp;CELL("address",'Quarterly Series'!B4),"Q:4T:N:628")</f>
        <v>Q:4T:N:628</v>
      </c>
      <c r="C2" s="2" t="s">
        <v>11</v>
      </c>
      <c r="D2" s="2" t="s">
        <v>12</v>
      </c>
      <c r="E2" s="2" t="s">
        <v>13</v>
      </c>
      <c r="F2" s="2" t="s">
        <v>14</v>
      </c>
      <c r="G2" s="2" t="s">
        <v>15</v>
      </c>
      <c r="H2" s="2" t="s">
        <v>16</v>
      </c>
      <c r="I2" s="2" t="s">
        <v>17</v>
      </c>
    </row>
    <row r="3" spans="1:9" x14ac:dyDescent="0.2">
      <c r="A3" s="2" t="s">
        <v>9</v>
      </c>
      <c r="B3" s="3" t="str">
        <f ca="1">HYPERLINK("#"&amp;CELL("address",'Quarterly Series'!C4),"Q:4T:N:771")</f>
        <v>Q:4T:N:771</v>
      </c>
      <c r="C3" s="2" t="s">
        <v>11</v>
      </c>
      <c r="D3" s="2" t="s">
        <v>12</v>
      </c>
      <c r="E3" s="2" t="s">
        <v>13</v>
      </c>
      <c r="F3" s="2" t="s">
        <v>19</v>
      </c>
      <c r="G3" s="2" t="s">
        <v>15</v>
      </c>
      <c r="H3" s="2" t="s">
        <v>20</v>
      </c>
      <c r="I3" s="2" t="s">
        <v>17</v>
      </c>
    </row>
    <row r="4" spans="1:9" x14ac:dyDescent="0.2">
      <c r="A4" s="2" t="s">
        <v>9</v>
      </c>
      <c r="B4" s="3" t="str">
        <f ca="1">HYPERLINK("#"&amp;CELL("address",'Quarterly Series'!D4),"Q:4T:R:628")</f>
        <v>Q:4T:R:628</v>
      </c>
      <c r="C4" s="2" t="s">
        <v>11</v>
      </c>
      <c r="D4" s="2" t="s">
        <v>12</v>
      </c>
      <c r="E4" s="2" t="s">
        <v>22</v>
      </c>
      <c r="F4" s="2" t="s">
        <v>14</v>
      </c>
      <c r="G4" s="2" t="s">
        <v>15</v>
      </c>
      <c r="H4" s="2" t="s">
        <v>23</v>
      </c>
      <c r="I4" s="2" t="s">
        <v>17</v>
      </c>
    </row>
    <row r="5" spans="1:9" x14ac:dyDescent="0.2">
      <c r="A5" s="2" t="s">
        <v>9</v>
      </c>
      <c r="B5" s="3" t="str">
        <f ca="1">HYPERLINK("#"&amp;CELL("address",'Quarterly Series'!E4),"Q:4T:R:771")</f>
        <v>Q:4T:R:771</v>
      </c>
      <c r="C5" s="2" t="s">
        <v>11</v>
      </c>
      <c r="D5" s="2" t="s">
        <v>12</v>
      </c>
      <c r="E5" s="2" t="s">
        <v>22</v>
      </c>
      <c r="F5" s="2" t="s">
        <v>19</v>
      </c>
      <c r="G5" s="2" t="s">
        <v>15</v>
      </c>
      <c r="H5" s="2" t="s">
        <v>25</v>
      </c>
      <c r="I5" s="2" t="s">
        <v>17</v>
      </c>
    </row>
    <row r="6" spans="1:9" x14ac:dyDescent="0.2">
      <c r="A6" s="2" t="s">
        <v>9</v>
      </c>
      <c r="B6" s="3" t="str">
        <f ca="1">HYPERLINK("#"&amp;CELL("address",'Quarterly Series'!F4),"Q:5R:N:628")</f>
        <v>Q:5R:N:628</v>
      </c>
      <c r="C6" s="2" t="s">
        <v>11</v>
      </c>
      <c r="D6" s="2" t="s">
        <v>27</v>
      </c>
      <c r="E6" s="2" t="s">
        <v>13</v>
      </c>
      <c r="F6" s="2" t="s">
        <v>14</v>
      </c>
      <c r="G6" s="2" t="s">
        <v>28</v>
      </c>
      <c r="H6" s="2" t="s">
        <v>16</v>
      </c>
      <c r="I6" s="2" t="s">
        <v>17</v>
      </c>
    </row>
    <row r="7" spans="1:9" x14ac:dyDescent="0.2">
      <c r="A7" s="2" t="s">
        <v>9</v>
      </c>
      <c r="B7" s="3" t="str">
        <f ca="1">HYPERLINK("#"&amp;CELL("address",'Quarterly Series'!G4),"Q:5R:N:771")</f>
        <v>Q:5R:N:771</v>
      </c>
      <c r="C7" s="2" t="s">
        <v>11</v>
      </c>
      <c r="D7" s="2" t="s">
        <v>27</v>
      </c>
      <c r="E7" s="2" t="s">
        <v>13</v>
      </c>
      <c r="F7" s="2" t="s">
        <v>19</v>
      </c>
      <c r="G7" s="2" t="s">
        <v>28</v>
      </c>
      <c r="H7" s="2" t="s">
        <v>20</v>
      </c>
      <c r="I7" s="2" t="s">
        <v>17</v>
      </c>
    </row>
    <row r="8" spans="1:9" x14ac:dyDescent="0.2">
      <c r="A8" s="2" t="s">
        <v>9</v>
      </c>
      <c r="B8" s="3" t="str">
        <f ca="1">HYPERLINK("#"&amp;CELL("address",'Quarterly Series'!H4),"Q:5R:R:628")</f>
        <v>Q:5R:R:628</v>
      </c>
      <c r="C8" s="2" t="s">
        <v>11</v>
      </c>
      <c r="D8" s="2" t="s">
        <v>27</v>
      </c>
      <c r="E8" s="2" t="s">
        <v>22</v>
      </c>
      <c r="F8" s="2" t="s">
        <v>14</v>
      </c>
      <c r="G8" s="2" t="s">
        <v>28</v>
      </c>
      <c r="H8" s="2" t="s">
        <v>23</v>
      </c>
      <c r="I8" s="2" t="s">
        <v>17</v>
      </c>
    </row>
    <row r="9" spans="1:9" x14ac:dyDescent="0.2">
      <c r="A9" s="2" t="s">
        <v>9</v>
      </c>
      <c r="B9" s="3" t="str">
        <f ca="1">HYPERLINK("#"&amp;CELL("address",'Quarterly Series'!I4),"Q:5R:R:771")</f>
        <v>Q:5R:R:771</v>
      </c>
      <c r="C9" s="2" t="s">
        <v>11</v>
      </c>
      <c r="D9" s="2" t="s">
        <v>27</v>
      </c>
      <c r="E9" s="2" t="s">
        <v>22</v>
      </c>
      <c r="F9" s="2" t="s">
        <v>19</v>
      </c>
      <c r="G9" s="2" t="s">
        <v>28</v>
      </c>
      <c r="H9" s="2" t="s">
        <v>25</v>
      </c>
      <c r="I9" s="2" t="s">
        <v>17</v>
      </c>
    </row>
    <row r="10" spans="1:9" x14ac:dyDescent="0.2">
      <c r="A10" s="2" t="s">
        <v>9</v>
      </c>
      <c r="B10" s="3" t="str">
        <f ca="1">HYPERLINK("#"&amp;CELL("address",'Quarterly Series'!J4),"Q:AE:N:628")</f>
        <v>Q:AE:N:628</v>
      </c>
      <c r="C10" s="2" t="s">
        <v>11</v>
      </c>
      <c r="D10" s="2" t="s">
        <v>33</v>
      </c>
      <c r="E10" s="2" t="s">
        <v>13</v>
      </c>
      <c r="F10" s="2" t="s">
        <v>14</v>
      </c>
      <c r="G10" s="2" t="s">
        <v>34</v>
      </c>
      <c r="H10" s="2" t="s">
        <v>16</v>
      </c>
      <c r="I10" s="2" t="s">
        <v>17</v>
      </c>
    </row>
    <row r="11" spans="1:9" x14ac:dyDescent="0.2">
      <c r="A11" s="2" t="s">
        <v>9</v>
      </c>
      <c r="B11" s="3" t="str">
        <f ca="1">HYPERLINK("#"&amp;CELL("address",'Quarterly Series'!K4),"Q:AE:N:771")</f>
        <v>Q:AE:N:771</v>
      </c>
      <c r="C11" s="2" t="s">
        <v>11</v>
      </c>
      <c r="D11" s="2" t="s">
        <v>33</v>
      </c>
      <c r="E11" s="2" t="s">
        <v>13</v>
      </c>
      <c r="F11" s="2" t="s">
        <v>19</v>
      </c>
      <c r="G11" s="2" t="s">
        <v>34</v>
      </c>
      <c r="H11" s="2" t="s">
        <v>20</v>
      </c>
      <c r="I11" s="2" t="s">
        <v>17</v>
      </c>
    </row>
    <row r="12" spans="1:9" x14ac:dyDescent="0.2">
      <c r="A12" s="2" t="s">
        <v>9</v>
      </c>
      <c r="B12" s="3" t="str">
        <f ca="1">HYPERLINK("#"&amp;CELL("address",'Quarterly Series'!L4),"Q:AE:R:628")</f>
        <v>Q:AE:R:628</v>
      </c>
      <c r="C12" s="2" t="s">
        <v>11</v>
      </c>
      <c r="D12" s="2" t="s">
        <v>33</v>
      </c>
      <c r="E12" s="2" t="s">
        <v>22</v>
      </c>
      <c r="F12" s="2" t="s">
        <v>14</v>
      </c>
      <c r="G12" s="2" t="s">
        <v>34</v>
      </c>
      <c r="H12" s="2" t="s">
        <v>23</v>
      </c>
      <c r="I12" s="2" t="s">
        <v>17</v>
      </c>
    </row>
    <row r="13" spans="1:9" x14ac:dyDescent="0.2">
      <c r="A13" s="2" t="s">
        <v>9</v>
      </c>
      <c r="B13" s="3" t="str">
        <f ca="1">HYPERLINK("#"&amp;CELL("address",'Quarterly Series'!M4),"Q:AE:R:771")</f>
        <v>Q:AE:R:771</v>
      </c>
      <c r="C13" s="2" t="s">
        <v>11</v>
      </c>
      <c r="D13" s="2" t="s">
        <v>33</v>
      </c>
      <c r="E13" s="2" t="s">
        <v>22</v>
      </c>
      <c r="F13" s="2" t="s">
        <v>19</v>
      </c>
      <c r="G13" s="2" t="s">
        <v>34</v>
      </c>
      <c r="H13" s="2" t="s">
        <v>25</v>
      </c>
      <c r="I13" s="2" t="s">
        <v>17</v>
      </c>
    </row>
    <row r="14" spans="1:9" x14ac:dyDescent="0.2">
      <c r="A14" s="2" t="s">
        <v>9</v>
      </c>
      <c r="B14" s="3" t="str">
        <f ca="1">HYPERLINK("#"&amp;CELL("address",'Quarterly Series'!N4),"Q:AT:N:628")</f>
        <v>Q:AT:N:628</v>
      </c>
      <c r="C14" s="2" t="s">
        <v>11</v>
      </c>
      <c r="D14" s="2" t="s">
        <v>39</v>
      </c>
      <c r="E14" s="2" t="s">
        <v>13</v>
      </c>
      <c r="F14" s="2" t="s">
        <v>14</v>
      </c>
      <c r="G14" s="2" t="s">
        <v>40</v>
      </c>
      <c r="H14" s="2" t="s">
        <v>16</v>
      </c>
      <c r="I14" s="2" t="s">
        <v>17</v>
      </c>
    </row>
    <row r="15" spans="1:9" x14ac:dyDescent="0.2">
      <c r="A15" s="2" t="s">
        <v>9</v>
      </c>
      <c r="B15" s="3" t="str">
        <f ca="1">HYPERLINK("#"&amp;CELL("address",'Quarterly Series'!O4),"Q:AT:N:771")</f>
        <v>Q:AT:N:771</v>
      </c>
      <c r="C15" s="2" t="s">
        <v>11</v>
      </c>
      <c r="D15" s="2" t="s">
        <v>39</v>
      </c>
      <c r="E15" s="2" t="s">
        <v>13</v>
      </c>
      <c r="F15" s="2" t="s">
        <v>19</v>
      </c>
      <c r="G15" s="2" t="s">
        <v>40</v>
      </c>
      <c r="H15" s="2" t="s">
        <v>20</v>
      </c>
      <c r="I15" s="2" t="s">
        <v>17</v>
      </c>
    </row>
    <row r="16" spans="1:9" x14ac:dyDescent="0.2">
      <c r="A16" s="2" t="s">
        <v>9</v>
      </c>
      <c r="B16" s="3" t="str">
        <f ca="1">HYPERLINK("#"&amp;CELL("address",'Quarterly Series'!P4),"Q:AT:R:628")</f>
        <v>Q:AT:R:628</v>
      </c>
      <c r="C16" s="2" t="s">
        <v>11</v>
      </c>
      <c r="D16" s="2" t="s">
        <v>39</v>
      </c>
      <c r="E16" s="2" t="s">
        <v>22</v>
      </c>
      <c r="F16" s="2" t="s">
        <v>14</v>
      </c>
      <c r="G16" s="2" t="s">
        <v>40</v>
      </c>
      <c r="H16" s="2" t="s">
        <v>23</v>
      </c>
      <c r="I16" s="2" t="s">
        <v>17</v>
      </c>
    </row>
    <row r="17" spans="1:9" x14ac:dyDescent="0.2">
      <c r="A17" s="2" t="s">
        <v>9</v>
      </c>
      <c r="B17" s="3" t="str">
        <f ca="1">HYPERLINK("#"&amp;CELL("address",'Quarterly Series'!Q4),"Q:AT:R:771")</f>
        <v>Q:AT:R:771</v>
      </c>
      <c r="C17" s="2" t="s">
        <v>11</v>
      </c>
      <c r="D17" s="2" t="s">
        <v>39</v>
      </c>
      <c r="E17" s="2" t="s">
        <v>22</v>
      </c>
      <c r="F17" s="2" t="s">
        <v>19</v>
      </c>
      <c r="G17" s="2" t="s">
        <v>40</v>
      </c>
      <c r="H17" s="2" t="s">
        <v>25</v>
      </c>
      <c r="I17" s="2" t="s">
        <v>17</v>
      </c>
    </row>
    <row r="18" spans="1:9" x14ac:dyDescent="0.2">
      <c r="A18" s="2" t="s">
        <v>9</v>
      </c>
      <c r="B18" s="3" t="str">
        <f ca="1">HYPERLINK("#"&amp;CELL("address",'Quarterly Series'!R4),"Q:AU:N:628")</f>
        <v>Q:AU:N:628</v>
      </c>
      <c r="C18" s="2" t="s">
        <v>11</v>
      </c>
      <c r="D18" s="2" t="s">
        <v>45</v>
      </c>
      <c r="E18" s="2" t="s">
        <v>13</v>
      </c>
      <c r="F18" s="2" t="s">
        <v>14</v>
      </c>
      <c r="G18" s="2" t="s">
        <v>46</v>
      </c>
      <c r="H18" s="2" t="s">
        <v>16</v>
      </c>
      <c r="I18" s="2" t="s">
        <v>17</v>
      </c>
    </row>
    <row r="19" spans="1:9" x14ac:dyDescent="0.2">
      <c r="A19" s="2" t="s">
        <v>9</v>
      </c>
      <c r="B19" s="3" t="str">
        <f ca="1">HYPERLINK("#"&amp;CELL("address",'Quarterly Series'!S4),"Q:AU:N:771")</f>
        <v>Q:AU:N:771</v>
      </c>
      <c r="C19" s="2" t="s">
        <v>11</v>
      </c>
      <c r="D19" s="2" t="s">
        <v>45</v>
      </c>
      <c r="E19" s="2" t="s">
        <v>13</v>
      </c>
      <c r="F19" s="2" t="s">
        <v>19</v>
      </c>
      <c r="G19" s="2" t="s">
        <v>46</v>
      </c>
      <c r="H19" s="2" t="s">
        <v>20</v>
      </c>
      <c r="I19" s="2" t="s">
        <v>17</v>
      </c>
    </row>
    <row r="20" spans="1:9" x14ac:dyDescent="0.2">
      <c r="A20" s="2" t="s">
        <v>9</v>
      </c>
      <c r="B20" s="3" t="str">
        <f ca="1">HYPERLINK("#"&amp;CELL("address",'Quarterly Series'!T4),"Q:AU:R:628")</f>
        <v>Q:AU:R:628</v>
      </c>
      <c r="C20" s="2" t="s">
        <v>11</v>
      </c>
      <c r="D20" s="2" t="s">
        <v>45</v>
      </c>
      <c r="E20" s="2" t="s">
        <v>22</v>
      </c>
      <c r="F20" s="2" t="s">
        <v>14</v>
      </c>
      <c r="G20" s="2" t="s">
        <v>46</v>
      </c>
      <c r="H20" s="2" t="s">
        <v>23</v>
      </c>
      <c r="I20" s="2" t="s">
        <v>17</v>
      </c>
    </row>
    <row r="21" spans="1:9" x14ac:dyDescent="0.2">
      <c r="A21" s="2" t="s">
        <v>9</v>
      </c>
      <c r="B21" s="3" t="str">
        <f ca="1">HYPERLINK("#"&amp;CELL("address",'Quarterly Series'!U4),"Q:AU:R:771")</f>
        <v>Q:AU:R:771</v>
      </c>
      <c r="C21" s="2" t="s">
        <v>11</v>
      </c>
      <c r="D21" s="2" t="s">
        <v>45</v>
      </c>
      <c r="E21" s="2" t="s">
        <v>22</v>
      </c>
      <c r="F21" s="2" t="s">
        <v>19</v>
      </c>
      <c r="G21" s="2" t="s">
        <v>46</v>
      </c>
      <c r="H21" s="2" t="s">
        <v>25</v>
      </c>
      <c r="I21" s="2" t="s">
        <v>17</v>
      </c>
    </row>
    <row r="22" spans="1:9" x14ac:dyDescent="0.2">
      <c r="A22" s="2" t="s">
        <v>9</v>
      </c>
      <c r="B22" s="3" t="str">
        <f ca="1">HYPERLINK("#"&amp;CELL("address",'Quarterly Series'!V4),"Q:BE:N:628")</f>
        <v>Q:BE:N:628</v>
      </c>
      <c r="C22" s="2" t="s">
        <v>11</v>
      </c>
      <c r="D22" s="2" t="s">
        <v>51</v>
      </c>
      <c r="E22" s="2" t="s">
        <v>13</v>
      </c>
      <c r="F22" s="2" t="s">
        <v>14</v>
      </c>
      <c r="G22" s="2" t="s">
        <v>52</v>
      </c>
      <c r="H22" s="2" t="s">
        <v>16</v>
      </c>
      <c r="I22" s="2" t="s">
        <v>17</v>
      </c>
    </row>
    <row r="23" spans="1:9" x14ac:dyDescent="0.2">
      <c r="A23" s="2" t="s">
        <v>9</v>
      </c>
      <c r="B23" s="3" t="str">
        <f ca="1">HYPERLINK("#"&amp;CELL("address",'Quarterly Series'!W4),"Q:BE:N:771")</f>
        <v>Q:BE:N:771</v>
      </c>
      <c r="C23" s="2" t="s">
        <v>11</v>
      </c>
      <c r="D23" s="2" t="s">
        <v>51</v>
      </c>
      <c r="E23" s="2" t="s">
        <v>13</v>
      </c>
      <c r="F23" s="2" t="s">
        <v>19</v>
      </c>
      <c r="G23" s="2" t="s">
        <v>52</v>
      </c>
      <c r="H23" s="2" t="s">
        <v>20</v>
      </c>
      <c r="I23" s="2" t="s">
        <v>17</v>
      </c>
    </row>
    <row r="24" spans="1:9" x14ac:dyDescent="0.2">
      <c r="A24" s="2" t="s">
        <v>9</v>
      </c>
      <c r="B24" s="3" t="str">
        <f ca="1">HYPERLINK("#"&amp;CELL("address",'Quarterly Series'!X4),"Q:BE:R:628")</f>
        <v>Q:BE:R:628</v>
      </c>
      <c r="C24" s="2" t="s">
        <v>11</v>
      </c>
      <c r="D24" s="2" t="s">
        <v>51</v>
      </c>
      <c r="E24" s="2" t="s">
        <v>22</v>
      </c>
      <c r="F24" s="2" t="s">
        <v>14</v>
      </c>
      <c r="G24" s="2" t="s">
        <v>52</v>
      </c>
      <c r="H24" s="2" t="s">
        <v>23</v>
      </c>
      <c r="I24" s="2" t="s">
        <v>17</v>
      </c>
    </row>
    <row r="25" spans="1:9" x14ac:dyDescent="0.2">
      <c r="A25" s="2" t="s">
        <v>9</v>
      </c>
      <c r="B25" s="3" t="str">
        <f ca="1">HYPERLINK("#"&amp;CELL("address",'Quarterly Series'!Y4),"Q:BE:R:771")</f>
        <v>Q:BE:R:771</v>
      </c>
      <c r="C25" s="2" t="s">
        <v>11</v>
      </c>
      <c r="D25" s="2" t="s">
        <v>51</v>
      </c>
      <c r="E25" s="2" t="s">
        <v>22</v>
      </c>
      <c r="F25" s="2" t="s">
        <v>19</v>
      </c>
      <c r="G25" s="2" t="s">
        <v>52</v>
      </c>
      <c r="H25" s="2" t="s">
        <v>25</v>
      </c>
      <c r="I25" s="2" t="s">
        <v>17</v>
      </c>
    </row>
    <row r="26" spans="1:9" x14ac:dyDescent="0.2">
      <c r="A26" s="2" t="s">
        <v>9</v>
      </c>
      <c r="B26" s="3" t="str">
        <f ca="1">HYPERLINK("#"&amp;CELL("address",'Quarterly Series'!Z4),"Q:BG:N:628")</f>
        <v>Q:BG:N:628</v>
      </c>
      <c r="C26" s="2" t="s">
        <v>11</v>
      </c>
      <c r="D26" s="2" t="s">
        <v>57</v>
      </c>
      <c r="E26" s="2" t="s">
        <v>13</v>
      </c>
      <c r="F26" s="2" t="s">
        <v>14</v>
      </c>
      <c r="G26" s="2" t="s">
        <v>58</v>
      </c>
      <c r="H26" s="2" t="s">
        <v>16</v>
      </c>
      <c r="I26" s="2" t="s">
        <v>17</v>
      </c>
    </row>
    <row r="27" spans="1:9" x14ac:dyDescent="0.2">
      <c r="A27" s="2" t="s">
        <v>9</v>
      </c>
      <c r="B27" s="3" t="str">
        <f ca="1">HYPERLINK("#"&amp;CELL("address",'Quarterly Series'!AA4),"Q:BG:N:771")</f>
        <v>Q:BG:N:771</v>
      </c>
      <c r="C27" s="2" t="s">
        <v>11</v>
      </c>
      <c r="D27" s="2" t="s">
        <v>57</v>
      </c>
      <c r="E27" s="2" t="s">
        <v>13</v>
      </c>
      <c r="F27" s="2" t="s">
        <v>19</v>
      </c>
      <c r="G27" s="2" t="s">
        <v>58</v>
      </c>
      <c r="H27" s="2" t="s">
        <v>20</v>
      </c>
      <c r="I27" s="2" t="s">
        <v>17</v>
      </c>
    </row>
    <row r="28" spans="1:9" x14ac:dyDescent="0.2">
      <c r="A28" s="2" t="s">
        <v>9</v>
      </c>
      <c r="B28" s="3" t="str">
        <f ca="1">HYPERLINK("#"&amp;CELL("address",'Quarterly Series'!AB4),"Q:BG:R:628")</f>
        <v>Q:BG:R:628</v>
      </c>
      <c r="C28" s="2" t="s">
        <v>11</v>
      </c>
      <c r="D28" s="2" t="s">
        <v>57</v>
      </c>
      <c r="E28" s="2" t="s">
        <v>22</v>
      </c>
      <c r="F28" s="2" t="s">
        <v>14</v>
      </c>
      <c r="G28" s="2" t="s">
        <v>58</v>
      </c>
      <c r="H28" s="2" t="s">
        <v>23</v>
      </c>
      <c r="I28" s="2" t="s">
        <v>17</v>
      </c>
    </row>
    <row r="29" spans="1:9" x14ac:dyDescent="0.2">
      <c r="A29" s="2" t="s">
        <v>9</v>
      </c>
      <c r="B29" s="3" t="str">
        <f ca="1">HYPERLINK("#"&amp;CELL("address",'Quarterly Series'!AC4),"Q:BG:R:771")</f>
        <v>Q:BG:R:771</v>
      </c>
      <c r="C29" s="2" t="s">
        <v>11</v>
      </c>
      <c r="D29" s="2" t="s">
        <v>57</v>
      </c>
      <c r="E29" s="2" t="s">
        <v>22</v>
      </c>
      <c r="F29" s="2" t="s">
        <v>19</v>
      </c>
      <c r="G29" s="2" t="s">
        <v>58</v>
      </c>
      <c r="H29" s="2" t="s">
        <v>25</v>
      </c>
      <c r="I29" s="2" t="s">
        <v>17</v>
      </c>
    </row>
    <row r="30" spans="1:9" x14ac:dyDescent="0.2">
      <c r="A30" s="2" t="s">
        <v>9</v>
      </c>
      <c r="B30" s="3" t="str">
        <f ca="1">HYPERLINK("#"&amp;CELL("address",'Quarterly Series'!AD4),"Q:BR:N:628")</f>
        <v>Q:BR:N:628</v>
      </c>
      <c r="C30" s="2" t="s">
        <v>11</v>
      </c>
      <c r="D30" s="2" t="s">
        <v>63</v>
      </c>
      <c r="E30" s="2" t="s">
        <v>13</v>
      </c>
      <c r="F30" s="2" t="s">
        <v>14</v>
      </c>
      <c r="G30" s="2" t="s">
        <v>64</v>
      </c>
      <c r="H30" s="2" t="s">
        <v>16</v>
      </c>
      <c r="I30" s="2" t="s">
        <v>65</v>
      </c>
    </row>
    <row r="31" spans="1:9" x14ac:dyDescent="0.2">
      <c r="A31" s="2" t="s">
        <v>9</v>
      </c>
      <c r="B31" s="3" t="str">
        <f ca="1">HYPERLINK("#"&amp;CELL("address",'Quarterly Series'!AE4),"Q:BR:N:771")</f>
        <v>Q:BR:N:771</v>
      </c>
      <c r="C31" s="2" t="s">
        <v>11</v>
      </c>
      <c r="D31" s="2" t="s">
        <v>63</v>
      </c>
      <c r="E31" s="2" t="s">
        <v>13</v>
      </c>
      <c r="F31" s="2" t="s">
        <v>19</v>
      </c>
      <c r="G31" s="2" t="s">
        <v>64</v>
      </c>
      <c r="H31" s="2" t="s">
        <v>20</v>
      </c>
      <c r="I31" s="2" t="s">
        <v>65</v>
      </c>
    </row>
    <row r="32" spans="1:9" x14ac:dyDescent="0.2">
      <c r="A32" s="2" t="s">
        <v>9</v>
      </c>
      <c r="B32" s="3" t="str">
        <f ca="1">HYPERLINK("#"&amp;CELL("address",'Quarterly Series'!AF4),"Q:BR:R:628")</f>
        <v>Q:BR:R:628</v>
      </c>
      <c r="C32" s="2" t="s">
        <v>11</v>
      </c>
      <c r="D32" s="2" t="s">
        <v>63</v>
      </c>
      <c r="E32" s="2" t="s">
        <v>22</v>
      </c>
      <c r="F32" s="2" t="s">
        <v>14</v>
      </c>
      <c r="G32" s="2" t="s">
        <v>64</v>
      </c>
      <c r="H32" s="2" t="s">
        <v>23</v>
      </c>
      <c r="I32" s="2" t="s">
        <v>65</v>
      </c>
    </row>
    <row r="33" spans="1:9" x14ac:dyDescent="0.2">
      <c r="A33" s="2" t="s">
        <v>9</v>
      </c>
      <c r="B33" s="3" t="str">
        <f ca="1">HYPERLINK("#"&amp;CELL("address",'Quarterly Series'!AG4),"Q:BR:R:771")</f>
        <v>Q:BR:R:771</v>
      </c>
      <c r="C33" s="2" t="s">
        <v>11</v>
      </c>
      <c r="D33" s="2" t="s">
        <v>63</v>
      </c>
      <c r="E33" s="2" t="s">
        <v>22</v>
      </c>
      <c r="F33" s="2" t="s">
        <v>19</v>
      </c>
      <c r="G33" s="2" t="s">
        <v>64</v>
      </c>
      <c r="H33" s="2" t="s">
        <v>25</v>
      </c>
      <c r="I33" s="2" t="s">
        <v>65</v>
      </c>
    </row>
    <row r="34" spans="1:9" x14ac:dyDescent="0.2">
      <c r="A34" s="2" t="s">
        <v>9</v>
      </c>
      <c r="B34" s="3" t="str">
        <f ca="1">HYPERLINK("#"&amp;CELL("address",'Quarterly Series'!AH4),"Q:CA:N:628")</f>
        <v>Q:CA:N:628</v>
      </c>
      <c r="C34" s="2" t="s">
        <v>11</v>
      </c>
      <c r="D34" s="2" t="s">
        <v>70</v>
      </c>
      <c r="E34" s="2" t="s">
        <v>13</v>
      </c>
      <c r="F34" s="2" t="s">
        <v>14</v>
      </c>
      <c r="G34" s="2" t="s">
        <v>71</v>
      </c>
      <c r="H34" s="2" t="s">
        <v>16</v>
      </c>
      <c r="I34" s="2" t="s">
        <v>17</v>
      </c>
    </row>
    <row r="35" spans="1:9" x14ac:dyDescent="0.2">
      <c r="A35" s="2" t="s">
        <v>9</v>
      </c>
      <c r="B35" s="3" t="str">
        <f ca="1">HYPERLINK("#"&amp;CELL("address",'Quarterly Series'!AI4),"Q:CA:N:771")</f>
        <v>Q:CA:N:771</v>
      </c>
      <c r="C35" s="2" t="s">
        <v>11</v>
      </c>
      <c r="D35" s="2" t="s">
        <v>70</v>
      </c>
      <c r="E35" s="2" t="s">
        <v>13</v>
      </c>
      <c r="F35" s="2" t="s">
        <v>19</v>
      </c>
      <c r="G35" s="2" t="s">
        <v>71</v>
      </c>
      <c r="H35" s="2" t="s">
        <v>20</v>
      </c>
      <c r="I35" s="2" t="s">
        <v>17</v>
      </c>
    </row>
    <row r="36" spans="1:9" x14ac:dyDescent="0.2">
      <c r="A36" s="2" t="s">
        <v>9</v>
      </c>
      <c r="B36" s="3" t="str">
        <f ca="1">HYPERLINK("#"&amp;CELL("address",'Quarterly Series'!AJ4),"Q:CA:R:628")</f>
        <v>Q:CA:R:628</v>
      </c>
      <c r="C36" s="2" t="s">
        <v>11</v>
      </c>
      <c r="D36" s="2" t="s">
        <v>70</v>
      </c>
      <c r="E36" s="2" t="s">
        <v>22</v>
      </c>
      <c r="F36" s="2" t="s">
        <v>14</v>
      </c>
      <c r="G36" s="2" t="s">
        <v>71</v>
      </c>
      <c r="H36" s="2" t="s">
        <v>23</v>
      </c>
      <c r="I36" s="2" t="s">
        <v>17</v>
      </c>
    </row>
    <row r="37" spans="1:9" x14ac:dyDescent="0.2">
      <c r="A37" s="2" t="s">
        <v>9</v>
      </c>
      <c r="B37" s="3" t="str">
        <f ca="1">HYPERLINK("#"&amp;CELL("address",'Quarterly Series'!AK4),"Q:CA:R:771")</f>
        <v>Q:CA:R:771</v>
      </c>
      <c r="C37" s="2" t="s">
        <v>11</v>
      </c>
      <c r="D37" s="2" t="s">
        <v>70</v>
      </c>
      <c r="E37" s="2" t="s">
        <v>22</v>
      </c>
      <c r="F37" s="2" t="s">
        <v>19</v>
      </c>
      <c r="G37" s="2" t="s">
        <v>71</v>
      </c>
      <c r="H37" s="2" t="s">
        <v>25</v>
      </c>
      <c r="I37" s="2" t="s">
        <v>17</v>
      </c>
    </row>
    <row r="38" spans="1:9" x14ac:dyDescent="0.2">
      <c r="A38" s="2" t="s">
        <v>9</v>
      </c>
      <c r="B38" s="3" t="str">
        <f ca="1">HYPERLINK("#"&amp;CELL("address",'Quarterly Series'!AL4),"Q:CH:N:628")</f>
        <v>Q:CH:N:628</v>
      </c>
      <c r="C38" s="2" t="s">
        <v>11</v>
      </c>
      <c r="D38" s="2" t="s">
        <v>76</v>
      </c>
      <c r="E38" s="2" t="s">
        <v>13</v>
      </c>
      <c r="F38" s="2" t="s">
        <v>14</v>
      </c>
      <c r="G38" s="2" t="s">
        <v>77</v>
      </c>
      <c r="H38" s="2" t="s">
        <v>16</v>
      </c>
      <c r="I38" s="2" t="s">
        <v>17</v>
      </c>
    </row>
    <row r="39" spans="1:9" x14ac:dyDescent="0.2">
      <c r="A39" s="2" t="s">
        <v>9</v>
      </c>
      <c r="B39" s="3" t="str">
        <f ca="1">HYPERLINK("#"&amp;CELL("address",'Quarterly Series'!AM4),"Q:CH:N:771")</f>
        <v>Q:CH:N:771</v>
      </c>
      <c r="C39" s="2" t="s">
        <v>11</v>
      </c>
      <c r="D39" s="2" t="s">
        <v>76</v>
      </c>
      <c r="E39" s="2" t="s">
        <v>13</v>
      </c>
      <c r="F39" s="2" t="s">
        <v>19</v>
      </c>
      <c r="G39" s="2" t="s">
        <v>77</v>
      </c>
      <c r="H39" s="2" t="s">
        <v>20</v>
      </c>
      <c r="I39" s="2" t="s">
        <v>17</v>
      </c>
    </row>
    <row r="40" spans="1:9" x14ac:dyDescent="0.2">
      <c r="A40" s="2" t="s">
        <v>9</v>
      </c>
      <c r="B40" s="3" t="str">
        <f ca="1">HYPERLINK("#"&amp;CELL("address",'Quarterly Series'!AN4),"Q:CH:R:628")</f>
        <v>Q:CH:R:628</v>
      </c>
      <c r="C40" s="2" t="s">
        <v>11</v>
      </c>
      <c r="D40" s="2" t="s">
        <v>76</v>
      </c>
      <c r="E40" s="2" t="s">
        <v>22</v>
      </c>
      <c r="F40" s="2" t="s">
        <v>14</v>
      </c>
      <c r="G40" s="2" t="s">
        <v>77</v>
      </c>
      <c r="H40" s="2" t="s">
        <v>23</v>
      </c>
      <c r="I40" s="2" t="s">
        <v>17</v>
      </c>
    </row>
    <row r="41" spans="1:9" x14ac:dyDescent="0.2">
      <c r="A41" s="2" t="s">
        <v>9</v>
      </c>
      <c r="B41" s="3" t="str">
        <f ca="1">HYPERLINK("#"&amp;CELL("address",'Quarterly Series'!AO4),"Q:CH:R:771")</f>
        <v>Q:CH:R:771</v>
      </c>
      <c r="C41" s="2" t="s">
        <v>11</v>
      </c>
      <c r="D41" s="2" t="s">
        <v>76</v>
      </c>
      <c r="E41" s="2" t="s">
        <v>22</v>
      </c>
      <c r="F41" s="2" t="s">
        <v>19</v>
      </c>
      <c r="G41" s="2" t="s">
        <v>77</v>
      </c>
      <c r="H41" s="2" t="s">
        <v>25</v>
      </c>
      <c r="I41" s="2" t="s">
        <v>17</v>
      </c>
    </row>
    <row r="42" spans="1:9" x14ac:dyDescent="0.2">
      <c r="A42" s="2" t="s">
        <v>9</v>
      </c>
      <c r="B42" s="3" t="str">
        <f ca="1">HYPERLINK("#"&amp;CELL("address",'Quarterly Series'!AP4),"Q:CL:N:628")</f>
        <v>Q:CL:N:628</v>
      </c>
      <c r="C42" s="2" t="s">
        <v>11</v>
      </c>
      <c r="D42" s="2" t="s">
        <v>82</v>
      </c>
      <c r="E42" s="2" t="s">
        <v>13</v>
      </c>
      <c r="F42" s="2" t="s">
        <v>14</v>
      </c>
      <c r="G42" s="2" t="s">
        <v>40</v>
      </c>
      <c r="H42" s="2" t="s">
        <v>16</v>
      </c>
      <c r="I42" s="2" t="s">
        <v>17</v>
      </c>
    </row>
    <row r="43" spans="1:9" x14ac:dyDescent="0.2">
      <c r="A43" s="2" t="s">
        <v>9</v>
      </c>
      <c r="B43" s="3" t="str">
        <f ca="1">HYPERLINK("#"&amp;CELL("address",'Quarterly Series'!AQ4),"Q:CL:N:771")</f>
        <v>Q:CL:N:771</v>
      </c>
      <c r="C43" s="2" t="s">
        <v>11</v>
      </c>
      <c r="D43" s="2" t="s">
        <v>82</v>
      </c>
      <c r="E43" s="2" t="s">
        <v>13</v>
      </c>
      <c r="F43" s="2" t="s">
        <v>19</v>
      </c>
      <c r="G43" s="2" t="s">
        <v>40</v>
      </c>
      <c r="H43" s="2" t="s">
        <v>20</v>
      </c>
      <c r="I43" s="2" t="s">
        <v>17</v>
      </c>
    </row>
    <row r="44" spans="1:9" x14ac:dyDescent="0.2">
      <c r="A44" s="2" t="s">
        <v>9</v>
      </c>
      <c r="B44" s="3" t="str">
        <f ca="1">HYPERLINK("#"&amp;CELL("address",'Quarterly Series'!AR4),"Q:CL:R:628")</f>
        <v>Q:CL:R:628</v>
      </c>
      <c r="C44" s="2" t="s">
        <v>11</v>
      </c>
      <c r="D44" s="2" t="s">
        <v>82</v>
      </c>
      <c r="E44" s="2" t="s">
        <v>22</v>
      </c>
      <c r="F44" s="2" t="s">
        <v>14</v>
      </c>
      <c r="G44" s="2" t="s">
        <v>40</v>
      </c>
      <c r="H44" s="2" t="s">
        <v>23</v>
      </c>
      <c r="I44" s="2" t="s">
        <v>17</v>
      </c>
    </row>
    <row r="45" spans="1:9" x14ac:dyDescent="0.2">
      <c r="A45" s="2" t="s">
        <v>9</v>
      </c>
      <c r="B45" s="3" t="str">
        <f ca="1">HYPERLINK("#"&amp;CELL("address",'Quarterly Series'!AS4),"Q:CL:R:771")</f>
        <v>Q:CL:R:771</v>
      </c>
      <c r="C45" s="2" t="s">
        <v>11</v>
      </c>
      <c r="D45" s="2" t="s">
        <v>82</v>
      </c>
      <c r="E45" s="2" t="s">
        <v>22</v>
      </c>
      <c r="F45" s="2" t="s">
        <v>19</v>
      </c>
      <c r="G45" s="2" t="s">
        <v>40</v>
      </c>
      <c r="H45" s="2" t="s">
        <v>25</v>
      </c>
      <c r="I45" s="2" t="s">
        <v>17</v>
      </c>
    </row>
    <row r="46" spans="1:9" x14ac:dyDescent="0.2">
      <c r="A46" s="2" t="s">
        <v>9</v>
      </c>
      <c r="B46" s="3" t="str">
        <f ca="1">HYPERLINK("#"&amp;CELL("address",'Quarterly Series'!AT4),"Q:CN:N:628")</f>
        <v>Q:CN:N:628</v>
      </c>
      <c r="C46" s="2" t="s">
        <v>11</v>
      </c>
      <c r="D46" s="2" t="s">
        <v>87</v>
      </c>
      <c r="E46" s="2" t="s">
        <v>13</v>
      </c>
      <c r="F46" s="2" t="s">
        <v>14</v>
      </c>
      <c r="G46" s="2" t="s">
        <v>88</v>
      </c>
      <c r="H46" s="2" t="s">
        <v>16</v>
      </c>
      <c r="I46" s="2" t="s">
        <v>17</v>
      </c>
    </row>
    <row r="47" spans="1:9" x14ac:dyDescent="0.2">
      <c r="A47" s="2" t="s">
        <v>9</v>
      </c>
      <c r="B47" s="3" t="str">
        <f ca="1">HYPERLINK("#"&amp;CELL("address",'Quarterly Series'!AU4),"Q:CN:N:771")</f>
        <v>Q:CN:N:771</v>
      </c>
      <c r="C47" s="2" t="s">
        <v>11</v>
      </c>
      <c r="D47" s="2" t="s">
        <v>87</v>
      </c>
      <c r="E47" s="2" t="s">
        <v>13</v>
      </c>
      <c r="F47" s="2" t="s">
        <v>19</v>
      </c>
      <c r="G47" s="2" t="s">
        <v>88</v>
      </c>
      <c r="H47" s="2" t="s">
        <v>20</v>
      </c>
      <c r="I47" s="2" t="s">
        <v>17</v>
      </c>
    </row>
    <row r="48" spans="1:9" x14ac:dyDescent="0.2">
      <c r="A48" s="2" t="s">
        <v>9</v>
      </c>
      <c r="B48" s="3" t="str">
        <f ca="1">HYPERLINK("#"&amp;CELL("address",'Quarterly Series'!AV4),"Q:CN:R:628")</f>
        <v>Q:CN:R:628</v>
      </c>
      <c r="C48" s="2" t="s">
        <v>11</v>
      </c>
      <c r="D48" s="2" t="s">
        <v>87</v>
      </c>
      <c r="E48" s="2" t="s">
        <v>22</v>
      </c>
      <c r="F48" s="2" t="s">
        <v>14</v>
      </c>
      <c r="G48" s="2" t="s">
        <v>88</v>
      </c>
      <c r="H48" s="2" t="s">
        <v>23</v>
      </c>
      <c r="I48" s="2" t="s">
        <v>17</v>
      </c>
    </row>
    <row r="49" spans="1:9" x14ac:dyDescent="0.2">
      <c r="A49" s="2" t="s">
        <v>9</v>
      </c>
      <c r="B49" s="3" t="str">
        <f ca="1">HYPERLINK("#"&amp;CELL("address",'Quarterly Series'!AW4),"Q:CN:R:771")</f>
        <v>Q:CN:R:771</v>
      </c>
      <c r="C49" s="2" t="s">
        <v>11</v>
      </c>
      <c r="D49" s="2" t="s">
        <v>87</v>
      </c>
      <c r="E49" s="2" t="s">
        <v>22</v>
      </c>
      <c r="F49" s="2" t="s">
        <v>19</v>
      </c>
      <c r="G49" s="2" t="s">
        <v>88</v>
      </c>
      <c r="H49" s="2" t="s">
        <v>25</v>
      </c>
      <c r="I49" s="2" t="s">
        <v>17</v>
      </c>
    </row>
    <row r="50" spans="1:9" x14ac:dyDescent="0.2">
      <c r="A50" s="2" t="s">
        <v>9</v>
      </c>
      <c r="B50" s="3" t="str">
        <f ca="1">HYPERLINK("#"&amp;CELL("address",'Quarterly Series'!AX4),"Q:CO:N:628")</f>
        <v>Q:CO:N:628</v>
      </c>
      <c r="C50" s="2" t="s">
        <v>11</v>
      </c>
      <c r="D50" s="2" t="s">
        <v>93</v>
      </c>
      <c r="E50" s="2" t="s">
        <v>13</v>
      </c>
      <c r="F50" s="2" t="s">
        <v>14</v>
      </c>
      <c r="G50" s="2" t="s">
        <v>94</v>
      </c>
      <c r="H50" s="2" t="s">
        <v>16</v>
      </c>
      <c r="I50" s="2" t="s">
        <v>17</v>
      </c>
    </row>
    <row r="51" spans="1:9" x14ac:dyDescent="0.2">
      <c r="A51" s="2" t="s">
        <v>9</v>
      </c>
      <c r="B51" s="3" t="str">
        <f ca="1">HYPERLINK("#"&amp;CELL("address",'Quarterly Series'!AY4),"Q:CO:N:771")</f>
        <v>Q:CO:N:771</v>
      </c>
      <c r="C51" s="2" t="s">
        <v>11</v>
      </c>
      <c r="D51" s="2" t="s">
        <v>93</v>
      </c>
      <c r="E51" s="2" t="s">
        <v>13</v>
      </c>
      <c r="F51" s="2" t="s">
        <v>19</v>
      </c>
      <c r="G51" s="2" t="s">
        <v>94</v>
      </c>
      <c r="H51" s="2" t="s">
        <v>20</v>
      </c>
      <c r="I51" s="2" t="s">
        <v>17</v>
      </c>
    </row>
    <row r="52" spans="1:9" x14ac:dyDescent="0.2">
      <c r="A52" s="2" t="s">
        <v>9</v>
      </c>
      <c r="B52" s="3" t="str">
        <f ca="1">HYPERLINK("#"&amp;CELL("address",'Quarterly Series'!AZ4),"Q:CO:R:628")</f>
        <v>Q:CO:R:628</v>
      </c>
      <c r="C52" s="2" t="s">
        <v>11</v>
      </c>
      <c r="D52" s="2" t="s">
        <v>93</v>
      </c>
      <c r="E52" s="2" t="s">
        <v>22</v>
      </c>
      <c r="F52" s="2" t="s">
        <v>14</v>
      </c>
      <c r="G52" s="2" t="s">
        <v>94</v>
      </c>
      <c r="H52" s="2" t="s">
        <v>23</v>
      </c>
      <c r="I52" s="2" t="s">
        <v>17</v>
      </c>
    </row>
    <row r="53" spans="1:9" x14ac:dyDescent="0.2">
      <c r="A53" s="2" t="s">
        <v>9</v>
      </c>
      <c r="B53" s="3" t="str">
        <f ca="1">HYPERLINK("#"&amp;CELL("address",'Quarterly Series'!BA4),"Q:CO:R:771")</f>
        <v>Q:CO:R:771</v>
      </c>
      <c r="C53" s="2" t="s">
        <v>11</v>
      </c>
      <c r="D53" s="2" t="s">
        <v>93</v>
      </c>
      <c r="E53" s="2" t="s">
        <v>22</v>
      </c>
      <c r="F53" s="2" t="s">
        <v>19</v>
      </c>
      <c r="G53" s="2" t="s">
        <v>94</v>
      </c>
      <c r="H53" s="2" t="s">
        <v>25</v>
      </c>
      <c r="I53" s="2" t="s">
        <v>17</v>
      </c>
    </row>
    <row r="54" spans="1:9" x14ac:dyDescent="0.2">
      <c r="A54" s="2" t="s">
        <v>9</v>
      </c>
      <c r="B54" s="3" t="str">
        <f ca="1">HYPERLINK("#"&amp;CELL("address",'Quarterly Series'!BB4),"Q:CY:N:628")</f>
        <v>Q:CY:N:628</v>
      </c>
      <c r="C54" s="2" t="s">
        <v>11</v>
      </c>
      <c r="D54" s="2" t="s">
        <v>99</v>
      </c>
      <c r="E54" s="2" t="s">
        <v>13</v>
      </c>
      <c r="F54" s="2" t="s">
        <v>14</v>
      </c>
      <c r="G54" s="2" t="s">
        <v>40</v>
      </c>
      <c r="H54" s="2" t="s">
        <v>16</v>
      </c>
      <c r="I54" s="2" t="s">
        <v>17</v>
      </c>
    </row>
    <row r="55" spans="1:9" x14ac:dyDescent="0.2">
      <c r="A55" s="2" t="s">
        <v>9</v>
      </c>
      <c r="B55" s="3" t="str">
        <f ca="1">HYPERLINK("#"&amp;CELL("address",'Quarterly Series'!BC4),"Q:CY:N:771")</f>
        <v>Q:CY:N:771</v>
      </c>
      <c r="C55" s="2" t="s">
        <v>11</v>
      </c>
      <c r="D55" s="2" t="s">
        <v>99</v>
      </c>
      <c r="E55" s="2" t="s">
        <v>13</v>
      </c>
      <c r="F55" s="2" t="s">
        <v>19</v>
      </c>
      <c r="G55" s="2" t="s">
        <v>40</v>
      </c>
      <c r="H55" s="2" t="s">
        <v>20</v>
      </c>
      <c r="I55" s="2" t="s">
        <v>17</v>
      </c>
    </row>
    <row r="56" spans="1:9" x14ac:dyDescent="0.2">
      <c r="A56" s="2" t="s">
        <v>9</v>
      </c>
      <c r="B56" s="3" t="str">
        <f ca="1">HYPERLINK("#"&amp;CELL("address",'Quarterly Series'!BD4),"Q:CY:R:628")</f>
        <v>Q:CY:R:628</v>
      </c>
      <c r="C56" s="2" t="s">
        <v>11</v>
      </c>
      <c r="D56" s="2" t="s">
        <v>99</v>
      </c>
      <c r="E56" s="2" t="s">
        <v>22</v>
      </c>
      <c r="F56" s="2" t="s">
        <v>14</v>
      </c>
      <c r="G56" s="2" t="s">
        <v>40</v>
      </c>
      <c r="H56" s="2" t="s">
        <v>23</v>
      </c>
      <c r="I56" s="2" t="s">
        <v>17</v>
      </c>
    </row>
    <row r="57" spans="1:9" x14ac:dyDescent="0.2">
      <c r="A57" s="2" t="s">
        <v>9</v>
      </c>
      <c r="B57" s="3" t="str">
        <f ca="1">HYPERLINK("#"&amp;CELL("address",'Quarterly Series'!BE4),"Q:CY:R:771")</f>
        <v>Q:CY:R:771</v>
      </c>
      <c r="C57" s="2" t="s">
        <v>11</v>
      </c>
      <c r="D57" s="2" t="s">
        <v>99</v>
      </c>
      <c r="E57" s="2" t="s">
        <v>22</v>
      </c>
      <c r="F57" s="2" t="s">
        <v>19</v>
      </c>
      <c r="G57" s="2" t="s">
        <v>40</v>
      </c>
      <c r="H57" s="2" t="s">
        <v>25</v>
      </c>
      <c r="I57" s="2" t="s">
        <v>17</v>
      </c>
    </row>
    <row r="58" spans="1:9" x14ac:dyDescent="0.2">
      <c r="A58" s="2" t="s">
        <v>9</v>
      </c>
      <c r="B58" s="3" t="str">
        <f ca="1">HYPERLINK("#"&amp;CELL("address",'Quarterly Series'!BF4),"Q:CZ:N:628")</f>
        <v>Q:CZ:N:628</v>
      </c>
      <c r="C58" s="2" t="s">
        <v>11</v>
      </c>
      <c r="D58" s="2" t="s">
        <v>104</v>
      </c>
      <c r="E58" s="2" t="s">
        <v>13</v>
      </c>
      <c r="F58" s="2" t="s">
        <v>14</v>
      </c>
      <c r="G58" s="2" t="s">
        <v>105</v>
      </c>
      <c r="H58" s="2" t="s">
        <v>16</v>
      </c>
      <c r="I58" s="2" t="s">
        <v>17</v>
      </c>
    </row>
    <row r="59" spans="1:9" x14ac:dyDescent="0.2">
      <c r="A59" s="2" t="s">
        <v>9</v>
      </c>
      <c r="B59" s="3" t="str">
        <f ca="1">HYPERLINK("#"&amp;CELL("address",'Quarterly Series'!BG4),"Q:CZ:N:771")</f>
        <v>Q:CZ:N:771</v>
      </c>
      <c r="C59" s="2" t="s">
        <v>11</v>
      </c>
      <c r="D59" s="2" t="s">
        <v>104</v>
      </c>
      <c r="E59" s="2" t="s">
        <v>13</v>
      </c>
      <c r="F59" s="2" t="s">
        <v>19</v>
      </c>
      <c r="G59" s="2" t="s">
        <v>105</v>
      </c>
      <c r="H59" s="2" t="s">
        <v>20</v>
      </c>
      <c r="I59" s="2" t="s">
        <v>17</v>
      </c>
    </row>
    <row r="60" spans="1:9" x14ac:dyDescent="0.2">
      <c r="A60" s="2" t="s">
        <v>9</v>
      </c>
      <c r="B60" s="3" t="str">
        <f ca="1">HYPERLINK("#"&amp;CELL("address",'Quarterly Series'!BH4),"Q:CZ:R:628")</f>
        <v>Q:CZ:R:628</v>
      </c>
      <c r="C60" s="2" t="s">
        <v>11</v>
      </c>
      <c r="D60" s="2" t="s">
        <v>104</v>
      </c>
      <c r="E60" s="2" t="s">
        <v>22</v>
      </c>
      <c r="F60" s="2" t="s">
        <v>14</v>
      </c>
      <c r="G60" s="2" t="s">
        <v>105</v>
      </c>
      <c r="H60" s="2" t="s">
        <v>23</v>
      </c>
      <c r="I60" s="2" t="s">
        <v>17</v>
      </c>
    </row>
    <row r="61" spans="1:9" x14ac:dyDescent="0.2">
      <c r="A61" s="2" t="s">
        <v>9</v>
      </c>
      <c r="B61" s="3" t="str">
        <f ca="1">HYPERLINK("#"&amp;CELL("address",'Quarterly Series'!BI4),"Q:CZ:R:771")</f>
        <v>Q:CZ:R:771</v>
      </c>
      <c r="C61" s="2" t="s">
        <v>11</v>
      </c>
      <c r="D61" s="2" t="s">
        <v>104</v>
      </c>
      <c r="E61" s="2" t="s">
        <v>22</v>
      </c>
      <c r="F61" s="2" t="s">
        <v>19</v>
      </c>
      <c r="G61" s="2" t="s">
        <v>105</v>
      </c>
      <c r="H61" s="2" t="s">
        <v>25</v>
      </c>
      <c r="I61" s="2" t="s">
        <v>17</v>
      </c>
    </row>
    <row r="62" spans="1:9" x14ac:dyDescent="0.2">
      <c r="A62" s="2" t="s">
        <v>9</v>
      </c>
      <c r="B62" s="3" t="str">
        <f ca="1">HYPERLINK("#"&amp;CELL("address",'Quarterly Series'!BJ4),"Q:DE:N:628")</f>
        <v>Q:DE:N:628</v>
      </c>
      <c r="C62" s="2" t="s">
        <v>11</v>
      </c>
      <c r="D62" s="2" t="s">
        <v>110</v>
      </c>
      <c r="E62" s="2" t="s">
        <v>13</v>
      </c>
      <c r="F62" s="2" t="s">
        <v>14</v>
      </c>
      <c r="G62" s="2" t="s">
        <v>105</v>
      </c>
      <c r="H62" s="2" t="s">
        <v>16</v>
      </c>
      <c r="I62" s="2" t="s">
        <v>111</v>
      </c>
    </row>
    <row r="63" spans="1:9" x14ac:dyDescent="0.2">
      <c r="A63" s="2" t="s">
        <v>9</v>
      </c>
      <c r="B63" s="3" t="str">
        <f ca="1">HYPERLINK("#"&amp;CELL("address",'Quarterly Series'!BK4),"Q:DE:N:771")</f>
        <v>Q:DE:N:771</v>
      </c>
      <c r="C63" s="2" t="s">
        <v>11</v>
      </c>
      <c r="D63" s="2" t="s">
        <v>110</v>
      </c>
      <c r="E63" s="2" t="s">
        <v>13</v>
      </c>
      <c r="F63" s="2" t="s">
        <v>19</v>
      </c>
      <c r="G63" s="2" t="s">
        <v>105</v>
      </c>
      <c r="H63" s="2" t="s">
        <v>20</v>
      </c>
      <c r="I63" s="2" t="s">
        <v>111</v>
      </c>
    </row>
    <row r="64" spans="1:9" x14ac:dyDescent="0.2">
      <c r="A64" s="2" t="s">
        <v>9</v>
      </c>
      <c r="B64" s="3" t="str">
        <f ca="1">HYPERLINK("#"&amp;CELL("address",'Quarterly Series'!BL4),"Q:DE:R:628")</f>
        <v>Q:DE:R:628</v>
      </c>
      <c r="C64" s="2" t="s">
        <v>11</v>
      </c>
      <c r="D64" s="2" t="s">
        <v>110</v>
      </c>
      <c r="E64" s="2" t="s">
        <v>22</v>
      </c>
      <c r="F64" s="2" t="s">
        <v>14</v>
      </c>
      <c r="G64" s="2" t="s">
        <v>105</v>
      </c>
      <c r="H64" s="2" t="s">
        <v>23</v>
      </c>
      <c r="I64" s="2" t="s">
        <v>111</v>
      </c>
    </row>
    <row r="65" spans="1:9" x14ac:dyDescent="0.2">
      <c r="A65" s="2" t="s">
        <v>9</v>
      </c>
      <c r="B65" s="3" t="str">
        <f ca="1">HYPERLINK("#"&amp;CELL("address",'Quarterly Series'!BM4),"Q:DE:R:771")</f>
        <v>Q:DE:R:771</v>
      </c>
      <c r="C65" s="2" t="s">
        <v>11</v>
      </c>
      <c r="D65" s="2" t="s">
        <v>110</v>
      </c>
      <c r="E65" s="2" t="s">
        <v>22</v>
      </c>
      <c r="F65" s="2" t="s">
        <v>19</v>
      </c>
      <c r="G65" s="2" t="s">
        <v>105</v>
      </c>
      <c r="H65" s="2" t="s">
        <v>25</v>
      </c>
      <c r="I65" s="2" t="s">
        <v>111</v>
      </c>
    </row>
    <row r="66" spans="1:9" x14ac:dyDescent="0.2">
      <c r="A66" s="2" t="s">
        <v>9</v>
      </c>
      <c r="B66" s="3" t="str">
        <f ca="1">HYPERLINK("#"&amp;CELL("address",'Quarterly Series'!BN4),"Q:DK:N:628")</f>
        <v>Q:DK:N:628</v>
      </c>
      <c r="C66" s="2" t="s">
        <v>11</v>
      </c>
      <c r="D66" s="2" t="s">
        <v>116</v>
      </c>
      <c r="E66" s="2" t="s">
        <v>13</v>
      </c>
      <c r="F66" s="2" t="s">
        <v>14</v>
      </c>
      <c r="G66" s="2" t="s">
        <v>40</v>
      </c>
      <c r="H66" s="2" t="s">
        <v>16</v>
      </c>
      <c r="I66" s="2" t="s">
        <v>17</v>
      </c>
    </row>
    <row r="67" spans="1:9" x14ac:dyDescent="0.2">
      <c r="A67" s="2" t="s">
        <v>9</v>
      </c>
      <c r="B67" s="3" t="str">
        <f ca="1">HYPERLINK("#"&amp;CELL("address",'Quarterly Series'!BO4),"Q:DK:N:771")</f>
        <v>Q:DK:N:771</v>
      </c>
      <c r="C67" s="2" t="s">
        <v>11</v>
      </c>
      <c r="D67" s="2" t="s">
        <v>116</v>
      </c>
      <c r="E67" s="2" t="s">
        <v>13</v>
      </c>
      <c r="F67" s="2" t="s">
        <v>19</v>
      </c>
      <c r="G67" s="2" t="s">
        <v>40</v>
      </c>
      <c r="H67" s="2" t="s">
        <v>20</v>
      </c>
      <c r="I67" s="2" t="s">
        <v>17</v>
      </c>
    </row>
    <row r="68" spans="1:9" x14ac:dyDescent="0.2">
      <c r="A68" s="2" t="s">
        <v>9</v>
      </c>
      <c r="B68" s="3" t="str">
        <f ca="1">HYPERLINK("#"&amp;CELL("address",'Quarterly Series'!BP4),"Q:DK:R:628")</f>
        <v>Q:DK:R:628</v>
      </c>
      <c r="C68" s="2" t="s">
        <v>11</v>
      </c>
      <c r="D68" s="2" t="s">
        <v>116</v>
      </c>
      <c r="E68" s="2" t="s">
        <v>22</v>
      </c>
      <c r="F68" s="2" t="s">
        <v>14</v>
      </c>
      <c r="G68" s="2" t="s">
        <v>40</v>
      </c>
      <c r="H68" s="2" t="s">
        <v>23</v>
      </c>
      <c r="I68" s="2" t="s">
        <v>17</v>
      </c>
    </row>
    <row r="69" spans="1:9" x14ac:dyDescent="0.2">
      <c r="A69" s="2" t="s">
        <v>9</v>
      </c>
      <c r="B69" s="3" t="str">
        <f ca="1">HYPERLINK("#"&amp;CELL("address",'Quarterly Series'!BQ4),"Q:DK:R:771")</f>
        <v>Q:DK:R:771</v>
      </c>
      <c r="C69" s="2" t="s">
        <v>11</v>
      </c>
      <c r="D69" s="2" t="s">
        <v>116</v>
      </c>
      <c r="E69" s="2" t="s">
        <v>22</v>
      </c>
      <c r="F69" s="2" t="s">
        <v>19</v>
      </c>
      <c r="G69" s="2" t="s">
        <v>40</v>
      </c>
      <c r="H69" s="2" t="s">
        <v>25</v>
      </c>
      <c r="I69" s="2" t="s">
        <v>17</v>
      </c>
    </row>
    <row r="70" spans="1:9" x14ac:dyDescent="0.2">
      <c r="A70" s="2" t="s">
        <v>9</v>
      </c>
      <c r="B70" s="3" t="str">
        <f ca="1">HYPERLINK("#"&amp;CELL("address",'Quarterly Series'!BR4),"Q:EE:N:628")</f>
        <v>Q:EE:N:628</v>
      </c>
      <c r="C70" s="2" t="s">
        <v>11</v>
      </c>
      <c r="D70" s="2" t="s">
        <v>121</v>
      </c>
      <c r="E70" s="2" t="s">
        <v>13</v>
      </c>
      <c r="F70" s="2" t="s">
        <v>14</v>
      </c>
      <c r="G70" s="2" t="s">
        <v>40</v>
      </c>
      <c r="H70" s="2" t="s">
        <v>16</v>
      </c>
      <c r="I70" s="2" t="s">
        <v>17</v>
      </c>
    </row>
    <row r="71" spans="1:9" x14ac:dyDescent="0.2">
      <c r="A71" s="2" t="s">
        <v>9</v>
      </c>
      <c r="B71" s="3" t="str">
        <f ca="1">HYPERLINK("#"&amp;CELL("address",'Quarterly Series'!BS4),"Q:EE:N:771")</f>
        <v>Q:EE:N:771</v>
      </c>
      <c r="C71" s="2" t="s">
        <v>11</v>
      </c>
      <c r="D71" s="2" t="s">
        <v>121</v>
      </c>
      <c r="E71" s="2" t="s">
        <v>13</v>
      </c>
      <c r="F71" s="2" t="s">
        <v>19</v>
      </c>
      <c r="G71" s="2" t="s">
        <v>40</v>
      </c>
      <c r="H71" s="2" t="s">
        <v>20</v>
      </c>
      <c r="I71" s="2" t="s">
        <v>17</v>
      </c>
    </row>
    <row r="72" spans="1:9" x14ac:dyDescent="0.2">
      <c r="A72" s="2" t="s">
        <v>9</v>
      </c>
      <c r="B72" s="3" t="str">
        <f ca="1">HYPERLINK("#"&amp;CELL("address",'Quarterly Series'!BT4),"Q:EE:R:628")</f>
        <v>Q:EE:R:628</v>
      </c>
      <c r="C72" s="2" t="s">
        <v>11</v>
      </c>
      <c r="D72" s="2" t="s">
        <v>121</v>
      </c>
      <c r="E72" s="2" t="s">
        <v>22</v>
      </c>
      <c r="F72" s="2" t="s">
        <v>14</v>
      </c>
      <c r="G72" s="2" t="s">
        <v>40</v>
      </c>
      <c r="H72" s="2" t="s">
        <v>23</v>
      </c>
      <c r="I72" s="2" t="s">
        <v>17</v>
      </c>
    </row>
    <row r="73" spans="1:9" x14ac:dyDescent="0.2">
      <c r="A73" s="2" t="s">
        <v>9</v>
      </c>
      <c r="B73" s="3" t="str">
        <f ca="1">HYPERLINK("#"&amp;CELL("address",'Quarterly Series'!BU4),"Q:EE:R:771")</f>
        <v>Q:EE:R:771</v>
      </c>
      <c r="C73" s="2" t="s">
        <v>11</v>
      </c>
      <c r="D73" s="2" t="s">
        <v>121</v>
      </c>
      <c r="E73" s="2" t="s">
        <v>22</v>
      </c>
      <c r="F73" s="2" t="s">
        <v>19</v>
      </c>
      <c r="G73" s="2" t="s">
        <v>40</v>
      </c>
      <c r="H73" s="2" t="s">
        <v>25</v>
      </c>
      <c r="I73" s="2" t="s">
        <v>17</v>
      </c>
    </row>
    <row r="74" spans="1:9" x14ac:dyDescent="0.2">
      <c r="A74" s="2" t="s">
        <v>9</v>
      </c>
      <c r="B74" s="3" t="str">
        <f ca="1">HYPERLINK("#"&amp;CELL("address",'Quarterly Series'!BV4),"Q:ES:N:628")</f>
        <v>Q:ES:N:628</v>
      </c>
      <c r="C74" s="2" t="s">
        <v>11</v>
      </c>
      <c r="D74" s="2" t="s">
        <v>126</v>
      </c>
      <c r="E74" s="2" t="s">
        <v>13</v>
      </c>
      <c r="F74" s="2" t="s">
        <v>14</v>
      </c>
      <c r="G74" s="2" t="s">
        <v>40</v>
      </c>
      <c r="H74" s="2" t="s">
        <v>16</v>
      </c>
      <c r="I74" s="2" t="s">
        <v>17</v>
      </c>
    </row>
    <row r="75" spans="1:9" x14ac:dyDescent="0.2">
      <c r="A75" s="2" t="s">
        <v>9</v>
      </c>
      <c r="B75" s="3" t="str">
        <f ca="1">HYPERLINK("#"&amp;CELL("address",'Quarterly Series'!BW4),"Q:ES:N:771")</f>
        <v>Q:ES:N:771</v>
      </c>
      <c r="C75" s="2" t="s">
        <v>11</v>
      </c>
      <c r="D75" s="2" t="s">
        <v>126</v>
      </c>
      <c r="E75" s="2" t="s">
        <v>13</v>
      </c>
      <c r="F75" s="2" t="s">
        <v>19</v>
      </c>
      <c r="G75" s="2" t="s">
        <v>40</v>
      </c>
      <c r="H75" s="2" t="s">
        <v>20</v>
      </c>
      <c r="I75" s="2" t="s">
        <v>17</v>
      </c>
    </row>
    <row r="76" spans="1:9" x14ac:dyDescent="0.2">
      <c r="A76" s="2" t="s">
        <v>9</v>
      </c>
      <c r="B76" s="3" t="str">
        <f ca="1">HYPERLINK("#"&amp;CELL("address",'Quarterly Series'!BX4),"Q:ES:R:628")</f>
        <v>Q:ES:R:628</v>
      </c>
      <c r="C76" s="2" t="s">
        <v>11</v>
      </c>
      <c r="D76" s="2" t="s">
        <v>126</v>
      </c>
      <c r="E76" s="2" t="s">
        <v>22</v>
      </c>
      <c r="F76" s="2" t="s">
        <v>14</v>
      </c>
      <c r="G76" s="2" t="s">
        <v>40</v>
      </c>
      <c r="H76" s="2" t="s">
        <v>23</v>
      </c>
      <c r="I76" s="2" t="s">
        <v>17</v>
      </c>
    </row>
    <row r="77" spans="1:9" x14ac:dyDescent="0.2">
      <c r="A77" s="2" t="s">
        <v>9</v>
      </c>
      <c r="B77" s="3" t="str">
        <f ca="1">HYPERLINK("#"&amp;CELL("address",'Quarterly Series'!BY4),"Q:ES:R:771")</f>
        <v>Q:ES:R:771</v>
      </c>
      <c r="C77" s="2" t="s">
        <v>11</v>
      </c>
      <c r="D77" s="2" t="s">
        <v>126</v>
      </c>
      <c r="E77" s="2" t="s">
        <v>22</v>
      </c>
      <c r="F77" s="2" t="s">
        <v>19</v>
      </c>
      <c r="G77" s="2" t="s">
        <v>40</v>
      </c>
      <c r="H77" s="2" t="s">
        <v>25</v>
      </c>
      <c r="I77" s="2" t="s">
        <v>17</v>
      </c>
    </row>
    <row r="78" spans="1:9" x14ac:dyDescent="0.2">
      <c r="A78" s="2" t="s">
        <v>9</v>
      </c>
      <c r="B78" s="3" t="str">
        <f ca="1">HYPERLINK("#"&amp;CELL("address",'Quarterly Series'!BZ4),"Q:FI:N:628")</f>
        <v>Q:FI:N:628</v>
      </c>
      <c r="C78" s="2" t="s">
        <v>11</v>
      </c>
      <c r="D78" s="2" t="s">
        <v>131</v>
      </c>
      <c r="E78" s="2" t="s">
        <v>13</v>
      </c>
      <c r="F78" s="2" t="s">
        <v>14</v>
      </c>
      <c r="G78" s="2" t="s">
        <v>105</v>
      </c>
      <c r="H78" s="2" t="s">
        <v>16</v>
      </c>
      <c r="I78" s="2" t="s">
        <v>132</v>
      </c>
    </row>
    <row r="79" spans="1:9" x14ac:dyDescent="0.2">
      <c r="A79" s="2" t="s">
        <v>9</v>
      </c>
      <c r="B79" s="3" t="str">
        <f ca="1">HYPERLINK("#"&amp;CELL("address",'Quarterly Series'!CA4),"Q:FI:N:771")</f>
        <v>Q:FI:N:771</v>
      </c>
      <c r="C79" s="2" t="s">
        <v>11</v>
      </c>
      <c r="D79" s="2" t="s">
        <v>131</v>
      </c>
      <c r="E79" s="2" t="s">
        <v>13</v>
      </c>
      <c r="F79" s="2" t="s">
        <v>19</v>
      </c>
      <c r="G79" s="2" t="s">
        <v>105</v>
      </c>
      <c r="H79" s="2" t="s">
        <v>20</v>
      </c>
      <c r="I79" s="2" t="s">
        <v>132</v>
      </c>
    </row>
    <row r="80" spans="1:9" x14ac:dyDescent="0.2">
      <c r="A80" s="2" t="s">
        <v>9</v>
      </c>
      <c r="B80" s="3" t="str">
        <f ca="1">HYPERLINK("#"&amp;CELL("address",'Quarterly Series'!CB4),"Q:FI:R:628")</f>
        <v>Q:FI:R:628</v>
      </c>
      <c r="C80" s="2" t="s">
        <v>11</v>
      </c>
      <c r="D80" s="2" t="s">
        <v>131</v>
      </c>
      <c r="E80" s="2" t="s">
        <v>22</v>
      </c>
      <c r="F80" s="2" t="s">
        <v>14</v>
      </c>
      <c r="G80" s="2" t="s">
        <v>105</v>
      </c>
      <c r="H80" s="2" t="s">
        <v>23</v>
      </c>
      <c r="I80" s="2" t="s">
        <v>132</v>
      </c>
    </row>
    <row r="81" spans="1:9" x14ac:dyDescent="0.2">
      <c r="A81" s="2" t="s">
        <v>9</v>
      </c>
      <c r="B81" s="3" t="str">
        <f ca="1">HYPERLINK("#"&amp;CELL("address",'Quarterly Series'!CC4),"Q:FI:R:771")</f>
        <v>Q:FI:R:771</v>
      </c>
      <c r="C81" s="2" t="s">
        <v>11</v>
      </c>
      <c r="D81" s="2" t="s">
        <v>131</v>
      </c>
      <c r="E81" s="2" t="s">
        <v>22</v>
      </c>
      <c r="F81" s="2" t="s">
        <v>19</v>
      </c>
      <c r="G81" s="2" t="s">
        <v>105</v>
      </c>
      <c r="H81" s="2" t="s">
        <v>25</v>
      </c>
      <c r="I81" s="2" t="s">
        <v>132</v>
      </c>
    </row>
    <row r="82" spans="1:9" x14ac:dyDescent="0.2">
      <c r="A82" s="2" t="s">
        <v>9</v>
      </c>
      <c r="B82" s="3" t="str">
        <f ca="1">HYPERLINK("#"&amp;CELL("address",'Quarterly Series'!CD4),"Q:FR:N:628")</f>
        <v>Q:FR:N:628</v>
      </c>
      <c r="C82" s="2" t="s">
        <v>11</v>
      </c>
      <c r="D82" s="2" t="s">
        <v>137</v>
      </c>
      <c r="E82" s="2" t="s">
        <v>13</v>
      </c>
      <c r="F82" s="2" t="s">
        <v>14</v>
      </c>
      <c r="G82" s="2" t="s">
        <v>40</v>
      </c>
      <c r="H82" s="2" t="s">
        <v>16</v>
      </c>
      <c r="I82" s="2" t="s">
        <v>138</v>
      </c>
    </row>
    <row r="83" spans="1:9" x14ac:dyDescent="0.2">
      <c r="A83" s="2" t="s">
        <v>9</v>
      </c>
      <c r="B83" s="3" t="str">
        <f ca="1">HYPERLINK("#"&amp;CELL("address",'Quarterly Series'!CE4),"Q:FR:N:771")</f>
        <v>Q:FR:N:771</v>
      </c>
      <c r="C83" s="2" t="s">
        <v>11</v>
      </c>
      <c r="D83" s="2" t="s">
        <v>137</v>
      </c>
      <c r="E83" s="2" t="s">
        <v>13</v>
      </c>
      <c r="F83" s="2" t="s">
        <v>19</v>
      </c>
      <c r="G83" s="2" t="s">
        <v>40</v>
      </c>
      <c r="H83" s="2" t="s">
        <v>20</v>
      </c>
      <c r="I83" s="2" t="s">
        <v>138</v>
      </c>
    </row>
    <row r="84" spans="1:9" x14ac:dyDescent="0.2">
      <c r="A84" s="2" t="s">
        <v>9</v>
      </c>
      <c r="B84" s="3" t="str">
        <f ca="1">HYPERLINK("#"&amp;CELL("address",'Quarterly Series'!CF4),"Q:FR:R:628")</f>
        <v>Q:FR:R:628</v>
      </c>
      <c r="C84" s="2" t="s">
        <v>11</v>
      </c>
      <c r="D84" s="2" t="s">
        <v>137</v>
      </c>
      <c r="E84" s="2" t="s">
        <v>22</v>
      </c>
      <c r="F84" s="2" t="s">
        <v>14</v>
      </c>
      <c r="G84" s="2" t="s">
        <v>40</v>
      </c>
      <c r="H84" s="2" t="s">
        <v>23</v>
      </c>
      <c r="I84" s="2" t="s">
        <v>138</v>
      </c>
    </row>
    <row r="85" spans="1:9" x14ac:dyDescent="0.2">
      <c r="A85" s="2" t="s">
        <v>9</v>
      </c>
      <c r="B85" s="3" t="str">
        <f ca="1">HYPERLINK("#"&amp;CELL("address",'Quarterly Series'!CG4),"Q:FR:R:771")</f>
        <v>Q:FR:R:771</v>
      </c>
      <c r="C85" s="2" t="s">
        <v>11</v>
      </c>
      <c r="D85" s="2" t="s">
        <v>137</v>
      </c>
      <c r="E85" s="2" t="s">
        <v>22</v>
      </c>
      <c r="F85" s="2" t="s">
        <v>19</v>
      </c>
      <c r="G85" s="2" t="s">
        <v>40</v>
      </c>
      <c r="H85" s="2" t="s">
        <v>25</v>
      </c>
      <c r="I85" s="2" t="s">
        <v>138</v>
      </c>
    </row>
    <row r="86" spans="1:9" x14ac:dyDescent="0.2">
      <c r="A86" s="2" t="s">
        <v>9</v>
      </c>
      <c r="B86" s="3" t="str">
        <f ca="1">HYPERLINK("#"&amp;CELL("address",'Quarterly Series'!CH4),"Q:GB:N:628")</f>
        <v>Q:GB:N:628</v>
      </c>
      <c r="C86" s="2" t="s">
        <v>11</v>
      </c>
      <c r="D86" s="2" t="s">
        <v>143</v>
      </c>
      <c r="E86" s="2" t="s">
        <v>13</v>
      </c>
      <c r="F86" s="2" t="s">
        <v>14</v>
      </c>
      <c r="G86" s="2" t="s">
        <v>40</v>
      </c>
      <c r="H86" s="2" t="s">
        <v>16</v>
      </c>
      <c r="I86" s="2" t="s">
        <v>144</v>
      </c>
    </row>
    <row r="87" spans="1:9" x14ac:dyDescent="0.2">
      <c r="A87" s="2" t="s">
        <v>9</v>
      </c>
      <c r="B87" s="3" t="str">
        <f ca="1">HYPERLINK("#"&amp;CELL("address",'Quarterly Series'!CI4),"Q:GB:N:771")</f>
        <v>Q:GB:N:771</v>
      </c>
      <c r="C87" s="2" t="s">
        <v>11</v>
      </c>
      <c r="D87" s="2" t="s">
        <v>143</v>
      </c>
      <c r="E87" s="2" t="s">
        <v>13</v>
      </c>
      <c r="F87" s="2" t="s">
        <v>19</v>
      </c>
      <c r="G87" s="2" t="s">
        <v>40</v>
      </c>
      <c r="H87" s="2" t="s">
        <v>20</v>
      </c>
      <c r="I87" s="2" t="s">
        <v>144</v>
      </c>
    </row>
    <row r="88" spans="1:9" x14ac:dyDescent="0.2">
      <c r="A88" s="2" t="s">
        <v>9</v>
      </c>
      <c r="B88" s="3" t="str">
        <f ca="1">HYPERLINK("#"&amp;CELL("address",'Quarterly Series'!CJ4),"Q:GB:R:628")</f>
        <v>Q:GB:R:628</v>
      </c>
      <c r="C88" s="2" t="s">
        <v>11</v>
      </c>
      <c r="D88" s="2" t="s">
        <v>143</v>
      </c>
      <c r="E88" s="2" t="s">
        <v>22</v>
      </c>
      <c r="F88" s="2" t="s">
        <v>14</v>
      </c>
      <c r="G88" s="2" t="s">
        <v>40</v>
      </c>
      <c r="H88" s="2" t="s">
        <v>23</v>
      </c>
      <c r="I88" s="2" t="s">
        <v>144</v>
      </c>
    </row>
    <row r="89" spans="1:9" x14ac:dyDescent="0.2">
      <c r="A89" s="2" t="s">
        <v>9</v>
      </c>
      <c r="B89" s="3" t="str">
        <f ca="1">HYPERLINK("#"&amp;CELL("address",'Quarterly Series'!CK4),"Q:GB:R:771")</f>
        <v>Q:GB:R:771</v>
      </c>
      <c r="C89" s="2" t="s">
        <v>11</v>
      </c>
      <c r="D89" s="2" t="s">
        <v>143</v>
      </c>
      <c r="E89" s="2" t="s">
        <v>22</v>
      </c>
      <c r="F89" s="2" t="s">
        <v>19</v>
      </c>
      <c r="G89" s="2" t="s">
        <v>40</v>
      </c>
      <c r="H89" s="2" t="s">
        <v>25</v>
      </c>
      <c r="I89" s="2" t="s">
        <v>144</v>
      </c>
    </row>
    <row r="90" spans="1:9" x14ac:dyDescent="0.2">
      <c r="A90" s="2" t="s">
        <v>9</v>
      </c>
      <c r="B90" s="3" t="str">
        <f ca="1">HYPERLINK("#"&amp;CELL("address",'Quarterly Series'!CL4),"Q:GR:N:628")</f>
        <v>Q:GR:N:628</v>
      </c>
      <c r="C90" s="2" t="s">
        <v>11</v>
      </c>
      <c r="D90" s="2" t="s">
        <v>149</v>
      </c>
      <c r="E90" s="2" t="s">
        <v>13</v>
      </c>
      <c r="F90" s="2" t="s">
        <v>14</v>
      </c>
      <c r="G90" s="2" t="s">
        <v>150</v>
      </c>
      <c r="H90" s="2" t="s">
        <v>16</v>
      </c>
      <c r="I90" s="2" t="s">
        <v>17</v>
      </c>
    </row>
    <row r="91" spans="1:9" x14ac:dyDescent="0.2">
      <c r="A91" s="2" t="s">
        <v>9</v>
      </c>
      <c r="B91" s="3" t="str">
        <f ca="1">HYPERLINK("#"&amp;CELL("address",'Quarterly Series'!CM4),"Q:GR:N:771")</f>
        <v>Q:GR:N:771</v>
      </c>
      <c r="C91" s="2" t="s">
        <v>11</v>
      </c>
      <c r="D91" s="2" t="s">
        <v>149</v>
      </c>
      <c r="E91" s="2" t="s">
        <v>13</v>
      </c>
      <c r="F91" s="2" t="s">
        <v>19</v>
      </c>
      <c r="G91" s="2" t="s">
        <v>150</v>
      </c>
      <c r="H91" s="2" t="s">
        <v>20</v>
      </c>
      <c r="I91" s="2" t="s">
        <v>17</v>
      </c>
    </row>
    <row r="92" spans="1:9" x14ac:dyDescent="0.2">
      <c r="A92" s="2" t="s">
        <v>9</v>
      </c>
      <c r="B92" s="3" t="str">
        <f ca="1">HYPERLINK("#"&amp;CELL("address",'Quarterly Series'!CN4),"Q:GR:R:628")</f>
        <v>Q:GR:R:628</v>
      </c>
      <c r="C92" s="2" t="s">
        <v>11</v>
      </c>
      <c r="D92" s="2" t="s">
        <v>149</v>
      </c>
      <c r="E92" s="2" t="s">
        <v>22</v>
      </c>
      <c r="F92" s="2" t="s">
        <v>14</v>
      </c>
      <c r="G92" s="2" t="s">
        <v>150</v>
      </c>
      <c r="H92" s="2" t="s">
        <v>23</v>
      </c>
      <c r="I92" s="2" t="s">
        <v>17</v>
      </c>
    </row>
    <row r="93" spans="1:9" x14ac:dyDescent="0.2">
      <c r="A93" s="2" t="s">
        <v>9</v>
      </c>
      <c r="B93" s="3" t="str">
        <f ca="1">HYPERLINK("#"&amp;CELL("address",'Quarterly Series'!CO4),"Q:GR:R:771")</f>
        <v>Q:GR:R:771</v>
      </c>
      <c r="C93" s="2" t="s">
        <v>11</v>
      </c>
      <c r="D93" s="2" t="s">
        <v>149</v>
      </c>
      <c r="E93" s="2" t="s">
        <v>22</v>
      </c>
      <c r="F93" s="2" t="s">
        <v>19</v>
      </c>
      <c r="G93" s="2" t="s">
        <v>150</v>
      </c>
      <c r="H93" s="2" t="s">
        <v>25</v>
      </c>
      <c r="I93" s="2" t="s">
        <v>17</v>
      </c>
    </row>
    <row r="94" spans="1:9" x14ac:dyDescent="0.2">
      <c r="A94" s="2" t="s">
        <v>9</v>
      </c>
      <c r="B94" s="3" t="str">
        <f ca="1">HYPERLINK("#"&amp;CELL("address",'Quarterly Series'!CP4),"Q:HK:N:628")</f>
        <v>Q:HK:N:628</v>
      </c>
      <c r="C94" s="2" t="s">
        <v>11</v>
      </c>
      <c r="D94" s="2" t="s">
        <v>155</v>
      </c>
      <c r="E94" s="2" t="s">
        <v>13</v>
      </c>
      <c r="F94" s="2" t="s">
        <v>14</v>
      </c>
      <c r="G94" s="2" t="s">
        <v>40</v>
      </c>
      <c r="H94" s="2" t="s">
        <v>16</v>
      </c>
      <c r="I94" s="2" t="s">
        <v>17</v>
      </c>
    </row>
    <row r="95" spans="1:9" x14ac:dyDescent="0.2">
      <c r="A95" s="2" t="s">
        <v>9</v>
      </c>
      <c r="B95" s="3" t="str">
        <f ca="1">HYPERLINK("#"&amp;CELL("address",'Quarterly Series'!CQ4),"Q:HK:N:771")</f>
        <v>Q:HK:N:771</v>
      </c>
      <c r="C95" s="2" t="s">
        <v>11</v>
      </c>
      <c r="D95" s="2" t="s">
        <v>155</v>
      </c>
      <c r="E95" s="2" t="s">
        <v>13</v>
      </c>
      <c r="F95" s="2" t="s">
        <v>19</v>
      </c>
      <c r="G95" s="2" t="s">
        <v>40</v>
      </c>
      <c r="H95" s="2" t="s">
        <v>20</v>
      </c>
      <c r="I95" s="2" t="s">
        <v>17</v>
      </c>
    </row>
    <row r="96" spans="1:9" x14ac:dyDescent="0.2">
      <c r="A96" s="2" t="s">
        <v>9</v>
      </c>
      <c r="B96" s="3" t="str">
        <f ca="1">HYPERLINK("#"&amp;CELL("address",'Quarterly Series'!CR4),"Q:HK:R:628")</f>
        <v>Q:HK:R:628</v>
      </c>
      <c r="C96" s="2" t="s">
        <v>11</v>
      </c>
      <c r="D96" s="2" t="s">
        <v>155</v>
      </c>
      <c r="E96" s="2" t="s">
        <v>22</v>
      </c>
      <c r="F96" s="2" t="s">
        <v>14</v>
      </c>
      <c r="G96" s="2" t="s">
        <v>40</v>
      </c>
      <c r="H96" s="2" t="s">
        <v>23</v>
      </c>
      <c r="I96" s="2" t="s">
        <v>17</v>
      </c>
    </row>
    <row r="97" spans="1:9" x14ac:dyDescent="0.2">
      <c r="A97" s="2" t="s">
        <v>9</v>
      </c>
      <c r="B97" s="3" t="str">
        <f ca="1">HYPERLINK("#"&amp;CELL("address",'Quarterly Series'!CS4),"Q:HK:R:771")</f>
        <v>Q:HK:R:771</v>
      </c>
      <c r="C97" s="2" t="s">
        <v>11</v>
      </c>
      <c r="D97" s="2" t="s">
        <v>155</v>
      </c>
      <c r="E97" s="2" t="s">
        <v>22</v>
      </c>
      <c r="F97" s="2" t="s">
        <v>19</v>
      </c>
      <c r="G97" s="2" t="s">
        <v>40</v>
      </c>
      <c r="H97" s="2" t="s">
        <v>25</v>
      </c>
      <c r="I97" s="2" t="s">
        <v>17</v>
      </c>
    </row>
    <row r="98" spans="1:9" x14ac:dyDescent="0.2">
      <c r="A98" s="2" t="s">
        <v>9</v>
      </c>
      <c r="B98" s="3" t="str">
        <f ca="1">HYPERLINK("#"&amp;CELL("address",'Quarterly Series'!CT4),"Q:HR:N:628")</f>
        <v>Q:HR:N:628</v>
      </c>
      <c r="C98" s="2" t="s">
        <v>11</v>
      </c>
      <c r="D98" s="2" t="s">
        <v>160</v>
      </c>
      <c r="E98" s="2" t="s">
        <v>13</v>
      </c>
      <c r="F98" s="2" t="s">
        <v>14</v>
      </c>
      <c r="G98" s="2" t="s">
        <v>40</v>
      </c>
      <c r="H98" s="2" t="s">
        <v>16</v>
      </c>
      <c r="I98" s="2" t="s">
        <v>17</v>
      </c>
    </row>
    <row r="99" spans="1:9" x14ac:dyDescent="0.2">
      <c r="A99" s="2" t="s">
        <v>9</v>
      </c>
      <c r="B99" s="3" t="str">
        <f ca="1">HYPERLINK("#"&amp;CELL("address",'Quarterly Series'!CU4),"Q:HR:N:771")</f>
        <v>Q:HR:N:771</v>
      </c>
      <c r="C99" s="2" t="s">
        <v>11</v>
      </c>
      <c r="D99" s="2" t="s">
        <v>160</v>
      </c>
      <c r="E99" s="2" t="s">
        <v>13</v>
      </c>
      <c r="F99" s="2" t="s">
        <v>19</v>
      </c>
      <c r="G99" s="2" t="s">
        <v>40</v>
      </c>
      <c r="H99" s="2" t="s">
        <v>20</v>
      </c>
      <c r="I99" s="2" t="s">
        <v>17</v>
      </c>
    </row>
    <row r="100" spans="1:9" x14ac:dyDescent="0.2">
      <c r="A100" s="2" t="s">
        <v>9</v>
      </c>
      <c r="B100" s="3" t="str">
        <f ca="1">HYPERLINK("#"&amp;CELL("address",'Quarterly Series'!CV4),"Q:HR:R:628")</f>
        <v>Q:HR:R:628</v>
      </c>
      <c r="C100" s="2" t="s">
        <v>11</v>
      </c>
      <c r="D100" s="2" t="s">
        <v>160</v>
      </c>
      <c r="E100" s="2" t="s">
        <v>22</v>
      </c>
      <c r="F100" s="2" t="s">
        <v>14</v>
      </c>
      <c r="G100" s="2" t="s">
        <v>40</v>
      </c>
      <c r="H100" s="2" t="s">
        <v>23</v>
      </c>
      <c r="I100" s="2" t="s">
        <v>17</v>
      </c>
    </row>
    <row r="101" spans="1:9" x14ac:dyDescent="0.2">
      <c r="A101" s="2" t="s">
        <v>9</v>
      </c>
      <c r="B101" s="3" t="str">
        <f ca="1">HYPERLINK("#"&amp;CELL("address",'Quarterly Series'!CW4),"Q:HR:R:771")</f>
        <v>Q:HR:R:771</v>
      </c>
      <c r="C101" s="2" t="s">
        <v>11</v>
      </c>
      <c r="D101" s="2" t="s">
        <v>160</v>
      </c>
      <c r="E101" s="2" t="s">
        <v>22</v>
      </c>
      <c r="F101" s="2" t="s">
        <v>19</v>
      </c>
      <c r="G101" s="2" t="s">
        <v>40</v>
      </c>
      <c r="H101" s="2" t="s">
        <v>25</v>
      </c>
      <c r="I101" s="2" t="s">
        <v>17</v>
      </c>
    </row>
    <row r="102" spans="1:9" x14ac:dyDescent="0.2">
      <c r="A102" s="2" t="s">
        <v>9</v>
      </c>
      <c r="B102" s="3" t="str">
        <f ca="1">HYPERLINK("#"&amp;CELL("address",'Quarterly Series'!CX4),"Q:HU:N:628")</f>
        <v>Q:HU:N:628</v>
      </c>
      <c r="C102" s="2" t="s">
        <v>11</v>
      </c>
      <c r="D102" s="2" t="s">
        <v>165</v>
      </c>
      <c r="E102" s="2" t="s">
        <v>13</v>
      </c>
      <c r="F102" s="2" t="s">
        <v>14</v>
      </c>
      <c r="G102" s="2" t="s">
        <v>40</v>
      </c>
      <c r="H102" s="2" t="s">
        <v>16</v>
      </c>
      <c r="I102" s="2" t="s">
        <v>17</v>
      </c>
    </row>
    <row r="103" spans="1:9" x14ac:dyDescent="0.2">
      <c r="A103" s="2" t="s">
        <v>9</v>
      </c>
      <c r="B103" s="3" t="str">
        <f ca="1">HYPERLINK("#"&amp;CELL("address",'Quarterly Series'!CY4),"Q:HU:N:771")</f>
        <v>Q:HU:N:771</v>
      </c>
      <c r="C103" s="2" t="s">
        <v>11</v>
      </c>
      <c r="D103" s="2" t="s">
        <v>165</v>
      </c>
      <c r="E103" s="2" t="s">
        <v>13</v>
      </c>
      <c r="F103" s="2" t="s">
        <v>19</v>
      </c>
      <c r="G103" s="2" t="s">
        <v>40</v>
      </c>
      <c r="H103" s="2" t="s">
        <v>20</v>
      </c>
      <c r="I103" s="2" t="s">
        <v>17</v>
      </c>
    </row>
    <row r="104" spans="1:9" x14ac:dyDescent="0.2">
      <c r="A104" s="2" t="s">
        <v>9</v>
      </c>
      <c r="B104" s="3" t="str">
        <f ca="1">HYPERLINK("#"&amp;CELL("address",'Quarterly Series'!CZ4),"Q:HU:R:628")</f>
        <v>Q:HU:R:628</v>
      </c>
      <c r="C104" s="2" t="s">
        <v>11</v>
      </c>
      <c r="D104" s="2" t="s">
        <v>165</v>
      </c>
      <c r="E104" s="2" t="s">
        <v>22</v>
      </c>
      <c r="F104" s="2" t="s">
        <v>14</v>
      </c>
      <c r="G104" s="2" t="s">
        <v>40</v>
      </c>
      <c r="H104" s="2" t="s">
        <v>23</v>
      </c>
      <c r="I104" s="2" t="s">
        <v>17</v>
      </c>
    </row>
    <row r="105" spans="1:9" x14ac:dyDescent="0.2">
      <c r="A105" s="2" t="s">
        <v>9</v>
      </c>
      <c r="B105" s="3" t="str">
        <f ca="1">HYPERLINK("#"&amp;CELL("address",'Quarterly Series'!DA4),"Q:HU:R:771")</f>
        <v>Q:HU:R:771</v>
      </c>
      <c r="C105" s="2" t="s">
        <v>11</v>
      </c>
      <c r="D105" s="2" t="s">
        <v>165</v>
      </c>
      <c r="E105" s="2" t="s">
        <v>22</v>
      </c>
      <c r="F105" s="2" t="s">
        <v>19</v>
      </c>
      <c r="G105" s="2" t="s">
        <v>40</v>
      </c>
      <c r="H105" s="2" t="s">
        <v>25</v>
      </c>
      <c r="I105" s="2" t="s">
        <v>17</v>
      </c>
    </row>
    <row r="106" spans="1:9" x14ac:dyDescent="0.2">
      <c r="A106" s="2" t="s">
        <v>9</v>
      </c>
      <c r="B106" s="3" t="str">
        <f ca="1">HYPERLINK("#"&amp;CELL("address",'Quarterly Series'!DB4),"Q:ID:N:628")</f>
        <v>Q:ID:N:628</v>
      </c>
      <c r="C106" s="2" t="s">
        <v>11</v>
      </c>
      <c r="D106" s="2" t="s">
        <v>170</v>
      </c>
      <c r="E106" s="2" t="s">
        <v>13</v>
      </c>
      <c r="F106" s="2" t="s">
        <v>14</v>
      </c>
      <c r="G106" s="2" t="s">
        <v>171</v>
      </c>
      <c r="H106" s="2" t="s">
        <v>16</v>
      </c>
      <c r="I106" s="2" t="s">
        <v>17</v>
      </c>
    </row>
    <row r="107" spans="1:9" x14ac:dyDescent="0.2">
      <c r="A107" s="2" t="s">
        <v>9</v>
      </c>
      <c r="B107" s="3" t="str">
        <f ca="1">HYPERLINK("#"&amp;CELL("address",'Quarterly Series'!DC4),"Q:ID:N:771")</f>
        <v>Q:ID:N:771</v>
      </c>
      <c r="C107" s="2" t="s">
        <v>11</v>
      </c>
      <c r="D107" s="2" t="s">
        <v>170</v>
      </c>
      <c r="E107" s="2" t="s">
        <v>13</v>
      </c>
      <c r="F107" s="2" t="s">
        <v>19</v>
      </c>
      <c r="G107" s="2" t="s">
        <v>171</v>
      </c>
      <c r="H107" s="2" t="s">
        <v>20</v>
      </c>
      <c r="I107" s="2" t="s">
        <v>17</v>
      </c>
    </row>
    <row r="108" spans="1:9" x14ac:dyDescent="0.2">
      <c r="A108" s="2" t="s">
        <v>9</v>
      </c>
      <c r="B108" s="3" t="str">
        <f ca="1">HYPERLINK("#"&amp;CELL("address",'Quarterly Series'!DD4),"Q:ID:R:628")</f>
        <v>Q:ID:R:628</v>
      </c>
      <c r="C108" s="2" t="s">
        <v>11</v>
      </c>
      <c r="D108" s="2" t="s">
        <v>170</v>
      </c>
      <c r="E108" s="2" t="s">
        <v>22</v>
      </c>
      <c r="F108" s="2" t="s">
        <v>14</v>
      </c>
      <c r="G108" s="2" t="s">
        <v>171</v>
      </c>
      <c r="H108" s="2" t="s">
        <v>23</v>
      </c>
      <c r="I108" s="2" t="s">
        <v>17</v>
      </c>
    </row>
    <row r="109" spans="1:9" x14ac:dyDescent="0.2">
      <c r="A109" s="2" t="s">
        <v>9</v>
      </c>
      <c r="B109" s="3" t="str">
        <f ca="1">HYPERLINK("#"&amp;CELL("address",'Quarterly Series'!DE4),"Q:ID:R:771")</f>
        <v>Q:ID:R:771</v>
      </c>
      <c r="C109" s="2" t="s">
        <v>11</v>
      </c>
      <c r="D109" s="2" t="s">
        <v>170</v>
      </c>
      <c r="E109" s="2" t="s">
        <v>22</v>
      </c>
      <c r="F109" s="2" t="s">
        <v>19</v>
      </c>
      <c r="G109" s="2" t="s">
        <v>171</v>
      </c>
      <c r="H109" s="2" t="s">
        <v>25</v>
      </c>
      <c r="I109" s="2" t="s">
        <v>17</v>
      </c>
    </row>
    <row r="110" spans="1:9" x14ac:dyDescent="0.2">
      <c r="A110" s="2" t="s">
        <v>9</v>
      </c>
      <c r="B110" s="3" t="str">
        <f ca="1">HYPERLINK("#"&amp;CELL("address",'Quarterly Series'!DF4),"Q:IE:N:628")</f>
        <v>Q:IE:N:628</v>
      </c>
      <c r="C110" s="2" t="s">
        <v>11</v>
      </c>
      <c r="D110" s="2" t="s">
        <v>176</v>
      </c>
      <c r="E110" s="2" t="s">
        <v>13</v>
      </c>
      <c r="F110" s="2" t="s">
        <v>14</v>
      </c>
      <c r="G110" s="2" t="s">
        <v>40</v>
      </c>
      <c r="H110" s="2" t="s">
        <v>16</v>
      </c>
      <c r="I110" s="2" t="s">
        <v>17</v>
      </c>
    </row>
    <row r="111" spans="1:9" x14ac:dyDescent="0.2">
      <c r="A111" s="2" t="s">
        <v>9</v>
      </c>
      <c r="B111" s="3" t="str">
        <f ca="1">HYPERLINK("#"&amp;CELL("address",'Quarterly Series'!DG4),"Q:IE:N:771")</f>
        <v>Q:IE:N:771</v>
      </c>
      <c r="C111" s="2" t="s">
        <v>11</v>
      </c>
      <c r="D111" s="2" t="s">
        <v>176</v>
      </c>
      <c r="E111" s="2" t="s">
        <v>13</v>
      </c>
      <c r="F111" s="2" t="s">
        <v>19</v>
      </c>
      <c r="G111" s="2" t="s">
        <v>40</v>
      </c>
      <c r="H111" s="2" t="s">
        <v>20</v>
      </c>
      <c r="I111" s="2" t="s">
        <v>17</v>
      </c>
    </row>
    <row r="112" spans="1:9" x14ac:dyDescent="0.2">
      <c r="A112" s="2" t="s">
        <v>9</v>
      </c>
      <c r="B112" s="3" t="str">
        <f ca="1">HYPERLINK("#"&amp;CELL("address",'Quarterly Series'!DH4),"Q:IE:R:628")</f>
        <v>Q:IE:R:628</v>
      </c>
      <c r="C112" s="2" t="s">
        <v>11</v>
      </c>
      <c r="D112" s="2" t="s">
        <v>176</v>
      </c>
      <c r="E112" s="2" t="s">
        <v>22</v>
      </c>
      <c r="F112" s="2" t="s">
        <v>14</v>
      </c>
      <c r="G112" s="2" t="s">
        <v>40</v>
      </c>
      <c r="H112" s="2" t="s">
        <v>23</v>
      </c>
      <c r="I112" s="2" t="s">
        <v>17</v>
      </c>
    </row>
    <row r="113" spans="1:9" x14ac:dyDescent="0.2">
      <c r="A113" s="2" t="s">
        <v>9</v>
      </c>
      <c r="B113" s="3" t="str">
        <f ca="1">HYPERLINK("#"&amp;CELL("address",'Quarterly Series'!DI4),"Q:IE:R:771")</f>
        <v>Q:IE:R:771</v>
      </c>
      <c r="C113" s="2" t="s">
        <v>11</v>
      </c>
      <c r="D113" s="2" t="s">
        <v>176</v>
      </c>
      <c r="E113" s="2" t="s">
        <v>22</v>
      </c>
      <c r="F113" s="2" t="s">
        <v>19</v>
      </c>
      <c r="G113" s="2" t="s">
        <v>40</v>
      </c>
      <c r="H113" s="2" t="s">
        <v>25</v>
      </c>
      <c r="I113" s="2" t="s">
        <v>17</v>
      </c>
    </row>
    <row r="114" spans="1:9" x14ac:dyDescent="0.2">
      <c r="A114" s="2" t="s">
        <v>9</v>
      </c>
      <c r="B114" s="3" t="str">
        <f ca="1">HYPERLINK("#"&amp;CELL("address",'Quarterly Series'!DJ4),"Q:IL:N:628")</f>
        <v>Q:IL:N:628</v>
      </c>
      <c r="C114" s="2" t="s">
        <v>11</v>
      </c>
      <c r="D114" s="2" t="s">
        <v>181</v>
      </c>
      <c r="E114" s="2" t="s">
        <v>13</v>
      </c>
      <c r="F114" s="2" t="s">
        <v>14</v>
      </c>
      <c r="G114" s="2" t="s">
        <v>40</v>
      </c>
      <c r="H114" s="2" t="s">
        <v>16</v>
      </c>
      <c r="I114" s="2" t="s">
        <v>17</v>
      </c>
    </row>
    <row r="115" spans="1:9" x14ac:dyDescent="0.2">
      <c r="A115" s="2" t="s">
        <v>9</v>
      </c>
      <c r="B115" s="3" t="str">
        <f ca="1">HYPERLINK("#"&amp;CELL("address",'Quarterly Series'!DK4),"Q:IL:N:771")</f>
        <v>Q:IL:N:771</v>
      </c>
      <c r="C115" s="2" t="s">
        <v>11</v>
      </c>
      <c r="D115" s="2" t="s">
        <v>181</v>
      </c>
      <c r="E115" s="2" t="s">
        <v>13</v>
      </c>
      <c r="F115" s="2" t="s">
        <v>19</v>
      </c>
      <c r="G115" s="2" t="s">
        <v>40</v>
      </c>
      <c r="H115" s="2" t="s">
        <v>20</v>
      </c>
      <c r="I115" s="2" t="s">
        <v>17</v>
      </c>
    </row>
    <row r="116" spans="1:9" x14ac:dyDescent="0.2">
      <c r="A116" s="2" t="s">
        <v>9</v>
      </c>
      <c r="B116" s="3" t="str">
        <f ca="1">HYPERLINK("#"&amp;CELL("address",'Quarterly Series'!DL4),"Q:IL:R:628")</f>
        <v>Q:IL:R:628</v>
      </c>
      <c r="C116" s="2" t="s">
        <v>11</v>
      </c>
      <c r="D116" s="2" t="s">
        <v>181</v>
      </c>
      <c r="E116" s="2" t="s">
        <v>22</v>
      </c>
      <c r="F116" s="2" t="s">
        <v>14</v>
      </c>
      <c r="G116" s="2" t="s">
        <v>40</v>
      </c>
      <c r="H116" s="2" t="s">
        <v>23</v>
      </c>
      <c r="I116" s="2" t="s">
        <v>17</v>
      </c>
    </row>
    <row r="117" spans="1:9" x14ac:dyDescent="0.2">
      <c r="A117" s="2" t="s">
        <v>9</v>
      </c>
      <c r="B117" s="3" t="str">
        <f ca="1">HYPERLINK("#"&amp;CELL("address",'Quarterly Series'!DM4),"Q:IL:R:771")</f>
        <v>Q:IL:R:771</v>
      </c>
      <c r="C117" s="2" t="s">
        <v>11</v>
      </c>
      <c r="D117" s="2" t="s">
        <v>181</v>
      </c>
      <c r="E117" s="2" t="s">
        <v>22</v>
      </c>
      <c r="F117" s="2" t="s">
        <v>19</v>
      </c>
      <c r="G117" s="2" t="s">
        <v>40</v>
      </c>
      <c r="H117" s="2" t="s">
        <v>25</v>
      </c>
      <c r="I117" s="2" t="s">
        <v>17</v>
      </c>
    </row>
    <row r="118" spans="1:9" x14ac:dyDescent="0.2">
      <c r="A118" s="2" t="s">
        <v>9</v>
      </c>
      <c r="B118" s="3" t="str">
        <f ca="1">HYPERLINK("#"&amp;CELL("address",'Quarterly Series'!DN4),"Q:IN:N:628")</f>
        <v>Q:IN:N:628</v>
      </c>
      <c r="C118" s="2" t="s">
        <v>11</v>
      </c>
      <c r="D118" s="2" t="s">
        <v>186</v>
      </c>
      <c r="E118" s="2" t="s">
        <v>13</v>
      </c>
      <c r="F118" s="2" t="s">
        <v>14</v>
      </c>
      <c r="G118" s="2" t="s">
        <v>187</v>
      </c>
      <c r="H118" s="2" t="s">
        <v>16</v>
      </c>
      <c r="I118" s="2" t="s">
        <v>17</v>
      </c>
    </row>
    <row r="119" spans="1:9" x14ac:dyDescent="0.2">
      <c r="A119" s="2" t="s">
        <v>9</v>
      </c>
      <c r="B119" s="3" t="str">
        <f ca="1">HYPERLINK("#"&amp;CELL("address",'Quarterly Series'!DO4),"Q:IN:N:771")</f>
        <v>Q:IN:N:771</v>
      </c>
      <c r="C119" s="2" t="s">
        <v>11</v>
      </c>
      <c r="D119" s="2" t="s">
        <v>186</v>
      </c>
      <c r="E119" s="2" t="s">
        <v>13</v>
      </c>
      <c r="F119" s="2" t="s">
        <v>19</v>
      </c>
      <c r="G119" s="2" t="s">
        <v>187</v>
      </c>
      <c r="H119" s="2" t="s">
        <v>20</v>
      </c>
      <c r="I119" s="2" t="s">
        <v>17</v>
      </c>
    </row>
    <row r="120" spans="1:9" x14ac:dyDescent="0.2">
      <c r="A120" s="2" t="s">
        <v>9</v>
      </c>
      <c r="B120" s="3" t="str">
        <f ca="1">HYPERLINK("#"&amp;CELL("address",'Quarterly Series'!DP4),"Q:IN:R:628")</f>
        <v>Q:IN:R:628</v>
      </c>
      <c r="C120" s="2" t="s">
        <v>11</v>
      </c>
      <c r="D120" s="2" t="s">
        <v>186</v>
      </c>
      <c r="E120" s="2" t="s">
        <v>22</v>
      </c>
      <c r="F120" s="2" t="s">
        <v>14</v>
      </c>
      <c r="G120" s="2" t="s">
        <v>187</v>
      </c>
      <c r="H120" s="2" t="s">
        <v>23</v>
      </c>
      <c r="I120" s="2" t="s">
        <v>17</v>
      </c>
    </row>
    <row r="121" spans="1:9" x14ac:dyDescent="0.2">
      <c r="A121" s="2" t="s">
        <v>9</v>
      </c>
      <c r="B121" s="3" t="str">
        <f ca="1">HYPERLINK("#"&amp;CELL("address",'Quarterly Series'!DQ4),"Q:IN:R:771")</f>
        <v>Q:IN:R:771</v>
      </c>
      <c r="C121" s="2" t="s">
        <v>11</v>
      </c>
      <c r="D121" s="2" t="s">
        <v>186</v>
      </c>
      <c r="E121" s="2" t="s">
        <v>22</v>
      </c>
      <c r="F121" s="2" t="s">
        <v>19</v>
      </c>
      <c r="G121" s="2" t="s">
        <v>187</v>
      </c>
      <c r="H121" s="2" t="s">
        <v>25</v>
      </c>
      <c r="I121" s="2" t="s">
        <v>17</v>
      </c>
    </row>
    <row r="122" spans="1:9" x14ac:dyDescent="0.2">
      <c r="A122" s="2" t="s">
        <v>9</v>
      </c>
      <c r="B122" s="3" t="str">
        <f ca="1">HYPERLINK("#"&amp;CELL("address",'Quarterly Series'!DR4),"Q:IS:N:628")</f>
        <v>Q:IS:N:628</v>
      </c>
      <c r="C122" s="2" t="s">
        <v>11</v>
      </c>
      <c r="D122" s="2" t="s">
        <v>192</v>
      </c>
      <c r="E122" s="2" t="s">
        <v>13</v>
      </c>
      <c r="F122" s="2" t="s">
        <v>14</v>
      </c>
      <c r="G122" s="2" t="s">
        <v>40</v>
      </c>
      <c r="H122" s="2" t="s">
        <v>16</v>
      </c>
      <c r="I122" s="2" t="s">
        <v>17</v>
      </c>
    </row>
    <row r="123" spans="1:9" x14ac:dyDescent="0.2">
      <c r="A123" s="2" t="s">
        <v>9</v>
      </c>
      <c r="B123" s="3" t="str">
        <f ca="1">HYPERLINK("#"&amp;CELL("address",'Quarterly Series'!DS4),"Q:IS:N:771")</f>
        <v>Q:IS:N:771</v>
      </c>
      <c r="C123" s="2" t="s">
        <v>11</v>
      </c>
      <c r="D123" s="2" t="s">
        <v>192</v>
      </c>
      <c r="E123" s="2" t="s">
        <v>13</v>
      </c>
      <c r="F123" s="2" t="s">
        <v>19</v>
      </c>
      <c r="G123" s="2" t="s">
        <v>40</v>
      </c>
      <c r="H123" s="2" t="s">
        <v>20</v>
      </c>
      <c r="I123" s="2" t="s">
        <v>17</v>
      </c>
    </row>
    <row r="124" spans="1:9" x14ac:dyDescent="0.2">
      <c r="A124" s="2" t="s">
        <v>9</v>
      </c>
      <c r="B124" s="3" t="str">
        <f ca="1">HYPERLINK("#"&amp;CELL("address",'Quarterly Series'!DT4),"Q:IS:R:628")</f>
        <v>Q:IS:R:628</v>
      </c>
      <c r="C124" s="2" t="s">
        <v>11</v>
      </c>
      <c r="D124" s="2" t="s">
        <v>192</v>
      </c>
      <c r="E124" s="2" t="s">
        <v>22</v>
      </c>
      <c r="F124" s="2" t="s">
        <v>14</v>
      </c>
      <c r="G124" s="2" t="s">
        <v>40</v>
      </c>
      <c r="H124" s="2" t="s">
        <v>23</v>
      </c>
      <c r="I124" s="2" t="s">
        <v>17</v>
      </c>
    </row>
    <row r="125" spans="1:9" x14ac:dyDescent="0.2">
      <c r="A125" s="2" t="s">
        <v>9</v>
      </c>
      <c r="B125" s="3" t="str">
        <f ca="1">HYPERLINK("#"&amp;CELL("address",'Quarterly Series'!DU4),"Q:IS:R:771")</f>
        <v>Q:IS:R:771</v>
      </c>
      <c r="C125" s="2" t="s">
        <v>11</v>
      </c>
      <c r="D125" s="2" t="s">
        <v>192</v>
      </c>
      <c r="E125" s="2" t="s">
        <v>22</v>
      </c>
      <c r="F125" s="2" t="s">
        <v>19</v>
      </c>
      <c r="G125" s="2" t="s">
        <v>40</v>
      </c>
      <c r="H125" s="2" t="s">
        <v>25</v>
      </c>
      <c r="I125" s="2" t="s">
        <v>17</v>
      </c>
    </row>
    <row r="126" spans="1:9" x14ac:dyDescent="0.2">
      <c r="A126" s="2" t="s">
        <v>9</v>
      </c>
      <c r="B126" s="3" t="str">
        <f ca="1">HYPERLINK("#"&amp;CELL("address",'Quarterly Series'!DV4),"Q:IT:N:628")</f>
        <v>Q:IT:N:628</v>
      </c>
      <c r="C126" s="2" t="s">
        <v>11</v>
      </c>
      <c r="D126" s="2" t="s">
        <v>197</v>
      </c>
      <c r="E126" s="2" t="s">
        <v>13</v>
      </c>
      <c r="F126" s="2" t="s">
        <v>14</v>
      </c>
      <c r="G126" s="2" t="s">
        <v>40</v>
      </c>
      <c r="H126" s="2" t="s">
        <v>16</v>
      </c>
      <c r="I126" s="2" t="s">
        <v>17</v>
      </c>
    </row>
    <row r="127" spans="1:9" x14ac:dyDescent="0.2">
      <c r="A127" s="2" t="s">
        <v>9</v>
      </c>
      <c r="B127" s="3" t="str">
        <f ca="1">HYPERLINK("#"&amp;CELL("address",'Quarterly Series'!DW4),"Q:IT:N:771")</f>
        <v>Q:IT:N:771</v>
      </c>
      <c r="C127" s="2" t="s">
        <v>11</v>
      </c>
      <c r="D127" s="2" t="s">
        <v>197</v>
      </c>
      <c r="E127" s="2" t="s">
        <v>13</v>
      </c>
      <c r="F127" s="2" t="s">
        <v>19</v>
      </c>
      <c r="G127" s="2" t="s">
        <v>40</v>
      </c>
      <c r="H127" s="2" t="s">
        <v>20</v>
      </c>
      <c r="I127" s="2" t="s">
        <v>17</v>
      </c>
    </row>
    <row r="128" spans="1:9" x14ac:dyDescent="0.2">
      <c r="A128" s="2" t="s">
        <v>9</v>
      </c>
      <c r="B128" s="3" t="str">
        <f ca="1">HYPERLINK("#"&amp;CELL("address",'Quarterly Series'!DX4),"Q:IT:R:628")</f>
        <v>Q:IT:R:628</v>
      </c>
      <c r="C128" s="2" t="s">
        <v>11</v>
      </c>
      <c r="D128" s="2" t="s">
        <v>197</v>
      </c>
      <c r="E128" s="2" t="s">
        <v>22</v>
      </c>
      <c r="F128" s="2" t="s">
        <v>14</v>
      </c>
      <c r="G128" s="2" t="s">
        <v>40</v>
      </c>
      <c r="H128" s="2" t="s">
        <v>23</v>
      </c>
      <c r="I128" s="2" t="s">
        <v>17</v>
      </c>
    </row>
    <row r="129" spans="1:9" x14ac:dyDescent="0.2">
      <c r="A129" s="2" t="s">
        <v>9</v>
      </c>
      <c r="B129" s="3" t="str">
        <f ca="1">HYPERLINK("#"&amp;CELL("address",'Quarterly Series'!DY4),"Q:IT:R:771")</f>
        <v>Q:IT:R:771</v>
      </c>
      <c r="C129" s="2" t="s">
        <v>11</v>
      </c>
      <c r="D129" s="2" t="s">
        <v>197</v>
      </c>
      <c r="E129" s="2" t="s">
        <v>22</v>
      </c>
      <c r="F129" s="2" t="s">
        <v>19</v>
      </c>
      <c r="G129" s="2" t="s">
        <v>40</v>
      </c>
      <c r="H129" s="2" t="s">
        <v>25</v>
      </c>
      <c r="I129" s="2" t="s">
        <v>17</v>
      </c>
    </row>
    <row r="130" spans="1:9" x14ac:dyDescent="0.2">
      <c r="A130" s="2" t="s">
        <v>9</v>
      </c>
      <c r="B130" s="3" t="str">
        <f ca="1">HYPERLINK("#"&amp;CELL("address",'Quarterly Series'!DZ4),"Q:JP:N:628")</f>
        <v>Q:JP:N:628</v>
      </c>
      <c r="C130" s="2" t="s">
        <v>11</v>
      </c>
      <c r="D130" s="2" t="s">
        <v>202</v>
      </c>
      <c r="E130" s="2" t="s">
        <v>13</v>
      </c>
      <c r="F130" s="2" t="s">
        <v>14</v>
      </c>
      <c r="G130" s="2" t="s">
        <v>203</v>
      </c>
      <c r="H130" s="2" t="s">
        <v>16</v>
      </c>
      <c r="I130" s="2" t="s">
        <v>17</v>
      </c>
    </row>
    <row r="131" spans="1:9" x14ac:dyDescent="0.2">
      <c r="A131" s="2" t="s">
        <v>9</v>
      </c>
      <c r="B131" s="3" t="str">
        <f ca="1">HYPERLINK("#"&amp;CELL("address",'Quarterly Series'!EA4),"Q:JP:N:771")</f>
        <v>Q:JP:N:771</v>
      </c>
      <c r="C131" s="2" t="s">
        <v>11</v>
      </c>
      <c r="D131" s="2" t="s">
        <v>202</v>
      </c>
      <c r="E131" s="2" t="s">
        <v>13</v>
      </c>
      <c r="F131" s="2" t="s">
        <v>19</v>
      </c>
      <c r="G131" s="2" t="s">
        <v>203</v>
      </c>
      <c r="H131" s="2" t="s">
        <v>20</v>
      </c>
      <c r="I131" s="2" t="s">
        <v>17</v>
      </c>
    </row>
    <row r="132" spans="1:9" x14ac:dyDescent="0.2">
      <c r="A132" s="2" t="s">
        <v>9</v>
      </c>
      <c r="B132" s="3" t="str">
        <f ca="1">HYPERLINK("#"&amp;CELL("address",'Quarterly Series'!EB4),"Q:JP:R:628")</f>
        <v>Q:JP:R:628</v>
      </c>
      <c r="C132" s="2" t="s">
        <v>11</v>
      </c>
      <c r="D132" s="2" t="s">
        <v>202</v>
      </c>
      <c r="E132" s="2" t="s">
        <v>22</v>
      </c>
      <c r="F132" s="2" t="s">
        <v>14</v>
      </c>
      <c r="G132" s="2" t="s">
        <v>203</v>
      </c>
      <c r="H132" s="2" t="s">
        <v>23</v>
      </c>
      <c r="I132" s="2" t="s">
        <v>17</v>
      </c>
    </row>
    <row r="133" spans="1:9" x14ac:dyDescent="0.2">
      <c r="A133" s="2" t="s">
        <v>9</v>
      </c>
      <c r="B133" s="3" t="str">
        <f ca="1">HYPERLINK("#"&amp;CELL("address",'Quarterly Series'!EC4),"Q:JP:R:771")</f>
        <v>Q:JP:R:771</v>
      </c>
      <c r="C133" s="2" t="s">
        <v>11</v>
      </c>
      <c r="D133" s="2" t="s">
        <v>202</v>
      </c>
      <c r="E133" s="2" t="s">
        <v>22</v>
      </c>
      <c r="F133" s="2" t="s">
        <v>19</v>
      </c>
      <c r="G133" s="2" t="s">
        <v>203</v>
      </c>
      <c r="H133" s="2" t="s">
        <v>25</v>
      </c>
      <c r="I133" s="2" t="s">
        <v>17</v>
      </c>
    </row>
    <row r="134" spans="1:9" x14ac:dyDescent="0.2">
      <c r="A134" s="2" t="s">
        <v>9</v>
      </c>
      <c r="B134" s="3" t="str">
        <f ca="1">HYPERLINK("#"&amp;CELL("address",'Quarterly Series'!ED4),"Q:KR:N:628")</f>
        <v>Q:KR:N:628</v>
      </c>
      <c r="C134" s="2" t="s">
        <v>11</v>
      </c>
      <c r="D134" s="2" t="s">
        <v>208</v>
      </c>
      <c r="E134" s="2" t="s">
        <v>13</v>
      </c>
      <c r="F134" s="2" t="s">
        <v>14</v>
      </c>
      <c r="G134" s="2" t="s">
        <v>40</v>
      </c>
      <c r="H134" s="2" t="s">
        <v>16</v>
      </c>
      <c r="I134" s="2" t="s">
        <v>17</v>
      </c>
    </row>
    <row r="135" spans="1:9" x14ac:dyDescent="0.2">
      <c r="A135" s="2" t="s">
        <v>9</v>
      </c>
      <c r="B135" s="3" t="str">
        <f ca="1">HYPERLINK("#"&amp;CELL("address",'Quarterly Series'!EE4),"Q:KR:N:771")</f>
        <v>Q:KR:N:771</v>
      </c>
      <c r="C135" s="2" t="s">
        <v>11</v>
      </c>
      <c r="D135" s="2" t="s">
        <v>208</v>
      </c>
      <c r="E135" s="2" t="s">
        <v>13</v>
      </c>
      <c r="F135" s="2" t="s">
        <v>19</v>
      </c>
      <c r="G135" s="2" t="s">
        <v>40</v>
      </c>
      <c r="H135" s="2" t="s">
        <v>20</v>
      </c>
      <c r="I135" s="2" t="s">
        <v>17</v>
      </c>
    </row>
    <row r="136" spans="1:9" x14ac:dyDescent="0.2">
      <c r="A136" s="2" t="s">
        <v>9</v>
      </c>
      <c r="B136" s="3" t="str">
        <f ca="1">HYPERLINK("#"&amp;CELL("address",'Quarterly Series'!EF4),"Q:KR:R:628")</f>
        <v>Q:KR:R:628</v>
      </c>
      <c r="C136" s="2" t="s">
        <v>11</v>
      </c>
      <c r="D136" s="2" t="s">
        <v>208</v>
      </c>
      <c r="E136" s="2" t="s">
        <v>22</v>
      </c>
      <c r="F136" s="2" t="s">
        <v>14</v>
      </c>
      <c r="G136" s="2" t="s">
        <v>40</v>
      </c>
      <c r="H136" s="2" t="s">
        <v>23</v>
      </c>
      <c r="I136" s="2" t="s">
        <v>17</v>
      </c>
    </row>
    <row r="137" spans="1:9" x14ac:dyDescent="0.2">
      <c r="A137" s="2" t="s">
        <v>9</v>
      </c>
      <c r="B137" s="3" t="str">
        <f ca="1">HYPERLINK("#"&amp;CELL("address",'Quarterly Series'!EG4),"Q:KR:R:771")</f>
        <v>Q:KR:R:771</v>
      </c>
      <c r="C137" s="2" t="s">
        <v>11</v>
      </c>
      <c r="D137" s="2" t="s">
        <v>208</v>
      </c>
      <c r="E137" s="2" t="s">
        <v>22</v>
      </c>
      <c r="F137" s="2" t="s">
        <v>19</v>
      </c>
      <c r="G137" s="2" t="s">
        <v>40</v>
      </c>
      <c r="H137" s="2" t="s">
        <v>25</v>
      </c>
      <c r="I137" s="2" t="s">
        <v>17</v>
      </c>
    </row>
    <row r="138" spans="1:9" x14ac:dyDescent="0.2">
      <c r="A138" s="2" t="s">
        <v>9</v>
      </c>
      <c r="B138" s="3" t="str">
        <f ca="1">HYPERLINK("#"&amp;CELL("address",'Quarterly Series'!EH4),"Q:LT:N:628")</f>
        <v>Q:LT:N:628</v>
      </c>
      <c r="C138" s="2" t="s">
        <v>11</v>
      </c>
      <c r="D138" s="2" t="s">
        <v>213</v>
      </c>
      <c r="E138" s="2" t="s">
        <v>13</v>
      </c>
      <c r="F138" s="2" t="s">
        <v>14</v>
      </c>
      <c r="G138" s="2" t="s">
        <v>40</v>
      </c>
      <c r="H138" s="2" t="s">
        <v>16</v>
      </c>
      <c r="I138" s="2" t="s">
        <v>214</v>
      </c>
    </row>
    <row r="139" spans="1:9" x14ac:dyDescent="0.2">
      <c r="A139" s="2" t="s">
        <v>9</v>
      </c>
      <c r="B139" s="3" t="str">
        <f ca="1">HYPERLINK("#"&amp;CELL("address",'Quarterly Series'!EI4),"Q:LT:N:771")</f>
        <v>Q:LT:N:771</v>
      </c>
      <c r="C139" s="2" t="s">
        <v>11</v>
      </c>
      <c r="D139" s="2" t="s">
        <v>213</v>
      </c>
      <c r="E139" s="2" t="s">
        <v>13</v>
      </c>
      <c r="F139" s="2" t="s">
        <v>19</v>
      </c>
      <c r="G139" s="2" t="s">
        <v>40</v>
      </c>
      <c r="H139" s="2" t="s">
        <v>20</v>
      </c>
      <c r="I139" s="2" t="s">
        <v>214</v>
      </c>
    </row>
    <row r="140" spans="1:9" x14ac:dyDescent="0.2">
      <c r="A140" s="2" t="s">
        <v>9</v>
      </c>
      <c r="B140" s="3" t="str">
        <f ca="1">HYPERLINK("#"&amp;CELL("address",'Quarterly Series'!EJ4),"Q:LT:R:628")</f>
        <v>Q:LT:R:628</v>
      </c>
      <c r="C140" s="2" t="s">
        <v>11</v>
      </c>
      <c r="D140" s="2" t="s">
        <v>213</v>
      </c>
      <c r="E140" s="2" t="s">
        <v>22</v>
      </c>
      <c r="F140" s="2" t="s">
        <v>14</v>
      </c>
      <c r="G140" s="2" t="s">
        <v>40</v>
      </c>
      <c r="H140" s="2" t="s">
        <v>23</v>
      </c>
      <c r="I140" s="2" t="s">
        <v>214</v>
      </c>
    </row>
    <row r="141" spans="1:9" x14ac:dyDescent="0.2">
      <c r="A141" s="2" t="s">
        <v>9</v>
      </c>
      <c r="B141" s="3" t="str">
        <f ca="1">HYPERLINK("#"&amp;CELL("address",'Quarterly Series'!EK4),"Q:LT:R:771")</f>
        <v>Q:LT:R:771</v>
      </c>
      <c r="C141" s="2" t="s">
        <v>11</v>
      </c>
      <c r="D141" s="2" t="s">
        <v>213</v>
      </c>
      <c r="E141" s="2" t="s">
        <v>22</v>
      </c>
      <c r="F141" s="2" t="s">
        <v>19</v>
      </c>
      <c r="G141" s="2" t="s">
        <v>40</v>
      </c>
      <c r="H141" s="2" t="s">
        <v>25</v>
      </c>
      <c r="I141" s="2" t="s">
        <v>214</v>
      </c>
    </row>
    <row r="142" spans="1:9" x14ac:dyDescent="0.2">
      <c r="A142" s="2" t="s">
        <v>9</v>
      </c>
      <c r="B142" s="3" t="str">
        <f ca="1">HYPERLINK("#"&amp;CELL("address",'Quarterly Series'!EL4),"Q:LU:N:628")</f>
        <v>Q:LU:N:628</v>
      </c>
      <c r="C142" s="2" t="s">
        <v>11</v>
      </c>
      <c r="D142" s="2" t="s">
        <v>219</v>
      </c>
      <c r="E142" s="2" t="s">
        <v>13</v>
      </c>
      <c r="F142" s="2" t="s">
        <v>14</v>
      </c>
      <c r="G142" s="2" t="s">
        <v>220</v>
      </c>
      <c r="H142" s="2" t="s">
        <v>16</v>
      </c>
      <c r="I142" s="2" t="s">
        <v>221</v>
      </c>
    </row>
    <row r="143" spans="1:9" x14ac:dyDescent="0.2">
      <c r="A143" s="2" t="s">
        <v>9</v>
      </c>
      <c r="B143" s="3" t="str">
        <f ca="1">HYPERLINK("#"&amp;CELL("address",'Quarterly Series'!EM4),"Q:LU:N:771")</f>
        <v>Q:LU:N:771</v>
      </c>
      <c r="C143" s="2" t="s">
        <v>11</v>
      </c>
      <c r="D143" s="2" t="s">
        <v>219</v>
      </c>
      <c r="E143" s="2" t="s">
        <v>13</v>
      </c>
      <c r="F143" s="2" t="s">
        <v>19</v>
      </c>
      <c r="G143" s="2" t="s">
        <v>220</v>
      </c>
      <c r="H143" s="2" t="s">
        <v>20</v>
      </c>
      <c r="I143" s="2" t="s">
        <v>221</v>
      </c>
    </row>
    <row r="144" spans="1:9" x14ac:dyDescent="0.2">
      <c r="A144" s="2" t="s">
        <v>9</v>
      </c>
      <c r="B144" s="3" t="str">
        <f ca="1">HYPERLINK("#"&amp;CELL("address",'Quarterly Series'!EN4),"Q:LU:R:628")</f>
        <v>Q:LU:R:628</v>
      </c>
      <c r="C144" s="2" t="s">
        <v>11</v>
      </c>
      <c r="D144" s="2" t="s">
        <v>219</v>
      </c>
      <c r="E144" s="2" t="s">
        <v>22</v>
      </c>
      <c r="F144" s="2" t="s">
        <v>14</v>
      </c>
      <c r="G144" s="2" t="s">
        <v>220</v>
      </c>
      <c r="H144" s="2" t="s">
        <v>23</v>
      </c>
      <c r="I144" s="2" t="s">
        <v>221</v>
      </c>
    </row>
    <row r="145" spans="1:9" x14ac:dyDescent="0.2">
      <c r="A145" s="2" t="s">
        <v>9</v>
      </c>
      <c r="B145" s="3" t="str">
        <f ca="1">HYPERLINK("#"&amp;CELL("address",'Quarterly Series'!EO4),"Q:LU:R:771")</f>
        <v>Q:LU:R:771</v>
      </c>
      <c r="C145" s="2" t="s">
        <v>11</v>
      </c>
      <c r="D145" s="2" t="s">
        <v>219</v>
      </c>
      <c r="E145" s="2" t="s">
        <v>22</v>
      </c>
      <c r="F145" s="2" t="s">
        <v>19</v>
      </c>
      <c r="G145" s="2" t="s">
        <v>220</v>
      </c>
      <c r="H145" s="2" t="s">
        <v>25</v>
      </c>
      <c r="I145" s="2" t="s">
        <v>221</v>
      </c>
    </row>
    <row r="146" spans="1:9" x14ac:dyDescent="0.2">
      <c r="A146" s="2" t="s">
        <v>9</v>
      </c>
      <c r="B146" s="3" t="str">
        <f ca="1">HYPERLINK("#"&amp;CELL("address",'Quarterly Series'!EP4),"Q:LV:N:628")</f>
        <v>Q:LV:N:628</v>
      </c>
      <c r="C146" s="2" t="s">
        <v>11</v>
      </c>
      <c r="D146" s="2" t="s">
        <v>226</v>
      </c>
      <c r="E146" s="2" t="s">
        <v>13</v>
      </c>
      <c r="F146" s="2" t="s">
        <v>14</v>
      </c>
      <c r="G146" s="2" t="s">
        <v>40</v>
      </c>
      <c r="H146" s="2" t="s">
        <v>16</v>
      </c>
      <c r="I146" s="2" t="s">
        <v>17</v>
      </c>
    </row>
    <row r="147" spans="1:9" x14ac:dyDescent="0.2">
      <c r="A147" s="2" t="s">
        <v>9</v>
      </c>
      <c r="B147" s="3" t="str">
        <f ca="1">HYPERLINK("#"&amp;CELL("address",'Quarterly Series'!EQ4),"Q:LV:N:771")</f>
        <v>Q:LV:N:771</v>
      </c>
      <c r="C147" s="2" t="s">
        <v>11</v>
      </c>
      <c r="D147" s="2" t="s">
        <v>226</v>
      </c>
      <c r="E147" s="2" t="s">
        <v>13</v>
      </c>
      <c r="F147" s="2" t="s">
        <v>19</v>
      </c>
      <c r="G147" s="2" t="s">
        <v>40</v>
      </c>
      <c r="H147" s="2" t="s">
        <v>20</v>
      </c>
      <c r="I147" s="2" t="s">
        <v>17</v>
      </c>
    </row>
    <row r="148" spans="1:9" x14ac:dyDescent="0.2">
      <c r="A148" s="2" t="s">
        <v>9</v>
      </c>
      <c r="B148" s="3" t="str">
        <f ca="1">HYPERLINK("#"&amp;CELL("address",'Quarterly Series'!ER4),"Q:LV:R:628")</f>
        <v>Q:LV:R:628</v>
      </c>
      <c r="C148" s="2" t="s">
        <v>11</v>
      </c>
      <c r="D148" s="2" t="s">
        <v>226</v>
      </c>
      <c r="E148" s="2" t="s">
        <v>22</v>
      </c>
      <c r="F148" s="2" t="s">
        <v>14</v>
      </c>
      <c r="G148" s="2" t="s">
        <v>40</v>
      </c>
      <c r="H148" s="2" t="s">
        <v>23</v>
      </c>
      <c r="I148" s="2" t="s">
        <v>17</v>
      </c>
    </row>
    <row r="149" spans="1:9" x14ac:dyDescent="0.2">
      <c r="A149" s="2" t="s">
        <v>9</v>
      </c>
      <c r="B149" s="3" t="str">
        <f ca="1">HYPERLINK("#"&amp;CELL("address",'Quarterly Series'!ES4),"Q:LV:R:771")</f>
        <v>Q:LV:R:771</v>
      </c>
      <c r="C149" s="2" t="s">
        <v>11</v>
      </c>
      <c r="D149" s="2" t="s">
        <v>226</v>
      </c>
      <c r="E149" s="2" t="s">
        <v>22</v>
      </c>
      <c r="F149" s="2" t="s">
        <v>19</v>
      </c>
      <c r="G149" s="2" t="s">
        <v>40</v>
      </c>
      <c r="H149" s="2" t="s">
        <v>25</v>
      </c>
      <c r="I149" s="2" t="s">
        <v>17</v>
      </c>
    </row>
    <row r="150" spans="1:9" x14ac:dyDescent="0.2">
      <c r="A150" s="2" t="s">
        <v>9</v>
      </c>
      <c r="B150" s="3" t="str">
        <f ca="1">HYPERLINK("#"&amp;CELL("address",'Quarterly Series'!ET4),"Q:MA:N:628")</f>
        <v>Q:MA:N:628</v>
      </c>
      <c r="C150" s="2" t="s">
        <v>11</v>
      </c>
      <c r="D150" s="2" t="s">
        <v>231</v>
      </c>
      <c r="E150" s="2" t="s">
        <v>13</v>
      </c>
      <c r="F150" s="2" t="s">
        <v>14</v>
      </c>
      <c r="G150" s="2" t="s">
        <v>232</v>
      </c>
      <c r="H150" s="2" t="s">
        <v>16</v>
      </c>
      <c r="I150" s="2" t="s">
        <v>17</v>
      </c>
    </row>
    <row r="151" spans="1:9" x14ac:dyDescent="0.2">
      <c r="A151" s="2" t="s">
        <v>9</v>
      </c>
      <c r="B151" s="3" t="str">
        <f ca="1">HYPERLINK("#"&amp;CELL("address",'Quarterly Series'!EU4),"Q:MA:N:771")</f>
        <v>Q:MA:N:771</v>
      </c>
      <c r="C151" s="2" t="s">
        <v>11</v>
      </c>
      <c r="D151" s="2" t="s">
        <v>231</v>
      </c>
      <c r="E151" s="2" t="s">
        <v>13</v>
      </c>
      <c r="F151" s="2" t="s">
        <v>19</v>
      </c>
      <c r="G151" s="2" t="s">
        <v>232</v>
      </c>
      <c r="H151" s="2" t="s">
        <v>20</v>
      </c>
      <c r="I151" s="2" t="s">
        <v>17</v>
      </c>
    </row>
    <row r="152" spans="1:9" x14ac:dyDescent="0.2">
      <c r="A152" s="2" t="s">
        <v>9</v>
      </c>
      <c r="B152" s="3" t="str">
        <f ca="1">HYPERLINK("#"&amp;CELL("address",'Quarterly Series'!EV4),"Q:MA:R:628")</f>
        <v>Q:MA:R:628</v>
      </c>
      <c r="C152" s="2" t="s">
        <v>11</v>
      </c>
      <c r="D152" s="2" t="s">
        <v>231</v>
      </c>
      <c r="E152" s="2" t="s">
        <v>22</v>
      </c>
      <c r="F152" s="2" t="s">
        <v>14</v>
      </c>
      <c r="G152" s="2" t="s">
        <v>232</v>
      </c>
      <c r="H152" s="2" t="s">
        <v>23</v>
      </c>
      <c r="I152" s="2" t="s">
        <v>17</v>
      </c>
    </row>
    <row r="153" spans="1:9" x14ac:dyDescent="0.2">
      <c r="A153" s="2" t="s">
        <v>9</v>
      </c>
      <c r="B153" s="3" t="str">
        <f ca="1">HYPERLINK("#"&amp;CELL("address",'Quarterly Series'!EW4),"Q:MA:R:771")</f>
        <v>Q:MA:R:771</v>
      </c>
      <c r="C153" s="2" t="s">
        <v>11</v>
      </c>
      <c r="D153" s="2" t="s">
        <v>231</v>
      </c>
      <c r="E153" s="2" t="s">
        <v>22</v>
      </c>
      <c r="F153" s="2" t="s">
        <v>19</v>
      </c>
      <c r="G153" s="2" t="s">
        <v>232</v>
      </c>
      <c r="H153" s="2" t="s">
        <v>25</v>
      </c>
      <c r="I153" s="2" t="s">
        <v>17</v>
      </c>
    </row>
    <row r="154" spans="1:9" x14ac:dyDescent="0.2">
      <c r="A154" s="2" t="s">
        <v>9</v>
      </c>
      <c r="B154" s="3" t="str">
        <f ca="1">HYPERLINK("#"&amp;CELL("address",'Quarterly Series'!EX4),"Q:MK:N:628")</f>
        <v>Q:MK:N:628</v>
      </c>
      <c r="C154" s="2" t="s">
        <v>11</v>
      </c>
      <c r="D154" s="2" t="s">
        <v>237</v>
      </c>
      <c r="E154" s="2" t="s">
        <v>13</v>
      </c>
      <c r="F154" s="2" t="s">
        <v>14</v>
      </c>
      <c r="G154" s="2" t="s">
        <v>238</v>
      </c>
      <c r="H154" s="2" t="s">
        <v>16</v>
      </c>
      <c r="I154" s="2" t="s">
        <v>17</v>
      </c>
    </row>
    <row r="155" spans="1:9" x14ac:dyDescent="0.2">
      <c r="A155" s="2" t="s">
        <v>9</v>
      </c>
      <c r="B155" s="3" t="str">
        <f ca="1">HYPERLINK("#"&amp;CELL("address",'Quarterly Series'!EY4),"Q:MK:N:771")</f>
        <v>Q:MK:N:771</v>
      </c>
      <c r="C155" s="2" t="s">
        <v>11</v>
      </c>
      <c r="D155" s="2" t="s">
        <v>237</v>
      </c>
      <c r="E155" s="2" t="s">
        <v>13</v>
      </c>
      <c r="F155" s="2" t="s">
        <v>19</v>
      </c>
      <c r="G155" s="2" t="s">
        <v>238</v>
      </c>
      <c r="H155" s="2" t="s">
        <v>20</v>
      </c>
      <c r="I155" s="2" t="s">
        <v>17</v>
      </c>
    </row>
    <row r="156" spans="1:9" x14ac:dyDescent="0.2">
      <c r="A156" s="2" t="s">
        <v>9</v>
      </c>
      <c r="B156" s="3" t="str">
        <f ca="1">HYPERLINK("#"&amp;CELL("address",'Quarterly Series'!EZ4),"Q:MK:R:628")</f>
        <v>Q:MK:R:628</v>
      </c>
      <c r="C156" s="2" t="s">
        <v>11</v>
      </c>
      <c r="D156" s="2" t="s">
        <v>237</v>
      </c>
      <c r="E156" s="2" t="s">
        <v>22</v>
      </c>
      <c r="F156" s="2" t="s">
        <v>14</v>
      </c>
      <c r="G156" s="2" t="s">
        <v>238</v>
      </c>
      <c r="H156" s="2" t="s">
        <v>23</v>
      </c>
      <c r="I156" s="2" t="s">
        <v>17</v>
      </c>
    </row>
    <row r="157" spans="1:9" x14ac:dyDescent="0.2">
      <c r="A157" s="2" t="s">
        <v>9</v>
      </c>
      <c r="B157" s="3" t="str">
        <f ca="1">HYPERLINK("#"&amp;CELL("address",'Quarterly Series'!FA4),"Q:MK:R:771")</f>
        <v>Q:MK:R:771</v>
      </c>
      <c r="C157" s="2" t="s">
        <v>11</v>
      </c>
      <c r="D157" s="2" t="s">
        <v>237</v>
      </c>
      <c r="E157" s="2" t="s">
        <v>22</v>
      </c>
      <c r="F157" s="2" t="s">
        <v>19</v>
      </c>
      <c r="G157" s="2" t="s">
        <v>238</v>
      </c>
      <c r="H157" s="2" t="s">
        <v>25</v>
      </c>
      <c r="I157" s="2" t="s">
        <v>17</v>
      </c>
    </row>
    <row r="158" spans="1:9" x14ac:dyDescent="0.2">
      <c r="A158" s="2" t="s">
        <v>9</v>
      </c>
      <c r="B158" s="3" t="str">
        <f ca="1">HYPERLINK("#"&amp;CELL("address",'Quarterly Series'!FB4),"Q:MT:N:628")</f>
        <v>Q:MT:N:628</v>
      </c>
      <c r="C158" s="2" t="s">
        <v>11</v>
      </c>
      <c r="D158" s="2" t="s">
        <v>243</v>
      </c>
      <c r="E158" s="2" t="s">
        <v>13</v>
      </c>
      <c r="F158" s="2" t="s">
        <v>14</v>
      </c>
      <c r="G158" s="2" t="s">
        <v>40</v>
      </c>
      <c r="H158" s="2" t="s">
        <v>16</v>
      </c>
      <c r="I158" s="2" t="s">
        <v>17</v>
      </c>
    </row>
    <row r="159" spans="1:9" x14ac:dyDescent="0.2">
      <c r="A159" s="2" t="s">
        <v>9</v>
      </c>
      <c r="B159" s="3" t="str">
        <f ca="1">HYPERLINK("#"&amp;CELL("address",'Quarterly Series'!FC4),"Q:MT:N:771")</f>
        <v>Q:MT:N:771</v>
      </c>
      <c r="C159" s="2" t="s">
        <v>11</v>
      </c>
      <c r="D159" s="2" t="s">
        <v>243</v>
      </c>
      <c r="E159" s="2" t="s">
        <v>13</v>
      </c>
      <c r="F159" s="2" t="s">
        <v>19</v>
      </c>
      <c r="G159" s="2" t="s">
        <v>40</v>
      </c>
      <c r="H159" s="2" t="s">
        <v>20</v>
      </c>
      <c r="I159" s="2" t="s">
        <v>17</v>
      </c>
    </row>
    <row r="160" spans="1:9" x14ac:dyDescent="0.2">
      <c r="A160" s="2" t="s">
        <v>9</v>
      </c>
      <c r="B160" s="3" t="str">
        <f ca="1">HYPERLINK("#"&amp;CELL("address",'Quarterly Series'!FD4),"Q:MT:R:628")</f>
        <v>Q:MT:R:628</v>
      </c>
      <c r="C160" s="2" t="s">
        <v>11</v>
      </c>
      <c r="D160" s="2" t="s">
        <v>243</v>
      </c>
      <c r="E160" s="2" t="s">
        <v>22</v>
      </c>
      <c r="F160" s="2" t="s">
        <v>14</v>
      </c>
      <c r="G160" s="2" t="s">
        <v>40</v>
      </c>
      <c r="H160" s="2" t="s">
        <v>23</v>
      </c>
      <c r="I160" s="2" t="s">
        <v>17</v>
      </c>
    </row>
    <row r="161" spans="1:9" x14ac:dyDescent="0.2">
      <c r="A161" s="2" t="s">
        <v>9</v>
      </c>
      <c r="B161" s="3" t="str">
        <f ca="1">HYPERLINK("#"&amp;CELL("address",'Quarterly Series'!FE4),"Q:MT:R:771")</f>
        <v>Q:MT:R:771</v>
      </c>
      <c r="C161" s="2" t="s">
        <v>11</v>
      </c>
      <c r="D161" s="2" t="s">
        <v>243</v>
      </c>
      <c r="E161" s="2" t="s">
        <v>22</v>
      </c>
      <c r="F161" s="2" t="s">
        <v>19</v>
      </c>
      <c r="G161" s="2" t="s">
        <v>40</v>
      </c>
      <c r="H161" s="2" t="s">
        <v>25</v>
      </c>
      <c r="I161" s="2" t="s">
        <v>17</v>
      </c>
    </row>
    <row r="162" spans="1:9" x14ac:dyDescent="0.2">
      <c r="A162" s="2" t="s">
        <v>9</v>
      </c>
      <c r="B162" s="3" t="str">
        <f ca="1">HYPERLINK("#"&amp;CELL("address",'Quarterly Series'!FF4),"Q:MX:N:628")</f>
        <v>Q:MX:N:628</v>
      </c>
      <c r="C162" s="2" t="s">
        <v>11</v>
      </c>
      <c r="D162" s="2" t="s">
        <v>248</v>
      </c>
      <c r="E162" s="2" t="s">
        <v>13</v>
      </c>
      <c r="F162" s="2" t="s">
        <v>14</v>
      </c>
      <c r="G162" s="2" t="s">
        <v>40</v>
      </c>
      <c r="H162" s="2" t="s">
        <v>16</v>
      </c>
      <c r="I162" s="2" t="s">
        <v>17</v>
      </c>
    </row>
    <row r="163" spans="1:9" x14ac:dyDescent="0.2">
      <c r="A163" s="2" t="s">
        <v>9</v>
      </c>
      <c r="B163" s="3" t="str">
        <f ca="1">HYPERLINK("#"&amp;CELL("address",'Quarterly Series'!FG4),"Q:MX:N:771")</f>
        <v>Q:MX:N:771</v>
      </c>
      <c r="C163" s="2" t="s">
        <v>11</v>
      </c>
      <c r="D163" s="2" t="s">
        <v>248</v>
      </c>
      <c r="E163" s="2" t="s">
        <v>13</v>
      </c>
      <c r="F163" s="2" t="s">
        <v>19</v>
      </c>
      <c r="G163" s="2" t="s">
        <v>40</v>
      </c>
      <c r="H163" s="2" t="s">
        <v>20</v>
      </c>
      <c r="I163" s="2" t="s">
        <v>17</v>
      </c>
    </row>
    <row r="164" spans="1:9" x14ac:dyDescent="0.2">
      <c r="A164" s="2" t="s">
        <v>9</v>
      </c>
      <c r="B164" s="3" t="str">
        <f ca="1">HYPERLINK("#"&amp;CELL("address",'Quarterly Series'!FH4),"Q:MX:R:628")</f>
        <v>Q:MX:R:628</v>
      </c>
      <c r="C164" s="2" t="s">
        <v>11</v>
      </c>
      <c r="D164" s="2" t="s">
        <v>248</v>
      </c>
      <c r="E164" s="2" t="s">
        <v>22</v>
      </c>
      <c r="F164" s="2" t="s">
        <v>14</v>
      </c>
      <c r="G164" s="2" t="s">
        <v>40</v>
      </c>
      <c r="H164" s="2" t="s">
        <v>23</v>
      </c>
      <c r="I164" s="2" t="s">
        <v>17</v>
      </c>
    </row>
    <row r="165" spans="1:9" x14ac:dyDescent="0.2">
      <c r="A165" s="2" t="s">
        <v>9</v>
      </c>
      <c r="B165" s="3" t="str">
        <f ca="1">HYPERLINK("#"&amp;CELL("address",'Quarterly Series'!FI4),"Q:MX:R:771")</f>
        <v>Q:MX:R:771</v>
      </c>
      <c r="C165" s="2" t="s">
        <v>11</v>
      </c>
      <c r="D165" s="2" t="s">
        <v>248</v>
      </c>
      <c r="E165" s="2" t="s">
        <v>22</v>
      </c>
      <c r="F165" s="2" t="s">
        <v>19</v>
      </c>
      <c r="G165" s="2" t="s">
        <v>40</v>
      </c>
      <c r="H165" s="2" t="s">
        <v>25</v>
      </c>
      <c r="I165" s="2" t="s">
        <v>17</v>
      </c>
    </row>
    <row r="166" spans="1:9" x14ac:dyDescent="0.2">
      <c r="A166" s="2" t="s">
        <v>9</v>
      </c>
      <c r="B166" s="3" t="str">
        <f ca="1">HYPERLINK("#"&amp;CELL("address",'Quarterly Series'!FJ4),"Q:MY:N:628")</f>
        <v>Q:MY:N:628</v>
      </c>
      <c r="C166" s="2" t="s">
        <v>11</v>
      </c>
      <c r="D166" s="2" t="s">
        <v>253</v>
      </c>
      <c r="E166" s="2" t="s">
        <v>13</v>
      </c>
      <c r="F166" s="2" t="s">
        <v>14</v>
      </c>
      <c r="G166" s="2" t="s">
        <v>40</v>
      </c>
      <c r="H166" s="2" t="s">
        <v>16</v>
      </c>
      <c r="I166" s="2" t="s">
        <v>17</v>
      </c>
    </row>
    <row r="167" spans="1:9" x14ac:dyDescent="0.2">
      <c r="A167" s="2" t="s">
        <v>9</v>
      </c>
      <c r="B167" s="3" t="str">
        <f ca="1">HYPERLINK("#"&amp;CELL("address",'Quarterly Series'!FK4),"Q:MY:N:771")</f>
        <v>Q:MY:N:771</v>
      </c>
      <c r="C167" s="2" t="s">
        <v>11</v>
      </c>
      <c r="D167" s="2" t="s">
        <v>253</v>
      </c>
      <c r="E167" s="2" t="s">
        <v>13</v>
      </c>
      <c r="F167" s="2" t="s">
        <v>19</v>
      </c>
      <c r="G167" s="2" t="s">
        <v>40</v>
      </c>
      <c r="H167" s="2" t="s">
        <v>20</v>
      </c>
      <c r="I167" s="2" t="s">
        <v>17</v>
      </c>
    </row>
    <row r="168" spans="1:9" x14ac:dyDescent="0.2">
      <c r="A168" s="2" t="s">
        <v>9</v>
      </c>
      <c r="B168" s="3" t="str">
        <f ca="1">HYPERLINK("#"&amp;CELL("address",'Quarterly Series'!FL4),"Q:MY:R:628")</f>
        <v>Q:MY:R:628</v>
      </c>
      <c r="C168" s="2" t="s">
        <v>11</v>
      </c>
      <c r="D168" s="2" t="s">
        <v>253</v>
      </c>
      <c r="E168" s="2" t="s">
        <v>22</v>
      </c>
      <c r="F168" s="2" t="s">
        <v>14</v>
      </c>
      <c r="G168" s="2" t="s">
        <v>40</v>
      </c>
      <c r="H168" s="2" t="s">
        <v>23</v>
      </c>
      <c r="I168" s="2" t="s">
        <v>17</v>
      </c>
    </row>
    <row r="169" spans="1:9" x14ac:dyDescent="0.2">
      <c r="A169" s="2" t="s">
        <v>9</v>
      </c>
      <c r="B169" s="3" t="str">
        <f ca="1">HYPERLINK("#"&amp;CELL("address",'Quarterly Series'!FM4),"Q:MY:R:771")</f>
        <v>Q:MY:R:771</v>
      </c>
      <c r="C169" s="2" t="s">
        <v>11</v>
      </c>
      <c r="D169" s="2" t="s">
        <v>253</v>
      </c>
      <c r="E169" s="2" t="s">
        <v>22</v>
      </c>
      <c r="F169" s="2" t="s">
        <v>19</v>
      </c>
      <c r="G169" s="2" t="s">
        <v>40</v>
      </c>
      <c r="H169" s="2" t="s">
        <v>25</v>
      </c>
      <c r="I169" s="2" t="s">
        <v>17</v>
      </c>
    </row>
    <row r="170" spans="1:9" x14ac:dyDescent="0.2">
      <c r="A170" s="2" t="s">
        <v>9</v>
      </c>
      <c r="B170" s="3" t="str">
        <f ca="1">HYPERLINK("#"&amp;CELL("address",'Quarterly Series'!FN4),"Q:NL:N:628")</f>
        <v>Q:NL:N:628</v>
      </c>
      <c r="C170" s="2" t="s">
        <v>11</v>
      </c>
      <c r="D170" s="2" t="s">
        <v>258</v>
      </c>
      <c r="E170" s="2" t="s">
        <v>13</v>
      </c>
      <c r="F170" s="2" t="s">
        <v>14</v>
      </c>
      <c r="G170" s="2" t="s">
        <v>40</v>
      </c>
      <c r="H170" s="2" t="s">
        <v>16</v>
      </c>
      <c r="I170" s="2" t="s">
        <v>259</v>
      </c>
    </row>
    <row r="171" spans="1:9" x14ac:dyDescent="0.2">
      <c r="A171" s="2" t="s">
        <v>9</v>
      </c>
      <c r="B171" s="3" t="str">
        <f ca="1">HYPERLINK("#"&amp;CELL("address",'Quarterly Series'!FO4),"Q:NL:N:771")</f>
        <v>Q:NL:N:771</v>
      </c>
      <c r="C171" s="2" t="s">
        <v>11</v>
      </c>
      <c r="D171" s="2" t="s">
        <v>258</v>
      </c>
      <c r="E171" s="2" t="s">
        <v>13</v>
      </c>
      <c r="F171" s="2" t="s">
        <v>19</v>
      </c>
      <c r="G171" s="2" t="s">
        <v>40</v>
      </c>
      <c r="H171" s="2" t="s">
        <v>20</v>
      </c>
      <c r="I171" s="2" t="s">
        <v>259</v>
      </c>
    </row>
    <row r="172" spans="1:9" x14ac:dyDescent="0.2">
      <c r="A172" s="2" t="s">
        <v>9</v>
      </c>
      <c r="B172" s="3" t="str">
        <f ca="1">HYPERLINK("#"&amp;CELL("address",'Quarterly Series'!FP4),"Q:NL:R:628")</f>
        <v>Q:NL:R:628</v>
      </c>
      <c r="C172" s="2" t="s">
        <v>11</v>
      </c>
      <c r="D172" s="2" t="s">
        <v>258</v>
      </c>
      <c r="E172" s="2" t="s">
        <v>22</v>
      </c>
      <c r="F172" s="2" t="s">
        <v>14</v>
      </c>
      <c r="G172" s="2" t="s">
        <v>40</v>
      </c>
      <c r="H172" s="2" t="s">
        <v>23</v>
      </c>
      <c r="I172" s="2" t="s">
        <v>259</v>
      </c>
    </row>
    <row r="173" spans="1:9" x14ac:dyDescent="0.2">
      <c r="A173" s="2" t="s">
        <v>9</v>
      </c>
      <c r="B173" s="3" t="str">
        <f ca="1">HYPERLINK("#"&amp;CELL("address",'Quarterly Series'!FQ4),"Q:NL:R:771")</f>
        <v>Q:NL:R:771</v>
      </c>
      <c r="C173" s="2" t="s">
        <v>11</v>
      </c>
      <c r="D173" s="2" t="s">
        <v>258</v>
      </c>
      <c r="E173" s="2" t="s">
        <v>22</v>
      </c>
      <c r="F173" s="2" t="s">
        <v>19</v>
      </c>
      <c r="G173" s="2" t="s">
        <v>40</v>
      </c>
      <c r="H173" s="2" t="s">
        <v>25</v>
      </c>
      <c r="I173" s="2" t="s">
        <v>259</v>
      </c>
    </row>
    <row r="174" spans="1:9" x14ac:dyDescent="0.2">
      <c r="A174" s="2" t="s">
        <v>9</v>
      </c>
      <c r="B174" s="3" t="str">
        <f ca="1">HYPERLINK("#"&amp;CELL("address",'Quarterly Series'!FR4),"Q:NO:N:628")</f>
        <v>Q:NO:N:628</v>
      </c>
      <c r="C174" s="2" t="s">
        <v>11</v>
      </c>
      <c r="D174" s="2" t="s">
        <v>264</v>
      </c>
      <c r="E174" s="2" t="s">
        <v>13</v>
      </c>
      <c r="F174" s="2" t="s">
        <v>14</v>
      </c>
      <c r="G174" s="2" t="s">
        <v>232</v>
      </c>
      <c r="H174" s="2" t="s">
        <v>16</v>
      </c>
      <c r="I174" s="2" t="s">
        <v>265</v>
      </c>
    </row>
    <row r="175" spans="1:9" x14ac:dyDescent="0.2">
      <c r="A175" s="2" t="s">
        <v>9</v>
      </c>
      <c r="B175" s="3" t="str">
        <f ca="1">HYPERLINK("#"&amp;CELL("address",'Quarterly Series'!FS4),"Q:NO:N:771")</f>
        <v>Q:NO:N:771</v>
      </c>
      <c r="C175" s="2" t="s">
        <v>11</v>
      </c>
      <c r="D175" s="2" t="s">
        <v>264</v>
      </c>
      <c r="E175" s="2" t="s">
        <v>13</v>
      </c>
      <c r="F175" s="2" t="s">
        <v>19</v>
      </c>
      <c r="G175" s="2" t="s">
        <v>232</v>
      </c>
      <c r="H175" s="2" t="s">
        <v>20</v>
      </c>
      <c r="I175" s="2" t="s">
        <v>265</v>
      </c>
    </row>
    <row r="176" spans="1:9" x14ac:dyDescent="0.2">
      <c r="A176" s="2" t="s">
        <v>9</v>
      </c>
      <c r="B176" s="3" t="str">
        <f ca="1">HYPERLINK("#"&amp;CELL("address",'Quarterly Series'!FT4),"Q:NO:R:628")</f>
        <v>Q:NO:R:628</v>
      </c>
      <c r="C176" s="2" t="s">
        <v>11</v>
      </c>
      <c r="D176" s="2" t="s">
        <v>264</v>
      </c>
      <c r="E176" s="2" t="s">
        <v>22</v>
      </c>
      <c r="F176" s="2" t="s">
        <v>14</v>
      </c>
      <c r="G176" s="2" t="s">
        <v>232</v>
      </c>
      <c r="H176" s="2" t="s">
        <v>23</v>
      </c>
      <c r="I176" s="2" t="s">
        <v>265</v>
      </c>
    </row>
    <row r="177" spans="1:9" x14ac:dyDescent="0.2">
      <c r="A177" s="2" t="s">
        <v>9</v>
      </c>
      <c r="B177" s="3" t="str">
        <f ca="1">HYPERLINK("#"&amp;CELL("address",'Quarterly Series'!FU4),"Q:NO:R:771")</f>
        <v>Q:NO:R:771</v>
      </c>
      <c r="C177" s="2" t="s">
        <v>11</v>
      </c>
      <c r="D177" s="2" t="s">
        <v>264</v>
      </c>
      <c r="E177" s="2" t="s">
        <v>22</v>
      </c>
      <c r="F177" s="2" t="s">
        <v>19</v>
      </c>
      <c r="G177" s="2" t="s">
        <v>232</v>
      </c>
      <c r="H177" s="2" t="s">
        <v>25</v>
      </c>
      <c r="I177" s="2" t="s">
        <v>265</v>
      </c>
    </row>
    <row r="178" spans="1:9" x14ac:dyDescent="0.2">
      <c r="A178" s="2" t="s">
        <v>9</v>
      </c>
      <c r="B178" s="3" t="str">
        <f ca="1">HYPERLINK("#"&amp;CELL("address",'Quarterly Series'!FV4),"Q:NZ:N:628")</f>
        <v>Q:NZ:N:628</v>
      </c>
      <c r="C178" s="2" t="s">
        <v>11</v>
      </c>
      <c r="D178" s="2" t="s">
        <v>270</v>
      </c>
      <c r="E178" s="2" t="s">
        <v>13</v>
      </c>
      <c r="F178" s="2" t="s">
        <v>14</v>
      </c>
      <c r="G178" s="2" t="s">
        <v>40</v>
      </c>
      <c r="H178" s="2" t="s">
        <v>16</v>
      </c>
      <c r="I178" s="2" t="s">
        <v>17</v>
      </c>
    </row>
    <row r="179" spans="1:9" x14ac:dyDescent="0.2">
      <c r="A179" s="2" t="s">
        <v>9</v>
      </c>
      <c r="B179" s="3" t="str">
        <f ca="1">HYPERLINK("#"&amp;CELL("address",'Quarterly Series'!FW4),"Q:NZ:N:771")</f>
        <v>Q:NZ:N:771</v>
      </c>
      <c r="C179" s="2" t="s">
        <v>11</v>
      </c>
      <c r="D179" s="2" t="s">
        <v>270</v>
      </c>
      <c r="E179" s="2" t="s">
        <v>13</v>
      </c>
      <c r="F179" s="2" t="s">
        <v>19</v>
      </c>
      <c r="G179" s="2" t="s">
        <v>40</v>
      </c>
      <c r="H179" s="2" t="s">
        <v>20</v>
      </c>
      <c r="I179" s="2" t="s">
        <v>17</v>
      </c>
    </row>
    <row r="180" spans="1:9" x14ac:dyDescent="0.2">
      <c r="A180" s="2" t="s">
        <v>9</v>
      </c>
      <c r="B180" s="3" t="str">
        <f ca="1">HYPERLINK("#"&amp;CELL("address",'Quarterly Series'!FX4),"Q:NZ:R:628")</f>
        <v>Q:NZ:R:628</v>
      </c>
      <c r="C180" s="2" t="s">
        <v>11</v>
      </c>
      <c r="D180" s="2" t="s">
        <v>270</v>
      </c>
      <c r="E180" s="2" t="s">
        <v>22</v>
      </c>
      <c r="F180" s="2" t="s">
        <v>14</v>
      </c>
      <c r="G180" s="2" t="s">
        <v>40</v>
      </c>
      <c r="H180" s="2" t="s">
        <v>23</v>
      </c>
      <c r="I180" s="2" t="s">
        <v>17</v>
      </c>
    </row>
    <row r="181" spans="1:9" x14ac:dyDescent="0.2">
      <c r="A181" s="2" t="s">
        <v>9</v>
      </c>
      <c r="B181" s="3" t="str">
        <f ca="1">HYPERLINK("#"&amp;CELL("address",'Quarterly Series'!FY4),"Q:NZ:R:771")</f>
        <v>Q:NZ:R:771</v>
      </c>
      <c r="C181" s="2" t="s">
        <v>11</v>
      </c>
      <c r="D181" s="2" t="s">
        <v>270</v>
      </c>
      <c r="E181" s="2" t="s">
        <v>22</v>
      </c>
      <c r="F181" s="2" t="s">
        <v>19</v>
      </c>
      <c r="G181" s="2" t="s">
        <v>40</v>
      </c>
      <c r="H181" s="2" t="s">
        <v>25</v>
      </c>
      <c r="I181" s="2" t="s">
        <v>17</v>
      </c>
    </row>
    <row r="182" spans="1:9" x14ac:dyDescent="0.2">
      <c r="A182" s="2" t="s">
        <v>9</v>
      </c>
      <c r="B182" s="3" t="str">
        <f ca="1">HYPERLINK("#"&amp;CELL("address",'Quarterly Series'!FZ4),"Q:PE:N:628")</f>
        <v>Q:PE:N:628</v>
      </c>
      <c r="C182" s="2" t="s">
        <v>11</v>
      </c>
      <c r="D182" s="2" t="s">
        <v>275</v>
      </c>
      <c r="E182" s="2" t="s">
        <v>13</v>
      </c>
      <c r="F182" s="2" t="s">
        <v>14</v>
      </c>
      <c r="G182" s="2" t="s">
        <v>276</v>
      </c>
      <c r="H182" s="2" t="s">
        <v>16</v>
      </c>
      <c r="I182" s="2" t="s">
        <v>17</v>
      </c>
    </row>
    <row r="183" spans="1:9" x14ac:dyDescent="0.2">
      <c r="A183" s="2" t="s">
        <v>9</v>
      </c>
      <c r="B183" s="3" t="str">
        <f ca="1">HYPERLINK("#"&amp;CELL("address",'Quarterly Series'!GA4),"Q:PE:N:771")</f>
        <v>Q:PE:N:771</v>
      </c>
      <c r="C183" s="2" t="s">
        <v>11</v>
      </c>
      <c r="D183" s="2" t="s">
        <v>275</v>
      </c>
      <c r="E183" s="2" t="s">
        <v>13</v>
      </c>
      <c r="F183" s="2" t="s">
        <v>19</v>
      </c>
      <c r="G183" s="2" t="s">
        <v>276</v>
      </c>
      <c r="H183" s="2" t="s">
        <v>20</v>
      </c>
      <c r="I183" s="2" t="s">
        <v>17</v>
      </c>
    </row>
    <row r="184" spans="1:9" x14ac:dyDescent="0.2">
      <c r="A184" s="2" t="s">
        <v>9</v>
      </c>
      <c r="B184" s="3" t="str">
        <f ca="1">HYPERLINK("#"&amp;CELL("address",'Quarterly Series'!GB4),"Q:PE:R:628")</f>
        <v>Q:PE:R:628</v>
      </c>
      <c r="C184" s="2" t="s">
        <v>11</v>
      </c>
      <c r="D184" s="2" t="s">
        <v>275</v>
      </c>
      <c r="E184" s="2" t="s">
        <v>22</v>
      </c>
      <c r="F184" s="2" t="s">
        <v>14</v>
      </c>
      <c r="G184" s="2" t="s">
        <v>276</v>
      </c>
      <c r="H184" s="2" t="s">
        <v>23</v>
      </c>
      <c r="I184" s="2" t="s">
        <v>17</v>
      </c>
    </row>
    <row r="185" spans="1:9" x14ac:dyDescent="0.2">
      <c r="A185" s="2" t="s">
        <v>9</v>
      </c>
      <c r="B185" s="3" t="str">
        <f ca="1">HYPERLINK("#"&amp;CELL("address",'Quarterly Series'!GC4),"Q:PE:R:771")</f>
        <v>Q:PE:R:771</v>
      </c>
      <c r="C185" s="2" t="s">
        <v>11</v>
      </c>
      <c r="D185" s="2" t="s">
        <v>275</v>
      </c>
      <c r="E185" s="2" t="s">
        <v>22</v>
      </c>
      <c r="F185" s="2" t="s">
        <v>19</v>
      </c>
      <c r="G185" s="2" t="s">
        <v>276</v>
      </c>
      <c r="H185" s="2" t="s">
        <v>25</v>
      </c>
      <c r="I185" s="2" t="s">
        <v>17</v>
      </c>
    </row>
    <row r="186" spans="1:9" x14ac:dyDescent="0.2">
      <c r="A186" s="2" t="s">
        <v>9</v>
      </c>
      <c r="B186" s="3" t="str">
        <f ca="1">HYPERLINK("#"&amp;CELL("address",'Quarterly Series'!GD4),"Q:PH:N:628")</f>
        <v>Q:PH:N:628</v>
      </c>
      <c r="C186" s="2" t="s">
        <v>11</v>
      </c>
      <c r="D186" s="2" t="s">
        <v>281</v>
      </c>
      <c r="E186" s="2" t="s">
        <v>13</v>
      </c>
      <c r="F186" s="2" t="s">
        <v>14</v>
      </c>
      <c r="G186" s="2" t="s">
        <v>282</v>
      </c>
      <c r="H186" s="2" t="s">
        <v>16</v>
      </c>
      <c r="I186" s="2" t="s">
        <v>17</v>
      </c>
    </row>
    <row r="187" spans="1:9" x14ac:dyDescent="0.2">
      <c r="A187" s="2" t="s">
        <v>9</v>
      </c>
      <c r="B187" s="3" t="str">
        <f ca="1">HYPERLINK("#"&amp;CELL("address",'Quarterly Series'!GE4),"Q:PH:N:771")</f>
        <v>Q:PH:N:771</v>
      </c>
      <c r="C187" s="2" t="s">
        <v>11</v>
      </c>
      <c r="D187" s="2" t="s">
        <v>281</v>
      </c>
      <c r="E187" s="2" t="s">
        <v>13</v>
      </c>
      <c r="F187" s="2" t="s">
        <v>19</v>
      </c>
      <c r="G187" s="2" t="s">
        <v>282</v>
      </c>
      <c r="H187" s="2" t="s">
        <v>20</v>
      </c>
      <c r="I187" s="2" t="s">
        <v>17</v>
      </c>
    </row>
    <row r="188" spans="1:9" x14ac:dyDescent="0.2">
      <c r="A188" s="2" t="s">
        <v>9</v>
      </c>
      <c r="B188" s="3" t="str">
        <f ca="1">HYPERLINK("#"&amp;CELL("address",'Quarterly Series'!GF4),"Q:PH:R:628")</f>
        <v>Q:PH:R:628</v>
      </c>
      <c r="C188" s="2" t="s">
        <v>11</v>
      </c>
      <c r="D188" s="2" t="s">
        <v>281</v>
      </c>
      <c r="E188" s="2" t="s">
        <v>22</v>
      </c>
      <c r="F188" s="2" t="s">
        <v>14</v>
      </c>
      <c r="G188" s="2" t="s">
        <v>282</v>
      </c>
      <c r="H188" s="2" t="s">
        <v>23</v>
      </c>
      <c r="I188" s="2" t="s">
        <v>17</v>
      </c>
    </row>
    <row r="189" spans="1:9" x14ac:dyDescent="0.2">
      <c r="A189" s="2" t="s">
        <v>9</v>
      </c>
      <c r="B189" s="3" t="str">
        <f ca="1">HYPERLINK("#"&amp;CELL("address",'Quarterly Series'!GG4),"Q:PH:R:771")</f>
        <v>Q:PH:R:771</v>
      </c>
      <c r="C189" s="2" t="s">
        <v>11</v>
      </c>
      <c r="D189" s="2" t="s">
        <v>281</v>
      </c>
      <c r="E189" s="2" t="s">
        <v>22</v>
      </c>
      <c r="F189" s="2" t="s">
        <v>19</v>
      </c>
      <c r="G189" s="2" t="s">
        <v>282</v>
      </c>
      <c r="H189" s="2" t="s">
        <v>25</v>
      </c>
      <c r="I189" s="2" t="s">
        <v>17</v>
      </c>
    </row>
    <row r="190" spans="1:9" x14ac:dyDescent="0.2">
      <c r="A190" s="2" t="s">
        <v>9</v>
      </c>
      <c r="B190" s="3" t="str">
        <f ca="1">HYPERLINK("#"&amp;CELL("address",'Quarterly Series'!GH4),"Q:PL:N:628")</f>
        <v>Q:PL:N:628</v>
      </c>
      <c r="C190" s="2" t="s">
        <v>11</v>
      </c>
      <c r="D190" s="2" t="s">
        <v>287</v>
      </c>
      <c r="E190" s="2" t="s">
        <v>13</v>
      </c>
      <c r="F190" s="2" t="s">
        <v>14</v>
      </c>
      <c r="G190" s="2" t="s">
        <v>288</v>
      </c>
      <c r="H190" s="2" t="s">
        <v>16</v>
      </c>
      <c r="I190" s="2" t="s">
        <v>17</v>
      </c>
    </row>
    <row r="191" spans="1:9" x14ac:dyDescent="0.2">
      <c r="A191" s="2" t="s">
        <v>9</v>
      </c>
      <c r="B191" s="3" t="str">
        <f ca="1">HYPERLINK("#"&amp;CELL("address",'Quarterly Series'!GI4),"Q:PL:N:771")</f>
        <v>Q:PL:N:771</v>
      </c>
      <c r="C191" s="2" t="s">
        <v>11</v>
      </c>
      <c r="D191" s="2" t="s">
        <v>287</v>
      </c>
      <c r="E191" s="2" t="s">
        <v>13</v>
      </c>
      <c r="F191" s="2" t="s">
        <v>19</v>
      </c>
      <c r="G191" s="2" t="s">
        <v>288</v>
      </c>
      <c r="H191" s="2" t="s">
        <v>20</v>
      </c>
      <c r="I191" s="2" t="s">
        <v>17</v>
      </c>
    </row>
    <row r="192" spans="1:9" x14ac:dyDescent="0.2">
      <c r="A192" s="2" t="s">
        <v>9</v>
      </c>
      <c r="B192" s="3" t="str">
        <f ca="1">HYPERLINK("#"&amp;CELL("address",'Quarterly Series'!GJ4),"Q:PL:R:628")</f>
        <v>Q:PL:R:628</v>
      </c>
      <c r="C192" s="2" t="s">
        <v>11</v>
      </c>
      <c r="D192" s="2" t="s">
        <v>287</v>
      </c>
      <c r="E192" s="2" t="s">
        <v>22</v>
      </c>
      <c r="F192" s="2" t="s">
        <v>14</v>
      </c>
      <c r="G192" s="2" t="s">
        <v>288</v>
      </c>
      <c r="H192" s="2" t="s">
        <v>23</v>
      </c>
      <c r="I192" s="2" t="s">
        <v>17</v>
      </c>
    </row>
    <row r="193" spans="1:9" x14ac:dyDescent="0.2">
      <c r="A193" s="2" t="s">
        <v>9</v>
      </c>
      <c r="B193" s="3" t="str">
        <f ca="1">HYPERLINK("#"&amp;CELL("address",'Quarterly Series'!GK4),"Q:PL:R:771")</f>
        <v>Q:PL:R:771</v>
      </c>
      <c r="C193" s="2" t="s">
        <v>11</v>
      </c>
      <c r="D193" s="2" t="s">
        <v>287</v>
      </c>
      <c r="E193" s="2" t="s">
        <v>22</v>
      </c>
      <c r="F193" s="2" t="s">
        <v>19</v>
      </c>
      <c r="G193" s="2" t="s">
        <v>288</v>
      </c>
      <c r="H193" s="2" t="s">
        <v>25</v>
      </c>
      <c r="I193" s="2" t="s">
        <v>17</v>
      </c>
    </row>
    <row r="194" spans="1:9" x14ac:dyDescent="0.2">
      <c r="A194" s="2" t="s">
        <v>9</v>
      </c>
      <c r="B194" s="3" t="str">
        <f ca="1">HYPERLINK("#"&amp;CELL("address",'Quarterly Series'!GL4),"Q:PT:N:628")</f>
        <v>Q:PT:N:628</v>
      </c>
      <c r="C194" s="2" t="s">
        <v>11</v>
      </c>
      <c r="D194" s="2" t="s">
        <v>293</v>
      </c>
      <c r="E194" s="2" t="s">
        <v>13</v>
      </c>
      <c r="F194" s="2" t="s">
        <v>14</v>
      </c>
      <c r="G194" s="2" t="s">
        <v>40</v>
      </c>
      <c r="H194" s="2" t="s">
        <v>16</v>
      </c>
      <c r="I194" s="2" t="s">
        <v>17</v>
      </c>
    </row>
    <row r="195" spans="1:9" x14ac:dyDescent="0.2">
      <c r="A195" s="2" t="s">
        <v>9</v>
      </c>
      <c r="B195" s="3" t="str">
        <f ca="1">HYPERLINK("#"&amp;CELL("address",'Quarterly Series'!GM4),"Q:PT:N:771")</f>
        <v>Q:PT:N:771</v>
      </c>
      <c r="C195" s="2" t="s">
        <v>11</v>
      </c>
      <c r="D195" s="2" t="s">
        <v>293</v>
      </c>
      <c r="E195" s="2" t="s">
        <v>13</v>
      </c>
      <c r="F195" s="2" t="s">
        <v>19</v>
      </c>
      <c r="G195" s="2" t="s">
        <v>40</v>
      </c>
      <c r="H195" s="2" t="s">
        <v>20</v>
      </c>
      <c r="I195" s="2" t="s">
        <v>17</v>
      </c>
    </row>
    <row r="196" spans="1:9" x14ac:dyDescent="0.2">
      <c r="A196" s="2" t="s">
        <v>9</v>
      </c>
      <c r="B196" s="3" t="str">
        <f ca="1">HYPERLINK("#"&amp;CELL("address",'Quarterly Series'!GN4),"Q:PT:R:628")</f>
        <v>Q:PT:R:628</v>
      </c>
      <c r="C196" s="2" t="s">
        <v>11</v>
      </c>
      <c r="D196" s="2" t="s">
        <v>293</v>
      </c>
      <c r="E196" s="2" t="s">
        <v>22</v>
      </c>
      <c r="F196" s="2" t="s">
        <v>14</v>
      </c>
      <c r="G196" s="2" t="s">
        <v>40</v>
      </c>
      <c r="H196" s="2" t="s">
        <v>23</v>
      </c>
      <c r="I196" s="2" t="s">
        <v>17</v>
      </c>
    </row>
    <row r="197" spans="1:9" x14ac:dyDescent="0.2">
      <c r="A197" s="2" t="s">
        <v>9</v>
      </c>
      <c r="B197" s="3" t="str">
        <f ca="1">HYPERLINK("#"&amp;CELL("address",'Quarterly Series'!GO4),"Q:PT:R:771")</f>
        <v>Q:PT:R:771</v>
      </c>
      <c r="C197" s="2" t="s">
        <v>11</v>
      </c>
      <c r="D197" s="2" t="s">
        <v>293</v>
      </c>
      <c r="E197" s="2" t="s">
        <v>22</v>
      </c>
      <c r="F197" s="2" t="s">
        <v>19</v>
      </c>
      <c r="G197" s="2" t="s">
        <v>40</v>
      </c>
      <c r="H197" s="2" t="s">
        <v>25</v>
      </c>
      <c r="I197" s="2" t="s">
        <v>17</v>
      </c>
    </row>
    <row r="198" spans="1:9" x14ac:dyDescent="0.2">
      <c r="A198" s="2" t="s">
        <v>9</v>
      </c>
      <c r="B198" s="3" t="str">
        <f ca="1">HYPERLINK("#"&amp;CELL("address",'Quarterly Series'!GP4),"Q:RO:N:628")</f>
        <v>Q:RO:N:628</v>
      </c>
      <c r="C198" s="2" t="s">
        <v>11</v>
      </c>
      <c r="D198" s="2" t="s">
        <v>298</v>
      </c>
      <c r="E198" s="2" t="s">
        <v>13</v>
      </c>
      <c r="F198" s="2" t="s">
        <v>14</v>
      </c>
      <c r="G198" s="2" t="s">
        <v>40</v>
      </c>
      <c r="H198" s="2" t="s">
        <v>16</v>
      </c>
      <c r="I198" s="2" t="s">
        <v>17</v>
      </c>
    </row>
    <row r="199" spans="1:9" x14ac:dyDescent="0.2">
      <c r="A199" s="2" t="s">
        <v>9</v>
      </c>
      <c r="B199" s="3" t="str">
        <f ca="1">HYPERLINK("#"&amp;CELL("address",'Quarterly Series'!GQ4),"Q:RO:N:771")</f>
        <v>Q:RO:N:771</v>
      </c>
      <c r="C199" s="2" t="s">
        <v>11</v>
      </c>
      <c r="D199" s="2" t="s">
        <v>298</v>
      </c>
      <c r="E199" s="2" t="s">
        <v>13</v>
      </c>
      <c r="F199" s="2" t="s">
        <v>19</v>
      </c>
      <c r="G199" s="2" t="s">
        <v>40</v>
      </c>
      <c r="H199" s="2" t="s">
        <v>20</v>
      </c>
      <c r="I199" s="2" t="s">
        <v>17</v>
      </c>
    </row>
    <row r="200" spans="1:9" x14ac:dyDescent="0.2">
      <c r="A200" s="2" t="s">
        <v>9</v>
      </c>
      <c r="B200" s="3" t="str">
        <f ca="1">HYPERLINK("#"&amp;CELL("address",'Quarterly Series'!GR4),"Q:RO:R:628")</f>
        <v>Q:RO:R:628</v>
      </c>
      <c r="C200" s="2" t="s">
        <v>11</v>
      </c>
      <c r="D200" s="2" t="s">
        <v>298</v>
      </c>
      <c r="E200" s="2" t="s">
        <v>22</v>
      </c>
      <c r="F200" s="2" t="s">
        <v>14</v>
      </c>
      <c r="G200" s="2" t="s">
        <v>40</v>
      </c>
      <c r="H200" s="2" t="s">
        <v>23</v>
      </c>
      <c r="I200" s="2" t="s">
        <v>17</v>
      </c>
    </row>
    <row r="201" spans="1:9" x14ac:dyDescent="0.2">
      <c r="A201" s="2" t="s">
        <v>9</v>
      </c>
      <c r="B201" s="3" t="str">
        <f ca="1">HYPERLINK("#"&amp;CELL("address",'Quarterly Series'!GS4),"Q:RO:R:771")</f>
        <v>Q:RO:R:771</v>
      </c>
      <c r="C201" s="2" t="s">
        <v>11</v>
      </c>
      <c r="D201" s="2" t="s">
        <v>298</v>
      </c>
      <c r="E201" s="2" t="s">
        <v>22</v>
      </c>
      <c r="F201" s="2" t="s">
        <v>19</v>
      </c>
      <c r="G201" s="2" t="s">
        <v>40</v>
      </c>
      <c r="H201" s="2" t="s">
        <v>25</v>
      </c>
      <c r="I201" s="2" t="s">
        <v>17</v>
      </c>
    </row>
    <row r="202" spans="1:9" x14ac:dyDescent="0.2">
      <c r="A202" s="2" t="s">
        <v>9</v>
      </c>
      <c r="B202" s="3" t="str">
        <f ca="1">HYPERLINK("#"&amp;CELL("address",'Quarterly Series'!GT4),"Q:RS:N:628")</f>
        <v>Q:RS:N:628</v>
      </c>
      <c r="C202" s="2" t="s">
        <v>11</v>
      </c>
      <c r="D202" s="2" t="s">
        <v>303</v>
      </c>
      <c r="E202" s="2" t="s">
        <v>13</v>
      </c>
      <c r="F202" s="2" t="s">
        <v>14</v>
      </c>
      <c r="G202" s="2" t="s">
        <v>304</v>
      </c>
      <c r="H202" s="2" t="s">
        <v>16</v>
      </c>
      <c r="I202" s="2" t="s">
        <v>17</v>
      </c>
    </row>
    <row r="203" spans="1:9" x14ac:dyDescent="0.2">
      <c r="A203" s="2" t="s">
        <v>9</v>
      </c>
      <c r="B203" s="3" t="str">
        <f ca="1">HYPERLINK("#"&amp;CELL("address",'Quarterly Series'!GU4),"Q:RS:N:771")</f>
        <v>Q:RS:N:771</v>
      </c>
      <c r="C203" s="2" t="s">
        <v>11</v>
      </c>
      <c r="D203" s="2" t="s">
        <v>303</v>
      </c>
      <c r="E203" s="2" t="s">
        <v>13</v>
      </c>
      <c r="F203" s="2" t="s">
        <v>19</v>
      </c>
      <c r="G203" s="2" t="s">
        <v>304</v>
      </c>
      <c r="H203" s="2" t="s">
        <v>20</v>
      </c>
      <c r="I203" s="2" t="s">
        <v>17</v>
      </c>
    </row>
    <row r="204" spans="1:9" x14ac:dyDescent="0.2">
      <c r="A204" s="2" t="s">
        <v>9</v>
      </c>
      <c r="B204" s="3" t="str">
        <f ca="1">HYPERLINK("#"&amp;CELL("address",'Quarterly Series'!GV4),"Q:RS:R:628")</f>
        <v>Q:RS:R:628</v>
      </c>
      <c r="C204" s="2" t="s">
        <v>11</v>
      </c>
      <c r="D204" s="2" t="s">
        <v>303</v>
      </c>
      <c r="E204" s="2" t="s">
        <v>22</v>
      </c>
      <c r="F204" s="2" t="s">
        <v>14</v>
      </c>
      <c r="G204" s="2" t="s">
        <v>304</v>
      </c>
      <c r="H204" s="2" t="s">
        <v>23</v>
      </c>
      <c r="I204" s="2" t="s">
        <v>17</v>
      </c>
    </row>
    <row r="205" spans="1:9" x14ac:dyDescent="0.2">
      <c r="A205" s="2" t="s">
        <v>9</v>
      </c>
      <c r="B205" s="3" t="str">
        <f ca="1">HYPERLINK("#"&amp;CELL("address",'Quarterly Series'!GW4),"Q:RS:R:771")</f>
        <v>Q:RS:R:771</v>
      </c>
      <c r="C205" s="2" t="s">
        <v>11</v>
      </c>
      <c r="D205" s="2" t="s">
        <v>303</v>
      </c>
      <c r="E205" s="2" t="s">
        <v>22</v>
      </c>
      <c r="F205" s="2" t="s">
        <v>19</v>
      </c>
      <c r="G205" s="2" t="s">
        <v>304</v>
      </c>
      <c r="H205" s="2" t="s">
        <v>25</v>
      </c>
      <c r="I205" s="2" t="s">
        <v>17</v>
      </c>
    </row>
    <row r="206" spans="1:9" x14ac:dyDescent="0.2">
      <c r="A206" s="2" t="s">
        <v>9</v>
      </c>
      <c r="B206" s="3" t="str">
        <f ca="1">HYPERLINK("#"&amp;CELL("address",'Quarterly Series'!GX4),"Q:RU:N:628")</f>
        <v>Q:RU:N:628</v>
      </c>
      <c r="C206" s="2" t="s">
        <v>11</v>
      </c>
      <c r="D206" s="2" t="s">
        <v>309</v>
      </c>
      <c r="E206" s="2" t="s">
        <v>13</v>
      </c>
      <c r="F206" s="2" t="s">
        <v>14</v>
      </c>
      <c r="G206" s="2" t="s">
        <v>310</v>
      </c>
      <c r="H206" s="2" t="s">
        <v>16</v>
      </c>
      <c r="I206" s="2" t="s">
        <v>17</v>
      </c>
    </row>
    <row r="207" spans="1:9" x14ac:dyDescent="0.2">
      <c r="A207" s="2" t="s">
        <v>9</v>
      </c>
      <c r="B207" s="3" t="str">
        <f ca="1">HYPERLINK("#"&amp;CELL("address",'Quarterly Series'!GY4),"Q:RU:N:771")</f>
        <v>Q:RU:N:771</v>
      </c>
      <c r="C207" s="2" t="s">
        <v>11</v>
      </c>
      <c r="D207" s="2" t="s">
        <v>309</v>
      </c>
      <c r="E207" s="2" t="s">
        <v>13</v>
      </c>
      <c r="F207" s="2" t="s">
        <v>19</v>
      </c>
      <c r="G207" s="2" t="s">
        <v>310</v>
      </c>
      <c r="H207" s="2" t="s">
        <v>20</v>
      </c>
      <c r="I207" s="2" t="s">
        <v>17</v>
      </c>
    </row>
    <row r="208" spans="1:9" x14ac:dyDescent="0.2">
      <c r="A208" s="2" t="s">
        <v>9</v>
      </c>
      <c r="B208" s="3" t="str">
        <f ca="1">HYPERLINK("#"&amp;CELL("address",'Quarterly Series'!GZ4),"Q:RU:R:628")</f>
        <v>Q:RU:R:628</v>
      </c>
      <c r="C208" s="2" t="s">
        <v>11</v>
      </c>
      <c r="D208" s="2" t="s">
        <v>309</v>
      </c>
      <c r="E208" s="2" t="s">
        <v>22</v>
      </c>
      <c r="F208" s="2" t="s">
        <v>14</v>
      </c>
      <c r="G208" s="2" t="s">
        <v>310</v>
      </c>
      <c r="H208" s="2" t="s">
        <v>23</v>
      </c>
      <c r="I208" s="2" t="s">
        <v>17</v>
      </c>
    </row>
    <row r="209" spans="1:9" x14ac:dyDescent="0.2">
      <c r="A209" s="2" t="s">
        <v>9</v>
      </c>
      <c r="B209" s="3" t="str">
        <f ca="1">HYPERLINK("#"&amp;CELL("address",'Quarterly Series'!HA4),"Q:RU:R:771")</f>
        <v>Q:RU:R:771</v>
      </c>
      <c r="C209" s="2" t="s">
        <v>11</v>
      </c>
      <c r="D209" s="2" t="s">
        <v>309</v>
      </c>
      <c r="E209" s="2" t="s">
        <v>22</v>
      </c>
      <c r="F209" s="2" t="s">
        <v>19</v>
      </c>
      <c r="G209" s="2" t="s">
        <v>310</v>
      </c>
      <c r="H209" s="2" t="s">
        <v>25</v>
      </c>
      <c r="I209" s="2" t="s">
        <v>17</v>
      </c>
    </row>
    <row r="210" spans="1:9" x14ac:dyDescent="0.2">
      <c r="A210" s="2" t="s">
        <v>9</v>
      </c>
      <c r="B210" s="3" t="str">
        <f ca="1">HYPERLINK("#"&amp;CELL("address",'Quarterly Series'!HB4),"Q:SE:N:628")</f>
        <v>Q:SE:N:628</v>
      </c>
      <c r="C210" s="2" t="s">
        <v>11</v>
      </c>
      <c r="D210" s="2" t="s">
        <v>315</v>
      </c>
      <c r="E210" s="2" t="s">
        <v>13</v>
      </c>
      <c r="F210" s="2" t="s">
        <v>14</v>
      </c>
      <c r="G210" s="2" t="s">
        <v>40</v>
      </c>
      <c r="H210" s="2" t="s">
        <v>16</v>
      </c>
      <c r="I210" s="2" t="s">
        <v>316</v>
      </c>
    </row>
    <row r="211" spans="1:9" x14ac:dyDescent="0.2">
      <c r="A211" s="2" t="s">
        <v>9</v>
      </c>
      <c r="B211" s="3" t="str">
        <f ca="1">HYPERLINK("#"&amp;CELL("address",'Quarterly Series'!HC4),"Q:SE:N:771")</f>
        <v>Q:SE:N:771</v>
      </c>
      <c r="C211" s="2" t="s">
        <v>11</v>
      </c>
      <c r="D211" s="2" t="s">
        <v>315</v>
      </c>
      <c r="E211" s="2" t="s">
        <v>13</v>
      </c>
      <c r="F211" s="2" t="s">
        <v>19</v>
      </c>
      <c r="G211" s="2" t="s">
        <v>40</v>
      </c>
      <c r="H211" s="2" t="s">
        <v>20</v>
      </c>
      <c r="I211" s="2" t="s">
        <v>316</v>
      </c>
    </row>
    <row r="212" spans="1:9" x14ac:dyDescent="0.2">
      <c r="A212" s="2" t="s">
        <v>9</v>
      </c>
      <c r="B212" s="3" t="str">
        <f ca="1">HYPERLINK("#"&amp;CELL("address",'Quarterly Series'!HD4),"Q:SE:R:628")</f>
        <v>Q:SE:R:628</v>
      </c>
      <c r="C212" s="2" t="s">
        <v>11</v>
      </c>
      <c r="D212" s="2" t="s">
        <v>315</v>
      </c>
      <c r="E212" s="2" t="s">
        <v>22</v>
      </c>
      <c r="F212" s="2" t="s">
        <v>14</v>
      </c>
      <c r="G212" s="2" t="s">
        <v>40</v>
      </c>
      <c r="H212" s="2" t="s">
        <v>23</v>
      </c>
      <c r="I212" s="2" t="s">
        <v>316</v>
      </c>
    </row>
    <row r="213" spans="1:9" x14ac:dyDescent="0.2">
      <c r="A213" s="2" t="s">
        <v>9</v>
      </c>
      <c r="B213" s="3" t="str">
        <f ca="1">HYPERLINK("#"&amp;CELL("address",'Quarterly Series'!HE4),"Q:SE:R:771")</f>
        <v>Q:SE:R:771</v>
      </c>
      <c r="C213" s="2" t="s">
        <v>11</v>
      </c>
      <c r="D213" s="2" t="s">
        <v>315</v>
      </c>
      <c r="E213" s="2" t="s">
        <v>22</v>
      </c>
      <c r="F213" s="2" t="s">
        <v>19</v>
      </c>
      <c r="G213" s="2" t="s">
        <v>40</v>
      </c>
      <c r="H213" s="2" t="s">
        <v>25</v>
      </c>
      <c r="I213" s="2" t="s">
        <v>316</v>
      </c>
    </row>
    <row r="214" spans="1:9" x14ac:dyDescent="0.2">
      <c r="A214" s="2" t="s">
        <v>9</v>
      </c>
      <c r="B214" s="3" t="str">
        <f ca="1">HYPERLINK("#"&amp;CELL("address",'Quarterly Series'!HF4),"Q:SG:N:628")</f>
        <v>Q:SG:N:628</v>
      </c>
      <c r="C214" s="2" t="s">
        <v>11</v>
      </c>
      <c r="D214" s="2" t="s">
        <v>321</v>
      </c>
      <c r="E214" s="2" t="s">
        <v>13</v>
      </c>
      <c r="F214" s="2" t="s">
        <v>14</v>
      </c>
      <c r="G214" s="2" t="s">
        <v>40</v>
      </c>
      <c r="H214" s="2" t="s">
        <v>16</v>
      </c>
      <c r="I214" s="2" t="s">
        <v>17</v>
      </c>
    </row>
    <row r="215" spans="1:9" x14ac:dyDescent="0.2">
      <c r="A215" s="2" t="s">
        <v>9</v>
      </c>
      <c r="B215" s="3" t="str">
        <f ca="1">HYPERLINK("#"&amp;CELL("address",'Quarterly Series'!HG4),"Q:SG:N:771")</f>
        <v>Q:SG:N:771</v>
      </c>
      <c r="C215" s="2" t="s">
        <v>11</v>
      </c>
      <c r="D215" s="2" t="s">
        <v>321</v>
      </c>
      <c r="E215" s="2" t="s">
        <v>13</v>
      </c>
      <c r="F215" s="2" t="s">
        <v>19</v>
      </c>
      <c r="G215" s="2" t="s">
        <v>40</v>
      </c>
      <c r="H215" s="2" t="s">
        <v>20</v>
      </c>
      <c r="I215" s="2" t="s">
        <v>17</v>
      </c>
    </row>
    <row r="216" spans="1:9" x14ac:dyDescent="0.2">
      <c r="A216" s="2" t="s">
        <v>9</v>
      </c>
      <c r="B216" s="3" t="str">
        <f ca="1">HYPERLINK("#"&amp;CELL("address",'Quarterly Series'!HH4),"Q:SG:R:628")</f>
        <v>Q:SG:R:628</v>
      </c>
      <c r="C216" s="2" t="s">
        <v>11</v>
      </c>
      <c r="D216" s="2" t="s">
        <v>321</v>
      </c>
      <c r="E216" s="2" t="s">
        <v>22</v>
      </c>
      <c r="F216" s="2" t="s">
        <v>14</v>
      </c>
      <c r="G216" s="2" t="s">
        <v>40</v>
      </c>
      <c r="H216" s="2" t="s">
        <v>23</v>
      </c>
      <c r="I216" s="2" t="s">
        <v>17</v>
      </c>
    </row>
    <row r="217" spans="1:9" x14ac:dyDescent="0.2">
      <c r="A217" s="2" t="s">
        <v>9</v>
      </c>
      <c r="B217" s="3" t="str">
        <f ca="1">HYPERLINK("#"&amp;CELL("address",'Quarterly Series'!HI4),"Q:SG:R:771")</f>
        <v>Q:SG:R:771</v>
      </c>
      <c r="C217" s="2" t="s">
        <v>11</v>
      </c>
      <c r="D217" s="2" t="s">
        <v>321</v>
      </c>
      <c r="E217" s="2" t="s">
        <v>22</v>
      </c>
      <c r="F217" s="2" t="s">
        <v>19</v>
      </c>
      <c r="G217" s="2" t="s">
        <v>40</v>
      </c>
      <c r="H217" s="2" t="s">
        <v>25</v>
      </c>
      <c r="I217" s="2" t="s">
        <v>17</v>
      </c>
    </row>
    <row r="218" spans="1:9" x14ac:dyDescent="0.2">
      <c r="A218" s="2" t="s">
        <v>9</v>
      </c>
      <c r="B218" s="3" t="str">
        <f ca="1">HYPERLINK("#"&amp;CELL("address",'Quarterly Series'!HJ4),"Q:SI:N:628")</f>
        <v>Q:SI:N:628</v>
      </c>
      <c r="C218" s="2" t="s">
        <v>11</v>
      </c>
      <c r="D218" s="2" t="s">
        <v>326</v>
      </c>
      <c r="E218" s="2" t="s">
        <v>13</v>
      </c>
      <c r="F218" s="2" t="s">
        <v>14</v>
      </c>
      <c r="G218" s="2" t="s">
        <v>40</v>
      </c>
      <c r="H218" s="2" t="s">
        <v>16</v>
      </c>
      <c r="I218" s="2" t="s">
        <v>17</v>
      </c>
    </row>
    <row r="219" spans="1:9" x14ac:dyDescent="0.2">
      <c r="A219" s="2" t="s">
        <v>9</v>
      </c>
      <c r="B219" s="3" t="str">
        <f ca="1">HYPERLINK("#"&amp;CELL("address",'Quarterly Series'!HK4),"Q:SI:N:771")</f>
        <v>Q:SI:N:771</v>
      </c>
      <c r="C219" s="2" t="s">
        <v>11</v>
      </c>
      <c r="D219" s="2" t="s">
        <v>326</v>
      </c>
      <c r="E219" s="2" t="s">
        <v>13</v>
      </c>
      <c r="F219" s="2" t="s">
        <v>19</v>
      </c>
      <c r="G219" s="2" t="s">
        <v>40</v>
      </c>
      <c r="H219" s="2" t="s">
        <v>20</v>
      </c>
      <c r="I219" s="2" t="s">
        <v>17</v>
      </c>
    </row>
    <row r="220" spans="1:9" x14ac:dyDescent="0.2">
      <c r="A220" s="2" t="s">
        <v>9</v>
      </c>
      <c r="B220" s="3" t="str">
        <f ca="1">HYPERLINK("#"&amp;CELL("address",'Quarterly Series'!HL4),"Q:SI:R:628")</f>
        <v>Q:SI:R:628</v>
      </c>
      <c r="C220" s="2" t="s">
        <v>11</v>
      </c>
      <c r="D220" s="2" t="s">
        <v>326</v>
      </c>
      <c r="E220" s="2" t="s">
        <v>22</v>
      </c>
      <c r="F220" s="2" t="s">
        <v>14</v>
      </c>
      <c r="G220" s="2" t="s">
        <v>40</v>
      </c>
      <c r="H220" s="2" t="s">
        <v>23</v>
      </c>
      <c r="I220" s="2" t="s">
        <v>17</v>
      </c>
    </row>
    <row r="221" spans="1:9" x14ac:dyDescent="0.2">
      <c r="A221" s="2" t="s">
        <v>9</v>
      </c>
      <c r="B221" s="3" t="str">
        <f ca="1">HYPERLINK("#"&amp;CELL("address",'Quarterly Series'!HM4),"Q:SI:R:771")</f>
        <v>Q:SI:R:771</v>
      </c>
      <c r="C221" s="2" t="s">
        <v>11</v>
      </c>
      <c r="D221" s="2" t="s">
        <v>326</v>
      </c>
      <c r="E221" s="2" t="s">
        <v>22</v>
      </c>
      <c r="F221" s="2" t="s">
        <v>19</v>
      </c>
      <c r="G221" s="2" t="s">
        <v>40</v>
      </c>
      <c r="H221" s="2" t="s">
        <v>25</v>
      </c>
      <c r="I221" s="2" t="s">
        <v>17</v>
      </c>
    </row>
    <row r="222" spans="1:9" x14ac:dyDescent="0.2">
      <c r="A222" s="2" t="s">
        <v>9</v>
      </c>
      <c r="B222" s="3" t="str">
        <f ca="1">HYPERLINK("#"&amp;CELL("address",'Quarterly Series'!HN4),"Q:SK:N:628")</f>
        <v>Q:SK:N:628</v>
      </c>
      <c r="C222" s="2" t="s">
        <v>11</v>
      </c>
      <c r="D222" s="2" t="s">
        <v>331</v>
      </c>
      <c r="E222" s="2" t="s">
        <v>13</v>
      </c>
      <c r="F222" s="2" t="s">
        <v>14</v>
      </c>
      <c r="G222" s="2" t="s">
        <v>40</v>
      </c>
      <c r="H222" s="2" t="s">
        <v>16</v>
      </c>
      <c r="I222" s="2" t="s">
        <v>17</v>
      </c>
    </row>
    <row r="223" spans="1:9" x14ac:dyDescent="0.2">
      <c r="A223" s="2" t="s">
        <v>9</v>
      </c>
      <c r="B223" s="3" t="str">
        <f ca="1">HYPERLINK("#"&amp;CELL("address",'Quarterly Series'!HO4),"Q:SK:N:771")</f>
        <v>Q:SK:N:771</v>
      </c>
      <c r="C223" s="2" t="s">
        <v>11</v>
      </c>
      <c r="D223" s="2" t="s">
        <v>331</v>
      </c>
      <c r="E223" s="2" t="s">
        <v>13</v>
      </c>
      <c r="F223" s="2" t="s">
        <v>19</v>
      </c>
      <c r="G223" s="2" t="s">
        <v>40</v>
      </c>
      <c r="H223" s="2" t="s">
        <v>20</v>
      </c>
      <c r="I223" s="2" t="s">
        <v>17</v>
      </c>
    </row>
    <row r="224" spans="1:9" x14ac:dyDescent="0.2">
      <c r="A224" s="2" t="s">
        <v>9</v>
      </c>
      <c r="B224" s="3" t="str">
        <f ca="1">HYPERLINK("#"&amp;CELL("address",'Quarterly Series'!HP4),"Q:SK:R:628")</f>
        <v>Q:SK:R:628</v>
      </c>
      <c r="C224" s="2" t="s">
        <v>11</v>
      </c>
      <c r="D224" s="2" t="s">
        <v>331</v>
      </c>
      <c r="E224" s="2" t="s">
        <v>22</v>
      </c>
      <c r="F224" s="2" t="s">
        <v>14</v>
      </c>
      <c r="G224" s="2" t="s">
        <v>40</v>
      </c>
      <c r="H224" s="2" t="s">
        <v>23</v>
      </c>
      <c r="I224" s="2" t="s">
        <v>17</v>
      </c>
    </row>
    <row r="225" spans="1:9" x14ac:dyDescent="0.2">
      <c r="A225" s="2" t="s">
        <v>9</v>
      </c>
      <c r="B225" s="3" t="str">
        <f ca="1">HYPERLINK("#"&amp;CELL("address",'Quarterly Series'!HQ4),"Q:SK:R:771")</f>
        <v>Q:SK:R:771</v>
      </c>
      <c r="C225" s="2" t="s">
        <v>11</v>
      </c>
      <c r="D225" s="2" t="s">
        <v>331</v>
      </c>
      <c r="E225" s="2" t="s">
        <v>22</v>
      </c>
      <c r="F225" s="2" t="s">
        <v>19</v>
      </c>
      <c r="G225" s="2" t="s">
        <v>40</v>
      </c>
      <c r="H225" s="2" t="s">
        <v>25</v>
      </c>
      <c r="I225" s="2" t="s">
        <v>17</v>
      </c>
    </row>
    <row r="226" spans="1:9" x14ac:dyDescent="0.2">
      <c r="A226" s="2" t="s">
        <v>9</v>
      </c>
      <c r="B226" s="3" t="str">
        <f ca="1">HYPERLINK("#"&amp;CELL("address",'Quarterly Series'!HR4),"Q:TH:N:628")</f>
        <v>Q:TH:N:628</v>
      </c>
      <c r="C226" s="2" t="s">
        <v>11</v>
      </c>
      <c r="D226" s="2" t="s">
        <v>336</v>
      </c>
      <c r="E226" s="2" t="s">
        <v>13</v>
      </c>
      <c r="F226" s="2" t="s">
        <v>14</v>
      </c>
      <c r="G226" s="2" t="s">
        <v>337</v>
      </c>
      <c r="H226" s="2" t="s">
        <v>16</v>
      </c>
      <c r="I226" s="2" t="s">
        <v>17</v>
      </c>
    </row>
    <row r="227" spans="1:9" x14ac:dyDescent="0.2">
      <c r="A227" s="2" t="s">
        <v>9</v>
      </c>
      <c r="B227" s="3" t="str">
        <f ca="1">HYPERLINK("#"&amp;CELL("address",'Quarterly Series'!HS4),"Q:TH:N:771")</f>
        <v>Q:TH:N:771</v>
      </c>
      <c r="C227" s="2" t="s">
        <v>11</v>
      </c>
      <c r="D227" s="2" t="s">
        <v>336</v>
      </c>
      <c r="E227" s="2" t="s">
        <v>13</v>
      </c>
      <c r="F227" s="2" t="s">
        <v>19</v>
      </c>
      <c r="G227" s="2" t="s">
        <v>337</v>
      </c>
      <c r="H227" s="2" t="s">
        <v>20</v>
      </c>
      <c r="I227" s="2" t="s">
        <v>17</v>
      </c>
    </row>
    <row r="228" spans="1:9" x14ac:dyDescent="0.2">
      <c r="A228" s="2" t="s">
        <v>9</v>
      </c>
      <c r="B228" s="3" t="str">
        <f ca="1">HYPERLINK("#"&amp;CELL("address",'Quarterly Series'!HT4),"Q:TH:R:628")</f>
        <v>Q:TH:R:628</v>
      </c>
      <c r="C228" s="2" t="s">
        <v>11</v>
      </c>
      <c r="D228" s="2" t="s">
        <v>336</v>
      </c>
      <c r="E228" s="2" t="s">
        <v>22</v>
      </c>
      <c r="F228" s="2" t="s">
        <v>14</v>
      </c>
      <c r="G228" s="2" t="s">
        <v>337</v>
      </c>
      <c r="H228" s="2" t="s">
        <v>23</v>
      </c>
      <c r="I228" s="2" t="s">
        <v>17</v>
      </c>
    </row>
    <row r="229" spans="1:9" x14ac:dyDescent="0.2">
      <c r="A229" s="2" t="s">
        <v>9</v>
      </c>
      <c r="B229" s="3" t="str">
        <f ca="1">HYPERLINK("#"&amp;CELL("address",'Quarterly Series'!HU4),"Q:TH:R:771")</f>
        <v>Q:TH:R:771</v>
      </c>
      <c r="C229" s="2" t="s">
        <v>11</v>
      </c>
      <c r="D229" s="2" t="s">
        <v>336</v>
      </c>
      <c r="E229" s="2" t="s">
        <v>22</v>
      </c>
      <c r="F229" s="2" t="s">
        <v>19</v>
      </c>
      <c r="G229" s="2" t="s">
        <v>337</v>
      </c>
      <c r="H229" s="2" t="s">
        <v>25</v>
      </c>
      <c r="I229" s="2" t="s">
        <v>17</v>
      </c>
    </row>
    <row r="230" spans="1:9" x14ac:dyDescent="0.2">
      <c r="A230" s="2" t="s">
        <v>9</v>
      </c>
      <c r="B230" s="3" t="str">
        <f ca="1">HYPERLINK("#"&amp;CELL("address",'Quarterly Series'!HV4),"Q:TR:N:628")</f>
        <v>Q:TR:N:628</v>
      </c>
      <c r="C230" s="2" t="s">
        <v>11</v>
      </c>
      <c r="D230" s="2" t="s">
        <v>342</v>
      </c>
      <c r="E230" s="2" t="s">
        <v>13</v>
      </c>
      <c r="F230" s="2" t="s">
        <v>14</v>
      </c>
      <c r="G230" s="2" t="s">
        <v>40</v>
      </c>
      <c r="H230" s="2" t="s">
        <v>16</v>
      </c>
      <c r="I230" s="2" t="s">
        <v>17</v>
      </c>
    </row>
    <row r="231" spans="1:9" x14ac:dyDescent="0.2">
      <c r="A231" s="2" t="s">
        <v>9</v>
      </c>
      <c r="B231" s="3" t="str">
        <f ca="1">HYPERLINK("#"&amp;CELL("address",'Quarterly Series'!HW4),"Q:TR:N:771")</f>
        <v>Q:TR:N:771</v>
      </c>
      <c r="C231" s="2" t="s">
        <v>11</v>
      </c>
      <c r="D231" s="2" t="s">
        <v>342</v>
      </c>
      <c r="E231" s="2" t="s">
        <v>13</v>
      </c>
      <c r="F231" s="2" t="s">
        <v>19</v>
      </c>
      <c r="G231" s="2" t="s">
        <v>40</v>
      </c>
      <c r="H231" s="2" t="s">
        <v>20</v>
      </c>
      <c r="I231" s="2" t="s">
        <v>17</v>
      </c>
    </row>
    <row r="232" spans="1:9" x14ac:dyDescent="0.2">
      <c r="A232" s="2" t="s">
        <v>9</v>
      </c>
      <c r="B232" s="3" t="str">
        <f ca="1">HYPERLINK("#"&amp;CELL("address",'Quarterly Series'!HX4),"Q:TR:R:628")</f>
        <v>Q:TR:R:628</v>
      </c>
      <c r="C232" s="2" t="s">
        <v>11</v>
      </c>
      <c r="D232" s="2" t="s">
        <v>342</v>
      </c>
      <c r="E232" s="2" t="s">
        <v>22</v>
      </c>
      <c r="F232" s="2" t="s">
        <v>14</v>
      </c>
      <c r="G232" s="2" t="s">
        <v>40</v>
      </c>
      <c r="H232" s="2" t="s">
        <v>23</v>
      </c>
      <c r="I232" s="2" t="s">
        <v>17</v>
      </c>
    </row>
    <row r="233" spans="1:9" x14ac:dyDescent="0.2">
      <c r="A233" s="2" t="s">
        <v>9</v>
      </c>
      <c r="B233" s="3" t="str">
        <f ca="1">HYPERLINK("#"&amp;CELL("address",'Quarterly Series'!HY4),"Q:TR:R:771")</f>
        <v>Q:TR:R:771</v>
      </c>
      <c r="C233" s="2" t="s">
        <v>11</v>
      </c>
      <c r="D233" s="2" t="s">
        <v>342</v>
      </c>
      <c r="E233" s="2" t="s">
        <v>22</v>
      </c>
      <c r="F233" s="2" t="s">
        <v>19</v>
      </c>
      <c r="G233" s="2" t="s">
        <v>40</v>
      </c>
      <c r="H233" s="2" t="s">
        <v>25</v>
      </c>
      <c r="I233" s="2" t="s">
        <v>17</v>
      </c>
    </row>
    <row r="234" spans="1:9" x14ac:dyDescent="0.2">
      <c r="A234" s="2" t="s">
        <v>9</v>
      </c>
      <c r="B234" s="3" t="str">
        <f ca="1">HYPERLINK("#"&amp;CELL("address",'Quarterly Series'!HZ4),"Q:US:N:628")</f>
        <v>Q:US:N:628</v>
      </c>
      <c r="C234" s="2" t="s">
        <v>11</v>
      </c>
      <c r="D234" s="2" t="s">
        <v>347</v>
      </c>
      <c r="E234" s="2" t="s">
        <v>13</v>
      </c>
      <c r="F234" s="2" t="s">
        <v>14</v>
      </c>
      <c r="G234" s="2" t="s">
        <v>232</v>
      </c>
      <c r="H234" s="2" t="s">
        <v>16</v>
      </c>
      <c r="I234" s="2" t="s">
        <v>17</v>
      </c>
    </row>
    <row r="235" spans="1:9" x14ac:dyDescent="0.2">
      <c r="A235" s="2" t="s">
        <v>9</v>
      </c>
      <c r="B235" s="3" t="str">
        <f ca="1">HYPERLINK("#"&amp;CELL("address",'Quarterly Series'!IA4),"Q:US:N:771")</f>
        <v>Q:US:N:771</v>
      </c>
      <c r="C235" s="2" t="s">
        <v>11</v>
      </c>
      <c r="D235" s="2" t="s">
        <v>347</v>
      </c>
      <c r="E235" s="2" t="s">
        <v>13</v>
      </c>
      <c r="F235" s="2" t="s">
        <v>19</v>
      </c>
      <c r="G235" s="2" t="s">
        <v>232</v>
      </c>
      <c r="H235" s="2" t="s">
        <v>20</v>
      </c>
      <c r="I235" s="2" t="s">
        <v>17</v>
      </c>
    </row>
    <row r="236" spans="1:9" x14ac:dyDescent="0.2">
      <c r="A236" s="2" t="s">
        <v>9</v>
      </c>
      <c r="B236" s="3" t="str">
        <f ca="1">HYPERLINK("#"&amp;CELL("address",'Quarterly Series'!IB4),"Q:US:R:628")</f>
        <v>Q:US:R:628</v>
      </c>
      <c r="C236" s="2" t="s">
        <v>11</v>
      </c>
      <c r="D236" s="2" t="s">
        <v>347</v>
      </c>
      <c r="E236" s="2" t="s">
        <v>22</v>
      </c>
      <c r="F236" s="2" t="s">
        <v>14</v>
      </c>
      <c r="G236" s="2" t="s">
        <v>232</v>
      </c>
      <c r="H236" s="2" t="s">
        <v>23</v>
      </c>
      <c r="I236" s="2" t="s">
        <v>17</v>
      </c>
    </row>
    <row r="237" spans="1:9" x14ac:dyDescent="0.2">
      <c r="A237" s="2" t="s">
        <v>9</v>
      </c>
      <c r="B237" s="3" t="str">
        <f ca="1">HYPERLINK("#"&amp;CELL("address",'Quarterly Series'!IC4),"Q:US:R:771")</f>
        <v>Q:US:R:771</v>
      </c>
      <c r="C237" s="2" t="s">
        <v>11</v>
      </c>
      <c r="D237" s="2" t="s">
        <v>347</v>
      </c>
      <c r="E237" s="2" t="s">
        <v>22</v>
      </c>
      <c r="F237" s="2" t="s">
        <v>19</v>
      </c>
      <c r="G237" s="2" t="s">
        <v>232</v>
      </c>
      <c r="H237" s="2" t="s">
        <v>25</v>
      </c>
      <c r="I237" s="2" t="s">
        <v>17</v>
      </c>
    </row>
    <row r="238" spans="1:9" x14ac:dyDescent="0.2">
      <c r="A238" s="2" t="s">
        <v>9</v>
      </c>
      <c r="B238" s="3" t="str">
        <f ca="1">HYPERLINK("#"&amp;CELL("address",'Quarterly Series'!ID4),"Q:XM:N:628")</f>
        <v>Q:XM:N:628</v>
      </c>
      <c r="C238" s="2" t="s">
        <v>11</v>
      </c>
      <c r="D238" s="2" t="s">
        <v>352</v>
      </c>
      <c r="E238" s="2" t="s">
        <v>13</v>
      </c>
      <c r="F238" s="2" t="s">
        <v>14</v>
      </c>
      <c r="G238" s="2" t="s">
        <v>40</v>
      </c>
      <c r="H238" s="2" t="s">
        <v>16</v>
      </c>
      <c r="I238" s="2" t="s">
        <v>17</v>
      </c>
    </row>
    <row r="239" spans="1:9" x14ac:dyDescent="0.2">
      <c r="A239" s="2" t="s">
        <v>9</v>
      </c>
      <c r="B239" s="3" t="str">
        <f ca="1">HYPERLINK("#"&amp;CELL("address",'Quarterly Series'!IE4),"Q:XM:N:771")</f>
        <v>Q:XM:N:771</v>
      </c>
      <c r="C239" s="2" t="s">
        <v>11</v>
      </c>
      <c r="D239" s="2" t="s">
        <v>352</v>
      </c>
      <c r="E239" s="2" t="s">
        <v>13</v>
      </c>
      <c r="F239" s="2" t="s">
        <v>19</v>
      </c>
      <c r="G239" s="2" t="s">
        <v>40</v>
      </c>
      <c r="H239" s="2" t="s">
        <v>20</v>
      </c>
      <c r="I239" s="2" t="s">
        <v>17</v>
      </c>
    </row>
    <row r="240" spans="1:9" x14ac:dyDescent="0.2">
      <c r="A240" s="2" t="s">
        <v>9</v>
      </c>
      <c r="B240" s="3" t="str">
        <f ca="1">HYPERLINK("#"&amp;CELL("address",'Quarterly Series'!IF4),"Q:XM:R:628")</f>
        <v>Q:XM:R:628</v>
      </c>
      <c r="C240" s="2" t="s">
        <v>11</v>
      </c>
      <c r="D240" s="2" t="s">
        <v>352</v>
      </c>
      <c r="E240" s="2" t="s">
        <v>22</v>
      </c>
      <c r="F240" s="2" t="s">
        <v>14</v>
      </c>
      <c r="G240" s="2" t="s">
        <v>40</v>
      </c>
      <c r="H240" s="2" t="s">
        <v>23</v>
      </c>
      <c r="I240" s="2" t="s">
        <v>17</v>
      </c>
    </row>
    <row r="241" spans="1:9" x14ac:dyDescent="0.2">
      <c r="A241" s="2" t="s">
        <v>9</v>
      </c>
      <c r="B241" s="3" t="str">
        <f ca="1">HYPERLINK("#"&amp;CELL("address",'Quarterly Series'!IG4),"Q:XM:R:771")</f>
        <v>Q:XM:R:771</v>
      </c>
      <c r="C241" s="2" t="s">
        <v>11</v>
      </c>
      <c r="D241" s="2" t="s">
        <v>352</v>
      </c>
      <c r="E241" s="2" t="s">
        <v>22</v>
      </c>
      <c r="F241" s="2" t="s">
        <v>19</v>
      </c>
      <c r="G241" s="2" t="s">
        <v>40</v>
      </c>
      <c r="H241" s="2" t="s">
        <v>25</v>
      </c>
      <c r="I241" s="2" t="s">
        <v>17</v>
      </c>
    </row>
    <row r="242" spans="1:9" x14ac:dyDescent="0.2">
      <c r="A242" s="2" t="s">
        <v>9</v>
      </c>
      <c r="B242" s="3" t="str">
        <f ca="1">HYPERLINK("#"&amp;CELL("address",'Quarterly Series'!IH4),"Q:ZA:N:628")</f>
        <v>Q:ZA:N:628</v>
      </c>
      <c r="C242" s="2" t="s">
        <v>11</v>
      </c>
      <c r="D242" s="2" t="s">
        <v>357</v>
      </c>
      <c r="E242" s="2" t="s">
        <v>13</v>
      </c>
      <c r="F242" s="2" t="s">
        <v>14</v>
      </c>
      <c r="G242" s="2" t="s">
        <v>358</v>
      </c>
      <c r="H242" s="2" t="s">
        <v>16</v>
      </c>
      <c r="I242" s="2" t="s">
        <v>17</v>
      </c>
    </row>
    <row r="243" spans="1:9" x14ac:dyDescent="0.2">
      <c r="A243" s="2" t="s">
        <v>9</v>
      </c>
      <c r="B243" s="3" t="str">
        <f ca="1">HYPERLINK("#"&amp;CELL("address",'Quarterly Series'!II4),"Q:ZA:N:771")</f>
        <v>Q:ZA:N:771</v>
      </c>
      <c r="C243" s="2" t="s">
        <v>11</v>
      </c>
      <c r="D243" s="2" t="s">
        <v>357</v>
      </c>
      <c r="E243" s="2" t="s">
        <v>13</v>
      </c>
      <c r="F243" s="2" t="s">
        <v>19</v>
      </c>
      <c r="G243" s="2" t="s">
        <v>358</v>
      </c>
      <c r="H243" s="2" t="s">
        <v>20</v>
      </c>
      <c r="I243" s="2" t="s">
        <v>17</v>
      </c>
    </row>
    <row r="244" spans="1:9" x14ac:dyDescent="0.2">
      <c r="A244" s="2" t="s">
        <v>9</v>
      </c>
      <c r="B244" s="3" t="str">
        <f ca="1">HYPERLINK("#"&amp;CELL("address",'Quarterly Series'!IJ4),"Q:ZA:R:628")</f>
        <v>Q:ZA:R:628</v>
      </c>
      <c r="C244" s="2" t="s">
        <v>11</v>
      </c>
      <c r="D244" s="2" t="s">
        <v>357</v>
      </c>
      <c r="E244" s="2" t="s">
        <v>22</v>
      </c>
      <c r="F244" s="2" t="s">
        <v>14</v>
      </c>
      <c r="G244" s="2" t="s">
        <v>358</v>
      </c>
      <c r="H244" s="2" t="s">
        <v>23</v>
      </c>
      <c r="I244" s="2" t="s">
        <v>17</v>
      </c>
    </row>
    <row r="245" spans="1:9" x14ac:dyDescent="0.2">
      <c r="A245" s="2" t="s">
        <v>9</v>
      </c>
      <c r="B245" s="3" t="str">
        <f ca="1">HYPERLINK("#"&amp;CELL("address",'Quarterly Series'!IK4),"Q:ZA:R:771")</f>
        <v>Q:ZA:R:771</v>
      </c>
      <c r="C245" s="2" t="s">
        <v>11</v>
      </c>
      <c r="D245" s="2" t="s">
        <v>357</v>
      </c>
      <c r="E245" s="2" t="s">
        <v>22</v>
      </c>
      <c r="F245" s="2" t="s">
        <v>19</v>
      </c>
      <c r="G245" s="2" t="s">
        <v>358</v>
      </c>
      <c r="H245" s="2" t="s">
        <v>25</v>
      </c>
      <c r="I245" s="2"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216"/>
  <sheetViews>
    <sheetView workbookViewId="0">
      <pane xSplit="1" ySplit="4" topLeftCell="FD190" activePane="bottomRight" state="frozen"/>
      <selection pane="topRight"/>
      <selection pane="bottomLeft"/>
      <selection pane="bottomRight" activeCell="FP215" sqref="FP215"/>
    </sheetView>
  </sheetViews>
  <sheetFormatPr baseColWidth="10" defaultColWidth="8.83203125" defaultRowHeight="15" x14ac:dyDescent="0.2"/>
  <cols>
    <col min="1" max="1" width="16.5" bestFit="1" customWidth="1"/>
    <col min="2" max="3" width="15.5" bestFit="1" customWidth="1"/>
    <col min="4" max="5" width="15.33203125" bestFit="1" customWidth="1"/>
    <col min="6" max="17" width="15.5" bestFit="1" customWidth="1"/>
    <col min="18" max="19" width="15.83203125" bestFit="1" customWidth="1"/>
    <col min="20" max="21" width="15.6640625" bestFit="1" customWidth="1"/>
    <col min="22" max="25" width="15.5" bestFit="1" customWidth="1"/>
    <col min="26" max="27" width="15.83203125" bestFit="1" customWidth="1"/>
    <col min="28" max="31" width="15.6640625" bestFit="1" customWidth="1"/>
    <col min="32" max="33" width="15.5" bestFit="1" customWidth="1"/>
    <col min="34" max="35" width="15.6640625" bestFit="1" customWidth="1"/>
    <col min="36" max="37" width="15.5" bestFit="1" customWidth="1"/>
    <col min="38" max="39" width="15.83203125" bestFit="1" customWidth="1"/>
    <col min="40" max="41" width="15.6640625" bestFit="1" customWidth="1"/>
    <col min="42" max="43" width="15.5" bestFit="1" customWidth="1"/>
    <col min="44" max="45" width="15.33203125" bestFit="1" customWidth="1"/>
    <col min="46" max="47" width="15.83203125" bestFit="1" customWidth="1"/>
    <col min="48" max="49" width="15.6640625" bestFit="1" customWidth="1"/>
    <col min="50" max="51" width="15.83203125" bestFit="1" customWidth="1"/>
    <col min="52" max="53" width="15.6640625" bestFit="1" customWidth="1"/>
    <col min="54" max="61" width="15.5" bestFit="1" customWidth="1"/>
    <col min="62" max="63" width="15.6640625" bestFit="1" customWidth="1"/>
    <col min="64" max="65" width="15.5" bestFit="1" customWidth="1"/>
    <col min="66" max="67" width="15.83203125" bestFit="1" customWidth="1"/>
    <col min="68" max="69" width="15.6640625" bestFit="1" customWidth="1"/>
    <col min="70" max="71" width="15.5" bestFit="1" customWidth="1"/>
    <col min="72" max="73" width="15.33203125" bestFit="1" customWidth="1"/>
    <col min="74" max="75" width="15.5" bestFit="1" customWidth="1"/>
    <col min="76" max="77" width="15.33203125" bestFit="1" customWidth="1"/>
    <col min="78" max="79" width="14.6640625" bestFit="1" customWidth="1"/>
    <col min="80" max="81" width="14.5" bestFit="1" customWidth="1"/>
    <col min="82" max="85" width="15.5" bestFit="1" customWidth="1"/>
    <col min="86" max="87" width="15.83203125" bestFit="1" customWidth="1"/>
    <col min="88" max="89" width="15.6640625" bestFit="1" customWidth="1"/>
    <col min="90" max="91" width="15.83203125" bestFit="1" customWidth="1"/>
    <col min="92" max="93" width="15.6640625" bestFit="1" customWidth="1"/>
    <col min="94" max="95" width="15.83203125" bestFit="1" customWidth="1"/>
    <col min="96" max="97" width="15.6640625" bestFit="1" customWidth="1"/>
    <col min="98" max="99" width="15.83203125" bestFit="1" customWidth="1"/>
    <col min="100" max="101" width="15.6640625" bestFit="1" customWidth="1"/>
    <col min="102" max="103" width="16" bestFit="1" customWidth="1"/>
    <col min="104" max="105" width="15.83203125" bestFit="1" customWidth="1"/>
    <col min="106" max="107" width="15" bestFit="1" customWidth="1"/>
    <col min="108" max="109" width="14.83203125" bestFit="1" customWidth="1"/>
    <col min="110" max="111" width="14.6640625" bestFit="1" customWidth="1"/>
    <col min="112" max="117" width="14.5" bestFit="1" customWidth="1"/>
    <col min="118" max="119" width="15" bestFit="1" customWidth="1"/>
    <col min="120" max="121" width="14.83203125" bestFit="1" customWidth="1"/>
    <col min="122" max="123" width="14.6640625" bestFit="1" customWidth="1"/>
    <col min="124" max="125" width="14.5" bestFit="1" customWidth="1"/>
    <col min="126" max="127" width="14.6640625" bestFit="1" customWidth="1"/>
    <col min="128" max="129" width="14.5" bestFit="1" customWidth="1"/>
    <col min="130" max="131" width="14.83203125" bestFit="1" customWidth="1"/>
    <col min="132" max="133" width="14.6640625" bestFit="1" customWidth="1"/>
    <col min="134" max="135" width="15.6640625" bestFit="1" customWidth="1"/>
    <col min="136" max="137" width="15.5" bestFit="1" customWidth="1"/>
    <col min="138" max="139" width="15.33203125" bestFit="1" customWidth="1"/>
    <col min="140" max="141" width="15.1640625" bestFit="1" customWidth="1"/>
    <col min="142" max="147" width="15.5" bestFit="1" customWidth="1"/>
    <col min="148" max="149" width="15.33203125" bestFit="1" customWidth="1"/>
    <col min="150" max="151" width="16.33203125" bestFit="1" customWidth="1"/>
    <col min="152" max="153" width="16.1640625" bestFit="1" customWidth="1"/>
    <col min="154" max="155" width="16.33203125" bestFit="1" customWidth="1"/>
    <col min="156" max="157" width="16.1640625" bestFit="1" customWidth="1"/>
    <col min="158" max="159" width="16" bestFit="1" customWidth="1"/>
    <col min="160" max="161" width="15.83203125" bestFit="1" customWidth="1"/>
    <col min="162" max="163" width="16.33203125" bestFit="1" customWidth="1"/>
    <col min="164" max="167" width="16.1640625" bestFit="1" customWidth="1"/>
    <col min="168" max="169" width="16" bestFit="1" customWidth="1"/>
    <col min="170" max="173" width="15.5" bestFit="1" customWidth="1"/>
    <col min="174" max="175" width="16.1640625" bestFit="1" customWidth="1"/>
    <col min="176" max="177" width="16" bestFit="1" customWidth="1"/>
    <col min="178" max="179" width="15.83203125" bestFit="1" customWidth="1"/>
    <col min="180" max="181" width="15.6640625" bestFit="1" customWidth="1"/>
    <col min="182" max="183" width="15.5" bestFit="1" customWidth="1"/>
    <col min="184" max="185" width="15.33203125" bestFit="1" customWidth="1"/>
    <col min="186" max="187" width="15.83203125" bestFit="1" customWidth="1"/>
    <col min="188" max="189" width="15.6640625" bestFit="1" customWidth="1"/>
    <col min="190" max="191" width="15.5" bestFit="1" customWidth="1"/>
    <col min="192" max="193" width="15.33203125" bestFit="1" customWidth="1"/>
    <col min="194" max="195" width="15.5" bestFit="1" customWidth="1"/>
    <col min="196" max="197" width="15.33203125" bestFit="1" customWidth="1"/>
    <col min="198" max="199" width="16" bestFit="1" customWidth="1"/>
    <col min="200" max="201" width="15.6640625" bestFit="1" customWidth="1"/>
    <col min="202" max="205" width="15.5" bestFit="1" customWidth="1"/>
    <col min="206" max="207" width="15.83203125" bestFit="1" customWidth="1"/>
    <col min="208" max="209" width="15.6640625" bestFit="1" customWidth="1"/>
    <col min="210" max="211" width="15.5" bestFit="1" customWidth="1"/>
    <col min="212" max="213" width="15.33203125" bestFit="1" customWidth="1"/>
    <col min="214" max="215" width="15.6640625" bestFit="1" customWidth="1"/>
    <col min="216" max="217" width="15.5" bestFit="1" customWidth="1"/>
    <col min="218" max="219" width="14.6640625" bestFit="1" customWidth="1"/>
    <col min="220" max="221" width="14.5" bestFit="1" customWidth="1"/>
    <col min="222" max="223" width="15.6640625" bestFit="1" customWidth="1"/>
    <col min="224" max="225" width="15.5" bestFit="1" customWidth="1"/>
    <col min="226" max="227" width="15.6640625" bestFit="1" customWidth="1"/>
    <col min="228" max="233" width="15.5" bestFit="1" customWidth="1"/>
    <col min="234" max="235" width="15.6640625" bestFit="1" customWidth="1"/>
    <col min="236" max="237" width="15.5" bestFit="1" customWidth="1"/>
    <col min="238" max="239" width="16.33203125" bestFit="1" customWidth="1"/>
    <col min="240" max="241" width="16.1640625" bestFit="1" customWidth="1"/>
    <col min="242" max="243" width="15.6640625" bestFit="1" customWidth="1"/>
    <col min="244" max="245" width="15.5" bestFit="1" customWidth="1"/>
  </cols>
  <sheetData>
    <row r="1" spans="1:245" ht="72" x14ac:dyDescent="0.2">
      <c r="A1" s="8" t="str">
        <f ca="1">HYPERLINK("#"&amp;CELL("address",'Summary Documentation'!A1),"Back to menu")</f>
        <v>Back to menu</v>
      </c>
      <c r="B1" s="9" t="s">
        <v>16</v>
      </c>
      <c r="C1" s="9" t="s">
        <v>20</v>
      </c>
      <c r="D1" s="9" t="s">
        <v>23</v>
      </c>
      <c r="E1" s="9" t="s">
        <v>25</v>
      </c>
      <c r="F1" s="9" t="s">
        <v>16</v>
      </c>
      <c r="G1" s="9" t="s">
        <v>20</v>
      </c>
      <c r="H1" s="9" t="s">
        <v>23</v>
      </c>
      <c r="I1" s="9" t="s">
        <v>25</v>
      </c>
      <c r="J1" s="9" t="s">
        <v>16</v>
      </c>
      <c r="K1" s="9" t="s">
        <v>20</v>
      </c>
      <c r="L1" s="9" t="s">
        <v>23</v>
      </c>
      <c r="M1" s="9" t="s">
        <v>25</v>
      </c>
      <c r="N1" s="9" t="s">
        <v>16</v>
      </c>
      <c r="O1" s="9" t="s">
        <v>20</v>
      </c>
      <c r="P1" s="9" t="s">
        <v>23</v>
      </c>
      <c r="Q1" s="9" t="s">
        <v>25</v>
      </c>
      <c r="R1" s="9" t="s">
        <v>16</v>
      </c>
      <c r="S1" s="9" t="s">
        <v>20</v>
      </c>
      <c r="T1" s="9" t="s">
        <v>23</v>
      </c>
      <c r="U1" s="9" t="s">
        <v>25</v>
      </c>
      <c r="V1" s="9" t="s">
        <v>16</v>
      </c>
      <c r="W1" s="9" t="s">
        <v>20</v>
      </c>
      <c r="X1" s="9" t="s">
        <v>23</v>
      </c>
      <c r="Y1" s="9" t="s">
        <v>25</v>
      </c>
      <c r="Z1" s="9" t="s">
        <v>16</v>
      </c>
      <c r="AA1" s="9" t="s">
        <v>20</v>
      </c>
      <c r="AB1" s="9" t="s">
        <v>23</v>
      </c>
      <c r="AC1" s="9" t="s">
        <v>25</v>
      </c>
      <c r="AD1" s="9" t="s">
        <v>16</v>
      </c>
      <c r="AE1" s="9" t="s">
        <v>20</v>
      </c>
      <c r="AF1" s="9" t="s">
        <v>23</v>
      </c>
      <c r="AG1" s="9" t="s">
        <v>25</v>
      </c>
      <c r="AH1" s="9" t="s">
        <v>16</v>
      </c>
      <c r="AI1" s="9" t="s">
        <v>20</v>
      </c>
      <c r="AJ1" s="9" t="s">
        <v>23</v>
      </c>
      <c r="AK1" s="9" t="s">
        <v>25</v>
      </c>
      <c r="AL1" s="9" t="s">
        <v>16</v>
      </c>
      <c r="AM1" s="9" t="s">
        <v>20</v>
      </c>
      <c r="AN1" s="9" t="s">
        <v>23</v>
      </c>
      <c r="AO1" s="9" t="s">
        <v>25</v>
      </c>
      <c r="AP1" s="9" t="s">
        <v>16</v>
      </c>
      <c r="AQ1" s="9" t="s">
        <v>20</v>
      </c>
      <c r="AR1" s="9" t="s">
        <v>23</v>
      </c>
      <c r="AS1" s="9" t="s">
        <v>25</v>
      </c>
      <c r="AT1" s="9" t="s">
        <v>16</v>
      </c>
      <c r="AU1" s="9" t="s">
        <v>20</v>
      </c>
      <c r="AV1" s="9" t="s">
        <v>23</v>
      </c>
      <c r="AW1" s="9" t="s">
        <v>25</v>
      </c>
      <c r="AX1" s="9" t="s">
        <v>16</v>
      </c>
      <c r="AY1" s="9" t="s">
        <v>20</v>
      </c>
      <c r="AZ1" s="9" t="s">
        <v>23</v>
      </c>
      <c r="BA1" s="9" t="s">
        <v>25</v>
      </c>
      <c r="BB1" s="9" t="s">
        <v>16</v>
      </c>
      <c r="BC1" s="9" t="s">
        <v>20</v>
      </c>
      <c r="BD1" s="9" t="s">
        <v>23</v>
      </c>
      <c r="BE1" s="9" t="s">
        <v>25</v>
      </c>
      <c r="BF1" s="9" t="s">
        <v>16</v>
      </c>
      <c r="BG1" s="9" t="s">
        <v>20</v>
      </c>
      <c r="BH1" s="9" t="s">
        <v>23</v>
      </c>
      <c r="BI1" s="9" t="s">
        <v>25</v>
      </c>
      <c r="BJ1" s="9" t="s">
        <v>16</v>
      </c>
      <c r="BK1" s="9" t="s">
        <v>20</v>
      </c>
      <c r="BL1" s="9" t="s">
        <v>23</v>
      </c>
      <c r="BM1" s="9" t="s">
        <v>25</v>
      </c>
      <c r="BN1" s="9" t="s">
        <v>16</v>
      </c>
      <c r="BO1" s="9" t="s">
        <v>20</v>
      </c>
      <c r="BP1" s="9" t="s">
        <v>23</v>
      </c>
      <c r="BQ1" s="9" t="s">
        <v>25</v>
      </c>
      <c r="BR1" s="9" t="s">
        <v>16</v>
      </c>
      <c r="BS1" s="9" t="s">
        <v>20</v>
      </c>
      <c r="BT1" s="9" t="s">
        <v>23</v>
      </c>
      <c r="BU1" s="9" t="s">
        <v>25</v>
      </c>
      <c r="BV1" s="9" t="s">
        <v>16</v>
      </c>
      <c r="BW1" s="9" t="s">
        <v>20</v>
      </c>
      <c r="BX1" s="9" t="s">
        <v>23</v>
      </c>
      <c r="BY1" s="9" t="s">
        <v>25</v>
      </c>
      <c r="BZ1" s="9" t="s">
        <v>16</v>
      </c>
      <c r="CA1" s="9" t="s">
        <v>20</v>
      </c>
      <c r="CB1" s="9" t="s">
        <v>23</v>
      </c>
      <c r="CC1" s="9" t="s">
        <v>25</v>
      </c>
      <c r="CD1" s="9" t="s">
        <v>16</v>
      </c>
      <c r="CE1" s="9" t="s">
        <v>20</v>
      </c>
      <c r="CF1" s="9" t="s">
        <v>23</v>
      </c>
      <c r="CG1" s="9" t="s">
        <v>25</v>
      </c>
      <c r="CH1" s="9" t="s">
        <v>16</v>
      </c>
      <c r="CI1" s="9" t="s">
        <v>20</v>
      </c>
      <c r="CJ1" s="9" t="s">
        <v>23</v>
      </c>
      <c r="CK1" s="9" t="s">
        <v>25</v>
      </c>
      <c r="CL1" s="9" t="s">
        <v>16</v>
      </c>
      <c r="CM1" s="9" t="s">
        <v>20</v>
      </c>
      <c r="CN1" s="9" t="s">
        <v>23</v>
      </c>
      <c r="CO1" s="9" t="s">
        <v>25</v>
      </c>
      <c r="CP1" s="9" t="s">
        <v>16</v>
      </c>
      <c r="CQ1" s="9" t="s">
        <v>20</v>
      </c>
      <c r="CR1" s="9" t="s">
        <v>23</v>
      </c>
      <c r="CS1" s="9" t="s">
        <v>25</v>
      </c>
      <c r="CT1" s="9" t="s">
        <v>16</v>
      </c>
      <c r="CU1" s="9" t="s">
        <v>20</v>
      </c>
      <c r="CV1" s="9" t="s">
        <v>23</v>
      </c>
      <c r="CW1" s="9" t="s">
        <v>25</v>
      </c>
      <c r="CX1" s="9" t="s">
        <v>16</v>
      </c>
      <c r="CY1" s="9" t="s">
        <v>20</v>
      </c>
      <c r="CZ1" s="9" t="s">
        <v>23</v>
      </c>
      <c r="DA1" s="9" t="s">
        <v>25</v>
      </c>
      <c r="DB1" s="9" t="s">
        <v>16</v>
      </c>
      <c r="DC1" s="9" t="s">
        <v>20</v>
      </c>
      <c r="DD1" s="9" t="s">
        <v>23</v>
      </c>
      <c r="DE1" s="9" t="s">
        <v>25</v>
      </c>
      <c r="DF1" s="9" t="s">
        <v>16</v>
      </c>
      <c r="DG1" s="9" t="s">
        <v>20</v>
      </c>
      <c r="DH1" s="9" t="s">
        <v>23</v>
      </c>
      <c r="DI1" s="9" t="s">
        <v>25</v>
      </c>
      <c r="DJ1" s="9" t="s">
        <v>16</v>
      </c>
      <c r="DK1" s="9" t="s">
        <v>20</v>
      </c>
      <c r="DL1" s="9" t="s">
        <v>23</v>
      </c>
      <c r="DM1" s="9" t="s">
        <v>25</v>
      </c>
      <c r="DN1" s="9" t="s">
        <v>16</v>
      </c>
      <c r="DO1" s="9" t="s">
        <v>20</v>
      </c>
      <c r="DP1" s="9" t="s">
        <v>23</v>
      </c>
      <c r="DQ1" s="9" t="s">
        <v>25</v>
      </c>
      <c r="DR1" s="9" t="s">
        <v>16</v>
      </c>
      <c r="DS1" s="9" t="s">
        <v>20</v>
      </c>
      <c r="DT1" s="9" t="s">
        <v>23</v>
      </c>
      <c r="DU1" s="9" t="s">
        <v>25</v>
      </c>
      <c r="DV1" s="9" t="s">
        <v>16</v>
      </c>
      <c r="DW1" s="9" t="s">
        <v>20</v>
      </c>
      <c r="DX1" s="9" t="s">
        <v>23</v>
      </c>
      <c r="DY1" s="9" t="s">
        <v>25</v>
      </c>
      <c r="DZ1" s="9" t="s">
        <v>16</v>
      </c>
      <c r="EA1" s="9" t="s">
        <v>20</v>
      </c>
      <c r="EB1" s="9" t="s">
        <v>23</v>
      </c>
      <c r="EC1" s="9" t="s">
        <v>25</v>
      </c>
      <c r="ED1" s="9" t="s">
        <v>16</v>
      </c>
      <c r="EE1" s="9" t="s">
        <v>20</v>
      </c>
      <c r="EF1" s="9" t="s">
        <v>23</v>
      </c>
      <c r="EG1" s="9" t="s">
        <v>25</v>
      </c>
      <c r="EH1" s="9" t="s">
        <v>16</v>
      </c>
      <c r="EI1" s="9" t="s">
        <v>20</v>
      </c>
      <c r="EJ1" s="9" t="s">
        <v>23</v>
      </c>
      <c r="EK1" s="9" t="s">
        <v>25</v>
      </c>
      <c r="EL1" s="9" t="s">
        <v>16</v>
      </c>
      <c r="EM1" s="9" t="s">
        <v>20</v>
      </c>
      <c r="EN1" s="9" t="s">
        <v>23</v>
      </c>
      <c r="EO1" s="9" t="s">
        <v>25</v>
      </c>
      <c r="EP1" s="9" t="s">
        <v>16</v>
      </c>
      <c r="EQ1" s="9" t="s">
        <v>20</v>
      </c>
      <c r="ER1" s="9" t="s">
        <v>23</v>
      </c>
      <c r="ES1" s="9" t="s">
        <v>25</v>
      </c>
      <c r="ET1" s="9" t="s">
        <v>16</v>
      </c>
      <c r="EU1" s="9" t="s">
        <v>20</v>
      </c>
      <c r="EV1" s="9" t="s">
        <v>23</v>
      </c>
      <c r="EW1" s="9" t="s">
        <v>25</v>
      </c>
      <c r="EX1" s="9" t="s">
        <v>16</v>
      </c>
      <c r="EY1" s="9" t="s">
        <v>20</v>
      </c>
      <c r="EZ1" s="9" t="s">
        <v>23</v>
      </c>
      <c r="FA1" s="9" t="s">
        <v>25</v>
      </c>
      <c r="FB1" s="9" t="s">
        <v>16</v>
      </c>
      <c r="FC1" s="9" t="s">
        <v>20</v>
      </c>
      <c r="FD1" s="9" t="s">
        <v>23</v>
      </c>
      <c r="FE1" s="9" t="s">
        <v>25</v>
      </c>
      <c r="FF1" s="9" t="s">
        <v>16</v>
      </c>
      <c r="FG1" s="9" t="s">
        <v>20</v>
      </c>
      <c r="FH1" s="9" t="s">
        <v>23</v>
      </c>
      <c r="FI1" s="9" t="s">
        <v>25</v>
      </c>
      <c r="FJ1" s="9" t="s">
        <v>16</v>
      </c>
      <c r="FK1" s="9" t="s">
        <v>20</v>
      </c>
      <c r="FL1" s="9" t="s">
        <v>23</v>
      </c>
      <c r="FM1" s="9" t="s">
        <v>25</v>
      </c>
      <c r="FN1" s="9" t="s">
        <v>16</v>
      </c>
      <c r="FO1" s="9" t="s">
        <v>20</v>
      </c>
      <c r="FP1" s="9" t="s">
        <v>23</v>
      </c>
      <c r="FQ1" s="9" t="s">
        <v>25</v>
      </c>
      <c r="FR1" s="9" t="s">
        <v>16</v>
      </c>
      <c r="FS1" s="9" t="s">
        <v>20</v>
      </c>
      <c r="FT1" s="9" t="s">
        <v>23</v>
      </c>
      <c r="FU1" s="9" t="s">
        <v>25</v>
      </c>
      <c r="FV1" s="9" t="s">
        <v>16</v>
      </c>
      <c r="FW1" s="9" t="s">
        <v>20</v>
      </c>
      <c r="FX1" s="9" t="s">
        <v>23</v>
      </c>
      <c r="FY1" s="9" t="s">
        <v>25</v>
      </c>
      <c r="FZ1" s="9" t="s">
        <v>16</v>
      </c>
      <c r="GA1" s="9" t="s">
        <v>20</v>
      </c>
      <c r="GB1" s="9" t="s">
        <v>23</v>
      </c>
      <c r="GC1" s="9" t="s">
        <v>25</v>
      </c>
      <c r="GD1" s="9" t="s">
        <v>16</v>
      </c>
      <c r="GE1" s="9" t="s">
        <v>20</v>
      </c>
      <c r="GF1" s="9" t="s">
        <v>23</v>
      </c>
      <c r="GG1" s="9" t="s">
        <v>25</v>
      </c>
      <c r="GH1" s="9" t="s">
        <v>16</v>
      </c>
      <c r="GI1" s="9" t="s">
        <v>20</v>
      </c>
      <c r="GJ1" s="9" t="s">
        <v>23</v>
      </c>
      <c r="GK1" s="9" t="s">
        <v>25</v>
      </c>
      <c r="GL1" s="9" t="s">
        <v>16</v>
      </c>
      <c r="GM1" s="9" t="s">
        <v>20</v>
      </c>
      <c r="GN1" s="9" t="s">
        <v>23</v>
      </c>
      <c r="GO1" s="9" t="s">
        <v>25</v>
      </c>
      <c r="GP1" s="9" t="s">
        <v>16</v>
      </c>
      <c r="GQ1" s="9" t="s">
        <v>20</v>
      </c>
      <c r="GR1" s="9" t="s">
        <v>23</v>
      </c>
      <c r="GS1" s="9" t="s">
        <v>25</v>
      </c>
      <c r="GT1" s="9" t="s">
        <v>16</v>
      </c>
      <c r="GU1" s="9" t="s">
        <v>20</v>
      </c>
      <c r="GV1" s="9" t="s">
        <v>23</v>
      </c>
      <c r="GW1" s="9" t="s">
        <v>25</v>
      </c>
      <c r="GX1" s="9" t="s">
        <v>16</v>
      </c>
      <c r="GY1" s="9" t="s">
        <v>20</v>
      </c>
      <c r="GZ1" s="9" t="s">
        <v>23</v>
      </c>
      <c r="HA1" s="9" t="s">
        <v>25</v>
      </c>
      <c r="HB1" s="9" t="s">
        <v>16</v>
      </c>
      <c r="HC1" s="9" t="s">
        <v>20</v>
      </c>
      <c r="HD1" s="9" t="s">
        <v>23</v>
      </c>
      <c r="HE1" s="9" t="s">
        <v>25</v>
      </c>
      <c r="HF1" s="9" t="s">
        <v>16</v>
      </c>
      <c r="HG1" s="9" t="s">
        <v>20</v>
      </c>
      <c r="HH1" s="9" t="s">
        <v>23</v>
      </c>
      <c r="HI1" s="9" t="s">
        <v>25</v>
      </c>
      <c r="HJ1" s="9" t="s">
        <v>16</v>
      </c>
      <c r="HK1" s="9" t="s">
        <v>20</v>
      </c>
      <c r="HL1" s="9" t="s">
        <v>23</v>
      </c>
      <c r="HM1" s="9" t="s">
        <v>25</v>
      </c>
      <c r="HN1" s="9" t="s">
        <v>16</v>
      </c>
      <c r="HO1" s="9" t="s">
        <v>20</v>
      </c>
      <c r="HP1" s="9" t="s">
        <v>23</v>
      </c>
      <c r="HQ1" s="9" t="s">
        <v>25</v>
      </c>
      <c r="HR1" s="9" t="s">
        <v>16</v>
      </c>
      <c r="HS1" s="9" t="s">
        <v>20</v>
      </c>
      <c r="HT1" s="9" t="s">
        <v>23</v>
      </c>
      <c r="HU1" s="9" t="s">
        <v>25</v>
      </c>
      <c r="HV1" s="9" t="s">
        <v>16</v>
      </c>
      <c r="HW1" s="9" t="s">
        <v>20</v>
      </c>
      <c r="HX1" s="9" t="s">
        <v>23</v>
      </c>
      <c r="HY1" s="9" t="s">
        <v>25</v>
      </c>
      <c r="HZ1" s="9" t="s">
        <v>16</v>
      </c>
      <c r="IA1" s="9" t="s">
        <v>20</v>
      </c>
      <c r="IB1" s="9" t="s">
        <v>23</v>
      </c>
      <c r="IC1" s="9" t="s">
        <v>25</v>
      </c>
      <c r="ID1" s="9" t="s">
        <v>16</v>
      </c>
      <c r="IE1" s="9" t="s">
        <v>20</v>
      </c>
      <c r="IF1" s="9" t="s">
        <v>23</v>
      </c>
      <c r="IG1" s="9" t="s">
        <v>25</v>
      </c>
      <c r="IH1" s="9" t="s">
        <v>16</v>
      </c>
      <c r="II1" s="9" t="s">
        <v>20</v>
      </c>
      <c r="IJ1" s="9" t="s">
        <v>23</v>
      </c>
      <c r="IK1" s="9" t="s">
        <v>25</v>
      </c>
    </row>
    <row r="2" spans="1:245" ht="36" x14ac:dyDescent="0.2">
      <c r="B2" s="9" t="s">
        <v>363</v>
      </c>
      <c r="C2" s="9" t="s">
        <v>364</v>
      </c>
      <c r="D2" s="9" t="s">
        <v>363</v>
      </c>
      <c r="E2" s="9" t="s">
        <v>364</v>
      </c>
      <c r="F2" s="9" t="s">
        <v>363</v>
      </c>
      <c r="G2" s="9" t="s">
        <v>364</v>
      </c>
      <c r="H2" s="9" t="s">
        <v>363</v>
      </c>
      <c r="I2" s="9" t="s">
        <v>364</v>
      </c>
      <c r="J2" s="9" t="s">
        <v>363</v>
      </c>
      <c r="K2" s="9" t="s">
        <v>364</v>
      </c>
      <c r="L2" s="9" t="s">
        <v>363</v>
      </c>
      <c r="M2" s="9" t="s">
        <v>364</v>
      </c>
      <c r="N2" s="9" t="s">
        <v>363</v>
      </c>
      <c r="O2" s="9" t="s">
        <v>364</v>
      </c>
      <c r="P2" s="9" t="s">
        <v>363</v>
      </c>
      <c r="Q2" s="9" t="s">
        <v>364</v>
      </c>
      <c r="R2" s="9" t="s">
        <v>363</v>
      </c>
      <c r="S2" s="9" t="s">
        <v>364</v>
      </c>
      <c r="T2" s="9" t="s">
        <v>363</v>
      </c>
      <c r="U2" s="9" t="s">
        <v>364</v>
      </c>
      <c r="V2" s="9" t="s">
        <v>363</v>
      </c>
      <c r="W2" s="9" t="s">
        <v>364</v>
      </c>
      <c r="X2" s="9" t="s">
        <v>363</v>
      </c>
      <c r="Y2" s="9" t="s">
        <v>364</v>
      </c>
      <c r="Z2" s="9" t="s">
        <v>363</v>
      </c>
      <c r="AA2" s="9" t="s">
        <v>364</v>
      </c>
      <c r="AB2" s="9" t="s">
        <v>363</v>
      </c>
      <c r="AC2" s="9" t="s">
        <v>364</v>
      </c>
      <c r="AD2" s="9" t="s">
        <v>363</v>
      </c>
      <c r="AE2" s="9" t="s">
        <v>364</v>
      </c>
      <c r="AF2" s="9" t="s">
        <v>363</v>
      </c>
      <c r="AG2" s="9" t="s">
        <v>364</v>
      </c>
      <c r="AH2" s="9" t="s">
        <v>363</v>
      </c>
      <c r="AI2" s="9" t="s">
        <v>364</v>
      </c>
      <c r="AJ2" s="9" t="s">
        <v>363</v>
      </c>
      <c r="AK2" s="9" t="s">
        <v>364</v>
      </c>
      <c r="AL2" s="9" t="s">
        <v>363</v>
      </c>
      <c r="AM2" s="9" t="s">
        <v>364</v>
      </c>
      <c r="AN2" s="9" t="s">
        <v>363</v>
      </c>
      <c r="AO2" s="9" t="s">
        <v>364</v>
      </c>
      <c r="AP2" s="9" t="s">
        <v>363</v>
      </c>
      <c r="AQ2" s="9" t="s">
        <v>364</v>
      </c>
      <c r="AR2" s="9" t="s">
        <v>363</v>
      </c>
      <c r="AS2" s="9" t="s">
        <v>364</v>
      </c>
      <c r="AT2" s="9" t="s">
        <v>363</v>
      </c>
      <c r="AU2" s="9" t="s">
        <v>364</v>
      </c>
      <c r="AV2" s="9" t="s">
        <v>363</v>
      </c>
      <c r="AW2" s="9" t="s">
        <v>364</v>
      </c>
      <c r="AX2" s="9" t="s">
        <v>363</v>
      </c>
      <c r="AY2" s="9" t="s">
        <v>364</v>
      </c>
      <c r="AZ2" s="9" t="s">
        <v>363</v>
      </c>
      <c r="BA2" s="9" t="s">
        <v>364</v>
      </c>
      <c r="BB2" s="9" t="s">
        <v>363</v>
      </c>
      <c r="BC2" s="9" t="s">
        <v>364</v>
      </c>
      <c r="BD2" s="9" t="s">
        <v>363</v>
      </c>
      <c r="BE2" s="9" t="s">
        <v>364</v>
      </c>
      <c r="BF2" s="9" t="s">
        <v>363</v>
      </c>
      <c r="BG2" s="9" t="s">
        <v>364</v>
      </c>
      <c r="BH2" s="9" t="s">
        <v>363</v>
      </c>
      <c r="BI2" s="9" t="s">
        <v>364</v>
      </c>
      <c r="BJ2" s="9" t="s">
        <v>363</v>
      </c>
      <c r="BK2" s="9" t="s">
        <v>364</v>
      </c>
      <c r="BL2" s="9" t="s">
        <v>363</v>
      </c>
      <c r="BM2" s="9" t="s">
        <v>364</v>
      </c>
      <c r="BN2" s="9" t="s">
        <v>363</v>
      </c>
      <c r="BO2" s="9" t="s">
        <v>364</v>
      </c>
      <c r="BP2" s="9" t="s">
        <v>363</v>
      </c>
      <c r="BQ2" s="9" t="s">
        <v>364</v>
      </c>
      <c r="BR2" s="9" t="s">
        <v>363</v>
      </c>
      <c r="BS2" s="9" t="s">
        <v>364</v>
      </c>
      <c r="BT2" s="9" t="s">
        <v>363</v>
      </c>
      <c r="BU2" s="9" t="s">
        <v>364</v>
      </c>
      <c r="BV2" s="9" t="s">
        <v>363</v>
      </c>
      <c r="BW2" s="9" t="s">
        <v>364</v>
      </c>
      <c r="BX2" s="9" t="s">
        <v>363</v>
      </c>
      <c r="BY2" s="9" t="s">
        <v>364</v>
      </c>
      <c r="BZ2" s="9" t="s">
        <v>363</v>
      </c>
      <c r="CA2" s="9" t="s">
        <v>364</v>
      </c>
      <c r="CB2" s="9" t="s">
        <v>363</v>
      </c>
      <c r="CC2" s="9" t="s">
        <v>364</v>
      </c>
      <c r="CD2" s="9" t="s">
        <v>363</v>
      </c>
      <c r="CE2" s="9" t="s">
        <v>364</v>
      </c>
      <c r="CF2" s="9" t="s">
        <v>363</v>
      </c>
      <c r="CG2" s="9" t="s">
        <v>364</v>
      </c>
      <c r="CH2" s="9" t="s">
        <v>363</v>
      </c>
      <c r="CI2" s="9" t="s">
        <v>364</v>
      </c>
      <c r="CJ2" s="9" t="s">
        <v>363</v>
      </c>
      <c r="CK2" s="9" t="s">
        <v>364</v>
      </c>
      <c r="CL2" s="9" t="s">
        <v>363</v>
      </c>
      <c r="CM2" s="9" t="s">
        <v>364</v>
      </c>
      <c r="CN2" s="9" t="s">
        <v>363</v>
      </c>
      <c r="CO2" s="9" t="s">
        <v>364</v>
      </c>
      <c r="CP2" s="9" t="s">
        <v>363</v>
      </c>
      <c r="CQ2" s="9" t="s">
        <v>364</v>
      </c>
      <c r="CR2" s="9" t="s">
        <v>363</v>
      </c>
      <c r="CS2" s="9" t="s">
        <v>364</v>
      </c>
      <c r="CT2" s="9" t="s">
        <v>363</v>
      </c>
      <c r="CU2" s="9" t="s">
        <v>364</v>
      </c>
      <c r="CV2" s="9" t="s">
        <v>363</v>
      </c>
      <c r="CW2" s="9" t="s">
        <v>364</v>
      </c>
      <c r="CX2" s="9" t="s">
        <v>363</v>
      </c>
      <c r="CY2" s="9" t="s">
        <v>364</v>
      </c>
      <c r="CZ2" s="9" t="s">
        <v>363</v>
      </c>
      <c r="DA2" s="9" t="s">
        <v>364</v>
      </c>
      <c r="DB2" s="9" t="s">
        <v>363</v>
      </c>
      <c r="DC2" s="9" t="s">
        <v>364</v>
      </c>
      <c r="DD2" s="9" t="s">
        <v>363</v>
      </c>
      <c r="DE2" s="9" t="s">
        <v>364</v>
      </c>
      <c r="DF2" s="9" t="s">
        <v>363</v>
      </c>
      <c r="DG2" s="9" t="s">
        <v>364</v>
      </c>
      <c r="DH2" s="9" t="s">
        <v>363</v>
      </c>
      <c r="DI2" s="9" t="s">
        <v>364</v>
      </c>
      <c r="DJ2" s="9" t="s">
        <v>363</v>
      </c>
      <c r="DK2" s="9" t="s">
        <v>364</v>
      </c>
      <c r="DL2" s="9" t="s">
        <v>363</v>
      </c>
      <c r="DM2" s="9" t="s">
        <v>364</v>
      </c>
      <c r="DN2" s="9" t="s">
        <v>363</v>
      </c>
      <c r="DO2" s="9" t="s">
        <v>364</v>
      </c>
      <c r="DP2" s="9" t="s">
        <v>363</v>
      </c>
      <c r="DQ2" s="9" t="s">
        <v>364</v>
      </c>
      <c r="DR2" s="9" t="s">
        <v>363</v>
      </c>
      <c r="DS2" s="9" t="s">
        <v>364</v>
      </c>
      <c r="DT2" s="9" t="s">
        <v>363</v>
      </c>
      <c r="DU2" s="9" t="s">
        <v>364</v>
      </c>
      <c r="DV2" s="9" t="s">
        <v>363</v>
      </c>
      <c r="DW2" s="9" t="s">
        <v>364</v>
      </c>
      <c r="DX2" s="9" t="s">
        <v>363</v>
      </c>
      <c r="DY2" s="9" t="s">
        <v>364</v>
      </c>
      <c r="DZ2" s="9" t="s">
        <v>363</v>
      </c>
      <c r="EA2" s="9" t="s">
        <v>364</v>
      </c>
      <c r="EB2" s="9" t="s">
        <v>363</v>
      </c>
      <c r="EC2" s="9" t="s">
        <v>364</v>
      </c>
      <c r="ED2" s="9" t="s">
        <v>363</v>
      </c>
      <c r="EE2" s="9" t="s">
        <v>364</v>
      </c>
      <c r="EF2" s="9" t="s">
        <v>363</v>
      </c>
      <c r="EG2" s="9" t="s">
        <v>364</v>
      </c>
      <c r="EH2" s="9" t="s">
        <v>363</v>
      </c>
      <c r="EI2" s="9" t="s">
        <v>364</v>
      </c>
      <c r="EJ2" s="9" t="s">
        <v>363</v>
      </c>
      <c r="EK2" s="9" t="s">
        <v>364</v>
      </c>
      <c r="EL2" s="9" t="s">
        <v>363</v>
      </c>
      <c r="EM2" s="9" t="s">
        <v>364</v>
      </c>
      <c r="EN2" s="9" t="s">
        <v>363</v>
      </c>
      <c r="EO2" s="9" t="s">
        <v>364</v>
      </c>
      <c r="EP2" s="9" t="s">
        <v>363</v>
      </c>
      <c r="EQ2" s="9" t="s">
        <v>364</v>
      </c>
      <c r="ER2" s="9" t="s">
        <v>363</v>
      </c>
      <c r="ES2" s="9" t="s">
        <v>364</v>
      </c>
      <c r="ET2" s="9" t="s">
        <v>363</v>
      </c>
      <c r="EU2" s="9" t="s">
        <v>364</v>
      </c>
      <c r="EV2" s="9" t="s">
        <v>363</v>
      </c>
      <c r="EW2" s="9" t="s">
        <v>364</v>
      </c>
      <c r="EX2" s="9" t="s">
        <v>363</v>
      </c>
      <c r="EY2" s="9" t="s">
        <v>364</v>
      </c>
      <c r="EZ2" s="9" t="s">
        <v>363</v>
      </c>
      <c r="FA2" s="9" t="s">
        <v>364</v>
      </c>
      <c r="FB2" s="9" t="s">
        <v>363</v>
      </c>
      <c r="FC2" s="9" t="s">
        <v>364</v>
      </c>
      <c r="FD2" s="9" t="s">
        <v>363</v>
      </c>
      <c r="FE2" s="9" t="s">
        <v>364</v>
      </c>
      <c r="FF2" s="9" t="s">
        <v>363</v>
      </c>
      <c r="FG2" s="9" t="s">
        <v>364</v>
      </c>
      <c r="FH2" s="9" t="s">
        <v>363</v>
      </c>
      <c r="FI2" s="9" t="s">
        <v>364</v>
      </c>
      <c r="FJ2" s="9" t="s">
        <v>363</v>
      </c>
      <c r="FK2" s="9" t="s">
        <v>364</v>
      </c>
      <c r="FL2" s="9" t="s">
        <v>363</v>
      </c>
      <c r="FM2" s="9" t="s">
        <v>364</v>
      </c>
      <c r="FN2" s="9" t="s">
        <v>363</v>
      </c>
      <c r="FO2" s="9" t="s">
        <v>364</v>
      </c>
      <c r="FP2" s="9" t="s">
        <v>363</v>
      </c>
      <c r="FQ2" s="9" t="s">
        <v>364</v>
      </c>
      <c r="FR2" s="9" t="s">
        <v>363</v>
      </c>
      <c r="FS2" s="9" t="s">
        <v>364</v>
      </c>
      <c r="FT2" s="9" t="s">
        <v>363</v>
      </c>
      <c r="FU2" s="9" t="s">
        <v>364</v>
      </c>
      <c r="FV2" s="9" t="s">
        <v>363</v>
      </c>
      <c r="FW2" s="9" t="s">
        <v>364</v>
      </c>
      <c r="FX2" s="9" t="s">
        <v>363</v>
      </c>
      <c r="FY2" s="9" t="s">
        <v>364</v>
      </c>
      <c r="FZ2" s="9" t="s">
        <v>363</v>
      </c>
      <c r="GA2" s="9" t="s">
        <v>364</v>
      </c>
      <c r="GB2" s="9" t="s">
        <v>363</v>
      </c>
      <c r="GC2" s="9" t="s">
        <v>364</v>
      </c>
      <c r="GD2" s="9" t="s">
        <v>363</v>
      </c>
      <c r="GE2" s="9" t="s">
        <v>364</v>
      </c>
      <c r="GF2" s="9" t="s">
        <v>363</v>
      </c>
      <c r="GG2" s="9" t="s">
        <v>364</v>
      </c>
      <c r="GH2" s="9" t="s">
        <v>363</v>
      </c>
      <c r="GI2" s="9" t="s">
        <v>364</v>
      </c>
      <c r="GJ2" s="9" t="s">
        <v>363</v>
      </c>
      <c r="GK2" s="9" t="s">
        <v>364</v>
      </c>
      <c r="GL2" s="9" t="s">
        <v>363</v>
      </c>
      <c r="GM2" s="9" t="s">
        <v>364</v>
      </c>
      <c r="GN2" s="9" t="s">
        <v>363</v>
      </c>
      <c r="GO2" s="9" t="s">
        <v>364</v>
      </c>
      <c r="GP2" s="9" t="s">
        <v>363</v>
      </c>
      <c r="GQ2" s="9" t="s">
        <v>364</v>
      </c>
      <c r="GR2" s="9" t="s">
        <v>363</v>
      </c>
      <c r="GS2" s="9" t="s">
        <v>364</v>
      </c>
      <c r="GT2" s="9" t="s">
        <v>363</v>
      </c>
      <c r="GU2" s="9" t="s">
        <v>364</v>
      </c>
      <c r="GV2" s="9" t="s">
        <v>363</v>
      </c>
      <c r="GW2" s="9" t="s">
        <v>364</v>
      </c>
      <c r="GX2" s="9" t="s">
        <v>363</v>
      </c>
      <c r="GY2" s="9" t="s">
        <v>364</v>
      </c>
      <c r="GZ2" s="9" t="s">
        <v>363</v>
      </c>
      <c r="HA2" s="9" t="s">
        <v>364</v>
      </c>
      <c r="HB2" s="9" t="s">
        <v>363</v>
      </c>
      <c r="HC2" s="9" t="s">
        <v>364</v>
      </c>
      <c r="HD2" s="9" t="s">
        <v>363</v>
      </c>
      <c r="HE2" s="9" t="s">
        <v>364</v>
      </c>
      <c r="HF2" s="9" t="s">
        <v>363</v>
      </c>
      <c r="HG2" s="9" t="s">
        <v>364</v>
      </c>
      <c r="HH2" s="9" t="s">
        <v>363</v>
      </c>
      <c r="HI2" s="9" t="s">
        <v>364</v>
      </c>
      <c r="HJ2" s="9" t="s">
        <v>363</v>
      </c>
      <c r="HK2" s="9" t="s">
        <v>364</v>
      </c>
      <c r="HL2" s="9" t="s">
        <v>363</v>
      </c>
      <c r="HM2" s="9" t="s">
        <v>364</v>
      </c>
      <c r="HN2" s="9" t="s">
        <v>363</v>
      </c>
      <c r="HO2" s="9" t="s">
        <v>364</v>
      </c>
      <c r="HP2" s="9" t="s">
        <v>363</v>
      </c>
      <c r="HQ2" s="9" t="s">
        <v>364</v>
      </c>
      <c r="HR2" s="9" t="s">
        <v>363</v>
      </c>
      <c r="HS2" s="9" t="s">
        <v>364</v>
      </c>
      <c r="HT2" s="9" t="s">
        <v>363</v>
      </c>
      <c r="HU2" s="9" t="s">
        <v>364</v>
      </c>
      <c r="HV2" s="9" t="s">
        <v>363</v>
      </c>
      <c r="HW2" s="9" t="s">
        <v>364</v>
      </c>
      <c r="HX2" s="9" t="s">
        <v>363</v>
      </c>
      <c r="HY2" s="9" t="s">
        <v>364</v>
      </c>
      <c r="HZ2" s="9" t="s">
        <v>363</v>
      </c>
      <c r="IA2" s="9" t="s">
        <v>364</v>
      </c>
      <c r="IB2" s="9" t="s">
        <v>363</v>
      </c>
      <c r="IC2" s="9" t="s">
        <v>364</v>
      </c>
      <c r="ID2" s="9" t="s">
        <v>363</v>
      </c>
      <c r="IE2" s="9" t="s">
        <v>364</v>
      </c>
      <c r="IF2" s="9" t="s">
        <v>363</v>
      </c>
      <c r="IG2" s="9" t="s">
        <v>364</v>
      </c>
      <c r="IH2" s="9" t="s">
        <v>363</v>
      </c>
      <c r="II2" s="9" t="s">
        <v>364</v>
      </c>
      <c r="IJ2" s="9" t="s">
        <v>363</v>
      </c>
      <c r="IK2" s="9" t="s">
        <v>364</v>
      </c>
    </row>
    <row r="3" spans="1:245" ht="24" x14ac:dyDescent="0.2">
      <c r="B3" s="9" t="s">
        <v>12</v>
      </c>
      <c r="C3" s="9" t="s">
        <v>12</v>
      </c>
      <c r="D3" s="9" t="s">
        <v>12</v>
      </c>
      <c r="E3" s="9" t="s">
        <v>12</v>
      </c>
      <c r="F3" s="9" t="s">
        <v>27</v>
      </c>
      <c r="G3" s="9" t="s">
        <v>27</v>
      </c>
      <c r="H3" s="9" t="s">
        <v>27</v>
      </c>
      <c r="I3" s="9" t="s">
        <v>27</v>
      </c>
      <c r="J3" s="9" t="s">
        <v>33</v>
      </c>
      <c r="K3" s="9" t="s">
        <v>33</v>
      </c>
      <c r="L3" s="9" t="s">
        <v>33</v>
      </c>
      <c r="M3" s="9" t="s">
        <v>33</v>
      </c>
      <c r="N3" s="9" t="s">
        <v>39</v>
      </c>
      <c r="O3" s="9" t="s">
        <v>39</v>
      </c>
      <c r="P3" s="9" t="s">
        <v>39</v>
      </c>
      <c r="Q3" s="9" t="s">
        <v>39</v>
      </c>
      <c r="R3" s="9" t="s">
        <v>45</v>
      </c>
      <c r="S3" s="9" t="s">
        <v>45</v>
      </c>
      <c r="T3" s="9" t="s">
        <v>45</v>
      </c>
      <c r="U3" s="9" t="s">
        <v>45</v>
      </c>
      <c r="V3" s="9" t="s">
        <v>51</v>
      </c>
      <c r="W3" s="9" t="s">
        <v>51</v>
      </c>
      <c r="X3" s="9" t="s">
        <v>51</v>
      </c>
      <c r="Y3" s="9" t="s">
        <v>51</v>
      </c>
      <c r="Z3" s="9" t="s">
        <v>57</v>
      </c>
      <c r="AA3" s="9" t="s">
        <v>57</v>
      </c>
      <c r="AB3" s="9" t="s">
        <v>57</v>
      </c>
      <c r="AC3" s="9" t="s">
        <v>57</v>
      </c>
      <c r="AD3" s="9" t="s">
        <v>63</v>
      </c>
      <c r="AE3" s="9" t="s">
        <v>63</v>
      </c>
      <c r="AF3" s="9" t="s">
        <v>63</v>
      </c>
      <c r="AG3" s="9" t="s">
        <v>63</v>
      </c>
      <c r="AH3" s="9" t="s">
        <v>70</v>
      </c>
      <c r="AI3" s="9" t="s">
        <v>70</v>
      </c>
      <c r="AJ3" s="9" t="s">
        <v>70</v>
      </c>
      <c r="AK3" s="9" t="s">
        <v>70</v>
      </c>
      <c r="AL3" s="9" t="s">
        <v>76</v>
      </c>
      <c r="AM3" s="9" t="s">
        <v>76</v>
      </c>
      <c r="AN3" s="9" t="s">
        <v>76</v>
      </c>
      <c r="AO3" s="9" t="s">
        <v>76</v>
      </c>
      <c r="AP3" s="9" t="s">
        <v>82</v>
      </c>
      <c r="AQ3" s="9" t="s">
        <v>82</v>
      </c>
      <c r="AR3" s="9" t="s">
        <v>82</v>
      </c>
      <c r="AS3" s="9" t="s">
        <v>82</v>
      </c>
      <c r="AT3" s="9" t="s">
        <v>87</v>
      </c>
      <c r="AU3" s="9" t="s">
        <v>87</v>
      </c>
      <c r="AV3" s="9" t="s">
        <v>87</v>
      </c>
      <c r="AW3" s="9" t="s">
        <v>87</v>
      </c>
      <c r="AX3" s="9" t="s">
        <v>93</v>
      </c>
      <c r="AY3" s="9" t="s">
        <v>93</v>
      </c>
      <c r="AZ3" s="9" t="s">
        <v>93</v>
      </c>
      <c r="BA3" s="9" t="s">
        <v>93</v>
      </c>
      <c r="BB3" s="9" t="s">
        <v>99</v>
      </c>
      <c r="BC3" s="9" t="s">
        <v>99</v>
      </c>
      <c r="BD3" s="9" t="s">
        <v>99</v>
      </c>
      <c r="BE3" s="9" t="s">
        <v>99</v>
      </c>
      <c r="BF3" s="9" t="s">
        <v>104</v>
      </c>
      <c r="BG3" s="9" t="s">
        <v>104</v>
      </c>
      <c r="BH3" s="9" t="s">
        <v>104</v>
      </c>
      <c r="BI3" s="9" t="s">
        <v>104</v>
      </c>
      <c r="BJ3" s="9" t="s">
        <v>110</v>
      </c>
      <c r="BK3" s="9" t="s">
        <v>110</v>
      </c>
      <c r="BL3" s="9" t="s">
        <v>110</v>
      </c>
      <c r="BM3" s="9" t="s">
        <v>110</v>
      </c>
      <c r="BN3" s="9" t="s">
        <v>116</v>
      </c>
      <c r="BO3" s="9" t="s">
        <v>116</v>
      </c>
      <c r="BP3" s="9" t="s">
        <v>116</v>
      </c>
      <c r="BQ3" s="9" t="s">
        <v>116</v>
      </c>
      <c r="BR3" s="9" t="s">
        <v>121</v>
      </c>
      <c r="BS3" s="9" t="s">
        <v>121</v>
      </c>
      <c r="BT3" s="9" t="s">
        <v>121</v>
      </c>
      <c r="BU3" s="9" t="s">
        <v>121</v>
      </c>
      <c r="BV3" s="9" t="s">
        <v>126</v>
      </c>
      <c r="BW3" s="9" t="s">
        <v>126</v>
      </c>
      <c r="BX3" s="9" t="s">
        <v>126</v>
      </c>
      <c r="BY3" s="9" t="s">
        <v>126</v>
      </c>
      <c r="BZ3" s="9" t="s">
        <v>131</v>
      </c>
      <c r="CA3" s="9" t="s">
        <v>131</v>
      </c>
      <c r="CB3" s="9" t="s">
        <v>131</v>
      </c>
      <c r="CC3" s="9" t="s">
        <v>131</v>
      </c>
      <c r="CD3" s="9" t="s">
        <v>137</v>
      </c>
      <c r="CE3" s="9" t="s">
        <v>137</v>
      </c>
      <c r="CF3" s="9" t="s">
        <v>137</v>
      </c>
      <c r="CG3" s="9" t="s">
        <v>137</v>
      </c>
      <c r="CH3" s="9" t="s">
        <v>143</v>
      </c>
      <c r="CI3" s="9" t="s">
        <v>143</v>
      </c>
      <c r="CJ3" s="9" t="s">
        <v>143</v>
      </c>
      <c r="CK3" s="9" t="s">
        <v>143</v>
      </c>
      <c r="CL3" s="9" t="s">
        <v>149</v>
      </c>
      <c r="CM3" s="9" t="s">
        <v>149</v>
      </c>
      <c r="CN3" s="9" t="s">
        <v>149</v>
      </c>
      <c r="CO3" s="9" t="s">
        <v>149</v>
      </c>
      <c r="CP3" s="9" t="s">
        <v>155</v>
      </c>
      <c r="CQ3" s="9" t="s">
        <v>155</v>
      </c>
      <c r="CR3" s="9" t="s">
        <v>155</v>
      </c>
      <c r="CS3" s="9" t="s">
        <v>155</v>
      </c>
      <c r="CT3" s="9" t="s">
        <v>160</v>
      </c>
      <c r="CU3" s="9" t="s">
        <v>160</v>
      </c>
      <c r="CV3" s="9" t="s">
        <v>160</v>
      </c>
      <c r="CW3" s="9" t="s">
        <v>160</v>
      </c>
      <c r="CX3" s="9" t="s">
        <v>165</v>
      </c>
      <c r="CY3" s="9" t="s">
        <v>165</v>
      </c>
      <c r="CZ3" s="9" t="s">
        <v>165</v>
      </c>
      <c r="DA3" s="9" t="s">
        <v>165</v>
      </c>
      <c r="DB3" s="9" t="s">
        <v>170</v>
      </c>
      <c r="DC3" s="9" t="s">
        <v>170</v>
      </c>
      <c r="DD3" s="9" t="s">
        <v>170</v>
      </c>
      <c r="DE3" s="9" t="s">
        <v>170</v>
      </c>
      <c r="DF3" s="9" t="s">
        <v>176</v>
      </c>
      <c r="DG3" s="9" t="s">
        <v>176</v>
      </c>
      <c r="DH3" s="9" t="s">
        <v>176</v>
      </c>
      <c r="DI3" s="9" t="s">
        <v>176</v>
      </c>
      <c r="DJ3" s="9" t="s">
        <v>181</v>
      </c>
      <c r="DK3" s="9" t="s">
        <v>181</v>
      </c>
      <c r="DL3" s="9" t="s">
        <v>181</v>
      </c>
      <c r="DM3" s="9" t="s">
        <v>181</v>
      </c>
      <c r="DN3" s="9" t="s">
        <v>186</v>
      </c>
      <c r="DO3" s="9" t="s">
        <v>186</v>
      </c>
      <c r="DP3" s="9" t="s">
        <v>186</v>
      </c>
      <c r="DQ3" s="9" t="s">
        <v>186</v>
      </c>
      <c r="DR3" s="9" t="s">
        <v>192</v>
      </c>
      <c r="DS3" s="9" t="s">
        <v>192</v>
      </c>
      <c r="DT3" s="9" t="s">
        <v>192</v>
      </c>
      <c r="DU3" s="9" t="s">
        <v>192</v>
      </c>
      <c r="DV3" s="9" t="s">
        <v>197</v>
      </c>
      <c r="DW3" s="9" t="s">
        <v>197</v>
      </c>
      <c r="DX3" s="9" t="s">
        <v>197</v>
      </c>
      <c r="DY3" s="9" t="s">
        <v>197</v>
      </c>
      <c r="DZ3" s="9" t="s">
        <v>202</v>
      </c>
      <c r="EA3" s="9" t="s">
        <v>202</v>
      </c>
      <c r="EB3" s="9" t="s">
        <v>202</v>
      </c>
      <c r="EC3" s="9" t="s">
        <v>202</v>
      </c>
      <c r="ED3" s="9" t="s">
        <v>208</v>
      </c>
      <c r="EE3" s="9" t="s">
        <v>208</v>
      </c>
      <c r="EF3" s="9" t="s">
        <v>208</v>
      </c>
      <c r="EG3" s="9" t="s">
        <v>208</v>
      </c>
      <c r="EH3" s="9" t="s">
        <v>213</v>
      </c>
      <c r="EI3" s="9" t="s">
        <v>213</v>
      </c>
      <c r="EJ3" s="9" t="s">
        <v>213</v>
      </c>
      <c r="EK3" s="9" t="s">
        <v>213</v>
      </c>
      <c r="EL3" s="9" t="s">
        <v>219</v>
      </c>
      <c r="EM3" s="9" t="s">
        <v>219</v>
      </c>
      <c r="EN3" s="9" t="s">
        <v>219</v>
      </c>
      <c r="EO3" s="9" t="s">
        <v>219</v>
      </c>
      <c r="EP3" s="9" t="s">
        <v>226</v>
      </c>
      <c r="EQ3" s="9" t="s">
        <v>226</v>
      </c>
      <c r="ER3" s="9" t="s">
        <v>226</v>
      </c>
      <c r="ES3" s="9" t="s">
        <v>226</v>
      </c>
      <c r="ET3" s="9" t="s">
        <v>231</v>
      </c>
      <c r="EU3" s="9" t="s">
        <v>231</v>
      </c>
      <c r="EV3" s="9" t="s">
        <v>231</v>
      </c>
      <c r="EW3" s="9" t="s">
        <v>231</v>
      </c>
      <c r="EX3" s="9" t="s">
        <v>237</v>
      </c>
      <c r="EY3" s="9" t="s">
        <v>237</v>
      </c>
      <c r="EZ3" s="9" t="s">
        <v>237</v>
      </c>
      <c r="FA3" s="9" t="s">
        <v>237</v>
      </c>
      <c r="FB3" s="9" t="s">
        <v>243</v>
      </c>
      <c r="FC3" s="9" t="s">
        <v>243</v>
      </c>
      <c r="FD3" s="9" t="s">
        <v>243</v>
      </c>
      <c r="FE3" s="9" t="s">
        <v>243</v>
      </c>
      <c r="FF3" s="9" t="s">
        <v>248</v>
      </c>
      <c r="FG3" s="9" t="s">
        <v>248</v>
      </c>
      <c r="FH3" s="9" t="s">
        <v>248</v>
      </c>
      <c r="FI3" s="9" t="s">
        <v>248</v>
      </c>
      <c r="FJ3" s="9" t="s">
        <v>253</v>
      </c>
      <c r="FK3" s="9" t="s">
        <v>253</v>
      </c>
      <c r="FL3" s="9" t="s">
        <v>253</v>
      </c>
      <c r="FM3" s="9" t="s">
        <v>253</v>
      </c>
      <c r="FN3" s="9" t="s">
        <v>258</v>
      </c>
      <c r="FO3" s="9" t="s">
        <v>258</v>
      </c>
      <c r="FP3" s="9" t="s">
        <v>258</v>
      </c>
      <c r="FQ3" s="9" t="s">
        <v>258</v>
      </c>
      <c r="FR3" s="9" t="s">
        <v>264</v>
      </c>
      <c r="FS3" s="9" t="s">
        <v>264</v>
      </c>
      <c r="FT3" s="9" t="s">
        <v>264</v>
      </c>
      <c r="FU3" s="9" t="s">
        <v>264</v>
      </c>
      <c r="FV3" s="9" t="s">
        <v>270</v>
      </c>
      <c r="FW3" s="9" t="s">
        <v>270</v>
      </c>
      <c r="FX3" s="9" t="s">
        <v>270</v>
      </c>
      <c r="FY3" s="9" t="s">
        <v>270</v>
      </c>
      <c r="FZ3" s="9" t="s">
        <v>275</v>
      </c>
      <c r="GA3" s="9" t="s">
        <v>275</v>
      </c>
      <c r="GB3" s="9" t="s">
        <v>275</v>
      </c>
      <c r="GC3" s="9" t="s">
        <v>275</v>
      </c>
      <c r="GD3" s="9" t="s">
        <v>281</v>
      </c>
      <c r="GE3" s="9" t="s">
        <v>281</v>
      </c>
      <c r="GF3" s="9" t="s">
        <v>281</v>
      </c>
      <c r="GG3" s="9" t="s">
        <v>281</v>
      </c>
      <c r="GH3" s="9" t="s">
        <v>287</v>
      </c>
      <c r="GI3" s="9" t="s">
        <v>287</v>
      </c>
      <c r="GJ3" s="9" t="s">
        <v>287</v>
      </c>
      <c r="GK3" s="9" t="s">
        <v>287</v>
      </c>
      <c r="GL3" s="9" t="s">
        <v>293</v>
      </c>
      <c r="GM3" s="9" t="s">
        <v>293</v>
      </c>
      <c r="GN3" s="9" t="s">
        <v>293</v>
      </c>
      <c r="GO3" s="9" t="s">
        <v>293</v>
      </c>
      <c r="GP3" s="9" t="s">
        <v>298</v>
      </c>
      <c r="GQ3" s="9" t="s">
        <v>298</v>
      </c>
      <c r="GR3" s="9" t="s">
        <v>298</v>
      </c>
      <c r="GS3" s="9" t="s">
        <v>298</v>
      </c>
      <c r="GT3" s="9" t="s">
        <v>303</v>
      </c>
      <c r="GU3" s="9" t="s">
        <v>303</v>
      </c>
      <c r="GV3" s="9" t="s">
        <v>303</v>
      </c>
      <c r="GW3" s="9" t="s">
        <v>303</v>
      </c>
      <c r="GX3" s="9" t="s">
        <v>309</v>
      </c>
      <c r="GY3" s="9" t="s">
        <v>309</v>
      </c>
      <c r="GZ3" s="9" t="s">
        <v>309</v>
      </c>
      <c r="HA3" s="9" t="s">
        <v>309</v>
      </c>
      <c r="HB3" s="9" t="s">
        <v>315</v>
      </c>
      <c r="HC3" s="9" t="s">
        <v>315</v>
      </c>
      <c r="HD3" s="9" t="s">
        <v>315</v>
      </c>
      <c r="HE3" s="9" t="s">
        <v>315</v>
      </c>
      <c r="HF3" s="9" t="s">
        <v>321</v>
      </c>
      <c r="HG3" s="9" t="s">
        <v>321</v>
      </c>
      <c r="HH3" s="9" t="s">
        <v>321</v>
      </c>
      <c r="HI3" s="9" t="s">
        <v>321</v>
      </c>
      <c r="HJ3" s="9" t="s">
        <v>326</v>
      </c>
      <c r="HK3" s="9" t="s">
        <v>326</v>
      </c>
      <c r="HL3" s="9" t="s">
        <v>326</v>
      </c>
      <c r="HM3" s="9" t="s">
        <v>326</v>
      </c>
      <c r="HN3" s="9" t="s">
        <v>331</v>
      </c>
      <c r="HO3" s="9" t="s">
        <v>331</v>
      </c>
      <c r="HP3" s="9" t="s">
        <v>331</v>
      </c>
      <c r="HQ3" s="9" t="s">
        <v>331</v>
      </c>
      <c r="HR3" s="9" t="s">
        <v>336</v>
      </c>
      <c r="HS3" s="9" t="s">
        <v>336</v>
      </c>
      <c r="HT3" s="9" t="s">
        <v>336</v>
      </c>
      <c r="HU3" s="9" t="s">
        <v>336</v>
      </c>
      <c r="HV3" s="9" t="s">
        <v>342</v>
      </c>
      <c r="HW3" s="9" t="s">
        <v>342</v>
      </c>
      <c r="HX3" s="9" t="s">
        <v>342</v>
      </c>
      <c r="HY3" s="9" t="s">
        <v>342</v>
      </c>
      <c r="HZ3" s="9" t="s">
        <v>347</v>
      </c>
      <c r="IA3" s="9" t="s">
        <v>347</v>
      </c>
      <c r="IB3" s="9" t="s">
        <v>347</v>
      </c>
      <c r="IC3" s="9" t="s">
        <v>347</v>
      </c>
      <c r="ID3" s="9" t="s">
        <v>352</v>
      </c>
      <c r="IE3" s="9" t="s">
        <v>352</v>
      </c>
      <c r="IF3" s="9" t="s">
        <v>352</v>
      </c>
      <c r="IG3" s="9" t="s">
        <v>352</v>
      </c>
      <c r="IH3" s="9" t="s">
        <v>357</v>
      </c>
      <c r="II3" s="9" t="s">
        <v>357</v>
      </c>
      <c r="IJ3" s="9" t="s">
        <v>357</v>
      </c>
      <c r="IK3" s="9" t="s">
        <v>357</v>
      </c>
    </row>
    <row r="4" spans="1:245" x14ac:dyDescent="0.2">
      <c r="A4" s="4" t="s">
        <v>362</v>
      </c>
      <c r="B4" s="5" t="s">
        <v>10</v>
      </c>
      <c r="C4" s="5" t="s">
        <v>18</v>
      </c>
      <c r="D4" s="5" t="s">
        <v>21</v>
      </c>
      <c r="E4" s="5" t="s">
        <v>24</v>
      </c>
      <c r="F4" s="5" t="s">
        <v>26</v>
      </c>
      <c r="G4" s="5" t="s">
        <v>29</v>
      </c>
      <c r="H4" s="5" t="s">
        <v>30</v>
      </c>
      <c r="I4" s="5" t="s">
        <v>31</v>
      </c>
      <c r="J4" s="5" t="s">
        <v>32</v>
      </c>
      <c r="K4" s="5" t="s">
        <v>35</v>
      </c>
      <c r="L4" s="5" t="s">
        <v>36</v>
      </c>
      <c r="M4" s="5" t="s">
        <v>37</v>
      </c>
      <c r="N4" s="5" t="s">
        <v>38</v>
      </c>
      <c r="O4" s="5" t="s">
        <v>41</v>
      </c>
      <c r="P4" s="5" t="s">
        <v>42</v>
      </c>
      <c r="Q4" s="5" t="s">
        <v>43</v>
      </c>
      <c r="R4" s="5" t="s">
        <v>44</v>
      </c>
      <c r="S4" s="5" t="s">
        <v>47</v>
      </c>
      <c r="T4" s="5" t="s">
        <v>48</v>
      </c>
      <c r="U4" s="5" t="s">
        <v>49</v>
      </c>
      <c r="V4" s="5" t="s">
        <v>50</v>
      </c>
      <c r="W4" s="5" t="s">
        <v>53</v>
      </c>
      <c r="X4" s="5" t="s">
        <v>54</v>
      </c>
      <c r="Y4" s="5" t="s">
        <v>55</v>
      </c>
      <c r="Z4" s="5" t="s">
        <v>56</v>
      </c>
      <c r="AA4" s="5" t="s">
        <v>59</v>
      </c>
      <c r="AB4" s="5" t="s">
        <v>60</v>
      </c>
      <c r="AC4" s="5" t="s">
        <v>61</v>
      </c>
      <c r="AD4" s="5" t="s">
        <v>62</v>
      </c>
      <c r="AE4" s="5" t="s">
        <v>66</v>
      </c>
      <c r="AF4" s="5" t="s">
        <v>67</v>
      </c>
      <c r="AG4" s="5" t="s">
        <v>68</v>
      </c>
      <c r="AH4" s="5" t="s">
        <v>69</v>
      </c>
      <c r="AI4" s="5" t="s">
        <v>72</v>
      </c>
      <c r="AJ4" s="5" t="s">
        <v>73</v>
      </c>
      <c r="AK4" s="5" t="s">
        <v>74</v>
      </c>
      <c r="AL4" s="5" t="s">
        <v>75</v>
      </c>
      <c r="AM4" s="5" t="s">
        <v>78</v>
      </c>
      <c r="AN4" s="5" t="s">
        <v>79</v>
      </c>
      <c r="AO4" s="5" t="s">
        <v>80</v>
      </c>
      <c r="AP4" s="5" t="s">
        <v>81</v>
      </c>
      <c r="AQ4" s="5" t="s">
        <v>83</v>
      </c>
      <c r="AR4" s="5" t="s">
        <v>84</v>
      </c>
      <c r="AS4" s="5" t="s">
        <v>85</v>
      </c>
      <c r="AT4" s="5" t="s">
        <v>86</v>
      </c>
      <c r="AU4" s="5" t="s">
        <v>89</v>
      </c>
      <c r="AV4" s="5" t="s">
        <v>90</v>
      </c>
      <c r="AW4" s="5" t="s">
        <v>91</v>
      </c>
      <c r="AX4" s="5" t="s">
        <v>92</v>
      </c>
      <c r="AY4" s="5" t="s">
        <v>95</v>
      </c>
      <c r="AZ4" s="5" t="s">
        <v>96</v>
      </c>
      <c r="BA4" s="5" t="s">
        <v>97</v>
      </c>
      <c r="BB4" s="5" t="s">
        <v>98</v>
      </c>
      <c r="BC4" s="5" t="s">
        <v>100</v>
      </c>
      <c r="BD4" s="5" t="s">
        <v>101</v>
      </c>
      <c r="BE4" s="5" t="s">
        <v>102</v>
      </c>
      <c r="BF4" s="5" t="s">
        <v>103</v>
      </c>
      <c r="BG4" s="5" t="s">
        <v>106</v>
      </c>
      <c r="BH4" s="5" t="s">
        <v>107</v>
      </c>
      <c r="BI4" s="5" t="s">
        <v>108</v>
      </c>
      <c r="BJ4" s="5" t="s">
        <v>109</v>
      </c>
      <c r="BK4" s="5" t="s">
        <v>112</v>
      </c>
      <c r="BL4" s="5" t="s">
        <v>113</v>
      </c>
      <c r="BM4" s="5" t="s">
        <v>114</v>
      </c>
      <c r="BN4" s="5" t="s">
        <v>115</v>
      </c>
      <c r="BO4" s="5" t="s">
        <v>117</v>
      </c>
      <c r="BP4" s="5" t="s">
        <v>118</v>
      </c>
      <c r="BQ4" s="5" t="s">
        <v>119</v>
      </c>
      <c r="BR4" s="5" t="s">
        <v>120</v>
      </c>
      <c r="BS4" s="5" t="s">
        <v>122</v>
      </c>
      <c r="BT4" s="5" t="s">
        <v>123</v>
      </c>
      <c r="BU4" s="5" t="s">
        <v>124</v>
      </c>
      <c r="BV4" s="5" t="s">
        <v>125</v>
      </c>
      <c r="BW4" s="5" t="s">
        <v>127</v>
      </c>
      <c r="BX4" s="5" t="s">
        <v>128</v>
      </c>
      <c r="BY4" s="5" t="s">
        <v>129</v>
      </c>
      <c r="BZ4" s="5" t="s">
        <v>130</v>
      </c>
      <c r="CA4" s="5" t="s">
        <v>133</v>
      </c>
      <c r="CB4" s="5" t="s">
        <v>134</v>
      </c>
      <c r="CC4" s="5" t="s">
        <v>135</v>
      </c>
      <c r="CD4" s="5" t="s">
        <v>136</v>
      </c>
      <c r="CE4" s="5" t="s">
        <v>139</v>
      </c>
      <c r="CF4" s="5" t="s">
        <v>140</v>
      </c>
      <c r="CG4" s="5" t="s">
        <v>141</v>
      </c>
      <c r="CH4" s="5" t="s">
        <v>142</v>
      </c>
      <c r="CI4" s="5" t="s">
        <v>145</v>
      </c>
      <c r="CJ4" s="5" t="s">
        <v>146</v>
      </c>
      <c r="CK4" s="5" t="s">
        <v>147</v>
      </c>
      <c r="CL4" s="5" t="s">
        <v>148</v>
      </c>
      <c r="CM4" s="5" t="s">
        <v>151</v>
      </c>
      <c r="CN4" s="5" t="s">
        <v>152</v>
      </c>
      <c r="CO4" s="5" t="s">
        <v>153</v>
      </c>
      <c r="CP4" s="5" t="s">
        <v>154</v>
      </c>
      <c r="CQ4" s="5" t="s">
        <v>156</v>
      </c>
      <c r="CR4" s="5" t="s">
        <v>157</v>
      </c>
      <c r="CS4" s="5" t="s">
        <v>158</v>
      </c>
      <c r="CT4" s="5" t="s">
        <v>159</v>
      </c>
      <c r="CU4" s="5" t="s">
        <v>161</v>
      </c>
      <c r="CV4" s="5" t="s">
        <v>162</v>
      </c>
      <c r="CW4" s="5" t="s">
        <v>163</v>
      </c>
      <c r="CX4" s="5" t="s">
        <v>164</v>
      </c>
      <c r="CY4" s="5" t="s">
        <v>166</v>
      </c>
      <c r="CZ4" s="5" t="s">
        <v>167</v>
      </c>
      <c r="DA4" s="5" t="s">
        <v>168</v>
      </c>
      <c r="DB4" s="5" t="s">
        <v>169</v>
      </c>
      <c r="DC4" s="5" t="s">
        <v>172</v>
      </c>
      <c r="DD4" s="5" t="s">
        <v>173</v>
      </c>
      <c r="DE4" s="5" t="s">
        <v>174</v>
      </c>
      <c r="DF4" s="5" t="s">
        <v>175</v>
      </c>
      <c r="DG4" s="5" t="s">
        <v>177</v>
      </c>
      <c r="DH4" s="5" t="s">
        <v>178</v>
      </c>
      <c r="DI4" s="5" t="s">
        <v>179</v>
      </c>
      <c r="DJ4" s="5" t="s">
        <v>180</v>
      </c>
      <c r="DK4" s="5" t="s">
        <v>182</v>
      </c>
      <c r="DL4" s="5" t="s">
        <v>183</v>
      </c>
      <c r="DM4" s="5" t="s">
        <v>184</v>
      </c>
      <c r="DN4" s="5" t="s">
        <v>185</v>
      </c>
      <c r="DO4" s="5" t="s">
        <v>188</v>
      </c>
      <c r="DP4" s="5" t="s">
        <v>189</v>
      </c>
      <c r="DQ4" s="5" t="s">
        <v>190</v>
      </c>
      <c r="DR4" s="5" t="s">
        <v>191</v>
      </c>
      <c r="DS4" s="5" t="s">
        <v>193</v>
      </c>
      <c r="DT4" s="5" t="s">
        <v>194</v>
      </c>
      <c r="DU4" s="5" t="s">
        <v>195</v>
      </c>
      <c r="DV4" s="5" t="s">
        <v>196</v>
      </c>
      <c r="DW4" s="5" t="s">
        <v>198</v>
      </c>
      <c r="DX4" s="5" t="s">
        <v>199</v>
      </c>
      <c r="DY4" s="5" t="s">
        <v>200</v>
      </c>
      <c r="DZ4" s="5" t="s">
        <v>201</v>
      </c>
      <c r="EA4" s="5" t="s">
        <v>204</v>
      </c>
      <c r="EB4" s="5" t="s">
        <v>205</v>
      </c>
      <c r="EC4" s="5" t="s">
        <v>206</v>
      </c>
      <c r="ED4" s="5" t="s">
        <v>207</v>
      </c>
      <c r="EE4" s="5" t="s">
        <v>209</v>
      </c>
      <c r="EF4" s="5" t="s">
        <v>210</v>
      </c>
      <c r="EG4" s="5" t="s">
        <v>211</v>
      </c>
      <c r="EH4" s="5" t="s">
        <v>212</v>
      </c>
      <c r="EI4" s="5" t="s">
        <v>215</v>
      </c>
      <c r="EJ4" s="5" t="s">
        <v>216</v>
      </c>
      <c r="EK4" s="5" t="s">
        <v>217</v>
      </c>
      <c r="EL4" s="5" t="s">
        <v>218</v>
      </c>
      <c r="EM4" s="5" t="s">
        <v>222</v>
      </c>
      <c r="EN4" s="5" t="s">
        <v>223</v>
      </c>
      <c r="EO4" s="5" t="s">
        <v>224</v>
      </c>
      <c r="EP4" s="5" t="s">
        <v>225</v>
      </c>
      <c r="EQ4" s="5" t="s">
        <v>227</v>
      </c>
      <c r="ER4" s="5" t="s">
        <v>228</v>
      </c>
      <c r="ES4" s="5" t="s">
        <v>229</v>
      </c>
      <c r="ET4" s="5" t="s">
        <v>230</v>
      </c>
      <c r="EU4" s="5" t="s">
        <v>233</v>
      </c>
      <c r="EV4" s="5" t="s">
        <v>234</v>
      </c>
      <c r="EW4" s="5" t="s">
        <v>235</v>
      </c>
      <c r="EX4" s="5" t="s">
        <v>236</v>
      </c>
      <c r="EY4" s="5" t="s">
        <v>239</v>
      </c>
      <c r="EZ4" s="5" t="s">
        <v>240</v>
      </c>
      <c r="FA4" s="5" t="s">
        <v>241</v>
      </c>
      <c r="FB4" s="5" t="s">
        <v>242</v>
      </c>
      <c r="FC4" s="5" t="s">
        <v>244</v>
      </c>
      <c r="FD4" s="5" t="s">
        <v>245</v>
      </c>
      <c r="FE4" s="5" t="s">
        <v>246</v>
      </c>
      <c r="FF4" s="5" t="s">
        <v>247</v>
      </c>
      <c r="FG4" s="5" t="s">
        <v>249</v>
      </c>
      <c r="FH4" s="5" t="s">
        <v>250</v>
      </c>
      <c r="FI4" s="5" t="s">
        <v>251</v>
      </c>
      <c r="FJ4" s="5" t="s">
        <v>252</v>
      </c>
      <c r="FK4" s="5" t="s">
        <v>254</v>
      </c>
      <c r="FL4" s="5" t="s">
        <v>255</v>
      </c>
      <c r="FM4" s="5" t="s">
        <v>256</v>
      </c>
      <c r="FN4" s="5" t="s">
        <v>257</v>
      </c>
      <c r="FO4" s="5" t="s">
        <v>260</v>
      </c>
      <c r="FP4" s="5" t="s">
        <v>261</v>
      </c>
      <c r="FQ4" s="5" t="s">
        <v>262</v>
      </c>
      <c r="FR4" s="5" t="s">
        <v>263</v>
      </c>
      <c r="FS4" s="5" t="s">
        <v>266</v>
      </c>
      <c r="FT4" s="5" t="s">
        <v>267</v>
      </c>
      <c r="FU4" s="5" t="s">
        <v>268</v>
      </c>
      <c r="FV4" s="5" t="s">
        <v>269</v>
      </c>
      <c r="FW4" s="5" t="s">
        <v>271</v>
      </c>
      <c r="FX4" s="5" t="s">
        <v>272</v>
      </c>
      <c r="FY4" s="5" t="s">
        <v>273</v>
      </c>
      <c r="FZ4" s="5" t="s">
        <v>274</v>
      </c>
      <c r="GA4" s="5" t="s">
        <v>277</v>
      </c>
      <c r="GB4" s="5" t="s">
        <v>278</v>
      </c>
      <c r="GC4" s="5" t="s">
        <v>279</v>
      </c>
      <c r="GD4" s="5" t="s">
        <v>280</v>
      </c>
      <c r="GE4" s="5" t="s">
        <v>283</v>
      </c>
      <c r="GF4" s="5" t="s">
        <v>284</v>
      </c>
      <c r="GG4" s="5" t="s">
        <v>285</v>
      </c>
      <c r="GH4" s="5" t="s">
        <v>286</v>
      </c>
      <c r="GI4" s="5" t="s">
        <v>289</v>
      </c>
      <c r="GJ4" s="5" t="s">
        <v>290</v>
      </c>
      <c r="GK4" s="5" t="s">
        <v>291</v>
      </c>
      <c r="GL4" s="5" t="s">
        <v>292</v>
      </c>
      <c r="GM4" s="5" t="s">
        <v>294</v>
      </c>
      <c r="GN4" s="5" t="s">
        <v>295</v>
      </c>
      <c r="GO4" s="5" t="s">
        <v>296</v>
      </c>
      <c r="GP4" s="5" t="s">
        <v>297</v>
      </c>
      <c r="GQ4" s="5" t="s">
        <v>299</v>
      </c>
      <c r="GR4" s="5" t="s">
        <v>300</v>
      </c>
      <c r="GS4" s="5" t="s">
        <v>301</v>
      </c>
      <c r="GT4" s="5" t="s">
        <v>302</v>
      </c>
      <c r="GU4" s="5" t="s">
        <v>305</v>
      </c>
      <c r="GV4" s="5" t="s">
        <v>306</v>
      </c>
      <c r="GW4" s="5" t="s">
        <v>307</v>
      </c>
      <c r="GX4" s="5" t="s">
        <v>308</v>
      </c>
      <c r="GY4" s="5" t="s">
        <v>311</v>
      </c>
      <c r="GZ4" s="5" t="s">
        <v>312</v>
      </c>
      <c r="HA4" s="5" t="s">
        <v>313</v>
      </c>
      <c r="HB4" s="5" t="s">
        <v>314</v>
      </c>
      <c r="HC4" s="5" t="s">
        <v>317</v>
      </c>
      <c r="HD4" s="5" t="s">
        <v>318</v>
      </c>
      <c r="HE4" s="5" t="s">
        <v>319</v>
      </c>
      <c r="HF4" s="5" t="s">
        <v>320</v>
      </c>
      <c r="HG4" s="5" t="s">
        <v>322</v>
      </c>
      <c r="HH4" s="5" t="s">
        <v>323</v>
      </c>
      <c r="HI4" s="5" t="s">
        <v>324</v>
      </c>
      <c r="HJ4" s="5" t="s">
        <v>325</v>
      </c>
      <c r="HK4" s="5" t="s">
        <v>327</v>
      </c>
      <c r="HL4" s="5" t="s">
        <v>328</v>
      </c>
      <c r="HM4" s="5" t="s">
        <v>329</v>
      </c>
      <c r="HN4" s="5" t="s">
        <v>330</v>
      </c>
      <c r="HO4" s="5" t="s">
        <v>332</v>
      </c>
      <c r="HP4" s="5" t="s">
        <v>333</v>
      </c>
      <c r="HQ4" s="5" t="s">
        <v>334</v>
      </c>
      <c r="HR4" s="5" t="s">
        <v>335</v>
      </c>
      <c r="HS4" s="5" t="s">
        <v>338</v>
      </c>
      <c r="HT4" s="5" t="s">
        <v>339</v>
      </c>
      <c r="HU4" s="5" t="s">
        <v>340</v>
      </c>
      <c r="HV4" s="5" t="s">
        <v>341</v>
      </c>
      <c r="HW4" s="5" t="s">
        <v>343</v>
      </c>
      <c r="HX4" s="5" t="s">
        <v>344</v>
      </c>
      <c r="HY4" s="5" t="s">
        <v>345</v>
      </c>
      <c r="HZ4" s="5" t="s">
        <v>346</v>
      </c>
      <c r="IA4" s="5" t="s">
        <v>348</v>
      </c>
      <c r="IB4" s="5" t="s">
        <v>349</v>
      </c>
      <c r="IC4" s="5" t="s">
        <v>350</v>
      </c>
      <c r="ID4" s="5" t="s">
        <v>351</v>
      </c>
      <c r="IE4" s="5" t="s">
        <v>353</v>
      </c>
      <c r="IF4" s="5" t="s">
        <v>354</v>
      </c>
      <c r="IG4" s="5" t="s">
        <v>355</v>
      </c>
      <c r="IH4" s="5" t="s">
        <v>356</v>
      </c>
      <c r="II4" s="5" t="s">
        <v>359</v>
      </c>
      <c r="IJ4" s="5" t="s">
        <v>360</v>
      </c>
      <c r="IK4" s="5" t="s">
        <v>361</v>
      </c>
    </row>
    <row r="5" spans="1:245" x14ac:dyDescent="0.2">
      <c r="A5" s="6">
        <v>24197</v>
      </c>
      <c r="IH5" s="7">
        <v>0.95</v>
      </c>
      <c r="IJ5" s="7">
        <v>49.13</v>
      </c>
    </row>
    <row r="6" spans="1:245" x14ac:dyDescent="0.2">
      <c r="A6" s="6">
        <v>24288</v>
      </c>
      <c r="IH6" s="7">
        <v>0.97</v>
      </c>
      <c r="IJ6" s="7">
        <v>49.72</v>
      </c>
    </row>
    <row r="7" spans="1:245" x14ac:dyDescent="0.2">
      <c r="A7" s="6">
        <v>24380</v>
      </c>
      <c r="IH7" s="7">
        <v>0.96</v>
      </c>
      <c r="IJ7" s="7">
        <v>48.89</v>
      </c>
    </row>
    <row r="8" spans="1:245" x14ac:dyDescent="0.2">
      <c r="A8" s="6">
        <v>24472</v>
      </c>
      <c r="IH8" s="7">
        <v>1</v>
      </c>
      <c r="IJ8" s="7">
        <v>49.93</v>
      </c>
    </row>
    <row r="9" spans="1:245" x14ac:dyDescent="0.2">
      <c r="A9" s="6">
        <v>24562</v>
      </c>
      <c r="IH9" s="7">
        <v>1.1100000000000001</v>
      </c>
      <c r="II9" s="7">
        <v>16.5</v>
      </c>
      <c r="IJ9" s="7">
        <v>55.21</v>
      </c>
      <c r="IK9" s="7">
        <v>12.39</v>
      </c>
    </row>
    <row r="10" spans="1:245" x14ac:dyDescent="0.2">
      <c r="A10" s="6">
        <v>24653</v>
      </c>
      <c r="IH10" s="7">
        <v>1.1399999999999999</v>
      </c>
      <c r="II10" s="7">
        <v>18.09</v>
      </c>
      <c r="IJ10" s="7">
        <v>56.39</v>
      </c>
      <c r="IK10" s="7">
        <v>13.42</v>
      </c>
    </row>
    <row r="11" spans="1:245" x14ac:dyDescent="0.2">
      <c r="A11" s="6">
        <v>24745</v>
      </c>
      <c r="IH11" s="7">
        <v>1.18</v>
      </c>
      <c r="II11" s="7">
        <v>23.08</v>
      </c>
      <c r="IJ11" s="7">
        <v>57.67</v>
      </c>
      <c r="IK11" s="7">
        <v>17.98</v>
      </c>
    </row>
    <row r="12" spans="1:245" x14ac:dyDescent="0.2">
      <c r="A12" s="6">
        <v>24837</v>
      </c>
      <c r="IH12" s="7">
        <v>1.18</v>
      </c>
      <c r="II12" s="7">
        <v>18.52</v>
      </c>
      <c r="IJ12" s="7">
        <v>57.94</v>
      </c>
      <c r="IK12" s="7">
        <v>16.05</v>
      </c>
    </row>
    <row r="13" spans="1:245" x14ac:dyDescent="0.2">
      <c r="A13" s="6">
        <v>24928</v>
      </c>
      <c r="IH13" s="7">
        <v>1.1599999999999999</v>
      </c>
      <c r="II13" s="7">
        <v>5.01</v>
      </c>
      <c r="IJ13" s="7">
        <v>56.78</v>
      </c>
      <c r="IK13" s="7">
        <v>2.83</v>
      </c>
    </row>
    <row r="14" spans="1:245" x14ac:dyDescent="0.2">
      <c r="A14" s="6">
        <v>25019</v>
      </c>
      <c r="CH14" s="7">
        <v>2.17</v>
      </c>
      <c r="CJ14" s="7">
        <v>22.49</v>
      </c>
      <c r="IH14" s="7">
        <v>1.17</v>
      </c>
      <c r="II14" s="7">
        <v>2.42</v>
      </c>
      <c r="IJ14" s="7">
        <v>56.96</v>
      </c>
      <c r="IK14" s="7">
        <v>1.01</v>
      </c>
    </row>
    <row r="15" spans="1:245" x14ac:dyDescent="0.2">
      <c r="A15" s="6">
        <v>25111</v>
      </c>
      <c r="CH15" s="7">
        <v>2.2400000000000002</v>
      </c>
      <c r="CJ15" s="7">
        <v>23.05</v>
      </c>
      <c r="IH15" s="7">
        <v>1.22</v>
      </c>
      <c r="II15" s="7">
        <v>3.13</v>
      </c>
      <c r="IJ15" s="7">
        <v>58.53</v>
      </c>
      <c r="IK15" s="7">
        <v>1.49</v>
      </c>
    </row>
    <row r="16" spans="1:245" x14ac:dyDescent="0.2">
      <c r="A16" s="6">
        <v>25203</v>
      </c>
      <c r="CH16" s="7">
        <v>2.2400000000000002</v>
      </c>
      <c r="CJ16" s="7">
        <v>22.77</v>
      </c>
      <c r="IH16" s="7">
        <v>1.26</v>
      </c>
      <c r="II16" s="7">
        <v>7.03</v>
      </c>
      <c r="IJ16" s="7">
        <v>60.34</v>
      </c>
      <c r="IK16" s="7">
        <v>4.1399999999999997</v>
      </c>
    </row>
    <row r="17" spans="1:245" x14ac:dyDescent="0.2">
      <c r="A17" s="6">
        <v>25293</v>
      </c>
      <c r="CH17" s="7">
        <v>2.2400000000000002</v>
      </c>
      <c r="CJ17" s="7">
        <v>22.38</v>
      </c>
      <c r="IH17" s="7">
        <v>1.28</v>
      </c>
      <c r="II17" s="7">
        <v>10.31</v>
      </c>
      <c r="IJ17" s="7">
        <v>60.67</v>
      </c>
      <c r="IK17" s="7">
        <v>6.87</v>
      </c>
    </row>
    <row r="18" spans="1:245" x14ac:dyDescent="0.2">
      <c r="A18" s="6">
        <v>25384</v>
      </c>
      <c r="CH18" s="7">
        <v>2.2999999999999998</v>
      </c>
      <c r="CI18" s="7">
        <v>5.56</v>
      </c>
      <c r="CJ18" s="7">
        <v>22.59</v>
      </c>
      <c r="CK18" s="7">
        <v>0.41</v>
      </c>
      <c r="IH18" s="7">
        <v>1.32</v>
      </c>
      <c r="II18" s="7">
        <v>12.6</v>
      </c>
      <c r="IJ18" s="7">
        <v>61.87</v>
      </c>
      <c r="IK18" s="7">
        <v>8.61</v>
      </c>
    </row>
    <row r="19" spans="1:245" x14ac:dyDescent="0.2">
      <c r="A19" s="6">
        <v>25476</v>
      </c>
      <c r="CH19" s="7">
        <v>2.2999999999999998</v>
      </c>
      <c r="CI19" s="7">
        <v>2.7</v>
      </c>
      <c r="CJ19" s="7">
        <v>22.59</v>
      </c>
      <c r="CK19" s="7">
        <v>-2.0099999999999998</v>
      </c>
      <c r="IH19" s="7">
        <v>1.36</v>
      </c>
      <c r="II19" s="7">
        <v>11.36</v>
      </c>
      <c r="IJ19" s="7">
        <v>63.32</v>
      </c>
      <c r="IK19" s="7">
        <v>8.17</v>
      </c>
    </row>
    <row r="20" spans="1:245" x14ac:dyDescent="0.2">
      <c r="A20" s="6">
        <v>25568</v>
      </c>
      <c r="CH20" s="7">
        <v>2.36</v>
      </c>
      <c r="CI20" s="7">
        <v>5.41</v>
      </c>
      <c r="CJ20" s="7">
        <v>22.79</v>
      </c>
      <c r="CK20" s="7">
        <v>0.06</v>
      </c>
      <c r="IH20" s="7">
        <v>1.39</v>
      </c>
      <c r="II20" s="7">
        <v>10.210000000000001</v>
      </c>
      <c r="IJ20" s="7">
        <v>64.19</v>
      </c>
      <c r="IK20" s="7">
        <v>6.38</v>
      </c>
    </row>
    <row r="21" spans="1:245" x14ac:dyDescent="0.2">
      <c r="A21" s="6">
        <v>25658</v>
      </c>
      <c r="AH21" s="7">
        <v>6.4</v>
      </c>
      <c r="AJ21" s="7">
        <v>36.92</v>
      </c>
      <c r="AL21" s="7">
        <v>25.44</v>
      </c>
      <c r="AN21" s="7">
        <v>77.63</v>
      </c>
      <c r="CH21" s="7">
        <v>2.36</v>
      </c>
      <c r="CI21" s="7">
        <v>5.41</v>
      </c>
      <c r="CJ21" s="7">
        <v>22.41</v>
      </c>
      <c r="CK21" s="7">
        <v>0.15</v>
      </c>
      <c r="IH21" s="7">
        <v>1.47</v>
      </c>
      <c r="II21" s="7">
        <v>14.39</v>
      </c>
      <c r="IJ21" s="7">
        <v>67.16</v>
      </c>
      <c r="IK21" s="7">
        <v>10.68</v>
      </c>
    </row>
    <row r="22" spans="1:245" x14ac:dyDescent="0.2">
      <c r="A22" s="6">
        <v>25749</v>
      </c>
      <c r="AH22" s="7">
        <v>6.4</v>
      </c>
      <c r="AJ22" s="7">
        <v>36.729999999999997</v>
      </c>
      <c r="AL22" s="7">
        <v>25.3</v>
      </c>
      <c r="AN22" s="7">
        <v>76.55</v>
      </c>
      <c r="CH22" s="7">
        <v>2.36</v>
      </c>
      <c r="CI22" s="7">
        <v>2.63</v>
      </c>
      <c r="CJ22" s="7">
        <v>21.86</v>
      </c>
      <c r="CK22" s="7">
        <v>-3.19</v>
      </c>
      <c r="IH22" s="7">
        <v>1.53</v>
      </c>
      <c r="II22" s="7">
        <v>16.079999999999998</v>
      </c>
      <c r="IJ22" s="7">
        <v>69.22</v>
      </c>
      <c r="IK22" s="7">
        <v>11.87</v>
      </c>
    </row>
    <row r="23" spans="1:245" x14ac:dyDescent="0.2">
      <c r="A23" s="6">
        <v>25841</v>
      </c>
      <c r="AH23" s="7">
        <v>6.46</v>
      </c>
      <c r="AJ23" s="7">
        <v>36.74</v>
      </c>
      <c r="AL23" s="7">
        <v>26.12</v>
      </c>
      <c r="AN23" s="7">
        <v>77.989999999999995</v>
      </c>
      <c r="CH23" s="7">
        <v>2.48</v>
      </c>
      <c r="CI23" s="7">
        <v>7.89</v>
      </c>
      <c r="CJ23" s="7">
        <v>22.74</v>
      </c>
      <c r="CK23" s="7">
        <v>0.68</v>
      </c>
      <c r="IH23" s="7">
        <v>1.57</v>
      </c>
      <c r="II23" s="7">
        <v>15.65</v>
      </c>
      <c r="IJ23" s="7">
        <v>69.989999999999995</v>
      </c>
      <c r="IK23" s="7">
        <v>10.54</v>
      </c>
    </row>
    <row r="24" spans="1:245" x14ac:dyDescent="0.2">
      <c r="A24" s="6">
        <v>25933</v>
      </c>
      <c r="AH24" s="7">
        <v>6.64</v>
      </c>
      <c r="AJ24" s="7">
        <v>37.97</v>
      </c>
      <c r="AL24" s="7">
        <v>26.17</v>
      </c>
      <c r="AN24" s="7">
        <v>76.540000000000006</v>
      </c>
      <c r="CH24" s="7">
        <v>2.48</v>
      </c>
      <c r="CI24" s="7">
        <v>5.13</v>
      </c>
      <c r="CJ24" s="7">
        <v>22.26</v>
      </c>
      <c r="CK24" s="7">
        <v>-2.2999999999999998</v>
      </c>
      <c r="IH24" s="7">
        <v>1.59</v>
      </c>
      <c r="II24" s="7">
        <v>13.91</v>
      </c>
      <c r="IJ24" s="7">
        <v>70.069999999999993</v>
      </c>
      <c r="IK24" s="7">
        <v>9.16</v>
      </c>
    </row>
    <row r="25" spans="1:245" x14ac:dyDescent="0.2">
      <c r="A25" s="6">
        <v>26023</v>
      </c>
      <c r="AH25" s="7">
        <v>6.69</v>
      </c>
      <c r="AI25" s="7">
        <v>4.54</v>
      </c>
      <c r="AJ25" s="7">
        <v>38.090000000000003</v>
      </c>
      <c r="AK25" s="7">
        <v>3.17</v>
      </c>
      <c r="AL25" s="7">
        <v>27.99</v>
      </c>
      <c r="AM25" s="7">
        <v>10</v>
      </c>
      <c r="AN25" s="7">
        <v>80.38</v>
      </c>
      <c r="AO25" s="7">
        <v>3.54</v>
      </c>
      <c r="CH25" s="7">
        <v>2.54</v>
      </c>
      <c r="CI25" s="7">
        <v>7.69</v>
      </c>
      <c r="CJ25" s="7">
        <v>22.22</v>
      </c>
      <c r="CK25" s="7">
        <v>-0.82</v>
      </c>
      <c r="IH25" s="7">
        <v>1.6</v>
      </c>
      <c r="II25" s="7">
        <v>9.44</v>
      </c>
      <c r="IJ25" s="7">
        <v>70.3</v>
      </c>
      <c r="IK25" s="7">
        <v>4.6900000000000004</v>
      </c>
    </row>
    <row r="26" spans="1:245" x14ac:dyDescent="0.2">
      <c r="A26" s="6">
        <v>26114</v>
      </c>
      <c r="AH26" s="7">
        <v>6.77</v>
      </c>
      <c r="AI26" s="7">
        <v>5.77</v>
      </c>
      <c r="AJ26" s="7">
        <v>38.04</v>
      </c>
      <c r="AK26" s="7">
        <v>3.56</v>
      </c>
      <c r="AL26" s="7">
        <v>27.91</v>
      </c>
      <c r="AM26" s="7">
        <v>10.33</v>
      </c>
      <c r="AN26" s="7">
        <v>79.069999999999993</v>
      </c>
      <c r="AO26" s="7">
        <v>3.29</v>
      </c>
      <c r="CH26" s="7">
        <v>2.6</v>
      </c>
      <c r="CI26" s="7">
        <v>10.26</v>
      </c>
      <c r="CJ26" s="7">
        <v>22.02</v>
      </c>
      <c r="CK26" s="7">
        <v>0.73</v>
      </c>
      <c r="IH26" s="7">
        <v>1.64</v>
      </c>
      <c r="II26" s="7">
        <v>7.23</v>
      </c>
      <c r="IJ26" s="7">
        <v>70.319999999999993</v>
      </c>
      <c r="IK26" s="7">
        <v>1.59</v>
      </c>
    </row>
    <row r="27" spans="1:245" x14ac:dyDescent="0.2">
      <c r="A27" s="6">
        <v>26206</v>
      </c>
      <c r="AH27" s="7">
        <v>6.75</v>
      </c>
      <c r="AI27" s="7">
        <v>4.5</v>
      </c>
      <c r="AJ27" s="7">
        <v>37.24</v>
      </c>
      <c r="AK27" s="7">
        <v>1.36</v>
      </c>
      <c r="AL27" s="7">
        <v>29.16</v>
      </c>
      <c r="AM27" s="7">
        <v>11.64</v>
      </c>
      <c r="AN27" s="7">
        <v>81.63</v>
      </c>
      <c r="AO27" s="7">
        <v>4.67</v>
      </c>
      <c r="CH27" s="7">
        <v>2.78</v>
      </c>
      <c r="CI27" s="7">
        <v>12.2</v>
      </c>
      <c r="CJ27" s="7">
        <v>23.1</v>
      </c>
      <c r="CK27" s="7">
        <v>1.6</v>
      </c>
      <c r="IH27" s="7">
        <v>1.66</v>
      </c>
      <c r="II27" s="7">
        <v>5.88</v>
      </c>
      <c r="IJ27" s="7">
        <v>69.84</v>
      </c>
      <c r="IK27" s="7">
        <v>-0.21</v>
      </c>
    </row>
    <row r="28" spans="1:245" x14ac:dyDescent="0.2">
      <c r="A28" s="6">
        <v>26298</v>
      </c>
      <c r="AH28" s="7">
        <v>7.09</v>
      </c>
      <c r="AI28" s="7">
        <v>6.76</v>
      </c>
      <c r="AJ28" s="7">
        <v>38.880000000000003</v>
      </c>
      <c r="AK28" s="7">
        <v>2.4</v>
      </c>
      <c r="AL28" s="7">
        <v>29.71</v>
      </c>
      <c r="AM28" s="7">
        <v>13.52</v>
      </c>
      <c r="AN28" s="7">
        <v>81.52</v>
      </c>
      <c r="AO28" s="7">
        <v>6.51</v>
      </c>
      <c r="CH28" s="7">
        <v>2.9</v>
      </c>
      <c r="CI28" s="7">
        <v>17.07</v>
      </c>
      <c r="CJ28" s="7">
        <v>23.88</v>
      </c>
      <c r="CK28" s="7">
        <v>7.25</v>
      </c>
      <c r="IH28" s="7">
        <v>1.68</v>
      </c>
      <c r="II28" s="7">
        <v>5.81</v>
      </c>
      <c r="IJ28" s="7">
        <v>69.650000000000006</v>
      </c>
      <c r="IK28" s="7">
        <v>-0.6</v>
      </c>
    </row>
    <row r="29" spans="1:245" x14ac:dyDescent="0.2">
      <c r="A29" s="6">
        <v>26389</v>
      </c>
      <c r="AH29" s="7">
        <v>7.24</v>
      </c>
      <c r="AI29" s="7">
        <v>8.2200000000000006</v>
      </c>
      <c r="AJ29" s="7">
        <v>39.24</v>
      </c>
      <c r="AK29" s="7">
        <v>3.02</v>
      </c>
      <c r="AL29" s="7">
        <v>30.93</v>
      </c>
      <c r="AM29" s="7">
        <v>10.52</v>
      </c>
      <c r="AN29" s="7">
        <v>83.35</v>
      </c>
      <c r="AO29" s="7">
        <v>3.69</v>
      </c>
      <c r="CH29" s="7">
        <v>3.08</v>
      </c>
      <c r="CI29" s="7">
        <v>21.43</v>
      </c>
      <c r="CJ29" s="7">
        <v>25.01</v>
      </c>
      <c r="CK29" s="7">
        <v>12.53</v>
      </c>
      <c r="IH29" s="7">
        <v>1.69</v>
      </c>
      <c r="II29" s="7">
        <v>5.17</v>
      </c>
      <c r="IJ29" s="7">
        <v>69.349999999999994</v>
      </c>
      <c r="IK29" s="7">
        <v>-1.35</v>
      </c>
    </row>
    <row r="30" spans="1:245" x14ac:dyDescent="0.2">
      <c r="A30" s="6">
        <v>26480</v>
      </c>
      <c r="AH30" s="7">
        <v>7.24</v>
      </c>
      <c r="AI30" s="7">
        <v>6.95</v>
      </c>
      <c r="AJ30" s="7">
        <v>38.880000000000003</v>
      </c>
      <c r="AK30" s="7">
        <v>2.19</v>
      </c>
      <c r="AL30" s="7">
        <v>32.869999999999997</v>
      </c>
      <c r="AM30" s="7">
        <v>17.739999999999998</v>
      </c>
      <c r="AN30" s="7">
        <v>87.45</v>
      </c>
      <c r="AO30" s="7">
        <v>10.59</v>
      </c>
      <c r="CH30" s="7">
        <v>3.38</v>
      </c>
      <c r="CI30" s="7">
        <v>30.23</v>
      </c>
      <c r="CJ30" s="7">
        <v>26.89</v>
      </c>
      <c r="CK30" s="7">
        <v>22.09</v>
      </c>
      <c r="IH30" s="7">
        <v>1.69</v>
      </c>
      <c r="II30" s="7">
        <v>2.81</v>
      </c>
      <c r="IJ30" s="7">
        <v>68.42</v>
      </c>
      <c r="IK30" s="7">
        <v>-2.7</v>
      </c>
    </row>
    <row r="31" spans="1:245" x14ac:dyDescent="0.2">
      <c r="A31" s="6">
        <v>26572</v>
      </c>
      <c r="AH31" s="7">
        <v>7.35</v>
      </c>
      <c r="AI31" s="7">
        <v>8.94</v>
      </c>
      <c r="AJ31" s="7">
        <v>38.61</v>
      </c>
      <c r="AK31" s="7">
        <v>3.7</v>
      </c>
      <c r="AL31" s="7">
        <v>34.39</v>
      </c>
      <c r="AM31" s="7">
        <v>17.940000000000001</v>
      </c>
      <c r="AN31" s="7">
        <v>90.31</v>
      </c>
      <c r="AO31" s="7">
        <v>10.64</v>
      </c>
      <c r="CH31" s="7">
        <v>3.87</v>
      </c>
      <c r="CI31" s="7">
        <v>39.130000000000003</v>
      </c>
      <c r="CJ31" s="7">
        <v>30.24</v>
      </c>
      <c r="CK31" s="7">
        <v>30.89</v>
      </c>
      <c r="IH31" s="7">
        <v>1.74</v>
      </c>
      <c r="II31" s="7">
        <v>5</v>
      </c>
      <c r="IJ31" s="7">
        <v>68.819999999999993</v>
      </c>
      <c r="IK31" s="7">
        <v>-1.46</v>
      </c>
    </row>
    <row r="32" spans="1:245" x14ac:dyDescent="0.2">
      <c r="A32" s="6">
        <v>26664</v>
      </c>
      <c r="AH32" s="7">
        <v>7.69</v>
      </c>
      <c r="AI32" s="7">
        <v>8.5</v>
      </c>
      <c r="AJ32" s="7">
        <v>40.11</v>
      </c>
      <c r="AK32" s="7">
        <v>3.16</v>
      </c>
      <c r="AL32" s="7">
        <v>36.130000000000003</v>
      </c>
      <c r="AM32" s="7">
        <v>21.61</v>
      </c>
      <c r="AN32" s="7">
        <v>92.66</v>
      </c>
      <c r="AO32" s="7">
        <v>13.67</v>
      </c>
      <c r="CH32" s="7">
        <v>4.17</v>
      </c>
      <c r="CI32" s="7">
        <v>43.75</v>
      </c>
      <c r="CJ32" s="7">
        <v>31.81</v>
      </c>
      <c r="CK32" s="7">
        <v>33.21</v>
      </c>
      <c r="IH32" s="7">
        <v>1.8</v>
      </c>
      <c r="II32" s="7">
        <v>7.14</v>
      </c>
      <c r="IJ32" s="7">
        <v>69.709999999999994</v>
      </c>
      <c r="IK32" s="7">
        <v>0.09</v>
      </c>
    </row>
    <row r="33" spans="1:245" x14ac:dyDescent="0.2">
      <c r="A33" s="6">
        <v>26754</v>
      </c>
      <c r="AH33" s="7">
        <v>8.09</v>
      </c>
      <c r="AI33" s="7">
        <v>11.66</v>
      </c>
      <c r="AJ33" s="7">
        <v>41.44</v>
      </c>
      <c r="AK33" s="7">
        <v>5.61</v>
      </c>
      <c r="AL33" s="7">
        <v>38.83</v>
      </c>
      <c r="AM33" s="7">
        <v>25.54</v>
      </c>
      <c r="AN33" s="7">
        <v>97.14</v>
      </c>
      <c r="AO33" s="7">
        <v>16.55</v>
      </c>
      <c r="CH33" s="7">
        <v>4.6500000000000004</v>
      </c>
      <c r="CI33" s="7">
        <v>50.98</v>
      </c>
      <c r="CJ33" s="7">
        <v>35.03</v>
      </c>
      <c r="CK33" s="7">
        <v>40.049999999999997</v>
      </c>
      <c r="IH33" s="7">
        <v>1.88</v>
      </c>
      <c r="II33" s="7">
        <v>11.48</v>
      </c>
      <c r="IJ33" s="7">
        <v>70.86</v>
      </c>
      <c r="IK33" s="7">
        <v>2.17</v>
      </c>
    </row>
    <row r="34" spans="1:245" x14ac:dyDescent="0.2">
      <c r="A34" s="6">
        <v>26845</v>
      </c>
      <c r="AH34" s="7">
        <v>8.51</v>
      </c>
      <c r="AI34" s="7">
        <v>17.5</v>
      </c>
      <c r="AJ34" s="7">
        <v>42.66</v>
      </c>
      <c r="AK34" s="7">
        <v>9.74</v>
      </c>
      <c r="AL34" s="7">
        <v>38.520000000000003</v>
      </c>
      <c r="AM34" s="7">
        <v>17.2</v>
      </c>
      <c r="AN34" s="7">
        <v>94.73</v>
      </c>
      <c r="AO34" s="7">
        <v>8.32</v>
      </c>
      <c r="CH34" s="7">
        <v>4.8899999999999997</v>
      </c>
      <c r="CI34" s="7">
        <v>44.64</v>
      </c>
      <c r="CJ34" s="7">
        <v>35.6</v>
      </c>
      <c r="CK34" s="7">
        <v>32.380000000000003</v>
      </c>
      <c r="IH34" s="7">
        <v>1.94</v>
      </c>
      <c r="II34" s="7">
        <v>14.75</v>
      </c>
      <c r="IJ34" s="7">
        <v>71.290000000000006</v>
      </c>
      <c r="IK34" s="7">
        <v>4.2</v>
      </c>
    </row>
    <row r="35" spans="1:245" x14ac:dyDescent="0.2">
      <c r="A35" s="6">
        <v>26937</v>
      </c>
      <c r="AH35" s="7">
        <v>9.14</v>
      </c>
      <c r="AI35" s="7">
        <v>24.43</v>
      </c>
      <c r="AJ35" s="7">
        <v>44.5</v>
      </c>
      <c r="AK35" s="7">
        <v>15.25</v>
      </c>
      <c r="AL35" s="7">
        <v>39.32</v>
      </c>
      <c r="AM35" s="7">
        <v>14.33</v>
      </c>
      <c r="AN35" s="7">
        <v>95.37</v>
      </c>
      <c r="AO35" s="7">
        <v>5.6</v>
      </c>
      <c r="CH35" s="7">
        <v>5.2</v>
      </c>
      <c r="CI35" s="7">
        <v>34.380000000000003</v>
      </c>
      <c r="CJ35" s="7">
        <v>37.159999999999997</v>
      </c>
      <c r="CK35" s="7">
        <v>22.9</v>
      </c>
      <c r="IH35" s="7">
        <v>2.0499999999999998</v>
      </c>
      <c r="II35" s="7">
        <v>17.47</v>
      </c>
      <c r="IJ35" s="7">
        <v>74.08</v>
      </c>
      <c r="IK35" s="7">
        <v>7.64</v>
      </c>
    </row>
    <row r="36" spans="1:245" x14ac:dyDescent="0.2">
      <c r="A36" s="6">
        <v>27029</v>
      </c>
      <c r="AH36" s="7">
        <v>10.01</v>
      </c>
      <c r="AI36" s="7">
        <v>30.15</v>
      </c>
      <c r="AJ36" s="7">
        <v>47.85</v>
      </c>
      <c r="AK36" s="7">
        <v>19.29</v>
      </c>
      <c r="AL36" s="7">
        <v>38.76</v>
      </c>
      <c r="AM36" s="7">
        <v>7.29</v>
      </c>
      <c r="AN36" s="7">
        <v>89.76</v>
      </c>
      <c r="AO36" s="7">
        <v>-3.14</v>
      </c>
      <c r="CH36" s="7">
        <v>5.26</v>
      </c>
      <c r="CI36" s="7">
        <v>26.09</v>
      </c>
      <c r="CJ36" s="7">
        <v>36.17</v>
      </c>
      <c r="CK36" s="7">
        <v>13.71</v>
      </c>
      <c r="IH36" s="7">
        <v>2.13</v>
      </c>
      <c r="II36" s="7">
        <v>18.46</v>
      </c>
      <c r="IJ36" s="7">
        <v>75.040000000000006</v>
      </c>
      <c r="IK36" s="7">
        <v>7.64</v>
      </c>
    </row>
    <row r="37" spans="1:245" x14ac:dyDescent="0.2">
      <c r="A37" s="6">
        <v>27119</v>
      </c>
      <c r="AH37" s="7">
        <v>11.07</v>
      </c>
      <c r="AI37" s="7">
        <v>36.83</v>
      </c>
      <c r="AJ37" s="7">
        <v>51.7</v>
      </c>
      <c r="AK37" s="7">
        <v>24.76</v>
      </c>
      <c r="AL37" s="7">
        <v>38.590000000000003</v>
      </c>
      <c r="AM37" s="7">
        <v>-0.62</v>
      </c>
      <c r="AN37" s="7">
        <v>87.45</v>
      </c>
      <c r="AO37" s="7">
        <v>-9.98</v>
      </c>
      <c r="CH37" s="7">
        <v>5.32</v>
      </c>
      <c r="CI37" s="7">
        <v>14.29</v>
      </c>
      <c r="CJ37" s="7">
        <v>35.31</v>
      </c>
      <c r="CK37" s="7">
        <v>0.8</v>
      </c>
      <c r="IH37" s="7">
        <v>2.13</v>
      </c>
      <c r="II37" s="7">
        <v>13.24</v>
      </c>
      <c r="IJ37" s="7">
        <v>73.45</v>
      </c>
      <c r="IK37" s="7">
        <v>3.66</v>
      </c>
    </row>
    <row r="38" spans="1:245" x14ac:dyDescent="0.2">
      <c r="A38" s="6">
        <v>27210</v>
      </c>
      <c r="AH38" s="7">
        <v>11.56</v>
      </c>
      <c r="AI38" s="7">
        <v>35.89</v>
      </c>
      <c r="AJ38" s="7">
        <v>52.2</v>
      </c>
      <c r="AK38" s="7">
        <v>22.37</v>
      </c>
      <c r="AL38" s="7">
        <v>38.68</v>
      </c>
      <c r="AM38" s="7">
        <v>0.42</v>
      </c>
      <c r="AN38" s="7">
        <v>86.95</v>
      </c>
      <c r="AO38" s="7">
        <v>-8.2100000000000009</v>
      </c>
      <c r="CH38" s="7">
        <v>5.32</v>
      </c>
      <c r="CI38" s="7">
        <v>8.64</v>
      </c>
      <c r="CJ38" s="7">
        <v>33.43</v>
      </c>
      <c r="CK38" s="7">
        <v>-6.08</v>
      </c>
      <c r="IH38" s="7">
        <v>2.17</v>
      </c>
      <c r="II38" s="7">
        <v>11.91</v>
      </c>
      <c r="IJ38" s="7">
        <v>72.48</v>
      </c>
      <c r="IK38" s="7">
        <v>1.67</v>
      </c>
    </row>
    <row r="39" spans="1:245" x14ac:dyDescent="0.2">
      <c r="A39" s="6">
        <v>27302</v>
      </c>
      <c r="AH39" s="7">
        <v>11.46</v>
      </c>
      <c r="AI39" s="7">
        <v>25.31</v>
      </c>
      <c r="AJ39" s="7">
        <v>50.24</v>
      </c>
      <c r="AK39" s="7">
        <v>12.89</v>
      </c>
      <c r="AL39" s="7">
        <v>38.96</v>
      </c>
      <c r="AM39" s="7">
        <v>-0.93</v>
      </c>
      <c r="AN39" s="7">
        <v>85.46</v>
      </c>
      <c r="AO39" s="7">
        <v>-10.39</v>
      </c>
      <c r="CH39" s="7">
        <v>5.38</v>
      </c>
      <c r="CI39" s="7">
        <v>3.49</v>
      </c>
      <c r="CJ39" s="7">
        <v>33.03</v>
      </c>
      <c r="CK39" s="7">
        <v>-11.14</v>
      </c>
      <c r="IH39" s="7">
        <v>2.1800000000000002</v>
      </c>
      <c r="II39" s="7">
        <v>6.3</v>
      </c>
      <c r="IJ39" s="7">
        <v>69.709999999999994</v>
      </c>
      <c r="IK39" s="7">
        <v>-5.9</v>
      </c>
    </row>
    <row r="40" spans="1:245" x14ac:dyDescent="0.2">
      <c r="A40" s="6">
        <v>27394</v>
      </c>
      <c r="AH40" s="7">
        <v>11.49</v>
      </c>
      <c r="AI40" s="7">
        <v>14.73</v>
      </c>
      <c r="AJ40" s="7">
        <v>48.94</v>
      </c>
      <c r="AK40" s="7">
        <v>2.27</v>
      </c>
      <c r="AL40" s="7">
        <v>38.68</v>
      </c>
      <c r="AM40" s="7">
        <v>-0.23</v>
      </c>
      <c r="AN40" s="7">
        <v>82.33</v>
      </c>
      <c r="AO40" s="7">
        <v>-8.2799999999999994</v>
      </c>
      <c r="CH40" s="7">
        <v>5.44</v>
      </c>
      <c r="CI40" s="7">
        <v>3.45</v>
      </c>
      <c r="CJ40" s="7">
        <v>31.91</v>
      </c>
      <c r="CK40" s="7">
        <v>-11.76</v>
      </c>
      <c r="IH40" s="7">
        <v>2.1800000000000002</v>
      </c>
      <c r="II40" s="7">
        <v>2.6</v>
      </c>
      <c r="IJ40" s="7">
        <v>67.760000000000005</v>
      </c>
      <c r="IK40" s="7">
        <v>-9.6999999999999993</v>
      </c>
    </row>
    <row r="41" spans="1:245" x14ac:dyDescent="0.2">
      <c r="A41" s="6">
        <v>27484</v>
      </c>
      <c r="AH41" s="7">
        <v>12.09</v>
      </c>
      <c r="AI41" s="7">
        <v>9.26</v>
      </c>
      <c r="AJ41" s="7">
        <v>50.6</v>
      </c>
      <c r="AK41" s="7">
        <v>-2.12</v>
      </c>
      <c r="AL41" s="7">
        <v>37.229999999999997</v>
      </c>
      <c r="AM41" s="7">
        <v>-3.53</v>
      </c>
      <c r="AN41" s="7">
        <v>78.11</v>
      </c>
      <c r="AO41" s="7">
        <v>-10.68</v>
      </c>
      <c r="BJ41" s="7">
        <v>53.99</v>
      </c>
      <c r="BL41" s="7">
        <v>128.15</v>
      </c>
      <c r="CH41" s="7">
        <v>5.5</v>
      </c>
      <c r="CI41" s="7">
        <v>3.41</v>
      </c>
      <c r="CJ41" s="7">
        <v>30.64</v>
      </c>
      <c r="CK41" s="7">
        <v>-13.21</v>
      </c>
      <c r="IH41" s="7">
        <v>2.31</v>
      </c>
      <c r="II41" s="7">
        <v>8.66</v>
      </c>
      <c r="IJ41" s="7">
        <v>70.02</v>
      </c>
      <c r="IK41" s="7">
        <v>-4.67</v>
      </c>
    </row>
    <row r="42" spans="1:245" x14ac:dyDescent="0.2">
      <c r="A42" s="6">
        <v>27575</v>
      </c>
      <c r="AH42" s="7">
        <v>12.49</v>
      </c>
      <c r="AI42" s="7">
        <v>7.99</v>
      </c>
      <c r="AJ42" s="7">
        <v>51.04</v>
      </c>
      <c r="AK42" s="7">
        <v>-2.2400000000000002</v>
      </c>
      <c r="AL42" s="7">
        <v>36.76</v>
      </c>
      <c r="AM42" s="7">
        <v>-4.96</v>
      </c>
      <c r="AN42" s="7">
        <v>76.19</v>
      </c>
      <c r="AO42" s="7">
        <v>-12.37</v>
      </c>
      <c r="BJ42" s="7">
        <v>54.64</v>
      </c>
      <c r="BL42" s="7">
        <v>127.23</v>
      </c>
      <c r="CH42" s="7">
        <v>5.62</v>
      </c>
      <c r="CI42" s="7">
        <v>5.68</v>
      </c>
      <c r="CJ42" s="7">
        <v>28.79</v>
      </c>
      <c r="CK42" s="7">
        <v>-13.88</v>
      </c>
      <c r="IH42" s="7">
        <v>2.35</v>
      </c>
      <c r="II42" s="7">
        <v>8.51</v>
      </c>
      <c r="IJ42" s="7">
        <v>69.45</v>
      </c>
      <c r="IK42" s="7">
        <v>-4.18</v>
      </c>
    </row>
    <row r="43" spans="1:245" x14ac:dyDescent="0.2">
      <c r="A43" s="6">
        <v>27667</v>
      </c>
      <c r="AH43" s="7">
        <v>12.88</v>
      </c>
      <c r="AI43" s="7">
        <v>12.44</v>
      </c>
      <c r="AJ43" s="7">
        <v>50.98</v>
      </c>
      <c r="AK43" s="7">
        <v>1.49</v>
      </c>
      <c r="AL43" s="7">
        <v>36.39</v>
      </c>
      <c r="AM43" s="7">
        <v>-6.58</v>
      </c>
      <c r="AN43" s="7">
        <v>74.959999999999994</v>
      </c>
      <c r="AO43" s="7">
        <v>-12.28</v>
      </c>
      <c r="BJ43" s="7">
        <v>54.69</v>
      </c>
      <c r="BL43" s="7">
        <v>126.37</v>
      </c>
      <c r="CH43" s="7">
        <v>5.8</v>
      </c>
      <c r="CI43" s="7">
        <v>7.87</v>
      </c>
      <c r="CJ43" s="7">
        <v>28.49</v>
      </c>
      <c r="CK43" s="7">
        <v>-13.74</v>
      </c>
      <c r="IH43" s="7">
        <v>2.36</v>
      </c>
      <c r="II43" s="7">
        <v>8.48</v>
      </c>
      <c r="IJ43" s="7">
        <v>67.47</v>
      </c>
      <c r="IK43" s="7">
        <v>-3.22</v>
      </c>
    </row>
    <row r="44" spans="1:245" x14ac:dyDescent="0.2">
      <c r="A44" s="6">
        <v>27759</v>
      </c>
      <c r="AH44" s="7">
        <v>13.41</v>
      </c>
      <c r="AI44" s="7">
        <v>16.78</v>
      </c>
      <c r="AJ44" s="7">
        <v>52.01</v>
      </c>
      <c r="AK44" s="7">
        <v>6.28</v>
      </c>
      <c r="AL44" s="7">
        <v>36.229999999999997</v>
      </c>
      <c r="AM44" s="7">
        <v>-6.33</v>
      </c>
      <c r="AN44" s="7">
        <v>74.16</v>
      </c>
      <c r="AO44" s="7">
        <v>-9.92</v>
      </c>
      <c r="BJ44" s="7">
        <v>54.61</v>
      </c>
      <c r="BL44" s="7">
        <v>125.25</v>
      </c>
      <c r="CH44" s="7">
        <v>5.86</v>
      </c>
      <c r="CI44" s="7">
        <v>7.78</v>
      </c>
      <c r="CJ44" s="7">
        <v>27.83</v>
      </c>
      <c r="CK44" s="7">
        <v>-12.79</v>
      </c>
      <c r="HZ44" s="7">
        <v>16.43</v>
      </c>
      <c r="IB44" s="7">
        <v>64.86</v>
      </c>
      <c r="IH44" s="7">
        <v>2.42</v>
      </c>
      <c r="II44" s="7">
        <v>10.55</v>
      </c>
      <c r="IJ44" s="7">
        <v>67.59</v>
      </c>
      <c r="IK44" s="7">
        <v>-0.24</v>
      </c>
    </row>
    <row r="45" spans="1:245" x14ac:dyDescent="0.2">
      <c r="A45" s="6">
        <v>27850</v>
      </c>
      <c r="AH45" s="7">
        <v>13.99</v>
      </c>
      <c r="AI45" s="7">
        <v>15.68</v>
      </c>
      <c r="AJ45" s="7">
        <v>53.48</v>
      </c>
      <c r="AK45" s="7">
        <v>5.69</v>
      </c>
      <c r="AL45" s="7">
        <v>35.42</v>
      </c>
      <c r="AM45" s="7">
        <v>-4.87</v>
      </c>
      <c r="AN45" s="7">
        <v>72.16</v>
      </c>
      <c r="AO45" s="7">
        <v>-7.62</v>
      </c>
      <c r="BJ45" s="7">
        <v>54.71</v>
      </c>
      <c r="BK45" s="7">
        <v>1.34</v>
      </c>
      <c r="BL45" s="7">
        <v>123.42</v>
      </c>
      <c r="BM45" s="7">
        <v>-3.69</v>
      </c>
      <c r="CH45" s="7">
        <v>5.98</v>
      </c>
      <c r="CI45" s="7">
        <v>8.7899999999999991</v>
      </c>
      <c r="CJ45" s="7">
        <v>27.56</v>
      </c>
      <c r="CK45" s="7">
        <v>-10.050000000000001</v>
      </c>
      <c r="HZ45" s="7">
        <v>17.11</v>
      </c>
      <c r="IB45" s="7">
        <v>66.89</v>
      </c>
      <c r="IH45" s="7">
        <v>2.46</v>
      </c>
      <c r="II45" s="7">
        <v>6.37</v>
      </c>
      <c r="IJ45" s="7">
        <v>67.459999999999994</v>
      </c>
      <c r="IK45" s="7">
        <v>-3.66</v>
      </c>
    </row>
    <row r="46" spans="1:245" x14ac:dyDescent="0.2">
      <c r="A46" s="6">
        <v>27941</v>
      </c>
      <c r="AH46" s="7">
        <v>14.15</v>
      </c>
      <c r="AI46" s="7">
        <v>13.28</v>
      </c>
      <c r="AJ46" s="7">
        <v>53.32</v>
      </c>
      <c r="AK46" s="7">
        <v>4.49</v>
      </c>
      <c r="AL46" s="7">
        <v>35.61</v>
      </c>
      <c r="AM46" s="7">
        <v>-3.14</v>
      </c>
      <c r="AN46" s="7">
        <v>72.69</v>
      </c>
      <c r="AO46" s="7">
        <v>-4.5999999999999996</v>
      </c>
      <c r="BJ46" s="7">
        <v>55.49</v>
      </c>
      <c r="BK46" s="7">
        <v>1.54</v>
      </c>
      <c r="BL46" s="7">
        <v>123.86</v>
      </c>
      <c r="BM46" s="7">
        <v>-2.65</v>
      </c>
      <c r="CH46" s="7">
        <v>6.16</v>
      </c>
      <c r="CI46" s="7">
        <v>9.68</v>
      </c>
      <c r="CJ46" s="7">
        <v>27.41</v>
      </c>
      <c r="CK46" s="7">
        <v>-4.8099999999999996</v>
      </c>
      <c r="HZ46" s="7">
        <v>17.22</v>
      </c>
      <c r="IB46" s="7">
        <v>66.510000000000005</v>
      </c>
      <c r="IH46" s="7">
        <v>2.52</v>
      </c>
      <c r="II46" s="7">
        <v>7.06</v>
      </c>
      <c r="IJ46" s="7">
        <v>66.569999999999993</v>
      </c>
      <c r="IK46" s="7">
        <v>-4.16</v>
      </c>
    </row>
    <row r="47" spans="1:245" x14ac:dyDescent="0.2">
      <c r="A47" s="6">
        <v>28033</v>
      </c>
      <c r="AH47" s="7">
        <v>14.17</v>
      </c>
      <c r="AI47" s="7">
        <v>10.01</v>
      </c>
      <c r="AJ47" s="7">
        <v>52.63</v>
      </c>
      <c r="AK47" s="7">
        <v>3.23</v>
      </c>
      <c r="AL47" s="7">
        <v>35.22</v>
      </c>
      <c r="AM47" s="7">
        <v>-3.23</v>
      </c>
      <c r="AN47" s="7">
        <v>71.61</v>
      </c>
      <c r="AO47" s="7">
        <v>-4.47</v>
      </c>
      <c r="BJ47" s="7">
        <v>55.88</v>
      </c>
      <c r="BK47" s="7">
        <v>2.1800000000000002</v>
      </c>
      <c r="BL47" s="7">
        <v>124.41</v>
      </c>
      <c r="BM47" s="7">
        <v>-1.55</v>
      </c>
      <c r="CH47" s="7">
        <v>6.28</v>
      </c>
      <c r="CI47" s="7">
        <v>8.33</v>
      </c>
      <c r="CJ47" s="7">
        <v>27.31</v>
      </c>
      <c r="CK47" s="7">
        <v>-4.1500000000000004</v>
      </c>
      <c r="HZ47" s="7">
        <v>17.920000000000002</v>
      </c>
      <c r="IB47" s="7">
        <v>68.12</v>
      </c>
      <c r="IH47" s="7">
        <v>2.52</v>
      </c>
      <c r="II47" s="7">
        <v>6.64</v>
      </c>
      <c r="IJ47" s="7">
        <v>64.63</v>
      </c>
      <c r="IK47" s="7">
        <v>-4.2</v>
      </c>
    </row>
    <row r="48" spans="1:245" x14ac:dyDescent="0.2">
      <c r="A48" s="6">
        <v>28125</v>
      </c>
      <c r="AH48" s="7">
        <v>14.7</v>
      </c>
      <c r="AI48" s="7">
        <v>9.61</v>
      </c>
      <c r="AJ48" s="7">
        <v>53.85</v>
      </c>
      <c r="AK48" s="7">
        <v>3.52</v>
      </c>
      <c r="AL48" s="7">
        <v>36.299999999999997</v>
      </c>
      <c r="AM48" s="7">
        <v>0.18</v>
      </c>
      <c r="AN48" s="7">
        <v>73.510000000000005</v>
      </c>
      <c r="AO48" s="7">
        <v>-0.88</v>
      </c>
      <c r="BJ48" s="7">
        <v>56.65</v>
      </c>
      <c r="BK48" s="7">
        <v>3.73</v>
      </c>
      <c r="BL48" s="7">
        <v>125.29</v>
      </c>
      <c r="BM48" s="7">
        <v>0.03</v>
      </c>
      <c r="CH48" s="7">
        <v>6.4</v>
      </c>
      <c r="CI48" s="7">
        <v>9.2799999999999994</v>
      </c>
      <c r="CJ48" s="7">
        <v>26.65</v>
      </c>
      <c r="CK48" s="7">
        <v>-4.2300000000000004</v>
      </c>
      <c r="HZ48" s="7">
        <v>18.600000000000001</v>
      </c>
      <c r="IA48" s="7">
        <v>13.22</v>
      </c>
      <c r="IB48" s="7">
        <v>69.88</v>
      </c>
      <c r="IC48" s="7">
        <v>7.75</v>
      </c>
      <c r="IH48" s="7">
        <v>2.5099999999999998</v>
      </c>
      <c r="II48" s="7">
        <v>3.82</v>
      </c>
      <c r="IJ48" s="7">
        <v>63.47</v>
      </c>
      <c r="IK48" s="7">
        <v>-6.09</v>
      </c>
    </row>
    <row r="49" spans="1:245" x14ac:dyDescent="0.2">
      <c r="A49" s="6">
        <v>28215</v>
      </c>
      <c r="AH49" s="7">
        <v>14.83</v>
      </c>
      <c r="AI49" s="7">
        <v>6.04</v>
      </c>
      <c r="AJ49" s="7">
        <v>53.21</v>
      </c>
      <c r="AK49" s="7">
        <v>-0.49</v>
      </c>
      <c r="AL49" s="7">
        <v>36.28</v>
      </c>
      <c r="AM49" s="7">
        <v>2.4300000000000002</v>
      </c>
      <c r="AN49" s="7">
        <v>73.19</v>
      </c>
      <c r="AO49" s="7">
        <v>1.43</v>
      </c>
      <c r="BJ49" s="7">
        <v>57.25</v>
      </c>
      <c r="BK49" s="7">
        <v>4.6500000000000004</v>
      </c>
      <c r="BL49" s="7">
        <v>124.43</v>
      </c>
      <c r="BM49" s="7">
        <v>0.82</v>
      </c>
      <c r="CH49" s="7">
        <v>6.4</v>
      </c>
      <c r="CI49" s="7">
        <v>7.07</v>
      </c>
      <c r="CJ49" s="7">
        <v>25.51</v>
      </c>
      <c r="CK49" s="7">
        <v>-7.46</v>
      </c>
      <c r="HZ49" s="7">
        <v>19.350000000000001</v>
      </c>
      <c r="IA49" s="7">
        <v>13.14</v>
      </c>
      <c r="IB49" s="7">
        <v>71.489999999999995</v>
      </c>
      <c r="IC49" s="7">
        <v>6.88</v>
      </c>
      <c r="IH49" s="7">
        <v>2.52</v>
      </c>
      <c r="II49" s="7">
        <v>2.25</v>
      </c>
      <c r="IJ49" s="7">
        <v>61.93</v>
      </c>
      <c r="IK49" s="7">
        <v>-8.19</v>
      </c>
    </row>
    <row r="50" spans="1:245" x14ac:dyDescent="0.2">
      <c r="A50" s="6">
        <v>28306</v>
      </c>
      <c r="AH50" s="7">
        <v>14.89</v>
      </c>
      <c r="AI50" s="7">
        <v>5.22</v>
      </c>
      <c r="AJ50" s="7">
        <v>52.07</v>
      </c>
      <c r="AK50" s="7">
        <v>-2.36</v>
      </c>
      <c r="AL50" s="7">
        <v>36.619999999999997</v>
      </c>
      <c r="AM50" s="7">
        <v>2.85</v>
      </c>
      <c r="AN50" s="7">
        <v>73.73</v>
      </c>
      <c r="AO50" s="7">
        <v>1.44</v>
      </c>
      <c r="BJ50" s="7">
        <v>58.45</v>
      </c>
      <c r="BK50" s="7">
        <v>5.33</v>
      </c>
      <c r="BL50" s="7">
        <v>125.68</v>
      </c>
      <c r="BM50" s="7">
        <v>1.46</v>
      </c>
      <c r="CH50" s="7">
        <v>6.52</v>
      </c>
      <c r="CI50" s="7">
        <v>5.88</v>
      </c>
      <c r="CJ50" s="7">
        <v>24.95</v>
      </c>
      <c r="CK50" s="7">
        <v>-8.9700000000000006</v>
      </c>
      <c r="HZ50" s="7">
        <v>20.21</v>
      </c>
      <c r="IA50" s="7">
        <v>17.34</v>
      </c>
      <c r="IB50" s="7">
        <v>73.05</v>
      </c>
      <c r="IC50" s="7">
        <v>9.82</v>
      </c>
      <c r="IH50" s="7">
        <v>2.5499999999999998</v>
      </c>
      <c r="II50" s="7">
        <v>1.47</v>
      </c>
      <c r="IJ50" s="7">
        <v>60.59</v>
      </c>
      <c r="IK50" s="7">
        <v>-8.98</v>
      </c>
    </row>
    <row r="51" spans="1:245" x14ac:dyDescent="0.2">
      <c r="A51" s="6">
        <v>28398</v>
      </c>
      <c r="AH51" s="7">
        <v>14.83</v>
      </c>
      <c r="AI51" s="7">
        <v>4.66</v>
      </c>
      <c r="AJ51" s="7">
        <v>50.81</v>
      </c>
      <c r="AK51" s="7">
        <v>-3.45</v>
      </c>
      <c r="AL51" s="7">
        <v>37.4</v>
      </c>
      <c r="AM51" s="7">
        <v>6.19</v>
      </c>
      <c r="AN51" s="7">
        <v>74.930000000000007</v>
      </c>
      <c r="AO51" s="7">
        <v>4.6399999999999997</v>
      </c>
      <c r="BJ51" s="7">
        <v>59.33</v>
      </c>
      <c r="BK51" s="7">
        <v>6.18</v>
      </c>
      <c r="BL51" s="7">
        <v>127.19</v>
      </c>
      <c r="BM51" s="7">
        <v>2.2400000000000002</v>
      </c>
      <c r="CH51" s="7">
        <v>6.71</v>
      </c>
      <c r="CI51" s="7">
        <v>6.73</v>
      </c>
      <c r="CJ51" s="7">
        <v>25.19</v>
      </c>
      <c r="CK51" s="7">
        <v>-7.75</v>
      </c>
      <c r="HZ51" s="7">
        <v>20.94</v>
      </c>
      <c r="IA51" s="7">
        <v>16.829999999999998</v>
      </c>
      <c r="IB51" s="7">
        <v>74.599999999999994</v>
      </c>
      <c r="IC51" s="7">
        <v>9.51</v>
      </c>
      <c r="IH51" s="7">
        <v>2.5499999999999998</v>
      </c>
      <c r="II51" s="7">
        <v>1.47</v>
      </c>
      <c r="IJ51" s="7">
        <v>59.27</v>
      </c>
      <c r="IK51" s="7">
        <v>-8.3000000000000007</v>
      </c>
    </row>
    <row r="52" spans="1:245" x14ac:dyDescent="0.2">
      <c r="A52" s="6">
        <v>28490</v>
      </c>
      <c r="AH52" s="7">
        <v>15.26</v>
      </c>
      <c r="AI52" s="7">
        <v>3.77</v>
      </c>
      <c r="AJ52" s="7">
        <v>51.21</v>
      </c>
      <c r="AK52" s="7">
        <v>-4.9000000000000004</v>
      </c>
      <c r="AL52" s="7">
        <v>37.28</v>
      </c>
      <c r="AM52" s="7">
        <v>2.71</v>
      </c>
      <c r="AN52" s="7">
        <v>74.52</v>
      </c>
      <c r="AO52" s="7">
        <v>1.37</v>
      </c>
      <c r="BJ52" s="7">
        <v>60.07</v>
      </c>
      <c r="BK52" s="7">
        <v>6.03</v>
      </c>
      <c r="BL52" s="7">
        <v>128.38999999999999</v>
      </c>
      <c r="BM52" s="7">
        <v>2.48</v>
      </c>
      <c r="CH52" s="7">
        <v>6.95</v>
      </c>
      <c r="CI52" s="7">
        <v>8.49</v>
      </c>
      <c r="CJ52" s="7">
        <v>25.76</v>
      </c>
      <c r="CK52" s="7">
        <v>-3.34</v>
      </c>
      <c r="HZ52" s="7">
        <v>21.63</v>
      </c>
      <c r="IA52" s="7">
        <v>16.32</v>
      </c>
      <c r="IB52" s="7">
        <v>76.25</v>
      </c>
      <c r="IC52" s="7">
        <v>9.11</v>
      </c>
      <c r="IH52" s="7">
        <v>2.57</v>
      </c>
      <c r="II52" s="7">
        <v>2.57</v>
      </c>
      <c r="IJ52" s="7">
        <v>58.41</v>
      </c>
      <c r="IK52" s="7">
        <v>-7.97</v>
      </c>
    </row>
    <row r="53" spans="1:245" x14ac:dyDescent="0.2">
      <c r="A53" s="6">
        <v>28580</v>
      </c>
      <c r="AH53" s="7">
        <v>15.2</v>
      </c>
      <c r="AI53" s="7">
        <v>2.4900000000000002</v>
      </c>
      <c r="AJ53" s="7">
        <v>50.02</v>
      </c>
      <c r="AK53" s="7">
        <v>-6</v>
      </c>
      <c r="AL53" s="7">
        <v>36.880000000000003</v>
      </c>
      <c r="AM53" s="7">
        <v>1.66</v>
      </c>
      <c r="AN53" s="7">
        <v>73.56</v>
      </c>
      <c r="AO53" s="7">
        <v>0.51</v>
      </c>
      <c r="BJ53" s="7">
        <v>61.14</v>
      </c>
      <c r="BK53" s="7">
        <v>6.79</v>
      </c>
      <c r="BL53" s="7">
        <v>129.01</v>
      </c>
      <c r="BM53" s="7">
        <v>3.68</v>
      </c>
      <c r="CH53" s="7">
        <v>7.07</v>
      </c>
      <c r="CI53" s="7">
        <v>10.38</v>
      </c>
      <c r="CJ53" s="7">
        <v>25.87</v>
      </c>
      <c r="CK53" s="7">
        <v>1.43</v>
      </c>
      <c r="HZ53" s="7">
        <v>22.44</v>
      </c>
      <c r="IA53" s="7">
        <v>15.96</v>
      </c>
      <c r="IB53" s="7">
        <v>77.77</v>
      </c>
      <c r="IC53" s="7">
        <v>8.7799999999999994</v>
      </c>
      <c r="IH53" s="7">
        <v>2.6</v>
      </c>
      <c r="II53" s="7">
        <v>3.3</v>
      </c>
      <c r="IJ53" s="7">
        <v>57.81</v>
      </c>
      <c r="IK53" s="7">
        <v>-6.66</v>
      </c>
    </row>
    <row r="54" spans="1:245" x14ac:dyDescent="0.2">
      <c r="A54" s="6">
        <v>28671</v>
      </c>
      <c r="AH54" s="7">
        <v>15.65</v>
      </c>
      <c r="AI54" s="7">
        <v>5.1100000000000003</v>
      </c>
      <c r="AJ54" s="7">
        <v>50.3</v>
      </c>
      <c r="AK54" s="7">
        <v>-3.4</v>
      </c>
      <c r="AL54" s="7">
        <v>37.799999999999997</v>
      </c>
      <c r="AM54" s="7">
        <v>3.23</v>
      </c>
      <c r="AN54" s="7">
        <v>75.069999999999993</v>
      </c>
      <c r="AO54" s="7">
        <v>1.81</v>
      </c>
      <c r="BJ54" s="7">
        <v>62.55</v>
      </c>
      <c r="BK54" s="7">
        <v>7.03</v>
      </c>
      <c r="BL54" s="7">
        <v>130.76</v>
      </c>
      <c r="BM54" s="7">
        <v>4.04</v>
      </c>
      <c r="CH54" s="7">
        <v>7.43</v>
      </c>
      <c r="CI54" s="7">
        <v>13.89</v>
      </c>
      <c r="CJ54" s="7">
        <v>26.52</v>
      </c>
      <c r="CK54" s="7">
        <v>6.31</v>
      </c>
      <c r="HZ54" s="7">
        <v>23.24</v>
      </c>
      <c r="IA54" s="7">
        <v>15</v>
      </c>
      <c r="IB54" s="7">
        <v>78.540000000000006</v>
      </c>
      <c r="IC54" s="7">
        <v>7.52</v>
      </c>
      <c r="IH54" s="7">
        <v>2.61</v>
      </c>
      <c r="II54" s="7">
        <v>2.17</v>
      </c>
      <c r="IJ54" s="7">
        <v>56.59</v>
      </c>
      <c r="IK54" s="7">
        <v>-6.61</v>
      </c>
    </row>
    <row r="55" spans="1:245" x14ac:dyDescent="0.2">
      <c r="A55" s="6">
        <v>28763</v>
      </c>
      <c r="AH55" s="7">
        <v>15.62</v>
      </c>
      <c r="AI55" s="7">
        <v>5.31</v>
      </c>
      <c r="AJ55" s="7">
        <v>49</v>
      </c>
      <c r="AK55" s="7">
        <v>-3.58</v>
      </c>
      <c r="AL55" s="7">
        <v>38.46</v>
      </c>
      <c r="AM55" s="7">
        <v>2.82</v>
      </c>
      <c r="AN55" s="7">
        <v>76.27</v>
      </c>
      <c r="AO55" s="7">
        <v>1.78</v>
      </c>
      <c r="BJ55" s="7">
        <v>63.82</v>
      </c>
      <c r="BK55" s="7">
        <v>7.57</v>
      </c>
      <c r="BL55" s="7">
        <v>133.46</v>
      </c>
      <c r="BM55" s="7">
        <v>4.93</v>
      </c>
      <c r="CH55" s="7">
        <v>7.91</v>
      </c>
      <c r="CI55" s="7">
        <v>18.02</v>
      </c>
      <c r="CJ55" s="7">
        <v>27.81</v>
      </c>
      <c r="CK55" s="7">
        <v>10.41</v>
      </c>
      <c r="HZ55" s="7">
        <v>24.12</v>
      </c>
      <c r="IA55" s="7">
        <v>15.18</v>
      </c>
      <c r="IB55" s="7">
        <v>79.599999999999994</v>
      </c>
      <c r="IC55" s="7">
        <v>6.7</v>
      </c>
      <c r="IH55" s="7">
        <v>2.66</v>
      </c>
      <c r="II55" s="7">
        <v>4.33</v>
      </c>
      <c r="IJ55" s="7">
        <v>55.08</v>
      </c>
      <c r="IK55" s="7">
        <v>-7.06</v>
      </c>
    </row>
    <row r="56" spans="1:245" x14ac:dyDescent="0.2">
      <c r="A56" s="6">
        <v>28855</v>
      </c>
      <c r="AH56" s="7">
        <v>16.36</v>
      </c>
      <c r="AI56" s="7">
        <v>7.24</v>
      </c>
      <c r="AJ56" s="7">
        <v>50.45</v>
      </c>
      <c r="AK56" s="7">
        <v>-1.47</v>
      </c>
      <c r="AL56" s="7">
        <v>39.630000000000003</v>
      </c>
      <c r="AM56" s="7">
        <v>6.3</v>
      </c>
      <c r="AN56" s="7">
        <v>78.75</v>
      </c>
      <c r="AO56" s="7">
        <v>5.68</v>
      </c>
      <c r="BJ56" s="7">
        <v>64.77</v>
      </c>
      <c r="BK56" s="7">
        <v>7.82</v>
      </c>
      <c r="BL56" s="7">
        <v>135.06</v>
      </c>
      <c r="BM56" s="7">
        <v>5.19</v>
      </c>
      <c r="CH56" s="7">
        <v>8.52</v>
      </c>
      <c r="CI56" s="7">
        <v>22.61</v>
      </c>
      <c r="CJ56" s="7">
        <v>29.48</v>
      </c>
      <c r="CK56" s="7">
        <v>14.45</v>
      </c>
      <c r="HZ56" s="7">
        <v>24.96</v>
      </c>
      <c r="IA56" s="7">
        <v>15.36</v>
      </c>
      <c r="IB56" s="7">
        <v>80.739999999999995</v>
      </c>
      <c r="IC56" s="7">
        <v>5.89</v>
      </c>
      <c r="IH56" s="7">
        <v>2.76</v>
      </c>
      <c r="II56" s="7">
        <v>7.17</v>
      </c>
      <c r="IJ56" s="7">
        <v>55.69</v>
      </c>
      <c r="IK56" s="7">
        <v>-4.67</v>
      </c>
    </row>
    <row r="57" spans="1:245" x14ac:dyDescent="0.2">
      <c r="A57" s="6">
        <v>28945</v>
      </c>
      <c r="AH57" s="7">
        <v>16.920000000000002</v>
      </c>
      <c r="AI57" s="7">
        <v>11.26</v>
      </c>
      <c r="AJ57" s="7">
        <v>51.08</v>
      </c>
      <c r="AK57" s="7">
        <v>2.12</v>
      </c>
      <c r="AL57" s="7">
        <v>40.14</v>
      </c>
      <c r="AM57" s="7">
        <v>8.84</v>
      </c>
      <c r="AN57" s="7">
        <v>78.59</v>
      </c>
      <c r="AO57" s="7">
        <v>6.85</v>
      </c>
      <c r="BJ57" s="7">
        <v>66.05</v>
      </c>
      <c r="BK57" s="7">
        <v>8.0299999999999994</v>
      </c>
      <c r="BL57" s="7">
        <v>135.41999999999999</v>
      </c>
      <c r="BM57" s="7">
        <v>4.97</v>
      </c>
      <c r="CH57" s="7">
        <v>8.94</v>
      </c>
      <c r="CI57" s="7">
        <v>26.5</v>
      </c>
      <c r="CJ57" s="7">
        <v>30.28</v>
      </c>
      <c r="CK57" s="7">
        <v>17.010000000000002</v>
      </c>
      <c r="HZ57" s="7">
        <v>25.97</v>
      </c>
      <c r="IA57" s="7">
        <v>15.72</v>
      </c>
      <c r="IB57" s="7">
        <v>82</v>
      </c>
      <c r="IC57" s="7">
        <v>5.45</v>
      </c>
      <c r="IH57" s="7">
        <v>2.82</v>
      </c>
      <c r="II57" s="7">
        <v>8.51</v>
      </c>
      <c r="IJ57" s="7">
        <v>55.72</v>
      </c>
      <c r="IK57" s="7">
        <v>-3.62</v>
      </c>
    </row>
    <row r="58" spans="1:245" x14ac:dyDescent="0.2">
      <c r="A58" s="6">
        <v>29036</v>
      </c>
      <c r="AH58" s="7">
        <v>17.29</v>
      </c>
      <c r="AI58" s="7">
        <v>10.46</v>
      </c>
      <c r="AJ58" s="7">
        <v>50.79</v>
      </c>
      <c r="AK58" s="7">
        <v>0.99</v>
      </c>
      <c r="AL58" s="7">
        <v>40.15</v>
      </c>
      <c r="AM58" s="7">
        <v>6.22</v>
      </c>
      <c r="AN58" s="7">
        <v>77.31</v>
      </c>
      <c r="AO58" s="7">
        <v>2.98</v>
      </c>
      <c r="BJ58" s="7">
        <v>68.430000000000007</v>
      </c>
      <c r="BK58" s="7">
        <v>9.4</v>
      </c>
      <c r="BL58" s="7">
        <v>138.51</v>
      </c>
      <c r="BM58" s="7">
        <v>5.93</v>
      </c>
      <c r="CH58" s="7">
        <v>9.67</v>
      </c>
      <c r="CI58" s="7">
        <v>30.08</v>
      </c>
      <c r="CJ58" s="7">
        <v>31.73</v>
      </c>
      <c r="CK58" s="7">
        <v>19.64</v>
      </c>
      <c r="HZ58" s="7">
        <v>27.1</v>
      </c>
      <c r="IA58" s="7">
        <v>16.579999999999998</v>
      </c>
      <c r="IB58" s="7">
        <v>82.68</v>
      </c>
      <c r="IC58" s="7">
        <v>5.27</v>
      </c>
      <c r="IH58" s="7">
        <v>2.91</v>
      </c>
      <c r="II58" s="7">
        <v>11.66</v>
      </c>
      <c r="IJ58" s="7">
        <v>56.07</v>
      </c>
      <c r="IK58" s="7">
        <v>-0.9</v>
      </c>
    </row>
    <row r="59" spans="1:245" x14ac:dyDescent="0.2">
      <c r="A59" s="6">
        <v>29128</v>
      </c>
      <c r="AH59" s="7">
        <v>17.21</v>
      </c>
      <c r="AI59" s="7">
        <v>10.14</v>
      </c>
      <c r="AJ59" s="7">
        <v>49.6</v>
      </c>
      <c r="AK59" s="7">
        <v>1.24</v>
      </c>
      <c r="AL59" s="7">
        <v>41.75</v>
      </c>
      <c r="AM59" s="7">
        <v>8.57</v>
      </c>
      <c r="AN59" s="7">
        <v>79.34</v>
      </c>
      <c r="AO59" s="7">
        <v>4.03</v>
      </c>
      <c r="BJ59" s="7">
        <v>69.819999999999993</v>
      </c>
      <c r="BK59" s="7">
        <v>9.41</v>
      </c>
      <c r="BL59" s="7">
        <v>139.53</v>
      </c>
      <c r="BM59" s="7">
        <v>4.55</v>
      </c>
      <c r="CH59" s="7">
        <v>10.39</v>
      </c>
      <c r="CI59" s="7">
        <v>31.3</v>
      </c>
      <c r="CJ59" s="7">
        <v>32.17</v>
      </c>
      <c r="CK59" s="7">
        <v>15.67</v>
      </c>
      <c r="HZ59" s="7">
        <v>28.14</v>
      </c>
      <c r="IA59" s="7">
        <v>16.7</v>
      </c>
      <c r="IB59" s="7">
        <v>83.12</v>
      </c>
      <c r="IC59" s="7">
        <v>4.42</v>
      </c>
      <c r="IH59" s="7">
        <v>3.03</v>
      </c>
      <c r="II59" s="7">
        <v>13.84</v>
      </c>
      <c r="IJ59" s="7">
        <v>55.03</v>
      </c>
      <c r="IK59" s="7">
        <v>-0.09</v>
      </c>
    </row>
    <row r="60" spans="1:245" x14ac:dyDescent="0.2">
      <c r="A60" s="6">
        <v>29220</v>
      </c>
      <c r="AH60" s="7">
        <v>17.97</v>
      </c>
      <c r="AI60" s="7">
        <v>9.82</v>
      </c>
      <c r="AJ60" s="7">
        <v>50.63</v>
      </c>
      <c r="AK60" s="7">
        <v>0.34</v>
      </c>
      <c r="AL60" s="7">
        <v>43.01</v>
      </c>
      <c r="AM60" s="7">
        <v>8.5299999999999994</v>
      </c>
      <c r="AN60" s="7">
        <v>81.3</v>
      </c>
      <c r="AO60" s="7">
        <v>3.24</v>
      </c>
      <c r="BJ60" s="7">
        <v>70.36</v>
      </c>
      <c r="BK60" s="7">
        <v>8.6300000000000008</v>
      </c>
      <c r="BL60" s="7">
        <v>139.30000000000001</v>
      </c>
      <c r="BM60" s="7">
        <v>3.14</v>
      </c>
      <c r="CH60" s="7">
        <v>11.06</v>
      </c>
      <c r="CI60" s="7">
        <v>29.79</v>
      </c>
      <c r="CJ60" s="7">
        <v>33.299999999999997</v>
      </c>
      <c r="CK60" s="7">
        <v>12.94</v>
      </c>
      <c r="CP60" s="7">
        <v>10.93</v>
      </c>
      <c r="CR60" s="7">
        <v>46.85</v>
      </c>
      <c r="FV60" s="7">
        <v>7.92</v>
      </c>
      <c r="FX60" s="7">
        <v>37.130000000000003</v>
      </c>
      <c r="HZ60" s="7">
        <v>29.12</v>
      </c>
      <c r="IA60" s="7">
        <v>16.68</v>
      </c>
      <c r="IB60" s="7">
        <v>83.62</v>
      </c>
      <c r="IC60" s="7">
        <v>3.56</v>
      </c>
      <c r="IH60" s="7">
        <v>3.15</v>
      </c>
      <c r="II60" s="7">
        <v>14.38</v>
      </c>
      <c r="IJ60" s="7">
        <v>55.97</v>
      </c>
      <c r="IK60" s="7">
        <v>0.5</v>
      </c>
    </row>
    <row r="61" spans="1:245" x14ac:dyDescent="0.2">
      <c r="A61" s="6">
        <v>29311</v>
      </c>
      <c r="AH61" s="7">
        <v>18.23</v>
      </c>
      <c r="AI61" s="7">
        <v>7.78</v>
      </c>
      <c r="AJ61" s="7">
        <v>50.28</v>
      </c>
      <c r="AK61" s="7">
        <v>-1.58</v>
      </c>
      <c r="AL61" s="7">
        <v>44.77</v>
      </c>
      <c r="AM61" s="7">
        <v>11.55</v>
      </c>
      <c r="AN61" s="7">
        <v>84</v>
      </c>
      <c r="AO61" s="7">
        <v>6.88</v>
      </c>
      <c r="BJ61" s="7">
        <v>71.66</v>
      </c>
      <c r="BK61" s="7">
        <v>8.49</v>
      </c>
      <c r="BL61" s="7">
        <v>139.22999999999999</v>
      </c>
      <c r="BM61" s="7">
        <v>2.81</v>
      </c>
      <c r="CH61" s="7">
        <v>11.54</v>
      </c>
      <c r="CI61" s="7">
        <v>29.05</v>
      </c>
      <c r="CJ61" s="7">
        <v>33.75</v>
      </c>
      <c r="CK61" s="7">
        <v>11.47</v>
      </c>
      <c r="CP61" s="7">
        <v>12.19</v>
      </c>
      <c r="CR61" s="7">
        <v>49.59</v>
      </c>
      <c r="FV61" s="7">
        <v>8.09</v>
      </c>
      <c r="FX61" s="7">
        <v>36.520000000000003</v>
      </c>
      <c r="HZ61" s="7">
        <v>29.76</v>
      </c>
      <c r="IA61" s="7">
        <v>14.58</v>
      </c>
      <c r="IB61" s="7">
        <v>82.21</v>
      </c>
      <c r="IC61" s="7">
        <v>0.26</v>
      </c>
      <c r="ID61" s="7">
        <v>22.84</v>
      </c>
      <c r="IF61" s="7">
        <v>66.3</v>
      </c>
      <c r="IH61" s="7">
        <v>3.27</v>
      </c>
      <c r="II61" s="7">
        <v>16.010000000000002</v>
      </c>
      <c r="IJ61" s="7">
        <v>57.14</v>
      </c>
      <c r="IK61" s="7">
        <v>2.5499999999999998</v>
      </c>
    </row>
    <row r="62" spans="1:245" x14ac:dyDescent="0.2">
      <c r="A62" s="6">
        <v>29402</v>
      </c>
      <c r="AH62" s="7">
        <v>18.97</v>
      </c>
      <c r="AI62" s="7">
        <v>9.75</v>
      </c>
      <c r="AJ62" s="7">
        <v>50.91</v>
      </c>
      <c r="AK62" s="7">
        <v>0.23</v>
      </c>
      <c r="AL62" s="7">
        <v>44.04</v>
      </c>
      <c r="AM62" s="7">
        <v>9.69</v>
      </c>
      <c r="AN62" s="7">
        <v>81.62</v>
      </c>
      <c r="AO62" s="7">
        <v>5.58</v>
      </c>
      <c r="BJ62" s="7">
        <v>73.38</v>
      </c>
      <c r="BK62" s="7">
        <v>7.23</v>
      </c>
      <c r="BL62" s="7">
        <v>140.22</v>
      </c>
      <c r="BM62" s="7">
        <v>1.24</v>
      </c>
      <c r="CH62" s="7">
        <v>11.96</v>
      </c>
      <c r="CI62" s="7">
        <v>23.75</v>
      </c>
      <c r="CJ62" s="7">
        <v>33.200000000000003</v>
      </c>
      <c r="CK62" s="7">
        <v>4.6399999999999997</v>
      </c>
      <c r="CP62" s="7">
        <v>12.19</v>
      </c>
      <c r="CR62" s="7">
        <v>48.82</v>
      </c>
      <c r="FV62" s="7">
        <v>8.35</v>
      </c>
      <c r="FX62" s="7">
        <v>36.19</v>
      </c>
      <c r="HZ62" s="7">
        <v>30.3</v>
      </c>
      <c r="IA62" s="7">
        <v>11.82</v>
      </c>
      <c r="IB62" s="7">
        <v>80.739999999999995</v>
      </c>
      <c r="IC62" s="7">
        <v>-2.35</v>
      </c>
      <c r="ID62" s="7">
        <v>23.15</v>
      </c>
      <c r="IF62" s="7">
        <v>65.459999999999994</v>
      </c>
      <c r="IH62" s="7">
        <v>3.49</v>
      </c>
      <c r="II62" s="7">
        <v>19.940000000000001</v>
      </c>
      <c r="IJ62" s="7">
        <v>59.06</v>
      </c>
      <c r="IK62" s="7">
        <v>5.32</v>
      </c>
    </row>
    <row r="63" spans="1:245" x14ac:dyDescent="0.2">
      <c r="A63" s="6">
        <v>29494</v>
      </c>
      <c r="AH63" s="7">
        <v>19.75</v>
      </c>
      <c r="AI63" s="7">
        <v>14.78</v>
      </c>
      <c r="AJ63" s="7">
        <v>51.53</v>
      </c>
      <c r="AK63" s="7">
        <v>3.9</v>
      </c>
      <c r="AL63" s="7">
        <v>45.01</v>
      </c>
      <c r="AM63" s="7">
        <v>7.8</v>
      </c>
      <c r="AN63" s="7">
        <v>82.41</v>
      </c>
      <c r="AO63" s="7">
        <v>3.88</v>
      </c>
      <c r="BJ63" s="7">
        <v>74.349999999999994</v>
      </c>
      <c r="BK63" s="7">
        <v>6.49</v>
      </c>
      <c r="BL63" s="7">
        <v>141.26</v>
      </c>
      <c r="BM63" s="7">
        <v>1.24</v>
      </c>
      <c r="CH63" s="7">
        <v>12.45</v>
      </c>
      <c r="CI63" s="7">
        <v>19.77</v>
      </c>
      <c r="CJ63" s="7">
        <v>33.81</v>
      </c>
      <c r="CK63" s="7">
        <v>5.08</v>
      </c>
      <c r="CP63" s="7">
        <v>13.45</v>
      </c>
      <c r="CR63" s="7">
        <v>51.93</v>
      </c>
      <c r="FV63" s="7">
        <v>8.6199999999999992</v>
      </c>
      <c r="FX63" s="7">
        <v>36.090000000000003</v>
      </c>
      <c r="HZ63" s="7">
        <v>31.07</v>
      </c>
      <c r="IA63" s="7">
        <v>10.41</v>
      </c>
      <c r="IB63" s="7">
        <v>81.31</v>
      </c>
      <c r="IC63" s="7">
        <v>-2.1800000000000002</v>
      </c>
      <c r="ID63" s="7">
        <v>23.76</v>
      </c>
      <c r="IF63" s="7">
        <v>65.56</v>
      </c>
      <c r="IH63" s="7">
        <v>3.82</v>
      </c>
      <c r="II63" s="7">
        <v>25.84</v>
      </c>
      <c r="IJ63" s="7">
        <v>61.75</v>
      </c>
      <c r="IK63" s="7">
        <v>12.21</v>
      </c>
    </row>
    <row r="64" spans="1:245" x14ac:dyDescent="0.2">
      <c r="A64" s="6">
        <v>29586</v>
      </c>
      <c r="AH64" s="7">
        <v>21</v>
      </c>
      <c r="AI64" s="7">
        <v>16.87</v>
      </c>
      <c r="AJ64" s="7">
        <v>53.32</v>
      </c>
      <c r="AK64" s="7">
        <v>5.32</v>
      </c>
      <c r="AL64" s="7">
        <v>45.86</v>
      </c>
      <c r="AM64" s="7">
        <v>6.62</v>
      </c>
      <c r="AN64" s="7">
        <v>83.28</v>
      </c>
      <c r="AO64" s="7">
        <v>2.4300000000000002</v>
      </c>
      <c r="BJ64" s="7">
        <v>75.7</v>
      </c>
      <c r="BK64" s="7">
        <v>7.59</v>
      </c>
      <c r="BL64" s="7">
        <v>142.54</v>
      </c>
      <c r="BM64" s="7">
        <v>2.33</v>
      </c>
      <c r="CH64" s="7">
        <v>12.51</v>
      </c>
      <c r="CI64" s="7">
        <v>13.11</v>
      </c>
      <c r="CJ64" s="7">
        <v>33.36</v>
      </c>
      <c r="CK64" s="7">
        <v>0.19</v>
      </c>
      <c r="CP64" s="7">
        <v>14.84</v>
      </c>
      <c r="CQ64" s="7">
        <v>35.76</v>
      </c>
      <c r="CR64" s="7">
        <v>56.22</v>
      </c>
      <c r="CS64" s="7">
        <v>20</v>
      </c>
      <c r="FV64" s="7">
        <v>8.89</v>
      </c>
      <c r="FW64" s="7">
        <v>12.35</v>
      </c>
      <c r="FX64" s="7">
        <v>35.92</v>
      </c>
      <c r="FY64" s="7">
        <v>-3.26</v>
      </c>
      <c r="HZ64" s="7">
        <v>31.73</v>
      </c>
      <c r="IA64" s="7">
        <v>8.9700000000000006</v>
      </c>
      <c r="IB64" s="7">
        <v>80.900000000000006</v>
      </c>
      <c r="IC64" s="7">
        <v>-3.26</v>
      </c>
      <c r="ID64" s="7">
        <v>24.68</v>
      </c>
      <c r="IF64" s="7">
        <v>66.38</v>
      </c>
      <c r="IH64" s="7">
        <v>4.18</v>
      </c>
      <c r="II64" s="7">
        <v>32.46</v>
      </c>
      <c r="IJ64" s="7">
        <v>64.430000000000007</v>
      </c>
      <c r="IK64" s="7">
        <v>15.12</v>
      </c>
    </row>
    <row r="65" spans="1:245" x14ac:dyDescent="0.2">
      <c r="A65" s="6">
        <v>29676</v>
      </c>
      <c r="AH65" s="7">
        <v>21.8</v>
      </c>
      <c r="AI65" s="7">
        <v>19.579999999999998</v>
      </c>
      <c r="AJ65" s="7">
        <v>53.53</v>
      </c>
      <c r="AK65" s="7">
        <v>6.47</v>
      </c>
      <c r="AL65" s="7">
        <v>47.77</v>
      </c>
      <c r="AM65" s="7">
        <v>6.69</v>
      </c>
      <c r="AN65" s="7">
        <v>84.7</v>
      </c>
      <c r="AO65" s="7">
        <v>0.83</v>
      </c>
      <c r="BJ65" s="7">
        <v>77.03</v>
      </c>
      <c r="BK65" s="7">
        <v>7.5</v>
      </c>
      <c r="BL65" s="7">
        <v>141.56</v>
      </c>
      <c r="BM65" s="7">
        <v>1.67</v>
      </c>
      <c r="CH65" s="7">
        <v>12.51</v>
      </c>
      <c r="CI65" s="7">
        <v>8.3800000000000008</v>
      </c>
      <c r="CJ65" s="7">
        <v>32.549999999999997</v>
      </c>
      <c r="CK65" s="7">
        <v>-3.54</v>
      </c>
      <c r="CP65" s="7">
        <v>16.100000000000001</v>
      </c>
      <c r="CQ65" s="7">
        <v>32.07</v>
      </c>
      <c r="CR65" s="7">
        <v>58.55</v>
      </c>
      <c r="CS65" s="7">
        <v>18.07</v>
      </c>
      <c r="FV65" s="7">
        <v>9.26</v>
      </c>
      <c r="FW65" s="7">
        <v>14.48</v>
      </c>
      <c r="FX65" s="7">
        <v>36.28</v>
      </c>
      <c r="FY65" s="7">
        <v>-0.66</v>
      </c>
      <c r="HZ65" s="7">
        <v>32.32</v>
      </c>
      <c r="IA65" s="7">
        <v>8.61</v>
      </c>
      <c r="IB65" s="7">
        <v>80.28</v>
      </c>
      <c r="IC65" s="7">
        <v>-2.35</v>
      </c>
      <c r="ID65" s="7">
        <v>25.9</v>
      </c>
      <c r="IE65" s="7">
        <v>13.37</v>
      </c>
      <c r="IF65" s="7">
        <v>67.319999999999993</v>
      </c>
      <c r="IG65" s="7">
        <v>1.53</v>
      </c>
      <c r="IH65" s="7">
        <v>4.54</v>
      </c>
      <c r="II65" s="7">
        <v>38.590000000000003</v>
      </c>
      <c r="IJ65" s="7">
        <v>68.19</v>
      </c>
      <c r="IK65" s="7">
        <v>19.34</v>
      </c>
    </row>
    <row r="66" spans="1:245" x14ac:dyDescent="0.2">
      <c r="A66" s="6">
        <v>29767</v>
      </c>
      <c r="AH66" s="7">
        <v>21.97</v>
      </c>
      <c r="AI66" s="7">
        <v>15.8</v>
      </c>
      <c r="AJ66" s="7">
        <v>52.39</v>
      </c>
      <c r="AK66" s="7">
        <v>2.91</v>
      </c>
      <c r="AL66" s="7">
        <v>49.13</v>
      </c>
      <c r="AM66" s="7">
        <v>11.56</v>
      </c>
      <c r="AN66" s="7">
        <v>85.93</v>
      </c>
      <c r="AO66" s="7">
        <v>5.27</v>
      </c>
      <c r="BJ66" s="7">
        <v>79.290000000000006</v>
      </c>
      <c r="BK66" s="7">
        <v>8.0500000000000007</v>
      </c>
      <c r="BL66" s="7">
        <v>143.19</v>
      </c>
      <c r="BM66" s="7">
        <v>2.12</v>
      </c>
      <c r="CH66" s="7">
        <v>12.87</v>
      </c>
      <c r="CI66" s="7">
        <v>7.58</v>
      </c>
      <c r="CJ66" s="7">
        <v>31.92</v>
      </c>
      <c r="CK66" s="7">
        <v>-3.85</v>
      </c>
      <c r="CP66" s="7">
        <v>16.170000000000002</v>
      </c>
      <c r="CQ66" s="7">
        <v>32.61</v>
      </c>
      <c r="CR66" s="7">
        <v>56.85</v>
      </c>
      <c r="CS66" s="7">
        <v>16.440000000000001</v>
      </c>
      <c r="FV66" s="7">
        <v>10.06</v>
      </c>
      <c r="FW66" s="7">
        <v>20.51</v>
      </c>
      <c r="FX66" s="7">
        <v>37.9</v>
      </c>
      <c r="FY66" s="7">
        <v>4.72</v>
      </c>
      <c r="HZ66" s="7">
        <v>32.770000000000003</v>
      </c>
      <c r="IA66" s="7">
        <v>8.16</v>
      </c>
      <c r="IB66" s="7">
        <v>79.55</v>
      </c>
      <c r="IC66" s="7">
        <v>-1.47</v>
      </c>
      <c r="ID66" s="7">
        <v>26.79</v>
      </c>
      <c r="IE66" s="7">
        <v>15.74</v>
      </c>
      <c r="IF66" s="7">
        <v>67.739999999999995</v>
      </c>
      <c r="IG66" s="7">
        <v>3.49</v>
      </c>
      <c r="IH66" s="7">
        <v>4.92</v>
      </c>
      <c r="II66" s="7">
        <v>40.9</v>
      </c>
      <c r="IJ66" s="7">
        <v>72.37</v>
      </c>
      <c r="IK66" s="7">
        <v>22.54</v>
      </c>
    </row>
    <row r="67" spans="1:245" x14ac:dyDescent="0.2">
      <c r="A67" s="6">
        <v>29859</v>
      </c>
      <c r="AH67" s="7">
        <v>22.53</v>
      </c>
      <c r="AI67" s="7">
        <v>14.06</v>
      </c>
      <c r="AJ67" s="7">
        <v>52.16</v>
      </c>
      <c r="AK67" s="7">
        <v>1.21</v>
      </c>
      <c r="AL67" s="7">
        <v>49.51</v>
      </c>
      <c r="AM67" s="7">
        <v>9.98</v>
      </c>
      <c r="AN67" s="7">
        <v>84.58</v>
      </c>
      <c r="AO67" s="7">
        <v>2.63</v>
      </c>
      <c r="BJ67" s="7">
        <v>79.900000000000006</v>
      </c>
      <c r="BK67" s="7">
        <v>7.46</v>
      </c>
      <c r="BL67" s="7">
        <v>142.30000000000001</v>
      </c>
      <c r="BM67" s="7">
        <v>0.74</v>
      </c>
      <c r="CH67" s="7">
        <v>13.05</v>
      </c>
      <c r="CI67" s="7">
        <v>4.8499999999999996</v>
      </c>
      <c r="CJ67" s="7">
        <v>31.8</v>
      </c>
      <c r="CK67" s="7">
        <v>-5.94</v>
      </c>
      <c r="CP67" s="7">
        <v>16.3</v>
      </c>
      <c r="CQ67" s="7">
        <v>21.18</v>
      </c>
      <c r="CR67" s="7">
        <v>55.26</v>
      </c>
      <c r="CS67" s="7">
        <v>6.4</v>
      </c>
      <c r="FV67" s="7">
        <v>10.82</v>
      </c>
      <c r="FW67" s="7">
        <v>25.48</v>
      </c>
      <c r="FX67" s="7">
        <v>39.229999999999997</v>
      </c>
      <c r="FY67" s="7">
        <v>8.7100000000000009</v>
      </c>
      <c r="HZ67" s="7">
        <v>33.049999999999997</v>
      </c>
      <c r="IA67" s="7">
        <v>6.37</v>
      </c>
      <c r="IB67" s="7">
        <v>78.03</v>
      </c>
      <c r="IC67" s="7">
        <v>-4.04</v>
      </c>
      <c r="ID67" s="7">
        <v>27.36</v>
      </c>
      <c r="IE67" s="7">
        <v>15.16</v>
      </c>
      <c r="IF67" s="7">
        <v>67.41</v>
      </c>
      <c r="IG67" s="7">
        <v>2.82</v>
      </c>
      <c r="IH67" s="7">
        <v>5.31</v>
      </c>
      <c r="II67" s="7">
        <v>39.130000000000003</v>
      </c>
      <c r="IJ67" s="7">
        <v>74.150000000000006</v>
      </c>
      <c r="IK67" s="7">
        <v>20.079999999999998</v>
      </c>
    </row>
    <row r="68" spans="1:245" x14ac:dyDescent="0.2">
      <c r="A68" s="6">
        <v>29951</v>
      </c>
      <c r="AH68" s="7">
        <v>22.85</v>
      </c>
      <c r="AI68" s="7">
        <v>8.8000000000000007</v>
      </c>
      <c r="AJ68" s="7">
        <v>51.64</v>
      </c>
      <c r="AK68" s="7">
        <v>-3.16</v>
      </c>
      <c r="AL68" s="7">
        <v>50.32</v>
      </c>
      <c r="AM68" s="7">
        <v>9.73</v>
      </c>
      <c r="AN68" s="7">
        <v>85.42</v>
      </c>
      <c r="AO68" s="7">
        <v>2.57</v>
      </c>
      <c r="BJ68" s="7">
        <v>79.650000000000006</v>
      </c>
      <c r="BK68" s="7">
        <v>5.22</v>
      </c>
      <c r="BL68" s="7">
        <v>140</v>
      </c>
      <c r="BM68" s="7">
        <v>-1.79</v>
      </c>
      <c r="CH68" s="7">
        <v>12.81</v>
      </c>
      <c r="CI68" s="7">
        <v>2.42</v>
      </c>
      <c r="CJ68" s="7">
        <v>30.62</v>
      </c>
      <c r="CK68" s="7">
        <v>-8.2100000000000009</v>
      </c>
      <c r="CP68" s="7">
        <v>15.97</v>
      </c>
      <c r="CQ68" s="7">
        <v>7.59</v>
      </c>
      <c r="CR68" s="7">
        <v>52.75</v>
      </c>
      <c r="CS68" s="7">
        <v>-6.17</v>
      </c>
      <c r="FV68" s="7">
        <v>11.7</v>
      </c>
      <c r="FW68" s="7">
        <v>31.57</v>
      </c>
      <c r="FX68" s="7">
        <v>40.85</v>
      </c>
      <c r="FY68" s="7">
        <v>13.71</v>
      </c>
      <c r="HZ68" s="7">
        <v>33.380000000000003</v>
      </c>
      <c r="IA68" s="7">
        <v>5.2</v>
      </c>
      <c r="IB68" s="7">
        <v>77.680000000000007</v>
      </c>
      <c r="IC68" s="7">
        <v>-3.97</v>
      </c>
      <c r="ID68" s="7">
        <v>27.6</v>
      </c>
      <c r="IE68" s="7">
        <v>11.86</v>
      </c>
      <c r="IF68" s="7">
        <v>66.16</v>
      </c>
      <c r="IG68" s="7">
        <v>-0.34</v>
      </c>
      <c r="IH68" s="7">
        <v>5.63</v>
      </c>
      <c r="II68" s="7">
        <v>34.880000000000003</v>
      </c>
      <c r="IJ68" s="7">
        <v>75.86</v>
      </c>
      <c r="IK68" s="7">
        <v>17.75</v>
      </c>
    </row>
    <row r="69" spans="1:245" x14ac:dyDescent="0.2">
      <c r="A69" s="6">
        <v>30041</v>
      </c>
      <c r="AH69" s="7">
        <v>21.92</v>
      </c>
      <c r="AI69" s="7">
        <v>0.54</v>
      </c>
      <c r="AJ69" s="7">
        <v>48.32</v>
      </c>
      <c r="AK69" s="7">
        <v>-9.73</v>
      </c>
      <c r="AL69" s="7">
        <v>51.59</v>
      </c>
      <c r="AM69" s="7">
        <v>8.01</v>
      </c>
      <c r="AN69" s="7">
        <v>86.82</v>
      </c>
      <c r="AO69" s="7">
        <v>2.5099999999999998</v>
      </c>
      <c r="BJ69" s="7">
        <v>79.67</v>
      </c>
      <c r="BK69" s="7">
        <v>3.42</v>
      </c>
      <c r="BL69" s="7">
        <v>138.25</v>
      </c>
      <c r="BM69" s="7">
        <v>-2.34</v>
      </c>
      <c r="CH69" s="7">
        <v>12.51</v>
      </c>
      <c r="CI69" s="7">
        <v>0</v>
      </c>
      <c r="CJ69" s="7">
        <v>29.55</v>
      </c>
      <c r="CK69" s="7">
        <v>-9.2200000000000006</v>
      </c>
      <c r="CP69" s="7">
        <v>14.91</v>
      </c>
      <c r="CQ69" s="7">
        <v>-7.41</v>
      </c>
      <c r="CR69" s="7">
        <v>48.02</v>
      </c>
      <c r="CS69" s="7">
        <v>-17.98</v>
      </c>
      <c r="FV69" s="7">
        <v>12.7</v>
      </c>
      <c r="FW69" s="7">
        <v>37.130000000000003</v>
      </c>
      <c r="FX69" s="7">
        <v>42.96</v>
      </c>
      <c r="FY69" s="7">
        <v>18.41</v>
      </c>
      <c r="HZ69" s="7">
        <v>33.57</v>
      </c>
      <c r="IA69" s="7">
        <v>3.85</v>
      </c>
      <c r="IB69" s="7">
        <v>77.48</v>
      </c>
      <c r="IC69" s="7">
        <v>-3.48</v>
      </c>
      <c r="ID69" s="7">
        <v>27.52</v>
      </c>
      <c r="IE69" s="7">
        <v>6.25</v>
      </c>
      <c r="IF69" s="7">
        <v>64.19</v>
      </c>
      <c r="IG69" s="7">
        <v>-4.6399999999999997</v>
      </c>
      <c r="IH69" s="7">
        <v>5.86</v>
      </c>
      <c r="II69" s="7">
        <v>29.27</v>
      </c>
      <c r="IJ69" s="7">
        <v>77.010000000000005</v>
      </c>
      <c r="IK69" s="7">
        <v>12.94</v>
      </c>
    </row>
    <row r="70" spans="1:245" x14ac:dyDescent="0.2">
      <c r="A70" s="6">
        <v>30132</v>
      </c>
      <c r="AH70" s="7">
        <v>21</v>
      </c>
      <c r="AI70" s="7">
        <v>-4.41</v>
      </c>
      <c r="AJ70" s="7">
        <v>44.9</v>
      </c>
      <c r="AK70" s="7">
        <v>-14.29</v>
      </c>
      <c r="AL70" s="7">
        <v>51.13</v>
      </c>
      <c r="AM70" s="7">
        <v>4.07</v>
      </c>
      <c r="AN70" s="7">
        <v>84.44</v>
      </c>
      <c r="AO70" s="7">
        <v>-1.73</v>
      </c>
      <c r="BJ70" s="7">
        <v>79.760000000000005</v>
      </c>
      <c r="BK70" s="7">
        <v>0.6</v>
      </c>
      <c r="BL70" s="7">
        <v>136.69999999999999</v>
      </c>
      <c r="BM70" s="7">
        <v>-4.53</v>
      </c>
      <c r="CH70" s="7">
        <v>13.05</v>
      </c>
      <c r="CI70" s="7">
        <v>1.41</v>
      </c>
      <c r="CJ70" s="7">
        <v>29.81</v>
      </c>
      <c r="CK70" s="7">
        <v>-6.62</v>
      </c>
      <c r="CP70" s="7">
        <v>14.38</v>
      </c>
      <c r="CQ70" s="7">
        <v>-11.07</v>
      </c>
      <c r="CR70" s="7">
        <v>45.3</v>
      </c>
      <c r="CS70" s="7">
        <v>-20.309999999999999</v>
      </c>
      <c r="FV70" s="7">
        <v>13.77</v>
      </c>
      <c r="FW70" s="7">
        <v>36.869999999999997</v>
      </c>
      <c r="FX70" s="7">
        <v>44.34</v>
      </c>
      <c r="FY70" s="7">
        <v>17.010000000000002</v>
      </c>
      <c r="HZ70" s="7">
        <v>33.619999999999997</v>
      </c>
      <c r="IA70" s="7">
        <v>2.58</v>
      </c>
      <c r="IB70" s="7">
        <v>76.44</v>
      </c>
      <c r="IC70" s="7">
        <v>-3.91</v>
      </c>
      <c r="ID70" s="7">
        <v>27.61</v>
      </c>
      <c r="IE70" s="7">
        <v>3.04</v>
      </c>
      <c r="IF70" s="7">
        <v>62.85</v>
      </c>
      <c r="IG70" s="7">
        <v>-7.23</v>
      </c>
      <c r="IH70" s="7">
        <v>6.06</v>
      </c>
      <c r="II70" s="7">
        <v>23.03</v>
      </c>
      <c r="IJ70" s="7">
        <v>76.47</v>
      </c>
      <c r="IK70" s="7">
        <v>5.68</v>
      </c>
    </row>
    <row r="71" spans="1:245" x14ac:dyDescent="0.2">
      <c r="A71" s="6">
        <v>30224</v>
      </c>
      <c r="AH71" s="7">
        <v>20.6</v>
      </c>
      <c r="AI71" s="7">
        <v>-8.5399999999999991</v>
      </c>
      <c r="AJ71" s="7">
        <v>43.13</v>
      </c>
      <c r="AK71" s="7">
        <v>-17.3</v>
      </c>
      <c r="AL71" s="7">
        <v>51.49</v>
      </c>
      <c r="AM71" s="7">
        <v>4.0199999999999996</v>
      </c>
      <c r="AN71" s="7">
        <v>83.34</v>
      </c>
      <c r="AO71" s="7">
        <v>-1.47</v>
      </c>
      <c r="BJ71" s="7">
        <v>79.75</v>
      </c>
      <c r="BK71" s="7">
        <v>-0.19</v>
      </c>
      <c r="BL71" s="7">
        <v>135.16</v>
      </c>
      <c r="BM71" s="7">
        <v>-5.0199999999999996</v>
      </c>
      <c r="CH71" s="7">
        <v>13.35</v>
      </c>
      <c r="CI71" s="7">
        <v>2.31</v>
      </c>
      <c r="CJ71" s="7">
        <v>30.32</v>
      </c>
      <c r="CK71" s="7">
        <v>-4.66</v>
      </c>
      <c r="CP71" s="7">
        <v>13.65</v>
      </c>
      <c r="CQ71" s="7">
        <v>-16.260000000000002</v>
      </c>
      <c r="CR71" s="7">
        <v>42.09</v>
      </c>
      <c r="CS71" s="7">
        <v>-23.83</v>
      </c>
      <c r="FV71" s="7">
        <v>14.08</v>
      </c>
      <c r="FW71" s="7">
        <v>30.11</v>
      </c>
      <c r="FX71" s="7">
        <v>43.77</v>
      </c>
      <c r="FY71" s="7">
        <v>11.58</v>
      </c>
      <c r="HZ71" s="7">
        <v>33.64</v>
      </c>
      <c r="IA71" s="7">
        <v>1.79</v>
      </c>
      <c r="IB71" s="7">
        <v>75.09</v>
      </c>
      <c r="IC71" s="7">
        <v>-3.77</v>
      </c>
      <c r="ID71" s="7">
        <v>27.87</v>
      </c>
      <c r="IE71" s="7">
        <v>1.86</v>
      </c>
      <c r="IF71" s="7">
        <v>62.18</v>
      </c>
      <c r="IG71" s="7">
        <v>-7.75</v>
      </c>
      <c r="IH71" s="7">
        <v>6.22</v>
      </c>
      <c r="II71" s="7">
        <v>17.190000000000001</v>
      </c>
      <c r="IJ71" s="7">
        <v>76.39</v>
      </c>
      <c r="IK71" s="7">
        <v>3.01</v>
      </c>
    </row>
    <row r="72" spans="1:245" x14ac:dyDescent="0.2">
      <c r="A72" s="6">
        <v>30316</v>
      </c>
      <c r="AH72" s="7">
        <v>21.05</v>
      </c>
      <c r="AI72" s="7">
        <v>-7.88</v>
      </c>
      <c r="AJ72" s="7">
        <v>43.39</v>
      </c>
      <c r="AK72" s="7">
        <v>-15.98</v>
      </c>
      <c r="AL72" s="7">
        <v>52.26</v>
      </c>
      <c r="AM72" s="7">
        <v>3.85</v>
      </c>
      <c r="AN72" s="7">
        <v>83.86</v>
      </c>
      <c r="AO72" s="7">
        <v>-1.83</v>
      </c>
      <c r="BJ72" s="7">
        <v>79.540000000000006</v>
      </c>
      <c r="BK72" s="7">
        <v>-0.15</v>
      </c>
      <c r="BL72" s="7">
        <v>133.58000000000001</v>
      </c>
      <c r="BM72" s="7">
        <v>-4.58</v>
      </c>
      <c r="CH72" s="7">
        <v>13.53</v>
      </c>
      <c r="CI72" s="7">
        <v>5.66</v>
      </c>
      <c r="CJ72" s="7">
        <v>30.37</v>
      </c>
      <c r="CK72" s="7">
        <v>-0.83</v>
      </c>
      <c r="CP72" s="7">
        <v>12.92</v>
      </c>
      <c r="CQ72" s="7">
        <v>-19.09</v>
      </c>
      <c r="CR72" s="7">
        <v>38.909999999999997</v>
      </c>
      <c r="CS72" s="7">
        <v>-26.24</v>
      </c>
      <c r="FV72" s="7">
        <v>14.39</v>
      </c>
      <c r="FW72" s="7">
        <v>22.99</v>
      </c>
      <c r="FX72" s="7">
        <v>43.57</v>
      </c>
      <c r="FY72" s="7">
        <v>6.67</v>
      </c>
      <c r="HZ72" s="7">
        <v>33.840000000000003</v>
      </c>
      <c r="IA72" s="7">
        <v>1.39</v>
      </c>
      <c r="IB72" s="7">
        <v>75.36</v>
      </c>
      <c r="IC72" s="7">
        <v>-2.99</v>
      </c>
      <c r="ID72" s="7">
        <v>28.31</v>
      </c>
      <c r="IE72" s="7">
        <v>2.56</v>
      </c>
      <c r="IF72" s="7">
        <v>61.87</v>
      </c>
      <c r="IG72" s="7">
        <v>-6.49</v>
      </c>
      <c r="IH72" s="7">
        <v>6.4</v>
      </c>
      <c r="II72" s="7">
        <v>13.59</v>
      </c>
      <c r="IJ72" s="7">
        <v>75.73</v>
      </c>
      <c r="IK72" s="7">
        <v>-0.17</v>
      </c>
    </row>
    <row r="73" spans="1:245" x14ac:dyDescent="0.2">
      <c r="A73" s="6">
        <v>30406</v>
      </c>
      <c r="AH73" s="7">
        <v>22.49</v>
      </c>
      <c r="AI73" s="7">
        <v>2.59</v>
      </c>
      <c r="AJ73" s="7">
        <v>46.03</v>
      </c>
      <c r="AK73" s="7">
        <v>-4.74</v>
      </c>
      <c r="AL73" s="7">
        <v>52.43</v>
      </c>
      <c r="AM73" s="7">
        <v>1.63</v>
      </c>
      <c r="AN73" s="7">
        <v>84.22</v>
      </c>
      <c r="AO73" s="7">
        <v>-3</v>
      </c>
      <c r="BJ73" s="7">
        <v>79.58</v>
      </c>
      <c r="BK73" s="7">
        <v>-0.1</v>
      </c>
      <c r="BL73" s="7">
        <v>132.72</v>
      </c>
      <c r="BM73" s="7">
        <v>-4</v>
      </c>
      <c r="CH73" s="7">
        <v>13.96</v>
      </c>
      <c r="CI73" s="7">
        <v>11.59</v>
      </c>
      <c r="CJ73" s="7">
        <v>31.09</v>
      </c>
      <c r="CK73" s="7">
        <v>5.22</v>
      </c>
      <c r="CP73" s="7">
        <v>12.26</v>
      </c>
      <c r="CQ73" s="7">
        <v>-17.78</v>
      </c>
      <c r="CR73" s="7">
        <v>36.119999999999997</v>
      </c>
      <c r="CS73" s="7">
        <v>-24.79</v>
      </c>
      <c r="FV73" s="7">
        <v>14.59</v>
      </c>
      <c r="FW73" s="7">
        <v>14.9</v>
      </c>
      <c r="FX73" s="7">
        <v>43.82</v>
      </c>
      <c r="FY73" s="7">
        <v>2</v>
      </c>
      <c r="HZ73" s="7">
        <v>34.19</v>
      </c>
      <c r="IA73" s="7">
        <v>1.87</v>
      </c>
      <c r="IB73" s="7">
        <v>76.19</v>
      </c>
      <c r="IC73" s="7">
        <v>-1.67</v>
      </c>
      <c r="ID73" s="7">
        <v>28.92</v>
      </c>
      <c r="IE73" s="7">
        <v>5.1100000000000003</v>
      </c>
      <c r="IF73" s="7">
        <v>61.77</v>
      </c>
      <c r="IG73" s="7">
        <v>-3.78</v>
      </c>
      <c r="IH73" s="7">
        <v>6.78</v>
      </c>
      <c r="II73" s="7">
        <v>15.57</v>
      </c>
      <c r="IJ73" s="7">
        <v>78.11</v>
      </c>
      <c r="IK73" s="7">
        <v>1.43</v>
      </c>
    </row>
    <row r="74" spans="1:245" x14ac:dyDescent="0.2">
      <c r="A74" s="6">
        <v>30497</v>
      </c>
      <c r="AH74" s="7">
        <v>22.47</v>
      </c>
      <c r="AI74" s="7">
        <v>7.02</v>
      </c>
      <c r="AJ74" s="7">
        <v>45.39</v>
      </c>
      <c r="AK74" s="7">
        <v>1.08</v>
      </c>
      <c r="AL74" s="7">
        <v>53.24</v>
      </c>
      <c r="AM74" s="7">
        <v>4.13</v>
      </c>
      <c r="AN74" s="7">
        <v>84.94</v>
      </c>
      <c r="AO74" s="7">
        <v>0.59</v>
      </c>
      <c r="BJ74" s="7">
        <v>80.14</v>
      </c>
      <c r="BK74" s="7">
        <v>0.47</v>
      </c>
      <c r="BL74" s="7">
        <v>132.97</v>
      </c>
      <c r="BM74" s="7">
        <v>-2.73</v>
      </c>
      <c r="CH74" s="7">
        <v>14.44</v>
      </c>
      <c r="CI74" s="7">
        <v>10.65</v>
      </c>
      <c r="CJ74" s="7">
        <v>31.64</v>
      </c>
      <c r="CK74" s="7">
        <v>6.13</v>
      </c>
      <c r="CP74" s="7">
        <v>12.33</v>
      </c>
      <c r="CQ74" s="7">
        <v>-14.29</v>
      </c>
      <c r="CR74" s="7">
        <v>35.380000000000003</v>
      </c>
      <c r="CS74" s="7">
        <v>-21.9</v>
      </c>
      <c r="FV74" s="7">
        <v>14.86</v>
      </c>
      <c r="FW74" s="7">
        <v>7.96</v>
      </c>
      <c r="FX74" s="7">
        <v>44.2</v>
      </c>
      <c r="FY74" s="7">
        <v>-0.31</v>
      </c>
      <c r="HZ74" s="7">
        <v>34.65</v>
      </c>
      <c r="IA74" s="7">
        <v>3.07</v>
      </c>
      <c r="IB74" s="7">
        <v>76.239999999999995</v>
      </c>
      <c r="IC74" s="7">
        <v>-0.26</v>
      </c>
      <c r="ID74" s="7">
        <v>29.4</v>
      </c>
      <c r="IE74" s="7">
        <v>6.48</v>
      </c>
      <c r="IF74" s="7">
        <v>61.63</v>
      </c>
      <c r="IG74" s="7">
        <v>-1.94</v>
      </c>
      <c r="IH74" s="7">
        <v>7.19</v>
      </c>
      <c r="II74" s="7">
        <v>18.72</v>
      </c>
      <c r="IJ74" s="7">
        <v>80.62</v>
      </c>
      <c r="IK74" s="7">
        <v>5.42</v>
      </c>
    </row>
    <row r="75" spans="1:245" x14ac:dyDescent="0.2">
      <c r="A75" s="6">
        <v>30589</v>
      </c>
      <c r="AH75" s="7">
        <v>22.19</v>
      </c>
      <c r="AI75" s="7">
        <v>7.69</v>
      </c>
      <c r="AJ75" s="7">
        <v>44.1</v>
      </c>
      <c r="AK75" s="7">
        <v>2.2400000000000002</v>
      </c>
      <c r="AL75" s="7">
        <v>54.66</v>
      </c>
      <c r="AM75" s="7">
        <v>6.15</v>
      </c>
      <c r="AN75" s="7">
        <v>86.92</v>
      </c>
      <c r="AO75" s="7">
        <v>4.3</v>
      </c>
      <c r="BJ75" s="7">
        <v>80.27</v>
      </c>
      <c r="BK75" s="7">
        <v>0.65</v>
      </c>
      <c r="BL75" s="7">
        <v>131.91</v>
      </c>
      <c r="BM75" s="7">
        <v>-2.4</v>
      </c>
      <c r="CH75" s="7">
        <v>15.04</v>
      </c>
      <c r="CI75" s="7">
        <v>12.67</v>
      </c>
      <c r="CJ75" s="7">
        <v>32.61</v>
      </c>
      <c r="CK75" s="7">
        <v>7.55</v>
      </c>
      <c r="CP75" s="7">
        <v>11.86</v>
      </c>
      <c r="CQ75" s="7">
        <v>-13.11</v>
      </c>
      <c r="CR75" s="7">
        <v>33.46</v>
      </c>
      <c r="CS75" s="7">
        <v>-20.5</v>
      </c>
      <c r="FV75" s="7">
        <v>15.23</v>
      </c>
      <c r="FW75" s="7">
        <v>8.17</v>
      </c>
      <c r="FX75" s="7">
        <v>44.93</v>
      </c>
      <c r="FY75" s="7">
        <v>2.64</v>
      </c>
      <c r="HZ75" s="7">
        <v>35.119999999999997</v>
      </c>
      <c r="IA75" s="7">
        <v>4.4000000000000004</v>
      </c>
      <c r="IB75" s="7">
        <v>76.38</v>
      </c>
      <c r="IC75" s="7">
        <v>1.73</v>
      </c>
      <c r="ID75" s="7">
        <v>29.73</v>
      </c>
      <c r="IE75" s="7">
        <v>6.66</v>
      </c>
      <c r="IF75" s="7">
        <v>61.21</v>
      </c>
      <c r="IG75" s="7">
        <v>-1.57</v>
      </c>
      <c r="IH75" s="7">
        <v>7.55</v>
      </c>
      <c r="II75" s="7">
        <v>21.33</v>
      </c>
      <c r="IJ75" s="7">
        <v>82.55</v>
      </c>
      <c r="IK75" s="7">
        <v>8.07</v>
      </c>
    </row>
    <row r="76" spans="1:245" x14ac:dyDescent="0.2">
      <c r="A76" s="6">
        <v>30681</v>
      </c>
      <c r="AH76" s="7">
        <v>22.27</v>
      </c>
      <c r="AI76" s="7">
        <v>5.79</v>
      </c>
      <c r="AJ76" s="7">
        <v>43.86</v>
      </c>
      <c r="AK76" s="7">
        <v>1.08</v>
      </c>
      <c r="AL76" s="7">
        <v>55.42</v>
      </c>
      <c r="AM76" s="7">
        <v>6.05</v>
      </c>
      <c r="AN76" s="7">
        <v>87.38</v>
      </c>
      <c r="AO76" s="7">
        <v>4.2</v>
      </c>
      <c r="BJ76" s="7">
        <v>79.52</v>
      </c>
      <c r="BK76" s="7">
        <v>-0.02</v>
      </c>
      <c r="BL76" s="7">
        <v>130.03</v>
      </c>
      <c r="BM76" s="7">
        <v>-2.66</v>
      </c>
      <c r="CH76" s="7">
        <v>15.16</v>
      </c>
      <c r="CI76" s="7">
        <v>12.05</v>
      </c>
      <c r="CJ76" s="7">
        <v>32.5</v>
      </c>
      <c r="CK76" s="7">
        <v>7.02</v>
      </c>
      <c r="CP76" s="7">
        <v>11.27</v>
      </c>
      <c r="CQ76" s="7">
        <v>-12.82</v>
      </c>
      <c r="CR76" s="7">
        <v>30.48</v>
      </c>
      <c r="CS76" s="7">
        <v>-21.66</v>
      </c>
      <c r="FV76" s="7">
        <v>15.73</v>
      </c>
      <c r="FW76" s="7">
        <v>9.3000000000000007</v>
      </c>
      <c r="FX76" s="7">
        <v>45.97</v>
      </c>
      <c r="FY76" s="7">
        <v>5.5</v>
      </c>
      <c r="HZ76" s="7">
        <v>35.56</v>
      </c>
      <c r="IA76" s="7">
        <v>5.08</v>
      </c>
      <c r="IB76" s="7">
        <v>76.66</v>
      </c>
      <c r="IC76" s="7">
        <v>1.72</v>
      </c>
      <c r="ID76" s="7">
        <v>29.92</v>
      </c>
      <c r="IE76" s="7">
        <v>5.67</v>
      </c>
      <c r="IF76" s="7">
        <v>60.4</v>
      </c>
      <c r="IG76" s="7">
        <v>-2.37</v>
      </c>
      <c r="IH76" s="7">
        <v>7.98</v>
      </c>
      <c r="II76" s="7">
        <v>24.78</v>
      </c>
      <c r="IJ76" s="7">
        <v>85.36</v>
      </c>
      <c r="IK76" s="7">
        <v>12.71</v>
      </c>
    </row>
    <row r="77" spans="1:245" x14ac:dyDescent="0.2">
      <c r="A77" s="6">
        <v>30772</v>
      </c>
      <c r="AH77" s="7">
        <v>22.24</v>
      </c>
      <c r="AI77" s="7">
        <v>-1.08</v>
      </c>
      <c r="AJ77" s="7">
        <v>43.3</v>
      </c>
      <c r="AK77" s="7">
        <v>-5.93</v>
      </c>
      <c r="AL77" s="7">
        <v>56.25</v>
      </c>
      <c r="AM77" s="7">
        <v>7.28</v>
      </c>
      <c r="AN77" s="7">
        <v>87.75</v>
      </c>
      <c r="AO77" s="7">
        <v>4.1900000000000004</v>
      </c>
      <c r="BJ77" s="7">
        <v>78.78</v>
      </c>
      <c r="BK77" s="7">
        <v>-1.02</v>
      </c>
      <c r="BL77" s="7">
        <v>127.73</v>
      </c>
      <c r="BM77" s="7">
        <v>-3.76</v>
      </c>
      <c r="CH77" s="7">
        <v>15.29</v>
      </c>
      <c r="CI77" s="7">
        <v>9.52</v>
      </c>
      <c r="CJ77" s="7">
        <v>32.68</v>
      </c>
      <c r="CK77" s="7">
        <v>5.09</v>
      </c>
      <c r="CP77" s="7">
        <v>11.6</v>
      </c>
      <c r="CQ77" s="7">
        <v>-5.41</v>
      </c>
      <c r="CR77" s="7">
        <v>30.83</v>
      </c>
      <c r="CS77" s="7">
        <v>-14.63</v>
      </c>
      <c r="FV77" s="7">
        <v>16.28</v>
      </c>
      <c r="FW77" s="7">
        <v>11.59</v>
      </c>
      <c r="FX77" s="7">
        <v>47.26</v>
      </c>
      <c r="FY77" s="7">
        <v>7.85</v>
      </c>
      <c r="HZ77" s="7">
        <v>36.020000000000003</v>
      </c>
      <c r="IA77" s="7">
        <v>5.35</v>
      </c>
      <c r="IB77" s="7">
        <v>76.78</v>
      </c>
      <c r="IC77" s="7">
        <v>0.78</v>
      </c>
      <c r="ID77" s="7">
        <v>29.96</v>
      </c>
      <c r="IE77" s="7">
        <v>3.59</v>
      </c>
      <c r="IF77" s="7">
        <v>59.26</v>
      </c>
      <c r="IG77" s="7">
        <v>-4.05</v>
      </c>
      <c r="IH77" s="7">
        <v>8.17</v>
      </c>
      <c r="II77" s="7">
        <v>20.54</v>
      </c>
      <c r="IJ77" s="7">
        <v>85.43</v>
      </c>
      <c r="IK77" s="7">
        <v>9.3699999999999992</v>
      </c>
    </row>
    <row r="78" spans="1:245" x14ac:dyDescent="0.2">
      <c r="A78" s="6">
        <v>30863</v>
      </c>
      <c r="AH78" s="7">
        <v>22.37</v>
      </c>
      <c r="AI78" s="7">
        <v>-0.45</v>
      </c>
      <c r="AJ78" s="7">
        <v>43.19</v>
      </c>
      <c r="AK78" s="7">
        <v>-4.8499999999999996</v>
      </c>
      <c r="AL78" s="7">
        <v>57.49</v>
      </c>
      <c r="AM78" s="7">
        <v>7.99</v>
      </c>
      <c r="AN78" s="7">
        <v>89.09</v>
      </c>
      <c r="AO78" s="7">
        <v>4.8899999999999997</v>
      </c>
      <c r="BJ78" s="7">
        <v>78.38</v>
      </c>
      <c r="BK78" s="7">
        <v>-2.2000000000000002</v>
      </c>
      <c r="BL78" s="7">
        <v>126.46</v>
      </c>
      <c r="BM78" s="7">
        <v>-4.9000000000000004</v>
      </c>
      <c r="CH78" s="7">
        <v>15.77</v>
      </c>
      <c r="CI78" s="7">
        <v>9.2100000000000009</v>
      </c>
      <c r="CJ78" s="7">
        <v>32.99</v>
      </c>
      <c r="CK78" s="7">
        <v>4.28</v>
      </c>
      <c r="CP78" s="7">
        <v>11.66</v>
      </c>
      <c r="CQ78" s="7">
        <v>-5.38</v>
      </c>
      <c r="CR78" s="7">
        <v>30.52</v>
      </c>
      <c r="CS78" s="7">
        <v>-13.75</v>
      </c>
      <c r="FV78" s="7">
        <v>16.82</v>
      </c>
      <c r="FW78" s="7">
        <v>13.2</v>
      </c>
      <c r="FX78" s="7">
        <v>47.78</v>
      </c>
      <c r="FY78" s="7">
        <v>8.1</v>
      </c>
      <c r="HZ78" s="7">
        <v>36.47</v>
      </c>
      <c r="IA78" s="7">
        <v>5.25</v>
      </c>
      <c r="IB78" s="7">
        <v>76.900000000000006</v>
      </c>
      <c r="IC78" s="7">
        <v>0.87</v>
      </c>
      <c r="ID78" s="7">
        <v>30.04</v>
      </c>
      <c r="IE78" s="7">
        <v>2.2000000000000002</v>
      </c>
      <c r="IF78" s="7">
        <v>58.57</v>
      </c>
      <c r="IG78" s="7">
        <v>-4.97</v>
      </c>
      <c r="IH78" s="7">
        <v>8.15</v>
      </c>
      <c r="II78" s="7">
        <v>13.33</v>
      </c>
      <c r="IJ78" s="7">
        <v>82.04</v>
      </c>
      <c r="IK78" s="7">
        <v>1.77</v>
      </c>
    </row>
    <row r="79" spans="1:245" x14ac:dyDescent="0.2">
      <c r="A79" s="6">
        <v>30955</v>
      </c>
      <c r="AH79" s="7">
        <v>21.96</v>
      </c>
      <c r="AI79" s="7">
        <v>-1.03</v>
      </c>
      <c r="AJ79" s="7">
        <v>42.04</v>
      </c>
      <c r="AK79" s="7">
        <v>-4.66</v>
      </c>
      <c r="AL79" s="7">
        <v>57.5</v>
      </c>
      <c r="AM79" s="7">
        <v>5.19</v>
      </c>
      <c r="AN79" s="7">
        <v>88.94</v>
      </c>
      <c r="AO79" s="7">
        <v>2.3199999999999998</v>
      </c>
      <c r="BJ79" s="7">
        <v>77.91</v>
      </c>
      <c r="BK79" s="7">
        <v>-2.93</v>
      </c>
      <c r="BL79" s="7">
        <v>125.67</v>
      </c>
      <c r="BM79" s="7">
        <v>-4.7300000000000004</v>
      </c>
      <c r="CH79" s="7">
        <v>16.37</v>
      </c>
      <c r="CI79" s="7">
        <v>8.84</v>
      </c>
      <c r="CJ79" s="7">
        <v>34.090000000000003</v>
      </c>
      <c r="CK79" s="7">
        <v>4.55</v>
      </c>
      <c r="CP79" s="7">
        <v>11.07</v>
      </c>
      <c r="CQ79" s="7">
        <v>-6.7</v>
      </c>
      <c r="CR79" s="7">
        <v>28.65</v>
      </c>
      <c r="CS79" s="7">
        <v>-14.38</v>
      </c>
      <c r="FV79" s="7">
        <v>17.29</v>
      </c>
      <c r="FW79" s="7">
        <v>13.56</v>
      </c>
      <c r="FX79" s="7">
        <v>47.68</v>
      </c>
      <c r="FY79" s="7">
        <v>6.13</v>
      </c>
      <c r="HZ79" s="7">
        <v>36.909999999999997</v>
      </c>
      <c r="IA79" s="7">
        <v>5.09</v>
      </c>
      <c r="IB79" s="7">
        <v>76.989999999999995</v>
      </c>
      <c r="IC79" s="7">
        <v>0.8</v>
      </c>
      <c r="ID79" s="7">
        <v>30.16</v>
      </c>
      <c r="IE79" s="7">
        <v>1.45</v>
      </c>
      <c r="IF79" s="7">
        <v>58.11</v>
      </c>
      <c r="IG79" s="7">
        <v>-5.0599999999999996</v>
      </c>
      <c r="IH79" s="7">
        <v>8.0500000000000007</v>
      </c>
      <c r="II79" s="7">
        <v>6.59</v>
      </c>
      <c r="IJ79" s="7">
        <v>78.849999999999994</v>
      </c>
      <c r="IK79" s="7">
        <v>-4.4800000000000004</v>
      </c>
    </row>
    <row r="80" spans="1:245" x14ac:dyDescent="0.2">
      <c r="A80" s="6">
        <v>31047</v>
      </c>
      <c r="AH80" s="7">
        <v>22.23</v>
      </c>
      <c r="AI80" s="7">
        <v>-0.16</v>
      </c>
      <c r="AJ80" s="7">
        <v>42.24</v>
      </c>
      <c r="AK80" s="7">
        <v>-3.69</v>
      </c>
      <c r="AL80" s="7">
        <v>57.9</v>
      </c>
      <c r="AM80" s="7">
        <v>4.46</v>
      </c>
      <c r="AN80" s="7">
        <v>88.62</v>
      </c>
      <c r="AO80" s="7">
        <v>1.42</v>
      </c>
      <c r="BJ80" s="7">
        <v>77.66</v>
      </c>
      <c r="BK80" s="7">
        <v>-2.34</v>
      </c>
      <c r="BL80" s="7">
        <v>124.41</v>
      </c>
      <c r="BM80" s="7">
        <v>-4.32</v>
      </c>
      <c r="CH80" s="7">
        <v>16.61</v>
      </c>
      <c r="CI80" s="7">
        <v>9.56</v>
      </c>
      <c r="CJ80" s="7">
        <v>34.24</v>
      </c>
      <c r="CK80" s="7">
        <v>5.35</v>
      </c>
      <c r="CP80" s="7">
        <v>11.2</v>
      </c>
      <c r="CQ80" s="7">
        <v>-0.59</v>
      </c>
      <c r="CR80" s="7">
        <v>28.84</v>
      </c>
      <c r="CS80" s="7">
        <v>-5.39</v>
      </c>
      <c r="FV80" s="7">
        <v>17.78</v>
      </c>
      <c r="FW80" s="7">
        <v>13.05</v>
      </c>
      <c r="FX80" s="7">
        <v>47.5</v>
      </c>
      <c r="FY80" s="7">
        <v>3.33</v>
      </c>
      <c r="HZ80" s="7">
        <v>37.24</v>
      </c>
      <c r="IA80" s="7">
        <v>4.72</v>
      </c>
      <c r="IB80" s="7">
        <v>77.12</v>
      </c>
      <c r="IC80" s="7">
        <v>0.61</v>
      </c>
      <c r="ID80" s="7">
        <v>30.3</v>
      </c>
      <c r="IE80" s="7">
        <v>1.3</v>
      </c>
      <c r="IF80" s="7">
        <v>57.6</v>
      </c>
      <c r="IG80" s="7">
        <v>-4.6500000000000004</v>
      </c>
      <c r="IH80" s="7">
        <v>7.82</v>
      </c>
      <c r="II80" s="7">
        <v>-2.08</v>
      </c>
      <c r="IJ80" s="7">
        <v>74.13</v>
      </c>
      <c r="IK80" s="7">
        <v>-13.15</v>
      </c>
    </row>
    <row r="81" spans="1:245" x14ac:dyDescent="0.2">
      <c r="A81" s="6">
        <v>31137</v>
      </c>
      <c r="AH81" s="7">
        <v>22.7</v>
      </c>
      <c r="AI81" s="7">
        <v>2.04</v>
      </c>
      <c r="AJ81" s="7">
        <v>42.64</v>
      </c>
      <c r="AK81" s="7">
        <v>-1.53</v>
      </c>
      <c r="AL81" s="7">
        <v>59.84</v>
      </c>
      <c r="AM81" s="7">
        <v>6.38</v>
      </c>
      <c r="AN81" s="7">
        <v>89.91</v>
      </c>
      <c r="AO81" s="7">
        <v>2.46</v>
      </c>
      <c r="BJ81" s="7">
        <v>77.489999999999995</v>
      </c>
      <c r="BK81" s="7">
        <v>-1.63</v>
      </c>
      <c r="BL81" s="7">
        <v>122.8</v>
      </c>
      <c r="BM81" s="7">
        <v>-3.86</v>
      </c>
      <c r="CH81" s="7">
        <v>16.61</v>
      </c>
      <c r="CI81" s="7">
        <v>8.6999999999999993</v>
      </c>
      <c r="CJ81" s="7">
        <v>33.89</v>
      </c>
      <c r="CK81" s="7">
        <v>3.72</v>
      </c>
      <c r="CP81" s="7">
        <v>11.66</v>
      </c>
      <c r="CQ81" s="7">
        <v>0.56999999999999995</v>
      </c>
      <c r="CR81" s="7">
        <v>29.82</v>
      </c>
      <c r="CS81" s="7">
        <v>-3.3</v>
      </c>
      <c r="FV81" s="7">
        <v>18.399999999999999</v>
      </c>
      <c r="FW81" s="7">
        <v>13.03</v>
      </c>
      <c r="FX81" s="7">
        <v>47.1</v>
      </c>
      <c r="FY81" s="7">
        <v>-0.33</v>
      </c>
      <c r="HZ81" s="7">
        <v>37.71</v>
      </c>
      <c r="IA81" s="7">
        <v>4.6900000000000004</v>
      </c>
      <c r="IB81" s="7">
        <v>77.599999999999994</v>
      </c>
      <c r="IC81" s="7">
        <v>1.07</v>
      </c>
      <c r="ID81" s="7">
        <v>30.49</v>
      </c>
      <c r="IE81" s="7">
        <v>1.75</v>
      </c>
      <c r="IF81" s="7">
        <v>56.78</v>
      </c>
      <c r="IG81" s="7">
        <v>-4.2</v>
      </c>
      <c r="IH81" s="7">
        <v>7.59</v>
      </c>
      <c r="II81" s="7">
        <v>-7.11</v>
      </c>
      <c r="IJ81" s="7">
        <v>68.98</v>
      </c>
      <c r="IK81" s="7">
        <v>-19.25</v>
      </c>
    </row>
    <row r="82" spans="1:245" x14ac:dyDescent="0.2">
      <c r="A82" s="6">
        <v>31228</v>
      </c>
      <c r="AH82" s="7">
        <v>23.23</v>
      </c>
      <c r="AI82" s="7">
        <v>3.82</v>
      </c>
      <c r="AJ82" s="7">
        <v>43.12</v>
      </c>
      <c r="AK82" s="7">
        <v>-0.16</v>
      </c>
      <c r="AL82" s="7">
        <v>59.49</v>
      </c>
      <c r="AM82" s="7">
        <v>3.47</v>
      </c>
      <c r="AN82" s="7">
        <v>88.98</v>
      </c>
      <c r="AO82" s="7">
        <v>-0.13</v>
      </c>
      <c r="BJ82" s="7">
        <v>77.239999999999995</v>
      </c>
      <c r="BK82" s="7">
        <v>-1.46</v>
      </c>
      <c r="BL82" s="7">
        <v>121.81</v>
      </c>
      <c r="BM82" s="7">
        <v>-3.68</v>
      </c>
      <c r="CH82" s="7">
        <v>17.22</v>
      </c>
      <c r="CI82" s="7">
        <v>9.1999999999999993</v>
      </c>
      <c r="CJ82" s="7">
        <v>34.25</v>
      </c>
      <c r="CK82" s="7">
        <v>3.82</v>
      </c>
      <c r="CP82" s="7">
        <v>12.26</v>
      </c>
      <c r="CQ82" s="7">
        <v>5.1100000000000003</v>
      </c>
      <c r="CR82" s="7">
        <v>30.95</v>
      </c>
      <c r="CS82" s="7">
        <v>1.44</v>
      </c>
      <c r="FV82" s="7">
        <v>19.11</v>
      </c>
      <c r="FW82" s="7">
        <v>13.6</v>
      </c>
      <c r="FX82" s="7">
        <v>46.54</v>
      </c>
      <c r="FY82" s="7">
        <v>-2.59</v>
      </c>
      <c r="HZ82" s="7">
        <v>38.35</v>
      </c>
      <c r="IA82" s="7">
        <v>5.17</v>
      </c>
      <c r="IB82" s="7">
        <v>77.959999999999994</v>
      </c>
      <c r="IC82" s="7">
        <v>1.38</v>
      </c>
      <c r="ID82" s="7">
        <v>30.69</v>
      </c>
      <c r="IE82" s="7">
        <v>2.15</v>
      </c>
      <c r="IF82" s="7">
        <v>56.33</v>
      </c>
      <c r="IG82" s="7">
        <v>-3.82</v>
      </c>
      <c r="IH82" s="7">
        <v>7.45</v>
      </c>
      <c r="II82" s="7">
        <v>-8.6</v>
      </c>
      <c r="IJ82" s="7">
        <v>64.52</v>
      </c>
      <c r="IK82" s="7">
        <v>-21.36</v>
      </c>
    </row>
    <row r="83" spans="1:245" x14ac:dyDescent="0.2">
      <c r="A83" s="6">
        <v>31320</v>
      </c>
      <c r="AH83" s="7">
        <v>23.34</v>
      </c>
      <c r="AI83" s="7">
        <v>6.29</v>
      </c>
      <c r="AJ83" s="7">
        <v>42.92</v>
      </c>
      <c r="AK83" s="7">
        <v>2.1</v>
      </c>
      <c r="AL83" s="7">
        <v>60.49</v>
      </c>
      <c r="AM83" s="7">
        <v>5.2</v>
      </c>
      <c r="AN83" s="7">
        <v>90.64</v>
      </c>
      <c r="AO83" s="7">
        <v>1.92</v>
      </c>
      <c r="BJ83" s="7">
        <v>77.400000000000006</v>
      </c>
      <c r="BK83" s="7">
        <v>-0.66</v>
      </c>
      <c r="BL83" s="7">
        <v>122.3</v>
      </c>
      <c r="BM83" s="7">
        <v>-2.68</v>
      </c>
      <c r="CH83" s="7">
        <v>17.579999999999998</v>
      </c>
      <c r="CI83" s="7">
        <v>7.38</v>
      </c>
      <c r="CJ83" s="7">
        <v>34.869999999999997</v>
      </c>
      <c r="CK83" s="7">
        <v>2.29</v>
      </c>
      <c r="CP83" s="7">
        <v>12.99</v>
      </c>
      <c r="CQ83" s="7">
        <v>17.37</v>
      </c>
      <c r="CR83" s="7">
        <v>32.56</v>
      </c>
      <c r="CS83" s="7">
        <v>13.65</v>
      </c>
      <c r="FV83" s="7">
        <v>19.850000000000001</v>
      </c>
      <c r="FW83" s="7">
        <v>14.79</v>
      </c>
      <c r="FX83" s="7">
        <v>47.06</v>
      </c>
      <c r="FY83" s="7">
        <v>-1.32</v>
      </c>
      <c r="HZ83" s="7">
        <v>38.880000000000003</v>
      </c>
      <c r="IA83" s="7">
        <v>5.35</v>
      </c>
      <c r="IB83" s="7">
        <v>78.48</v>
      </c>
      <c r="IC83" s="7">
        <v>1.94</v>
      </c>
      <c r="ID83" s="7">
        <v>30.91</v>
      </c>
      <c r="IE83" s="7">
        <v>2.5</v>
      </c>
      <c r="IF83" s="7">
        <v>56.48</v>
      </c>
      <c r="IG83" s="7">
        <v>-2.8</v>
      </c>
      <c r="IH83" s="7">
        <v>7.34</v>
      </c>
      <c r="II83" s="7">
        <v>-8.82</v>
      </c>
      <c r="IJ83" s="7">
        <v>61.75</v>
      </c>
      <c r="IK83" s="7">
        <v>-21.7</v>
      </c>
    </row>
    <row r="84" spans="1:245" x14ac:dyDescent="0.2">
      <c r="A84" s="6">
        <v>31412</v>
      </c>
      <c r="AH84" s="7">
        <v>24.33</v>
      </c>
      <c r="AI84" s="7">
        <v>9.44</v>
      </c>
      <c r="AJ84" s="7">
        <v>44.39</v>
      </c>
      <c r="AK84" s="7">
        <v>5.0999999999999996</v>
      </c>
      <c r="AL84" s="7">
        <v>61.15</v>
      </c>
      <c r="AM84" s="7">
        <v>5.61</v>
      </c>
      <c r="AN84" s="7">
        <v>90.77</v>
      </c>
      <c r="AO84" s="7">
        <v>2.4300000000000002</v>
      </c>
      <c r="BJ84" s="7">
        <v>77.39</v>
      </c>
      <c r="BK84" s="7">
        <v>-0.34</v>
      </c>
      <c r="BL84" s="7">
        <v>122.07</v>
      </c>
      <c r="BM84" s="7">
        <v>-1.88</v>
      </c>
      <c r="CH84" s="7">
        <v>18.190000000000001</v>
      </c>
      <c r="CI84" s="7">
        <v>9.4499999999999993</v>
      </c>
      <c r="CJ84" s="7">
        <v>35.78</v>
      </c>
      <c r="CK84" s="7">
        <v>4.5</v>
      </c>
      <c r="CP84" s="7">
        <v>13.45</v>
      </c>
      <c r="CQ84" s="7">
        <v>20.12</v>
      </c>
      <c r="CR84" s="7">
        <v>33.549999999999997</v>
      </c>
      <c r="CS84" s="7">
        <v>16.329999999999998</v>
      </c>
      <c r="FV84" s="7">
        <v>20.48</v>
      </c>
      <c r="FW84" s="7">
        <v>15.17</v>
      </c>
      <c r="FX84" s="7">
        <v>47.46</v>
      </c>
      <c r="FY84" s="7">
        <v>-0.09</v>
      </c>
      <c r="HZ84" s="7">
        <v>39.630000000000003</v>
      </c>
      <c r="IA84" s="7">
        <v>6.4</v>
      </c>
      <c r="IB84" s="7">
        <v>79.28</v>
      </c>
      <c r="IC84" s="7">
        <v>2.79</v>
      </c>
      <c r="ID84" s="7">
        <v>31.16</v>
      </c>
      <c r="IE84" s="7">
        <v>2.81</v>
      </c>
      <c r="IF84" s="7">
        <v>56.35</v>
      </c>
      <c r="IG84" s="7">
        <v>-2.16</v>
      </c>
      <c r="IH84" s="7">
        <v>7.32</v>
      </c>
      <c r="II84" s="7">
        <v>-6.37</v>
      </c>
      <c r="IJ84" s="7">
        <v>59.1</v>
      </c>
      <c r="IK84" s="7">
        <v>-20.27</v>
      </c>
    </row>
    <row r="85" spans="1:245" x14ac:dyDescent="0.2">
      <c r="A85" s="6">
        <v>31502</v>
      </c>
      <c r="AH85" s="7">
        <v>25.75</v>
      </c>
      <c r="AI85" s="7">
        <v>13.44</v>
      </c>
      <c r="AJ85" s="7">
        <v>46.37</v>
      </c>
      <c r="AK85" s="7">
        <v>8.76</v>
      </c>
      <c r="AL85" s="7">
        <v>63.41</v>
      </c>
      <c r="AM85" s="7">
        <v>5.97</v>
      </c>
      <c r="AN85" s="7">
        <v>93.89</v>
      </c>
      <c r="AO85" s="7">
        <v>4.42</v>
      </c>
      <c r="BJ85" s="7">
        <v>77.48</v>
      </c>
      <c r="BK85" s="7">
        <v>-0.02</v>
      </c>
      <c r="BL85" s="7">
        <v>121.88</v>
      </c>
      <c r="BM85" s="7">
        <v>-0.75</v>
      </c>
      <c r="CH85" s="7">
        <v>18.55</v>
      </c>
      <c r="CI85" s="7">
        <v>11.64</v>
      </c>
      <c r="CJ85" s="7">
        <v>36.369999999999997</v>
      </c>
      <c r="CK85" s="7">
        <v>7.3</v>
      </c>
      <c r="CP85" s="7">
        <v>13.52</v>
      </c>
      <c r="CQ85" s="7">
        <v>15.91</v>
      </c>
      <c r="CR85" s="7">
        <v>33.44</v>
      </c>
      <c r="CS85" s="7">
        <v>12.17</v>
      </c>
      <c r="ED85" s="7">
        <v>42.38</v>
      </c>
      <c r="EF85" s="7">
        <v>120.98</v>
      </c>
      <c r="FV85" s="7">
        <v>20.89</v>
      </c>
      <c r="FW85" s="7">
        <v>13.52</v>
      </c>
      <c r="FX85" s="7">
        <v>47.33</v>
      </c>
      <c r="FY85" s="7">
        <v>0.5</v>
      </c>
      <c r="HB85" s="7">
        <v>20.37</v>
      </c>
      <c r="HD85" s="7">
        <v>38.770000000000003</v>
      </c>
      <c r="HZ85" s="7">
        <v>40.39</v>
      </c>
      <c r="IA85" s="7">
        <v>7.09</v>
      </c>
      <c r="IB85" s="7">
        <v>80.62</v>
      </c>
      <c r="IC85" s="7">
        <v>3.88</v>
      </c>
      <c r="ID85" s="7">
        <v>31.42</v>
      </c>
      <c r="IE85" s="7">
        <v>3.07</v>
      </c>
      <c r="IF85" s="7">
        <v>56.28</v>
      </c>
      <c r="IG85" s="7">
        <v>-0.87</v>
      </c>
      <c r="IH85" s="7">
        <v>7.24</v>
      </c>
      <c r="II85" s="7">
        <v>-4.62</v>
      </c>
      <c r="IJ85" s="7">
        <v>55.18</v>
      </c>
      <c r="IK85" s="7">
        <v>-20.010000000000002</v>
      </c>
    </row>
    <row r="86" spans="1:245" x14ac:dyDescent="0.2">
      <c r="A86" s="6">
        <v>31593</v>
      </c>
      <c r="AH86" s="7">
        <v>27.05</v>
      </c>
      <c r="AI86" s="7">
        <v>16.45</v>
      </c>
      <c r="AJ86" s="7">
        <v>48.31</v>
      </c>
      <c r="AK86" s="7">
        <v>12.04</v>
      </c>
      <c r="AL86" s="7">
        <v>62.69</v>
      </c>
      <c r="AM86" s="7">
        <v>5.39</v>
      </c>
      <c r="AN86" s="7">
        <v>93</v>
      </c>
      <c r="AO86" s="7">
        <v>4.5199999999999996</v>
      </c>
      <c r="BJ86" s="7">
        <v>77.89</v>
      </c>
      <c r="BK86" s="7">
        <v>0.85</v>
      </c>
      <c r="BL86" s="7">
        <v>122.85</v>
      </c>
      <c r="BM86" s="7">
        <v>0.85</v>
      </c>
      <c r="CH86" s="7">
        <v>19.39</v>
      </c>
      <c r="CI86" s="7">
        <v>12.63</v>
      </c>
      <c r="CJ86" s="7">
        <v>37.450000000000003</v>
      </c>
      <c r="CK86" s="7">
        <v>9.34</v>
      </c>
      <c r="CP86" s="7">
        <v>13.65</v>
      </c>
      <c r="CQ86" s="7">
        <v>11.35</v>
      </c>
      <c r="CR86" s="7">
        <v>33.369999999999997</v>
      </c>
      <c r="CS86" s="7">
        <v>7.8</v>
      </c>
      <c r="ED86" s="7">
        <v>41.91</v>
      </c>
      <c r="EF86" s="7">
        <v>118.99</v>
      </c>
      <c r="FV86" s="7">
        <v>21.18</v>
      </c>
      <c r="FW86" s="7">
        <v>10.84</v>
      </c>
      <c r="FX86" s="7">
        <v>46.73</v>
      </c>
      <c r="FY86" s="7">
        <v>0.39</v>
      </c>
      <c r="HB86" s="7">
        <v>20.73</v>
      </c>
      <c r="HD86" s="7">
        <v>39.270000000000003</v>
      </c>
      <c r="HZ86" s="7">
        <v>41.2</v>
      </c>
      <c r="IA86" s="7">
        <v>7.43</v>
      </c>
      <c r="IB86" s="7">
        <v>82.42</v>
      </c>
      <c r="IC86" s="7">
        <v>5.72</v>
      </c>
      <c r="ID86" s="7">
        <v>31.82</v>
      </c>
      <c r="IE86" s="7">
        <v>3.68</v>
      </c>
      <c r="IF86" s="7">
        <v>56.72</v>
      </c>
      <c r="IG86" s="7">
        <v>0.7</v>
      </c>
      <c r="IH86" s="7">
        <v>7.11</v>
      </c>
      <c r="II86" s="7">
        <v>-4.58</v>
      </c>
      <c r="IJ86" s="7">
        <v>52.46</v>
      </c>
      <c r="IK86" s="7">
        <v>-18.690000000000001</v>
      </c>
    </row>
    <row r="87" spans="1:245" x14ac:dyDescent="0.2">
      <c r="A87" s="6">
        <v>31685</v>
      </c>
      <c r="AH87" s="7">
        <v>27.51</v>
      </c>
      <c r="AI87" s="7">
        <v>17.850000000000001</v>
      </c>
      <c r="AJ87" s="7">
        <v>48.57</v>
      </c>
      <c r="AK87" s="7">
        <v>13.15</v>
      </c>
      <c r="AL87" s="7">
        <v>64.06</v>
      </c>
      <c r="AM87" s="7">
        <v>5.91</v>
      </c>
      <c r="AN87" s="7">
        <v>95.42</v>
      </c>
      <c r="AO87" s="7">
        <v>5.27</v>
      </c>
      <c r="BJ87" s="7">
        <v>77.709999999999994</v>
      </c>
      <c r="BK87" s="7">
        <v>0.4</v>
      </c>
      <c r="BL87" s="7">
        <v>123.2</v>
      </c>
      <c r="BM87" s="7">
        <v>0.73</v>
      </c>
      <c r="CH87" s="7">
        <v>20.239999999999998</v>
      </c>
      <c r="CI87" s="7">
        <v>15.12</v>
      </c>
      <c r="CJ87" s="7">
        <v>38.93</v>
      </c>
      <c r="CK87" s="7">
        <v>11.64</v>
      </c>
      <c r="CP87" s="7">
        <v>14.31</v>
      </c>
      <c r="CQ87" s="7">
        <v>10.199999999999999</v>
      </c>
      <c r="CR87" s="7">
        <v>34.64</v>
      </c>
      <c r="CS87" s="7">
        <v>6.4</v>
      </c>
      <c r="ED87" s="7">
        <v>41.59</v>
      </c>
      <c r="EF87" s="7">
        <v>117.74</v>
      </c>
      <c r="FV87" s="7">
        <v>21.65</v>
      </c>
      <c r="FW87" s="7">
        <v>9.08</v>
      </c>
      <c r="FX87" s="7">
        <v>46.23</v>
      </c>
      <c r="FY87" s="7">
        <v>-1.76</v>
      </c>
      <c r="HB87" s="7">
        <v>21.28</v>
      </c>
      <c r="HD87" s="7">
        <v>40.130000000000003</v>
      </c>
      <c r="HZ87" s="7">
        <v>42.15</v>
      </c>
      <c r="IA87" s="7">
        <v>8.4</v>
      </c>
      <c r="IB87" s="7">
        <v>83.7</v>
      </c>
      <c r="IC87" s="7">
        <v>6.65</v>
      </c>
      <c r="ID87" s="7">
        <v>32.35</v>
      </c>
      <c r="IE87" s="7">
        <v>4.6500000000000004</v>
      </c>
      <c r="IF87" s="7">
        <v>57.52</v>
      </c>
      <c r="IG87" s="7">
        <v>1.83</v>
      </c>
      <c r="IH87" s="7">
        <v>7.06</v>
      </c>
      <c r="II87" s="7">
        <v>-3.77</v>
      </c>
      <c r="IJ87" s="7">
        <v>49.9</v>
      </c>
      <c r="IK87" s="7">
        <v>-19.190000000000001</v>
      </c>
    </row>
    <row r="88" spans="1:245" x14ac:dyDescent="0.2">
      <c r="A88" s="6">
        <v>31777</v>
      </c>
      <c r="AH88" s="7">
        <v>29.4</v>
      </c>
      <c r="AI88" s="7">
        <v>20.85</v>
      </c>
      <c r="AJ88" s="7">
        <v>51.39</v>
      </c>
      <c r="AK88" s="7">
        <v>15.78</v>
      </c>
      <c r="AL88" s="7">
        <v>64.55</v>
      </c>
      <c r="AM88" s="7">
        <v>5.57</v>
      </c>
      <c r="AN88" s="7">
        <v>95.73</v>
      </c>
      <c r="AO88" s="7">
        <v>5.47</v>
      </c>
      <c r="BJ88" s="7">
        <v>77.239999999999995</v>
      </c>
      <c r="BK88" s="7">
        <v>-0.2</v>
      </c>
      <c r="BL88" s="7">
        <v>122.96</v>
      </c>
      <c r="BM88" s="7">
        <v>0.73</v>
      </c>
      <c r="CH88" s="7">
        <v>20.84</v>
      </c>
      <c r="CI88" s="7">
        <v>14.62</v>
      </c>
      <c r="CJ88" s="7">
        <v>39.76</v>
      </c>
      <c r="CK88" s="7">
        <v>11.12</v>
      </c>
      <c r="CP88" s="7">
        <v>15.04</v>
      </c>
      <c r="CQ88" s="7">
        <v>11.82</v>
      </c>
      <c r="CR88" s="7">
        <v>36.020000000000003</v>
      </c>
      <c r="CS88" s="7">
        <v>7.35</v>
      </c>
      <c r="ED88" s="7">
        <v>41.38</v>
      </c>
      <c r="EF88" s="7">
        <v>118.02</v>
      </c>
      <c r="FV88" s="7">
        <v>22.1</v>
      </c>
      <c r="FW88" s="7">
        <v>7.92</v>
      </c>
      <c r="FX88" s="7">
        <v>43.32</v>
      </c>
      <c r="FY88" s="7">
        <v>-8.73</v>
      </c>
      <c r="HB88" s="7">
        <v>21.83</v>
      </c>
      <c r="HD88" s="7">
        <v>40.75</v>
      </c>
      <c r="HZ88" s="7">
        <v>43.04</v>
      </c>
      <c r="IA88" s="7">
        <v>8.6</v>
      </c>
      <c r="IB88" s="7">
        <v>85.01</v>
      </c>
      <c r="IC88" s="7">
        <v>7.23</v>
      </c>
      <c r="ID88" s="7">
        <v>33.01</v>
      </c>
      <c r="IE88" s="7">
        <v>5.96</v>
      </c>
      <c r="IF88" s="7">
        <v>58.39</v>
      </c>
      <c r="IG88" s="7">
        <v>3.62</v>
      </c>
      <c r="IH88" s="7">
        <v>7.11</v>
      </c>
      <c r="II88" s="7">
        <v>-2.9</v>
      </c>
      <c r="IJ88" s="7">
        <v>48.28</v>
      </c>
      <c r="IK88" s="7">
        <v>-18.32</v>
      </c>
    </row>
    <row r="89" spans="1:245" x14ac:dyDescent="0.2">
      <c r="A89" s="6">
        <v>31867</v>
      </c>
      <c r="AH89" s="7">
        <v>31.88</v>
      </c>
      <c r="AI89" s="7">
        <v>23.83</v>
      </c>
      <c r="AJ89" s="7">
        <v>55.2</v>
      </c>
      <c r="AK89" s="7">
        <v>19.04</v>
      </c>
      <c r="AL89" s="7">
        <v>66.400000000000006</v>
      </c>
      <c r="AM89" s="7">
        <v>4.71</v>
      </c>
      <c r="AN89" s="7">
        <v>97.45</v>
      </c>
      <c r="AO89" s="7">
        <v>3.79</v>
      </c>
      <c r="BJ89" s="7">
        <v>76.86</v>
      </c>
      <c r="BK89" s="7">
        <v>-0.79</v>
      </c>
      <c r="BL89" s="7">
        <v>121.54</v>
      </c>
      <c r="BM89" s="7">
        <v>-0.27</v>
      </c>
      <c r="CH89" s="7">
        <v>21.45</v>
      </c>
      <c r="CI89" s="7">
        <v>15.64</v>
      </c>
      <c r="CJ89" s="7">
        <v>40.64</v>
      </c>
      <c r="CK89" s="7">
        <v>11.74</v>
      </c>
      <c r="CP89" s="7">
        <v>16.3</v>
      </c>
      <c r="CQ89" s="7">
        <v>20.59</v>
      </c>
      <c r="CR89" s="7">
        <v>38.58</v>
      </c>
      <c r="CS89" s="7">
        <v>15.36</v>
      </c>
      <c r="ED89" s="7">
        <v>41.09</v>
      </c>
      <c r="EE89" s="7">
        <v>-3.03</v>
      </c>
      <c r="EF89" s="7">
        <v>116.37</v>
      </c>
      <c r="EG89" s="7">
        <v>-3.82</v>
      </c>
      <c r="FV89" s="7">
        <v>23.36</v>
      </c>
      <c r="FW89" s="7">
        <v>11.81</v>
      </c>
      <c r="FX89" s="7">
        <v>44.74</v>
      </c>
      <c r="FY89" s="7">
        <v>-5.48</v>
      </c>
      <c r="HB89" s="7">
        <v>22.75</v>
      </c>
      <c r="HC89" s="7">
        <v>11.71</v>
      </c>
      <c r="HD89" s="7">
        <v>41.89</v>
      </c>
      <c r="HE89" s="7">
        <v>8.0299999999999994</v>
      </c>
      <c r="HZ89" s="7">
        <v>44.16</v>
      </c>
      <c r="IA89" s="7">
        <v>9.35</v>
      </c>
      <c r="IB89" s="7">
        <v>86.26</v>
      </c>
      <c r="IC89" s="7">
        <v>7</v>
      </c>
      <c r="ID89" s="7">
        <v>33.81</v>
      </c>
      <c r="IE89" s="7">
        <v>7.61</v>
      </c>
      <c r="IF89" s="7">
        <v>59.25</v>
      </c>
      <c r="IG89" s="7">
        <v>5.27</v>
      </c>
      <c r="IH89" s="7">
        <v>7.36</v>
      </c>
      <c r="II89" s="7">
        <v>1.66</v>
      </c>
      <c r="IJ89" s="7">
        <v>48.12</v>
      </c>
      <c r="IK89" s="7">
        <v>-12.8</v>
      </c>
    </row>
    <row r="90" spans="1:245" x14ac:dyDescent="0.2">
      <c r="A90" s="6">
        <v>31958</v>
      </c>
      <c r="AH90" s="7">
        <v>31.5</v>
      </c>
      <c r="AI90" s="7">
        <v>16.47</v>
      </c>
      <c r="AJ90" s="7">
        <v>53.76</v>
      </c>
      <c r="AK90" s="7">
        <v>11.29</v>
      </c>
      <c r="AL90" s="7">
        <v>67.83</v>
      </c>
      <c r="AM90" s="7">
        <v>8.2100000000000009</v>
      </c>
      <c r="AN90" s="7">
        <v>99.51</v>
      </c>
      <c r="AO90" s="7">
        <v>7</v>
      </c>
      <c r="BJ90" s="7">
        <v>76.83</v>
      </c>
      <c r="BK90" s="7">
        <v>-1.37</v>
      </c>
      <c r="BL90" s="7">
        <v>121.13</v>
      </c>
      <c r="BM90" s="7">
        <v>-1.4</v>
      </c>
      <c r="CH90" s="7">
        <v>22.41</v>
      </c>
      <c r="CI90" s="7">
        <v>15.58</v>
      </c>
      <c r="CJ90" s="7">
        <v>41.94</v>
      </c>
      <c r="CK90" s="7">
        <v>11.99</v>
      </c>
      <c r="CP90" s="7">
        <v>17.36</v>
      </c>
      <c r="CQ90" s="7">
        <v>27.18</v>
      </c>
      <c r="CR90" s="7">
        <v>40.159999999999997</v>
      </c>
      <c r="CS90" s="7">
        <v>20.350000000000001</v>
      </c>
      <c r="ED90" s="7">
        <v>41.1</v>
      </c>
      <c r="EE90" s="7">
        <v>-1.95</v>
      </c>
      <c r="EF90" s="7">
        <v>113.91</v>
      </c>
      <c r="EG90" s="7">
        <v>-4.2699999999999996</v>
      </c>
      <c r="FV90" s="7">
        <v>24.52</v>
      </c>
      <c r="FW90" s="7">
        <v>15.77</v>
      </c>
      <c r="FX90" s="7">
        <v>45.48</v>
      </c>
      <c r="FY90" s="7">
        <v>-2.67</v>
      </c>
      <c r="HB90" s="7">
        <v>23.3</v>
      </c>
      <c r="HC90" s="7">
        <v>12.39</v>
      </c>
      <c r="HD90" s="7">
        <v>42.69</v>
      </c>
      <c r="HE90" s="7">
        <v>8.7100000000000009</v>
      </c>
      <c r="HZ90" s="7">
        <v>45.19</v>
      </c>
      <c r="IA90" s="7">
        <v>9.6999999999999993</v>
      </c>
      <c r="IB90" s="7">
        <v>87.13</v>
      </c>
      <c r="IC90" s="7">
        <v>5.72</v>
      </c>
      <c r="ID90" s="7">
        <v>34.61</v>
      </c>
      <c r="IE90" s="7">
        <v>8.7899999999999991</v>
      </c>
      <c r="IF90" s="7">
        <v>60.18</v>
      </c>
      <c r="IG90" s="7">
        <v>6.1</v>
      </c>
      <c r="IH90" s="7">
        <v>7.67</v>
      </c>
      <c r="II90" s="7">
        <v>7.91</v>
      </c>
      <c r="IJ90" s="7">
        <v>48.32</v>
      </c>
      <c r="IK90" s="7">
        <v>-7.89</v>
      </c>
    </row>
    <row r="91" spans="1:245" x14ac:dyDescent="0.2">
      <c r="A91" s="6">
        <v>32050</v>
      </c>
      <c r="AH91" s="7">
        <v>31.5</v>
      </c>
      <c r="AI91" s="7">
        <v>14.51</v>
      </c>
      <c r="AJ91" s="7">
        <v>53.19</v>
      </c>
      <c r="AK91" s="7">
        <v>9.5299999999999994</v>
      </c>
      <c r="AL91" s="7">
        <v>69.16</v>
      </c>
      <c r="AM91" s="7">
        <v>7.95</v>
      </c>
      <c r="AN91" s="7">
        <v>101.22</v>
      </c>
      <c r="AO91" s="7">
        <v>6.08</v>
      </c>
      <c r="BJ91" s="7">
        <v>76.790000000000006</v>
      </c>
      <c r="BK91" s="7">
        <v>-1.18</v>
      </c>
      <c r="BL91" s="7">
        <v>121.12</v>
      </c>
      <c r="BM91" s="7">
        <v>-1.69</v>
      </c>
      <c r="CH91" s="7">
        <v>23.5</v>
      </c>
      <c r="CI91" s="7">
        <v>16.12</v>
      </c>
      <c r="CJ91" s="7">
        <v>43.93</v>
      </c>
      <c r="CK91" s="7">
        <v>12.83</v>
      </c>
      <c r="CP91" s="7">
        <v>17.96</v>
      </c>
      <c r="CQ91" s="7">
        <v>25.46</v>
      </c>
      <c r="CR91" s="7">
        <v>41.07</v>
      </c>
      <c r="CS91" s="7">
        <v>18.559999999999999</v>
      </c>
      <c r="ED91" s="7">
        <v>41.81</v>
      </c>
      <c r="EE91" s="7">
        <v>0.52</v>
      </c>
      <c r="EF91" s="7">
        <v>114.37</v>
      </c>
      <c r="EG91" s="7">
        <v>-2.87</v>
      </c>
      <c r="FV91" s="7">
        <v>25.72</v>
      </c>
      <c r="FW91" s="7">
        <v>18.760000000000002</v>
      </c>
      <c r="FX91" s="7">
        <v>46.95</v>
      </c>
      <c r="FY91" s="7">
        <v>1.55</v>
      </c>
      <c r="HB91" s="7">
        <v>24.03</v>
      </c>
      <c r="HC91" s="7">
        <v>12.93</v>
      </c>
      <c r="HD91" s="7">
        <v>43.27</v>
      </c>
      <c r="HE91" s="7">
        <v>7.82</v>
      </c>
      <c r="HZ91" s="7">
        <v>46.16</v>
      </c>
      <c r="IA91" s="7">
        <v>9.52</v>
      </c>
      <c r="IB91" s="7">
        <v>87.98</v>
      </c>
      <c r="IC91" s="7">
        <v>5.1100000000000003</v>
      </c>
      <c r="ID91" s="7">
        <v>35.43</v>
      </c>
      <c r="IE91" s="7">
        <v>9.51</v>
      </c>
      <c r="IF91" s="7">
        <v>61.28</v>
      </c>
      <c r="IG91" s="7">
        <v>6.54</v>
      </c>
      <c r="IH91" s="7">
        <v>7.95</v>
      </c>
      <c r="II91" s="7">
        <v>12.53</v>
      </c>
      <c r="IJ91" s="7">
        <v>48.45</v>
      </c>
      <c r="IK91" s="7">
        <v>-2.9</v>
      </c>
    </row>
    <row r="92" spans="1:245" x14ac:dyDescent="0.2">
      <c r="A92" s="6">
        <v>32142</v>
      </c>
      <c r="AH92" s="7">
        <v>33.22</v>
      </c>
      <c r="AI92" s="7">
        <v>12.99</v>
      </c>
      <c r="AJ92" s="7">
        <v>55.73</v>
      </c>
      <c r="AK92" s="7">
        <v>8.43</v>
      </c>
      <c r="AL92" s="7">
        <v>70.739999999999995</v>
      </c>
      <c r="AM92" s="7">
        <v>9.58</v>
      </c>
      <c r="AN92" s="7">
        <v>102.86</v>
      </c>
      <c r="AO92" s="7">
        <v>7.45</v>
      </c>
      <c r="BJ92" s="7">
        <v>77.03</v>
      </c>
      <c r="BK92" s="7">
        <v>-0.27</v>
      </c>
      <c r="BL92" s="7">
        <v>121.45</v>
      </c>
      <c r="BM92" s="7">
        <v>-1.23</v>
      </c>
      <c r="CH92" s="7">
        <v>24.95</v>
      </c>
      <c r="CI92" s="7">
        <v>19.71</v>
      </c>
      <c r="CJ92" s="7">
        <v>46.11</v>
      </c>
      <c r="CK92" s="7">
        <v>15.97</v>
      </c>
      <c r="CP92" s="7">
        <v>18.09</v>
      </c>
      <c r="CQ92" s="7">
        <v>20.260000000000002</v>
      </c>
      <c r="CR92" s="7">
        <v>40.549999999999997</v>
      </c>
      <c r="CS92" s="7">
        <v>12.58</v>
      </c>
      <c r="ED92" s="7">
        <v>43.92</v>
      </c>
      <c r="EE92" s="7">
        <v>6.15</v>
      </c>
      <c r="EF92" s="7">
        <v>118.79</v>
      </c>
      <c r="EG92" s="7">
        <v>0.65</v>
      </c>
      <c r="FV92" s="7">
        <v>26.9</v>
      </c>
      <c r="FW92" s="7">
        <v>21.71</v>
      </c>
      <c r="FX92" s="7">
        <v>48.11</v>
      </c>
      <c r="FY92" s="7">
        <v>11.06</v>
      </c>
      <c r="HB92" s="7">
        <v>24.95</v>
      </c>
      <c r="HC92" s="7">
        <v>14.29</v>
      </c>
      <c r="HD92" s="7">
        <v>44.27</v>
      </c>
      <c r="HE92" s="7">
        <v>8.64</v>
      </c>
      <c r="HZ92" s="7">
        <v>47.08</v>
      </c>
      <c r="IA92" s="7">
        <v>9.4</v>
      </c>
      <c r="IB92" s="7">
        <v>89</v>
      </c>
      <c r="IC92" s="7">
        <v>4.6900000000000004</v>
      </c>
      <c r="ID92" s="7">
        <v>36.24</v>
      </c>
      <c r="IE92" s="7">
        <v>9.7899999999999991</v>
      </c>
      <c r="IF92" s="7">
        <v>62.3</v>
      </c>
      <c r="IG92" s="7">
        <v>6.7</v>
      </c>
      <c r="IH92" s="7">
        <v>8.32</v>
      </c>
      <c r="II92" s="7">
        <v>16.989999999999998</v>
      </c>
      <c r="IJ92" s="7">
        <v>49.05</v>
      </c>
      <c r="IK92" s="7">
        <v>1.6</v>
      </c>
    </row>
    <row r="93" spans="1:245" x14ac:dyDescent="0.2">
      <c r="A93" s="6">
        <v>32233</v>
      </c>
      <c r="AH93" s="7">
        <v>36.299999999999997</v>
      </c>
      <c r="AI93" s="7">
        <v>13.86</v>
      </c>
      <c r="AJ93" s="7">
        <v>60.37</v>
      </c>
      <c r="AK93" s="7">
        <v>9.36</v>
      </c>
      <c r="AL93" s="7">
        <v>73.45</v>
      </c>
      <c r="AM93" s="7">
        <v>10.62</v>
      </c>
      <c r="AN93" s="7">
        <v>105.97</v>
      </c>
      <c r="AO93" s="7">
        <v>8.74</v>
      </c>
      <c r="AX93" s="7">
        <v>5.15</v>
      </c>
      <c r="AZ93" s="7">
        <v>98.13</v>
      </c>
      <c r="BJ93" s="7">
        <v>77.27</v>
      </c>
      <c r="BK93" s="7">
        <v>0.53</v>
      </c>
      <c r="BL93" s="7">
        <v>121.03</v>
      </c>
      <c r="BM93" s="7">
        <v>-0.43</v>
      </c>
      <c r="CH93" s="7">
        <v>25.98</v>
      </c>
      <c r="CI93" s="7">
        <v>21.13</v>
      </c>
      <c r="CJ93" s="7">
        <v>47.84</v>
      </c>
      <c r="CK93" s="7">
        <v>17.72</v>
      </c>
      <c r="CP93" s="7">
        <v>18.75</v>
      </c>
      <c r="CQ93" s="7">
        <v>15.04</v>
      </c>
      <c r="CR93" s="7">
        <v>41.5</v>
      </c>
      <c r="CS93" s="7">
        <v>7.57</v>
      </c>
      <c r="ED93" s="7">
        <v>45.81</v>
      </c>
      <c r="EE93" s="7">
        <v>11.47</v>
      </c>
      <c r="EF93" s="7">
        <v>120.67</v>
      </c>
      <c r="EG93" s="7">
        <v>3.7</v>
      </c>
      <c r="FV93" s="7">
        <v>27.67</v>
      </c>
      <c r="FW93" s="7">
        <v>18.46</v>
      </c>
      <c r="FX93" s="7">
        <v>48.63</v>
      </c>
      <c r="FY93" s="7">
        <v>8.6999999999999993</v>
      </c>
      <c r="HB93" s="7">
        <v>26.24</v>
      </c>
      <c r="HC93" s="7">
        <v>15.32</v>
      </c>
      <c r="HD93" s="7">
        <v>45.95</v>
      </c>
      <c r="HE93" s="7">
        <v>9.6999999999999993</v>
      </c>
      <c r="HZ93" s="7">
        <v>47.88</v>
      </c>
      <c r="IA93" s="7">
        <v>8.42</v>
      </c>
      <c r="IB93" s="7">
        <v>89.95</v>
      </c>
      <c r="IC93" s="7">
        <v>4.2699999999999996</v>
      </c>
      <c r="ID93" s="7">
        <v>37.07</v>
      </c>
      <c r="IE93" s="7">
        <v>9.64</v>
      </c>
      <c r="IF93" s="7">
        <v>63.26</v>
      </c>
      <c r="IG93" s="7">
        <v>6.77</v>
      </c>
      <c r="IH93" s="7">
        <v>8.6199999999999992</v>
      </c>
      <c r="II93" s="7">
        <v>17.170000000000002</v>
      </c>
      <c r="IJ93" s="7">
        <v>49.63</v>
      </c>
      <c r="IK93" s="7">
        <v>3.14</v>
      </c>
    </row>
    <row r="94" spans="1:245" x14ac:dyDescent="0.2">
      <c r="A94" s="6">
        <v>32324</v>
      </c>
      <c r="AH94" s="7">
        <v>37.07</v>
      </c>
      <c r="AI94" s="7">
        <v>17.7</v>
      </c>
      <c r="AJ94" s="7">
        <v>60.87</v>
      </c>
      <c r="AK94" s="7">
        <v>13.22</v>
      </c>
      <c r="AL94" s="7">
        <v>75.58</v>
      </c>
      <c r="AM94" s="7">
        <v>11.42</v>
      </c>
      <c r="AN94" s="7">
        <v>108.63</v>
      </c>
      <c r="AO94" s="7">
        <v>9.16</v>
      </c>
      <c r="AX94" s="7">
        <v>5.03</v>
      </c>
      <c r="AZ94" s="7">
        <v>87.52</v>
      </c>
      <c r="BJ94" s="7">
        <v>78.02</v>
      </c>
      <c r="BK94" s="7">
        <v>1.55</v>
      </c>
      <c r="BL94" s="7">
        <v>121.62</v>
      </c>
      <c r="BM94" s="7">
        <v>0.4</v>
      </c>
      <c r="CH94" s="7">
        <v>27.55</v>
      </c>
      <c r="CI94" s="7">
        <v>22.91</v>
      </c>
      <c r="CJ94" s="7">
        <v>49.77</v>
      </c>
      <c r="CK94" s="7">
        <v>18.68</v>
      </c>
      <c r="CP94" s="7">
        <v>20.41</v>
      </c>
      <c r="CQ94" s="7">
        <v>17.559999999999999</v>
      </c>
      <c r="CR94" s="7">
        <v>43.98</v>
      </c>
      <c r="CS94" s="7">
        <v>9.51</v>
      </c>
      <c r="ED94" s="7">
        <v>48.3</v>
      </c>
      <c r="EE94" s="7">
        <v>17.53</v>
      </c>
      <c r="EF94" s="7">
        <v>124.88</v>
      </c>
      <c r="EG94" s="7">
        <v>9.6199999999999992</v>
      </c>
      <c r="FV94" s="7">
        <v>28.47</v>
      </c>
      <c r="FW94" s="7">
        <v>16.079999999999998</v>
      </c>
      <c r="FX94" s="7">
        <v>49.64</v>
      </c>
      <c r="FY94" s="7">
        <v>9.16</v>
      </c>
      <c r="HB94" s="7">
        <v>27.34</v>
      </c>
      <c r="HC94" s="7">
        <v>17.32</v>
      </c>
      <c r="HD94" s="7">
        <v>47.04</v>
      </c>
      <c r="HE94" s="7">
        <v>10.199999999999999</v>
      </c>
      <c r="HZ94" s="7">
        <v>49.03</v>
      </c>
      <c r="IA94" s="7">
        <v>8.49</v>
      </c>
      <c r="IB94" s="7">
        <v>90.97</v>
      </c>
      <c r="IC94" s="7">
        <v>4.4000000000000004</v>
      </c>
      <c r="ID94" s="7">
        <v>38</v>
      </c>
      <c r="IE94" s="7">
        <v>9.7799999999999994</v>
      </c>
      <c r="IF94" s="7">
        <v>64.37</v>
      </c>
      <c r="IG94" s="7">
        <v>6.95</v>
      </c>
      <c r="IH94" s="7">
        <v>8.8000000000000007</v>
      </c>
      <c r="II94" s="7">
        <v>14.78</v>
      </c>
      <c r="IJ94" s="7">
        <v>49.2</v>
      </c>
      <c r="IK94" s="7">
        <v>1.81</v>
      </c>
    </row>
    <row r="95" spans="1:245" x14ac:dyDescent="0.2">
      <c r="A95" s="6">
        <v>32416</v>
      </c>
      <c r="AH95" s="7">
        <v>37.44</v>
      </c>
      <c r="AI95" s="7">
        <v>18.87</v>
      </c>
      <c r="AJ95" s="7">
        <v>60.82</v>
      </c>
      <c r="AK95" s="7">
        <v>14.34</v>
      </c>
      <c r="AL95" s="7">
        <v>78.66</v>
      </c>
      <c r="AM95" s="7">
        <v>13.73</v>
      </c>
      <c r="AN95" s="7">
        <v>113</v>
      </c>
      <c r="AO95" s="7">
        <v>11.64</v>
      </c>
      <c r="AX95" s="7">
        <v>5.99</v>
      </c>
      <c r="AZ95" s="7">
        <v>100.4</v>
      </c>
      <c r="BJ95" s="7">
        <v>78.569999999999993</v>
      </c>
      <c r="BK95" s="7">
        <v>2.3199999999999998</v>
      </c>
      <c r="BL95" s="7">
        <v>122.34</v>
      </c>
      <c r="BM95" s="7">
        <v>1.01</v>
      </c>
      <c r="CH95" s="7">
        <v>31.17</v>
      </c>
      <c r="CI95" s="7">
        <v>32.65</v>
      </c>
      <c r="CJ95" s="7">
        <v>55.87</v>
      </c>
      <c r="CK95" s="7">
        <v>27.2</v>
      </c>
      <c r="CP95" s="7">
        <v>21.87</v>
      </c>
      <c r="CQ95" s="7">
        <v>21.77</v>
      </c>
      <c r="CR95" s="7">
        <v>46.15</v>
      </c>
      <c r="CS95" s="7">
        <v>12.35</v>
      </c>
      <c r="ED95" s="7">
        <v>49.97</v>
      </c>
      <c r="EE95" s="7">
        <v>19.52</v>
      </c>
      <c r="EF95" s="7">
        <v>127.65</v>
      </c>
      <c r="EG95" s="7">
        <v>11.62</v>
      </c>
      <c r="FV95" s="7">
        <v>28.66</v>
      </c>
      <c r="FW95" s="7">
        <v>11.43</v>
      </c>
      <c r="FX95" s="7">
        <v>49.53</v>
      </c>
      <c r="FY95" s="7">
        <v>5.5</v>
      </c>
      <c r="HB95" s="7">
        <v>28.99</v>
      </c>
      <c r="HC95" s="7">
        <v>20.61</v>
      </c>
      <c r="HD95" s="7">
        <v>49.32</v>
      </c>
      <c r="HE95" s="7">
        <v>13.98</v>
      </c>
      <c r="HZ95" s="7">
        <v>50.42</v>
      </c>
      <c r="IA95" s="7">
        <v>9.23</v>
      </c>
      <c r="IB95" s="7">
        <v>92.31</v>
      </c>
      <c r="IC95" s="7">
        <v>4.92</v>
      </c>
      <c r="ID95" s="7">
        <v>39.04</v>
      </c>
      <c r="IE95" s="7">
        <v>10.199999999999999</v>
      </c>
      <c r="IF95" s="7">
        <v>65.61</v>
      </c>
      <c r="IG95" s="7">
        <v>7.08</v>
      </c>
      <c r="IH95" s="7">
        <v>9.14</v>
      </c>
      <c r="II95" s="7">
        <v>14.97</v>
      </c>
      <c r="IJ95" s="7">
        <v>49.54</v>
      </c>
      <c r="IK95" s="7">
        <v>2.2400000000000002</v>
      </c>
    </row>
    <row r="96" spans="1:245" x14ac:dyDescent="0.2">
      <c r="A96" s="6">
        <v>32508</v>
      </c>
      <c r="AH96" s="7">
        <v>40.49</v>
      </c>
      <c r="AI96" s="7">
        <v>21.87</v>
      </c>
      <c r="AJ96" s="7">
        <v>65.25</v>
      </c>
      <c r="AK96" s="7">
        <v>17.09</v>
      </c>
      <c r="AL96" s="7">
        <v>82.23</v>
      </c>
      <c r="AM96" s="7">
        <v>16.25</v>
      </c>
      <c r="AN96" s="7">
        <v>117.43</v>
      </c>
      <c r="AO96" s="7">
        <v>14.17</v>
      </c>
      <c r="AX96" s="7">
        <v>5.94</v>
      </c>
      <c r="AZ96" s="7">
        <v>96.04</v>
      </c>
      <c r="BJ96" s="7">
        <v>78.84</v>
      </c>
      <c r="BK96" s="7">
        <v>2.35</v>
      </c>
      <c r="BL96" s="7">
        <v>122.22</v>
      </c>
      <c r="BM96" s="7">
        <v>0.64</v>
      </c>
      <c r="CH96" s="7">
        <v>33.11</v>
      </c>
      <c r="CI96" s="7">
        <v>32.69</v>
      </c>
      <c r="CJ96" s="7">
        <v>58.67</v>
      </c>
      <c r="CK96" s="7">
        <v>27.25</v>
      </c>
      <c r="CP96" s="7">
        <v>23.39</v>
      </c>
      <c r="CQ96" s="7">
        <v>29.3</v>
      </c>
      <c r="CR96" s="7">
        <v>48.41</v>
      </c>
      <c r="CS96" s="7">
        <v>19.38</v>
      </c>
      <c r="ED96" s="7">
        <v>50.02</v>
      </c>
      <c r="EE96" s="7">
        <v>13.87</v>
      </c>
      <c r="EF96" s="7">
        <v>126.63</v>
      </c>
      <c r="EG96" s="7">
        <v>6.6</v>
      </c>
      <c r="FV96" s="7">
        <v>28.83</v>
      </c>
      <c r="FW96" s="7">
        <v>7.19</v>
      </c>
      <c r="FX96" s="7">
        <v>49.24</v>
      </c>
      <c r="FY96" s="7">
        <v>2.37</v>
      </c>
      <c r="HB96" s="7">
        <v>29.72</v>
      </c>
      <c r="HC96" s="7">
        <v>19.12</v>
      </c>
      <c r="HD96" s="7">
        <v>49.8</v>
      </c>
      <c r="HE96" s="7">
        <v>12.49</v>
      </c>
      <c r="HZ96" s="7">
        <v>51.68</v>
      </c>
      <c r="IA96" s="7">
        <v>9.75</v>
      </c>
      <c r="IB96" s="7">
        <v>93.64</v>
      </c>
      <c r="IC96" s="7">
        <v>5.22</v>
      </c>
      <c r="ID96" s="7">
        <v>40.18</v>
      </c>
      <c r="IE96" s="7">
        <v>10.86</v>
      </c>
      <c r="IF96" s="7">
        <v>66.95</v>
      </c>
      <c r="IG96" s="7">
        <v>7.46</v>
      </c>
      <c r="IH96" s="7">
        <v>9.4499999999999993</v>
      </c>
      <c r="II96" s="7">
        <v>13.64</v>
      </c>
      <c r="IJ96" s="7">
        <v>49.59</v>
      </c>
      <c r="IK96" s="7">
        <v>1.1000000000000001</v>
      </c>
    </row>
    <row r="97" spans="1:245" x14ac:dyDescent="0.2">
      <c r="A97" s="6">
        <v>32598</v>
      </c>
      <c r="AH97" s="7">
        <v>44.55</v>
      </c>
      <c r="AI97" s="7">
        <v>22.74</v>
      </c>
      <c r="AJ97" s="7">
        <v>70.92</v>
      </c>
      <c r="AK97" s="7">
        <v>17.489999999999998</v>
      </c>
      <c r="AL97" s="7">
        <v>84.58</v>
      </c>
      <c r="AM97" s="7">
        <v>15.15</v>
      </c>
      <c r="AN97" s="7">
        <v>119.33</v>
      </c>
      <c r="AO97" s="7">
        <v>12.6</v>
      </c>
      <c r="AX97" s="7">
        <v>6.78</v>
      </c>
      <c r="AY97" s="7">
        <v>31.59</v>
      </c>
      <c r="AZ97" s="7">
        <v>101.6</v>
      </c>
      <c r="BA97" s="7">
        <v>3.54</v>
      </c>
      <c r="BJ97" s="7">
        <v>79.36</v>
      </c>
      <c r="BK97" s="7">
        <v>2.7</v>
      </c>
      <c r="BL97" s="7">
        <v>121.36</v>
      </c>
      <c r="BM97" s="7">
        <v>0.28000000000000003</v>
      </c>
      <c r="CH97" s="7">
        <v>33.83</v>
      </c>
      <c r="CI97" s="7">
        <v>30.23</v>
      </c>
      <c r="CJ97" s="7">
        <v>59.33</v>
      </c>
      <c r="CK97" s="7">
        <v>24.02</v>
      </c>
      <c r="CP97" s="7">
        <v>26.11</v>
      </c>
      <c r="CQ97" s="7">
        <v>39.22</v>
      </c>
      <c r="CR97" s="7">
        <v>52.52</v>
      </c>
      <c r="CS97" s="7">
        <v>26.56</v>
      </c>
      <c r="ED97" s="7">
        <v>52.08</v>
      </c>
      <c r="EE97" s="7">
        <v>13.7</v>
      </c>
      <c r="EF97" s="7">
        <v>129.94</v>
      </c>
      <c r="EG97" s="7">
        <v>7.68</v>
      </c>
      <c r="FV97" s="7">
        <v>29.56</v>
      </c>
      <c r="FW97" s="7">
        <v>6.84</v>
      </c>
      <c r="FX97" s="7">
        <v>49.95</v>
      </c>
      <c r="FY97" s="7">
        <v>2.71</v>
      </c>
      <c r="HB97" s="7">
        <v>31.56</v>
      </c>
      <c r="HC97" s="7">
        <v>20.28</v>
      </c>
      <c r="HD97" s="7">
        <v>51.9</v>
      </c>
      <c r="HE97" s="7">
        <v>12.95</v>
      </c>
      <c r="HZ97" s="7">
        <v>52.78</v>
      </c>
      <c r="IA97" s="7">
        <v>10.24</v>
      </c>
      <c r="IB97" s="7">
        <v>94.6</v>
      </c>
      <c r="IC97" s="7">
        <v>5.17</v>
      </c>
      <c r="ID97" s="7">
        <v>41.43</v>
      </c>
      <c r="IE97" s="7">
        <v>11.76</v>
      </c>
      <c r="IF97" s="7">
        <v>68.099999999999994</v>
      </c>
      <c r="IG97" s="7">
        <v>7.66</v>
      </c>
      <c r="IH97" s="7">
        <v>9.74</v>
      </c>
      <c r="II97" s="7">
        <v>13.05</v>
      </c>
      <c r="IJ97" s="7">
        <v>49.39</v>
      </c>
      <c r="IK97" s="7">
        <v>-0.49</v>
      </c>
    </row>
    <row r="98" spans="1:245" x14ac:dyDescent="0.2">
      <c r="A98" s="6">
        <v>32689</v>
      </c>
      <c r="AH98" s="7">
        <v>40.71</v>
      </c>
      <c r="AI98" s="7">
        <v>9.82</v>
      </c>
      <c r="AJ98" s="7">
        <v>63.7</v>
      </c>
      <c r="AK98" s="7">
        <v>4.6500000000000004</v>
      </c>
      <c r="AL98" s="7">
        <v>85.55</v>
      </c>
      <c r="AM98" s="7">
        <v>13.19</v>
      </c>
      <c r="AN98" s="7">
        <v>119.54</v>
      </c>
      <c r="AO98" s="7">
        <v>10.039999999999999</v>
      </c>
      <c r="AX98" s="7">
        <v>7.28</v>
      </c>
      <c r="AY98" s="7">
        <v>44.84</v>
      </c>
      <c r="AZ98" s="7">
        <v>101.84</v>
      </c>
      <c r="BA98" s="7">
        <v>16.37</v>
      </c>
      <c r="BJ98" s="7">
        <v>80.05</v>
      </c>
      <c r="BK98" s="7">
        <v>2.6</v>
      </c>
      <c r="BL98" s="7">
        <v>121.29</v>
      </c>
      <c r="BM98" s="7">
        <v>-0.27</v>
      </c>
      <c r="CH98" s="7">
        <v>35.04</v>
      </c>
      <c r="CI98" s="7">
        <v>27.19</v>
      </c>
      <c r="CJ98" s="7">
        <v>60.11</v>
      </c>
      <c r="CK98" s="7">
        <v>20.77</v>
      </c>
      <c r="CP98" s="7">
        <v>27.04</v>
      </c>
      <c r="CQ98" s="7">
        <v>32.47</v>
      </c>
      <c r="CR98" s="7">
        <v>52.75</v>
      </c>
      <c r="CS98" s="7">
        <v>19.940000000000001</v>
      </c>
      <c r="ED98" s="7">
        <v>56.14</v>
      </c>
      <c r="EE98" s="7">
        <v>16.23</v>
      </c>
      <c r="EF98" s="7">
        <v>137.44</v>
      </c>
      <c r="EG98" s="7">
        <v>10.06</v>
      </c>
      <c r="FV98" s="7">
        <v>29.83</v>
      </c>
      <c r="FW98" s="7">
        <v>4.8</v>
      </c>
      <c r="FX98" s="7">
        <v>49.81</v>
      </c>
      <c r="FY98" s="7">
        <v>0.35</v>
      </c>
      <c r="HB98" s="7">
        <v>33.020000000000003</v>
      </c>
      <c r="HC98" s="7">
        <v>20.81</v>
      </c>
      <c r="HD98" s="7">
        <v>53.36</v>
      </c>
      <c r="HE98" s="7">
        <v>13.43</v>
      </c>
      <c r="HZ98" s="7">
        <v>53.53</v>
      </c>
      <c r="IA98" s="7">
        <v>9.17</v>
      </c>
      <c r="IB98" s="7">
        <v>94.39</v>
      </c>
      <c r="IC98" s="7">
        <v>3.76</v>
      </c>
      <c r="ID98" s="7">
        <v>42.68</v>
      </c>
      <c r="IE98" s="7">
        <v>12.32</v>
      </c>
      <c r="IF98" s="7">
        <v>69.31</v>
      </c>
      <c r="IG98" s="7">
        <v>7.68</v>
      </c>
      <c r="IH98" s="7">
        <v>10.199999999999999</v>
      </c>
      <c r="II98" s="7">
        <v>15.81</v>
      </c>
      <c r="IJ98" s="7">
        <v>49.59</v>
      </c>
      <c r="IK98" s="7">
        <v>0.81</v>
      </c>
    </row>
    <row r="99" spans="1:245" x14ac:dyDescent="0.2">
      <c r="A99" s="6">
        <v>32781</v>
      </c>
      <c r="AH99" s="7">
        <v>41.67</v>
      </c>
      <c r="AI99" s="7">
        <v>11.29</v>
      </c>
      <c r="AJ99" s="7">
        <v>64.28</v>
      </c>
      <c r="AK99" s="7">
        <v>5.69</v>
      </c>
      <c r="AL99" s="7">
        <v>86.73</v>
      </c>
      <c r="AM99" s="7">
        <v>10.26</v>
      </c>
      <c r="AN99" s="7">
        <v>120.84</v>
      </c>
      <c r="AO99" s="7">
        <v>6.93</v>
      </c>
      <c r="AX99" s="7">
        <v>7.5</v>
      </c>
      <c r="AY99" s="7">
        <v>25.22</v>
      </c>
      <c r="AZ99" s="7">
        <v>100.34</v>
      </c>
      <c r="BA99" s="7">
        <v>-0.06</v>
      </c>
      <c r="BJ99" s="7">
        <v>81.19</v>
      </c>
      <c r="BK99" s="7">
        <v>3.33</v>
      </c>
      <c r="BL99" s="7">
        <v>122.97</v>
      </c>
      <c r="BM99" s="7">
        <v>0.51</v>
      </c>
      <c r="CH99" s="7">
        <v>36.25</v>
      </c>
      <c r="CI99" s="7">
        <v>16.28</v>
      </c>
      <c r="CJ99" s="7">
        <v>61.79</v>
      </c>
      <c r="CK99" s="7">
        <v>10.59</v>
      </c>
      <c r="CP99" s="7">
        <v>25.98</v>
      </c>
      <c r="CQ99" s="7">
        <v>18.79</v>
      </c>
      <c r="CR99" s="7">
        <v>49.69</v>
      </c>
      <c r="CS99" s="7">
        <v>7.68</v>
      </c>
      <c r="ED99" s="7">
        <v>56.28</v>
      </c>
      <c r="EE99" s="7">
        <v>12.64</v>
      </c>
      <c r="EF99" s="7">
        <v>136.09</v>
      </c>
      <c r="EG99" s="7">
        <v>6.61</v>
      </c>
      <c r="FV99" s="7">
        <v>30.4</v>
      </c>
      <c r="FW99" s="7">
        <v>6.1</v>
      </c>
      <c r="FX99" s="7">
        <v>49.04</v>
      </c>
      <c r="FY99" s="7">
        <v>-0.99</v>
      </c>
      <c r="HB99" s="7">
        <v>34.31</v>
      </c>
      <c r="HC99" s="7">
        <v>18.350000000000001</v>
      </c>
      <c r="HD99" s="7">
        <v>54.92</v>
      </c>
      <c r="HE99" s="7">
        <v>11.37</v>
      </c>
      <c r="HZ99" s="7">
        <v>54.25</v>
      </c>
      <c r="IA99" s="7">
        <v>7.6</v>
      </c>
      <c r="IB99" s="7">
        <v>94.89</v>
      </c>
      <c r="IC99" s="7">
        <v>2.79</v>
      </c>
      <c r="ID99" s="7">
        <v>43.94</v>
      </c>
      <c r="IE99" s="7">
        <v>12.55</v>
      </c>
      <c r="IF99" s="7">
        <v>70.81</v>
      </c>
      <c r="IG99" s="7">
        <v>7.92</v>
      </c>
      <c r="IH99" s="7">
        <v>10.56</v>
      </c>
      <c r="II99" s="7">
        <v>15.64</v>
      </c>
      <c r="IJ99" s="7">
        <v>49.68</v>
      </c>
      <c r="IK99" s="7">
        <v>0.28999999999999998</v>
      </c>
    </row>
    <row r="100" spans="1:245" x14ac:dyDescent="0.2">
      <c r="A100" s="6">
        <v>32873</v>
      </c>
      <c r="AH100" s="7">
        <v>44.06</v>
      </c>
      <c r="AI100" s="7">
        <v>8.81</v>
      </c>
      <c r="AJ100" s="7">
        <v>67.489999999999995</v>
      </c>
      <c r="AK100" s="7">
        <v>3.42</v>
      </c>
      <c r="AL100" s="7">
        <v>88.7</v>
      </c>
      <c r="AM100" s="7">
        <v>7.87</v>
      </c>
      <c r="AN100" s="7">
        <v>121.37</v>
      </c>
      <c r="AO100" s="7">
        <v>3.36</v>
      </c>
      <c r="AX100" s="7">
        <v>7.93</v>
      </c>
      <c r="AY100" s="7">
        <v>33.549999999999997</v>
      </c>
      <c r="AZ100" s="7">
        <v>101.3</v>
      </c>
      <c r="BA100" s="7">
        <v>5.48</v>
      </c>
      <c r="BJ100" s="7">
        <v>82.47</v>
      </c>
      <c r="BK100" s="7">
        <v>4.6100000000000003</v>
      </c>
      <c r="BL100" s="7">
        <v>124.12</v>
      </c>
      <c r="BM100" s="7">
        <v>1.55</v>
      </c>
      <c r="CH100" s="7">
        <v>35.520000000000003</v>
      </c>
      <c r="CI100" s="7">
        <v>7.3</v>
      </c>
      <c r="CJ100" s="7">
        <v>59.64</v>
      </c>
      <c r="CK100" s="7">
        <v>1.66</v>
      </c>
      <c r="CP100" s="7">
        <v>27.43</v>
      </c>
      <c r="CQ100" s="7">
        <v>17.28</v>
      </c>
      <c r="CR100" s="7">
        <v>51.51</v>
      </c>
      <c r="CS100" s="7">
        <v>6.42</v>
      </c>
      <c r="ED100" s="7">
        <v>56.98</v>
      </c>
      <c r="EE100" s="7">
        <v>13.93</v>
      </c>
      <c r="EF100" s="7">
        <v>136.16999999999999</v>
      </c>
      <c r="EG100" s="7">
        <v>7.54</v>
      </c>
      <c r="FV100" s="7">
        <v>30.94</v>
      </c>
      <c r="FW100" s="7">
        <v>7.31</v>
      </c>
      <c r="FX100" s="7">
        <v>49.29</v>
      </c>
      <c r="FY100" s="7">
        <v>0.1</v>
      </c>
      <c r="HB100" s="7">
        <v>34.49</v>
      </c>
      <c r="HC100" s="7">
        <v>16.05</v>
      </c>
      <c r="HD100" s="7">
        <v>54.26</v>
      </c>
      <c r="HE100" s="7">
        <v>8.9499999999999993</v>
      </c>
      <c r="HZ100" s="7">
        <v>54.99</v>
      </c>
      <c r="IA100" s="7">
        <v>6.42</v>
      </c>
      <c r="IB100" s="7">
        <v>95.27</v>
      </c>
      <c r="IC100" s="7">
        <v>1.74</v>
      </c>
      <c r="ID100" s="7">
        <v>45.2</v>
      </c>
      <c r="IE100" s="7">
        <v>12.48</v>
      </c>
      <c r="IF100" s="7">
        <v>72.08</v>
      </c>
      <c r="IG100" s="7">
        <v>7.67</v>
      </c>
      <c r="IH100" s="7">
        <v>10.8</v>
      </c>
      <c r="II100" s="7">
        <v>14.24</v>
      </c>
      <c r="IJ100" s="7">
        <v>49.25</v>
      </c>
      <c r="IK100" s="7">
        <v>-0.69</v>
      </c>
    </row>
    <row r="101" spans="1:245" x14ac:dyDescent="0.2">
      <c r="A101" s="6">
        <v>32963</v>
      </c>
      <c r="AH101" s="7">
        <v>43.27</v>
      </c>
      <c r="AI101" s="7">
        <v>-2.88</v>
      </c>
      <c r="AJ101" s="7">
        <v>65.34</v>
      </c>
      <c r="AK101" s="7">
        <v>-7.88</v>
      </c>
      <c r="AL101" s="7">
        <v>88.95</v>
      </c>
      <c r="AM101" s="7">
        <v>5.17</v>
      </c>
      <c r="AN101" s="7">
        <v>119.56</v>
      </c>
      <c r="AO101" s="7">
        <v>0.2</v>
      </c>
      <c r="AX101" s="7">
        <v>8.81</v>
      </c>
      <c r="AY101" s="7">
        <v>29.84</v>
      </c>
      <c r="AZ101" s="7">
        <v>103.75</v>
      </c>
      <c r="BA101" s="7">
        <v>2.11</v>
      </c>
      <c r="BJ101" s="7">
        <v>84.68</v>
      </c>
      <c r="BK101" s="7">
        <v>6.7</v>
      </c>
      <c r="BL101" s="7">
        <v>126.06</v>
      </c>
      <c r="BM101" s="7">
        <v>3.87</v>
      </c>
      <c r="CH101" s="7">
        <v>34.799999999999997</v>
      </c>
      <c r="CI101" s="7">
        <v>2.86</v>
      </c>
      <c r="CJ101" s="7">
        <v>57.71</v>
      </c>
      <c r="CK101" s="7">
        <v>-2.74</v>
      </c>
      <c r="CP101" s="7">
        <v>28.36</v>
      </c>
      <c r="CQ101" s="7">
        <v>8.6300000000000008</v>
      </c>
      <c r="CR101" s="7">
        <v>51.98</v>
      </c>
      <c r="CS101" s="7">
        <v>-1.02</v>
      </c>
      <c r="DV101" s="7">
        <v>37.43</v>
      </c>
      <c r="DX101" s="7">
        <v>68.45</v>
      </c>
      <c r="ED101" s="7">
        <v>60.13</v>
      </c>
      <c r="EE101" s="7">
        <v>15.46</v>
      </c>
      <c r="EF101" s="7">
        <v>139.38</v>
      </c>
      <c r="EG101" s="7">
        <v>7.26</v>
      </c>
      <c r="FV101" s="7">
        <v>31.6</v>
      </c>
      <c r="FW101" s="7">
        <v>6.89</v>
      </c>
      <c r="FX101" s="7">
        <v>49.89</v>
      </c>
      <c r="FY101" s="7">
        <v>-0.12</v>
      </c>
      <c r="HB101" s="7">
        <v>36.51</v>
      </c>
      <c r="HC101" s="7">
        <v>15.7</v>
      </c>
      <c r="HD101" s="7">
        <v>55.05</v>
      </c>
      <c r="HE101" s="7">
        <v>6.07</v>
      </c>
      <c r="HZ101" s="7">
        <v>55.56</v>
      </c>
      <c r="IA101" s="7">
        <v>5.26</v>
      </c>
      <c r="IB101" s="7">
        <v>94.63</v>
      </c>
      <c r="IC101" s="7">
        <v>0.03</v>
      </c>
      <c r="ID101" s="7">
        <v>46.46</v>
      </c>
      <c r="IE101" s="7">
        <v>12.14</v>
      </c>
      <c r="IF101" s="7">
        <v>73.209999999999994</v>
      </c>
      <c r="IG101" s="7">
        <v>7.5</v>
      </c>
      <c r="IH101" s="7">
        <v>11.26</v>
      </c>
      <c r="II101" s="7">
        <v>15.52</v>
      </c>
      <c r="IJ101" s="7">
        <v>49.56</v>
      </c>
      <c r="IK101" s="7">
        <v>0.34</v>
      </c>
    </row>
    <row r="102" spans="1:245" x14ac:dyDescent="0.2">
      <c r="A102" s="6">
        <v>33054</v>
      </c>
      <c r="AH102" s="7">
        <v>40.369999999999997</v>
      </c>
      <c r="AI102" s="7">
        <v>-0.83</v>
      </c>
      <c r="AJ102" s="7">
        <v>60.39</v>
      </c>
      <c r="AK102" s="7">
        <v>-5.2</v>
      </c>
      <c r="AL102" s="7">
        <v>88.97</v>
      </c>
      <c r="AM102" s="7">
        <v>3.99</v>
      </c>
      <c r="AN102" s="7">
        <v>118.5</v>
      </c>
      <c r="AO102" s="7">
        <v>-0.87</v>
      </c>
      <c r="AX102" s="7">
        <v>8.84</v>
      </c>
      <c r="AY102" s="7">
        <v>21.47</v>
      </c>
      <c r="AZ102" s="7">
        <v>96.35</v>
      </c>
      <c r="BA102" s="7">
        <v>-5.39</v>
      </c>
      <c r="BJ102" s="7">
        <v>86.96</v>
      </c>
      <c r="BK102" s="7">
        <v>8.6300000000000008</v>
      </c>
      <c r="BL102" s="7">
        <v>128.78</v>
      </c>
      <c r="BM102" s="7">
        <v>6.18</v>
      </c>
      <c r="CH102" s="7">
        <v>34.5</v>
      </c>
      <c r="CI102" s="7">
        <v>-1.55</v>
      </c>
      <c r="CJ102" s="7">
        <v>55.49</v>
      </c>
      <c r="CK102" s="7">
        <v>-7.69</v>
      </c>
      <c r="CP102" s="7">
        <v>28.96</v>
      </c>
      <c r="CQ102" s="7">
        <v>7.11</v>
      </c>
      <c r="CR102" s="7">
        <v>51.43</v>
      </c>
      <c r="CS102" s="7">
        <v>-2.5</v>
      </c>
      <c r="DV102" s="7">
        <v>38.96</v>
      </c>
      <c r="DX102" s="7">
        <v>70.349999999999994</v>
      </c>
      <c r="ED102" s="7">
        <v>64.510000000000005</v>
      </c>
      <c r="EE102" s="7">
        <v>14.92</v>
      </c>
      <c r="EF102" s="7">
        <v>145.22999999999999</v>
      </c>
      <c r="EG102" s="7">
        <v>5.66</v>
      </c>
      <c r="FV102" s="7">
        <v>31.93</v>
      </c>
      <c r="FW102" s="7">
        <v>7.02</v>
      </c>
      <c r="FX102" s="7">
        <v>49.53</v>
      </c>
      <c r="FY102" s="7">
        <v>-0.56000000000000005</v>
      </c>
      <c r="HB102" s="7">
        <v>37.24</v>
      </c>
      <c r="HC102" s="7">
        <v>12.78</v>
      </c>
      <c r="HD102" s="7">
        <v>54.7</v>
      </c>
      <c r="HE102" s="7">
        <v>2.5099999999999998</v>
      </c>
      <c r="HZ102" s="7">
        <v>55.66</v>
      </c>
      <c r="IA102" s="7">
        <v>3.98</v>
      </c>
      <c r="IB102" s="7">
        <v>93.84</v>
      </c>
      <c r="IC102" s="7">
        <v>-0.57999999999999996</v>
      </c>
      <c r="ID102" s="7">
        <v>47.66</v>
      </c>
      <c r="IE102" s="7">
        <v>11.66</v>
      </c>
      <c r="IF102" s="7">
        <v>74.47</v>
      </c>
      <c r="IG102" s="7">
        <v>7.44</v>
      </c>
      <c r="IH102" s="7">
        <v>11.77</v>
      </c>
      <c r="II102" s="7">
        <v>15.46</v>
      </c>
      <c r="IJ102" s="7">
        <v>50.27</v>
      </c>
      <c r="IK102" s="7">
        <v>1.35</v>
      </c>
    </row>
    <row r="103" spans="1:245" x14ac:dyDescent="0.2">
      <c r="A103" s="6">
        <v>33146</v>
      </c>
      <c r="AH103" s="7">
        <v>40.590000000000003</v>
      </c>
      <c r="AI103" s="7">
        <v>-2.6</v>
      </c>
      <c r="AJ103" s="7">
        <v>60.12</v>
      </c>
      <c r="AK103" s="7">
        <v>-6.48</v>
      </c>
      <c r="AL103" s="7">
        <v>88.22</v>
      </c>
      <c r="AM103" s="7">
        <v>1.72</v>
      </c>
      <c r="AN103" s="7">
        <v>116.14</v>
      </c>
      <c r="AO103" s="7">
        <v>-3.89</v>
      </c>
      <c r="AX103" s="7">
        <v>9.66</v>
      </c>
      <c r="AY103" s="7">
        <v>28.86</v>
      </c>
      <c r="AZ103" s="7">
        <v>100</v>
      </c>
      <c r="BA103" s="7">
        <v>-0.34</v>
      </c>
      <c r="BJ103" s="7">
        <v>88.13</v>
      </c>
      <c r="BK103" s="7">
        <v>8.5500000000000007</v>
      </c>
      <c r="BL103" s="7">
        <v>129.93</v>
      </c>
      <c r="BM103" s="7">
        <v>5.66</v>
      </c>
      <c r="CH103" s="7">
        <v>35.1</v>
      </c>
      <c r="CI103" s="7">
        <v>-3.17</v>
      </c>
      <c r="CJ103" s="7">
        <v>55.66</v>
      </c>
      <c r="CK103" s="7">
        <v>-9.92</v>
      </c>
      <c r="CP103" s="7">
        <v>30.02</v>
      </c>
      <c r="CQ103" s="7">
        <v>15.56</v>
      </c>
      <c r="CR103" s="7">
        <v>52.14</v>
      </c>
      <c r="CS103" s="7">
        <v>4.93</v>
      </c>
      <c r="DV103" s="7">
        <v>40.130000000000003</v>
      </c>
      <c r="DX103" s="7">
        <v>71.489999999999995</v>
      </c>
      <c r="ED103" s="7">
        <v>65.97</v>
      </c>
      <c r="EE103" s="7">
        <v>17.21</v>
      </c>
      <c r="EF103" s="7">
        <v>146.36000000000001</v>
      </c>
      <c r="EG103" s="7">
        <v>7.54</v>
      </c>
      <c r="FV103" s="7">
        <v>31.99</v>
      </c>
      <c r="FW103" s="7">
        <v>5.22</v>
      </c>
      <c r="FX103" s="7">
        <v>49.14</v>
      </c>
      <c r="FY103" s="7">
        <v>0.21</v>
      </c>
      <c r="HB103" s="7">
        <v>37.979999999999997</v>
      </c>
      <c r="HC103" s="7">
        <v>10.7</v>
      </c>
      <c r="HD103" s="7">
        <v>54.71</v>
      </c>
      <c r="HE103" s="7">
        <v>-0.39</v>
      </c>
      <c r="HZ103" s="7">
        <v>55.47</v>
      </c>
      <c r="IA103" s="7">
        <v>2.2400000000000002</v>
      </c>
      <c r="IB103" s="7">
        <v>91.93</v>
      </c>
      <c r="IC103" s="7">
        <v>-3.12</v>
      </c>
      <c r="ID103" s="7">
        <v>48.79</v>
      </c>
      <c r="IE103" s="7">
        <v>11.05</v>
      </c>
      <c r="IF103" s="7">
        <v>75.63</v>
      </c>
      <c r="IG103" s="7">
        <v>6.81</v>
      </c>
      <c r="IH103" s="7">
        <v>12.05</v>
      </c>
      <c r="II103" s="7">
        <v>14.05</v>
      </c>
      <c r="IJ103" s="7">
        <v>49.85</v>
      </c>
      <c r="IK103" s="7">
        <v>0.35</v>
      </c>
    </row>
    <row r="104" spans="1:245" x14ac:dyDescent="0.2">
      <c r="A104" s="6">
        <v>33238</v>
      </c>
      <c r="AH104" s="7">
        <v>40.92</v>
      </c>
      <c r="AI104" s="7">
        <v>-7.13</v>
      </c>
      <c r="AJ104" s="7">
        <v>59.72</v>
      </c>
      <c r="AK104" s="7">
        <v>-11.52</v>
      </c>
      <c r="AL104" s="7">
        <v>86.51</v>
      </c>
      <c r="AM104" s="7">
        <v>-2.4700000000000002</v>
      </c>
      <c r="AN104" s="7">
        <v>111.79</v>
      </c>
      <c r="AO104" s="7">
        <v>-7.89</v>
      </c>
      <c r="AX104" s="7">
        <v>10.06</v>
      </c>
      <c r="AY104" s="7">
        <v>26.86</v>
      </c>
      <c r="AZ104" s="7">
        <v>97.87</v>
      </c>
      <c r="BA104" s="7">
        <v>-3.39</v>
      </c>
      <c r="BJ104" s="7">
        <v>88.49</v>
      </c>
      <c r="BK104" s="7">
        <v>7.3</v>
      </c>
      <c r="BL104" s="7">
        <v>129.26</v>
      </c>
      <c r="BM104" s="7">
        <v>4.1399999999999997</v>
      </c>
      <c r="CH104" s="7">
        <v>34.56</v>
      </c>
      <c r="CI104" s="7">
        <v>-2.72</v>
      </c>
      <c r="CJ104" s="7">
        <v>53.78</v>
      </c>
      <c r="CK104" s="7">
        <v>-9.83</v>
      </c>
      <c r="CP104" s="7">
        <v>31.34</v>
      </c>
      <c r="CQ104" s="7">
        <v>14.25</v>
      </c>
      <c r="CR104" s="7">
        <v>52.91</v>
      </c>
      <c r="CS104" s="7">
        <v>2.7</v>
      </c>
      <c r="DV104" s="7">
        <v>41.83</v>
      </c>
      <c r="DX104" s="7">
        <v>73.16</v>
      </c>
      <c r="ED104" s="7">
        <v>68.84</v>
      </c>
      <c r="EE104" s="7">
        <v>20.81</v>
      </c>
      <c r="EF104" s="7">
        <v>151.09</v>
      </c>
      <c r="EG104" s="7">
        <v>10.96</v>
      </c>
      <c r="FV104" s="7">
        <v>31.8</v>
      </c>
      <c r="FW104" s="7">
        <v>2.8</v>
      </c>
      <c r="FX104" s="7">
        <v>48.33</v>
      </c>
      <c r="FY104" s="7">
        <v>-1.96</v>
      </c>
      <c r="HB104" s="7">
        <v>37.43</v>
      </c>
      <c r="HC104" s="7">
        <v>8.51</v>
      </c>
      <c r="HD104" s="7">
        <v>52.95</v>
      </c>
      <c r="HE104" s="7">
        <v>-2.41</v>
      </c>
      <c r="HZ104" s="7">
        <v>55.16</v>
      </c>
      <c r="IA104" s="7">
        <v>0.3</v>
      </c>
      <c r="IB104" s="7">
        <v>89.96</v>
      </c>
      <c r="IC104" s="7">
        <v>-5.57</v>
      </c>
      <c r="ID104" s="7">
        <v>49.86</v>
      </c>
      <c r="IE104" s="7">
        <v>10.33</v>
      </c>
      <c r="IF104" s="7">
        <v>76.319999999999993</v>
      </c>
      <c r="IG104" s="7">
        <v>5.87</v>
      </c>
      <c r="IH104" s="7">
        <v>12.29</v>
      </c>
      <c r="II104" s="7">
        <v>13.83</v>
      </c>
      <c r="IJ104" s="7">
        <v>48.9</v>
      </c>
      <c r="IK104" s="7">
        <v>-0.71</v>
      </c>
    </row>
    <row r="105" spans="1:245" x14ac:dyDescent="0.2">
      <c r="A105" s="6">
        <v>33328</v>
      </c>
      <c r="AH105" s="7">
        <v>42.89</v>
      </c>
      <c r="AI105" s="7">
        <v>-0.87</v>
      </c>
      <c r="AJ105" s="7">
        <v>60.85</v>
      </c>
      <c r="AK105" s="7">
        <v>-6.87</v>
      </c>
      <c r="AL105" s="7">
        <v>86.11</v>
      </c>
      <c r="AM105" s="7">
        <v>-3.2</v>
      </c>
      <c r="AN105" s="7">
        <v>109.33</v>
      </c>
      <c r="AO105" s="7">
        <v>-8.56</v>
      </c>
      <c r="AX105" s="7">
        <v>10.23</v>
      </c>
      <c r="AY105" s="7">
        <v>16.13</v>
      </c>
      <c r="AZ105" s="7">
        <v>91.55</v>
      </c>
      <c r="BA105" s="7">
        <v>-11.76</v>
      </c>
      <c r="BJ105" s="7">
        <v>89.36</v>
      </c>
      <c r="BK105" s="7">
        <v>5.53</v>
      </c>
      <c r="BL105" s="7">
        <v>129.88</v>
      </c>
      <c r="BM105" s="7">
        <v>3.03</v>
      </c>
      <c r="CH105" s="7">
        <v>34.07</v>
      </c>
      <c r="CI105" s="7">
        <v>-2.08</v>
      </c>
      <c r="CJ105" s="7">
        <v>52.85</v>
      </c>
      <c r="CK105" s="7">
        <v>-8.42</v>
      </c>
      <c r="CP105" s="7">
        <v>32.869999999999997</v>
      </c>
      <c r="CQ105" s="7">
        <v>15.89</v>
      </c>
      <c r="CR105" s="7">
        <v>53.88</v>
      </c>
      <c r="CS105" s="7">
        <v>3.66</v>
      </c>
      <c r="DV105" s="7">
        <v>44.03</v>
      </c>
      <c r="DW105" s="7">
        <v>17.62</v>
      </c>
      <c r="DX105" s="7">
        <v>75.69</v>
      </c>
      <c r="DY105" s="7">
        <v>10.58</v>
      </c>
      <c r="ED105" s="7">
        <v>70.66</v>
      </c>
      <c r="EE105" s="7">
        <v>17.510000000000002</v>
      </c>
      <c r="EF105" s="7">
        <v>149.25</v>
      </c>
      <c r="EG105" s="7">
        <v>7.08</v>
      </c>
      <c r="FV105" s="7">
        <v>31.24</v>
      </c>
      <c r="FW105" s="7">
        <v>-1.1399999999999999</v>
      </c>
      <c r="FX105" s="7">
        <v>47.18</v>
      </c>
      <c r="FY105" s="7">
        <v>-5.42</v>
      </c>
      <c r="HB105" s="7">
        <v>40</v>
      </c>
      <c r="HC105" s="7">
        <v>9.5500000000000007</v>
      </c>
      <c r="HD105" s="7">
        <v>54.18</v>
      </c>
      <c r="HE105" s="7">
        <v>-1.58</v>
      </c>
      <c r="HZ105" s="7">
        <v>54.87</v>
      </c>
      <c r="IA105" s="7">
        <v>-1.24</v>
      </c>
      <c r="IB105" s="7">
        <v>88.77</v>
      </c>
      <c r="IC105" s="7">
        <v>-6.19</v>
      </c>
      <c r="ID105" s="7">
        <v>50.87</v>
      </c>
      <c r="IE105" s="7">
        <v>9.49</v>
      </c>
      <c r="IF105" s="7">
        <v>77.099999999999994</v>
      </c>
      <c r="IG105" s="7">
        <v>5.32</v>
      </c>
      <c r="IH105" s="7">
        <v>12.68</v>
      </c>
      <c r="II105" s="7">
        <v>12.61</v>
      </c>
      <c r="IJ105" s="7">
        <v>48.78</v>
      </c>
      <c r="IK105" s="7">
        <v>-1.57</v>
      </c>
    </row>
    <row r="106" spans="1:245" x14ac:dyDescent="0.2">
      <c r="A106" s="6">
        <v>33419</v>
      </c>
      <c r="AH106" s="7">
        <v>44.41</v>
      </c>
      <c r="AI106" s="7">
        <v>10.01</v>
      </c>
      <c r="AJ106" s="7">
        <v>62.55</v>
      </c>
      <c r="AK106" s="7">
        <v>3.58</v>
      </c>
      <c r="AL106" s="7">
        <v>86.72</v>
      </c>
      <c r="AM106" s="7">
        <v>-2.5299999999999998</v>
      </c>
      <c r="AN106" s="7">
        <v>108.7</v>
      </c>
      <c r="AO106" s="7">
        <v>-8.26</v>
      </c>
      <c r="AX106" s="7">
        <v>11.33</v>
      </c>
      <c r="AY106" s="7">
        <v>28.16</v>
      </c>
      <c r="AZ106" s="7">
        <v>94.12</v>
      </c>
      <c r="BA106" s="7">
        <v>-2.3199999999999998</v>
      </c>
      <c r="BJ106" s="7">
        <v>91.08</v>
      </c>
      <c r="BK106" s="7">
        <v>4.74</v>
      </c>
      <c r="BL106" s="7">
        <v>131.1</v>
      </c>
      <c r="BM106" s="7">
        <v>1.8</v>
      </c>
      <c r="CH106" s="7">
        <v>33.950000000000003</v>
      </c>
      <c r="CI106" s="7">
        <v>-1.58</v>
      </c>
      <c r="CJ106" s="7">
        <v>50.39</v>
      </c>
      <c r="CK106" s="7">
        <v>-9.1999999999999993</v>
      </c>
      <c r="CP106" s="7">
        <v>37.11</v>
      </c>
      <c r="CQ106" s="7">
        <v>28.15</v>
      </c>
      <c r="CR106" s="7">
        <v>58.87</v>
      </c>
      <c r="CS106" s="7">
        <v>14.48</v>
      </c>
      <c r="DV106" s="7">
        <v>45.65</v>
      </c>
      <c r="DW106" s="7">
        <v>17.18</v>
      </c>
      <c r="DX106" s="7">
        <v>77.37</v>
      </c>
      <c r="DY106" s="7">
        <v>9.98</v>
      </c>
      <c r="ED106" s="7">
        <v>73.150000000000006</v>
      </c>
      <c r="EE106" s="7">
        <v>13.4</v>
      </c>
      <c r="EF106" s="7">
        <v>151.28</v>
      </c>
      <c r="EG106" s="7">
        <v>4.17</v>
      </c>
      <c r="FV106" s="7">
        <v>30.92</v>
      </c>
      <c r="FW106" s="7">
        <v>-3.17</v>
      </c>
      <c r="FX106" s="7">
        <v>46.65</v>
      </c>
      <c r="FY106" s="7">
        <v>-5.82</v>
      </c>
      <c r="HB106" s="7">
        <v>39.81</v>
      </c>
      <c r="HC106" s="7">
        <v>6.9</v>
      </c>
      <c r="HD106" s="7">
        <v>53.02</v>
      </c>
      <c r="HE106" s="7">
        <v>-3.07</v>
      </c>
      <c r="HZ106" s="7">
        <v>55.04</v>
      </c>
      <c r="IA106" s="7">
        <v>-1.1100000000000001</v>
      </c>
      <c r="IB106" s="7">
        <v>88.51</v>
      </c>
      <c r="IC106" s="7">
        <v>-5.68</v>
      </c>
      <c r="ID106" s="7">
        <v>51.77</v>
      </c>
      <c r="IE106" s="7">
        <v>8.6300000000000008</v>
      </c>
      <c r="IF106" s="7">
        <v>77.72</v>
      </c>
      <c r="IG106" s="7">
        <v>4.3600000000000003</v>
      </c>
      <c r="IH106" s="7">
        <v>13.21</v>
      </c>
      <c r="II106" s="7">
        <v>12.22</v>
      </c>
      <c r="IJ106" s="7">
        <v>48.99</v>
      </c>
      <c r="IK106" s="7">
        <v>-2.54</v>
      </c>
    </row>
    <row r="107" spans="1:245" x14ac:dyDescent="0.2">
      <c r="A107" s="6">
        <v>33511</v>
      </c>
      <c r="AH107" s="7">
        <v>41.91</v>
      </c>
      <c r="AI107" s="7">
        <v>3.26</v>
      </c>
      <c r="AJ107" s="7">
        <v>58.67</v>
      </c>
      <c r="AK107" s="7">
        <v>-2.4</v>
      </c>
      <c r="AL107" s="7">
        <v>88.74</v>
      </c>
      <c r="AM107" s="7">
        <v>0.57999999999999996</v>
      </c>
      <c r="AN107" s="7">
        <v>110.13</v>
      </c>
      <c r="AO107" s="7">
        <v>-5.17</v>
      </c>
      <c r="AX107" s="7">
        <v>11.39</v>
      </c>
      <c r="AY107" s="7">
        <v>17.95</v>
      </c>
      <c r="AZ107" s="7">
        <v>90.09</v>
      </c>
      <c r="BA107" s="7">
        <v>-9.91</v>
      </c>
      <c r="BJ107" s="7">
        <v>91.89</v>
      </c>
      <c r="BK107" s="7">
        <v>4.26</v>
      </c>
      <c r="BL107" s="7">
        <v>130.13999999999999</v>
      </c>
      <c r="BM107" s="7">
        <v>0.16</v>
      </c>
      <c r="CH107" s="7">
        <v>34.619999999999997</v>
      </c>
      <c r="CI107" s="7">
        <v>-1.38</v>
      </c>
      <c r="CJ107" s="7">
        <v>50.89</v>
      </c>
      <c r="CK107" s="7">
        <v>-8.56</v>
      </c>
      <c r="CP107" s="7">
        <v>43.4</v>
      </c>
      <c r="CQ107" s="7">
        <v>44.59</v>
      </c>
      <c r="CR107" s="7">
        <v>67.849999999999994</v>
      </c>
      <c r="CS107" s="7">
        <v>30.13</v>
      </c>
      <c r="DV107" s="7">
        <v>46.33</v>
      </c>
      <c r="DW107" s="7">
        <v>15.46</v>
      </c>
      <c r="DX107" s="7">
        <v>77.61</v>
      </c>
      <c r="DY107" s="7">
        <v>8.56</v>
      </c>
      <c r="ED107" s="7">
        <v>72.31</v>
      </c>
      <c r="EE107" s="7">
        <v>9.61</v>
      </c>
      <c r="EF107" s="7">
        <v>146.74</v>
      </c>
      <c r="EG107" s="7">
        <v>0.26</v>
      </c>
      <c r="FV107" s="7">
        <v>31.18</v>
      </c>
      <c r="FW107" s="7">
        <v>-2.54</v>
      </c>
      <c r="FX107" s="7">
        <v>46.88</v>
      </c>
      <c r="FY107" s="7">
        <v>-4.59</v>
      </c>
      <c r="HB107" s="7">
        <v>40</v>
      </c>
      <c r="HC107" s="7">
        <v>5.31</v>
      </c>
      <c r="HD107" s="7">
        <v>53.14</v>
      </c>
      <c r="HE107" s="7">
        <v>-2.88</v>
      </c>
      <c r="HZ107" s="7">
        <v>54.99</v>
      </c>
      <c r="IA107" s="7">
        <v>-0.86</v>
      </c>
      <c r="IB107" s="7">
        <v>87.74</v>
      </c>
      <c r="IC107" s="7">
        <v>-4.5599999999999996</v>
      </c>
      <c r="ID107" s="7">
        <v>52.58</v>
      </c>
      <c r="IE107" s="7">
        <v>7.76</v>
      </c>
      <c r="IF107" s="7">
        <v>77.989999999999995</v>
      </c>
      <c r="IG107" s="7">
        <v>3.12</v>
      </c>
      <c r="IH107" s="7">
        <v>13.72</v>
      </c>
      <c r="II107" s="7">
        <v>13.85</v>
      </c>
      <c r="IJ107" s="7">
        <v>49.1</v>
      </c>
      <c r="IK107" s="7">
        <v>-1.5</v>
      </c>
    </row>
    <row r="108" spans="1:245" x14ac:dyDescent="0.2">
      <c r="A108" s="6">
        <v>33603</v>
      </c>
      <c r="AH108" s="7">
        <v>42.42</v>
      </c>
      <c r="AI108" s="7">
        <v>3.68</v>
      </c>
      <c r="AJ108" s="7">
        <v>59.48</v>
      </c>
      <c r="AK108" s="7">
        <v>-0.4</v>
      </c>
      <c r="AL108" s="7">
        <v>86.54</v>
      </c>
      <c r="AM108" s="7">
        <v>0.03</v>
      </c>
      <c r="AN108" s="7">
        <v>106.23</v>
      </c>
      <c r="AO108" s="7">
        <v>-4.9800000000000004</v>
      </c>
      <c r="AX108" s="7">
        <v>12.18</v>
      </c>
      <c r="AY108" s="7">
        <v>21.08</v>
      </c>
      <c r="AZ108" s="7">
        <v>92.52</v>
      </c>
      <c r="BA108" s="7">
        <v>-5.47</v>
      </c>
      <c r="BJ108" s="7">
        <v>92.73</v>
      </c>
      <c r="BK108" s="7">
        <v>4.79</v>
      </c>
      <c r="BL108" s="7">
        <v>128.9</v>
      </c>
      <c r="BM108" s="7">
        <v>-0.28000000000000003</v>
      </c>
      <c r="CH108" s="7">
        <v>34.32</v>
      </c>
      <c r="CI108" s="7">
        <v>-0.7</v>
      </c>
      <c r="CJ108" s="7">
        <v>49.93</v>
      </c>
      <c r="CK108" s="7">
        <v>-7.16</v>
      </c>
      <c r="CP108" s="7">
        <v>48.51</v>
      </c>
      <c r="CQ108" s="7">
        <v>54.76</v>
      </c>
      <c r="CR108" s="7">
        <v>74.31</v>
      </c>
      <c r="CS108" s="7">
        <v>40.46</v>
      </c>
      <c r="DV108" s="7">
        <v>47.45</v>
      </c>
      <c r="DW108" s="7">
        <v>13.42</v>
      </c>
      <c r="DX108" s="7">
        <v>78.38</v>
      </c>
      <c r="DY108" s="7">
        <v>7.14</v>
      </c>
      <c r="ED108" s="7">
        <v>70.180000000000007</v>
      </c>
      <c r="EE108" s="7">
        <v>1.93</v>
      </c>
      <c r="EF108" s="7">
        <v>140.76</v>
      </c>
      <c r="EG108" s="7">
        <v>-6.84</v>
      </c>
      <c r="FV108" s="7">
        <v>31.01</v>
      </c>
      <c r="FW108" s="7">
        <v>-2.48</v>
      </c>
      <c r="FX108" s="7">
        <v>46.67</v>
      </c>
      <c r="FY108" s="7">
        <v>-3.43</v>
      </c>
      <c r="HB108" s="7">
        <v>39.630000000000003</v>
      </c>
      <c r="HC108" s="7">
        <v>5.88</v>
      </c>
      <c r="HD108" s="7">
        <v>51.97</v>
      </c>
      <c r="HE108" s="7">
        <v>-1.85</v>
      </c>
      <c r="HZ108" s="7">
        <v>54.83</v>
      </c>
      <c r="IA108" s="7">
        <v>-0.6</v>
      </c>
      <c r="IB108" s="7">
        <v>86.83</v>
      </c>
      <c r="IC108" s="7">
        <v>-3.49</v>
      </c>
      <c r="ID108" s="7">
        <v>53.28</v>
      </c>
      <c r="IE108" s="7">
        <v>6.85</v>
      </c>
      <c r="IF108" s="7">
        <v>78.44</v>
      </c>
      <c r="IG108" s="7">
        <v>2.78</v>
      </c>
      <c r="IH108" s="7">
        <v>14.11</v>
      </c>
      <c r="II108" s="7">
        <v>14.85</v>
      </c>
      <c r="IJ108" s="7">
        <v>48.37</v>
      </c>
      <c r="IK108" s="7">
        <v>-1.07</v>
      </c>
    </row>
    <row r="109" spans="1:245" x14ac:dyDescent="0.2">
      <c r="A109" s="6">
        <v>33694</v>
      </c>
      <c r="AH109" s="7">
        <v>43.12</v>
      </c>
      <c r="AI109" s="7">
        <v>0.54</v>
      </c>
      <c r="AJ109" s="7">
        <v>60.22</v>
      </c>
      <c r="AK109" s="7">
        <v>-1.02</v>
      </c>
      <c r="AL109" s="7">
        <v>85.47</v>
      </c>
      <c r="AM109" s="7">
        <v>-0.74</v>
      </c>
      <c r="AN109" s="7">
        <v>103.58</v>
      </c>
      <c r="AO109" s="7">
        <v>-5.26</v>
      </c>
      <c r="AX109" s="7">
        <v>12.64</v>
      </c>
      <c r="AY109" s="7">
        <v>23.54</v>
      </c>
      <c r="AZ109" s="7">
        <v>88.86</v>
      </c>
      <c r="BA109" s="7">
        <v>-2.94</v>
      </c>
      <c r="BJ109" s="7">
        <v>94.17</v>
      </c>
      <c r="BK109" s="7">
        <v>5.38</v>
      </c>
      <c r="BL109" s="7">
        <v>129.22</v>
      </c>
      <c r="BM109" s="7">
        <v>-0.51</v>
      </c>
      <c r="CH109" s="7">
        <v>33.770000000000003</v>
      </c>
      <c r="CI109" s="7">
        <v>-0.89</v>
      </c>
      <c r="CJ109" s="7">
        <v>48.95</v>
      </c>
      <c r="CK109" s="7">
        <v>-7.37</v>
      </c>
      <c r="CP109" s="7">
        <v>52.75</v>
      </c>
      <c r="CQ109" s="7">
        <v>60.48</v>
      </c>
      <c r="CR109" s="7">
        <v>78.650000000000006</v>
      </c>
      <c r="CS109" s="7">
        <v>45.96</v>
      </c>
      <c r="DV109" s="7">
        <v>50.5</v>
      </c>
      <c r="DW109" s="7">
        <v>14.7</v>
      </c>
      <c r="DX109" s="7">
        <v>82.13</v>
      </c>
      <c r="DY109" s="7">
        <v>8.52</v>
      </c>
      <c r="ED109" s="7">
        <v>68.47</v>
      </c>
      <c r="EE109" s="7">
        <v>-3.11</v>
      </c>
      <c r="EF109" s="7">
        <v>134.96</v>
      </c>
      <c r="EG109" s="7">
        <v>-9.58</v>
      </c>
      <c r="FR109" s="7">
        <v>24.58</v>
      </c>
      <c r="FT109" s="7">
        <v>36.11</v>
      </c>
      <c r="FV109" s="7">
        <v>30.86</v>
      </c>
      <c r="FW109" s="7">
        <v>-1.22</v>
      </c>
      <c r="FX109" s="7">
        <v>46.24</v>
      </c>
      <c r="FY109" s="7">
        <v>-2</v>
      </c>
      <c r="HB109" s="7">
        <v>37.79</v>
      </c>
      <c r="HC109" s="7">
        <v>-5.5</v>
      </c>
      <c r="HD109" s="7">
        <v>49.53</v>
      </c>
      <c r="HE109" s="7">
        <v>-8.6</v>
      </c>
      <c r="HZ109" s="7">
        <v>54.95</v>
      </c>
      <c r="IA109" s="7">
        <v>0.14000000000000001</v>
      </c>
      <c r="IB109" s="7">
        <v>86.41</v>
      </c>
      <c r="IC109" s="7">
        <v>-2.65</v>
      </c>
      <c r="ID109" s="7">
        <v>53.88</v>
      </c>
      <c r="IE109" s="7">
        <v>5.92</v>
      </c>
      <c r="IF109" s="7">
        <v>78.52</v>
      </c>
      <c r="IG109" s="7">
        <v>1.83</v>
      </c>
      <c r="IH109" s="7">
        <v>14.18</v>
      </c>
      <c r="II109" s="7">
        <v>11.85</v>
      </c>
      <c r="IJ109" s="7">
        <v>47.09</v>
      </c>
      <c r="IK109" s="7">
        <v>-3.47</v>
      </c>
    </row>
    <row r="110" spans="1:245" x14ac:dyDescent="0.2">
      <c r="A110" s="6">
        <v>33785</v>
      </c>
      <c r="AH110" s="7">
        <v>43.46</v>
      </c>
      <c r="AI110" s="7">
        <v>-2.15</v>
      </c>
      <c r="AJ110" s="7">
        <v>60.38</v>
      </c>
      <c r="AK110" s="7">
        <v>-3.47</v>
      </c>
      <c r="AL110" s="7">
        <v>84.4</v>
      </c>
      <c r="AM110" s="7">
        <v>-2.67</v>
      </c>
      <c r="AN110" s="7">
        <v>101.37</v>
      </c>
      <c r="AO110" s="7">
        <v>-6.75</v>
      </c>
      <c r="AX110" s="7">
        <v>13.37</v>
      </c>
      <c r="AY110" s="7">
        <v>17.989999999999998</v>
      </c>
      <c r="AZ110" s="7">
        <v>87.08</v>
      </c>
      <c r="BA110" s="7">
        <v>-7.48</v>
      </c>
      <c r="BJ110" s="7">
        <v>95.68</v>
      </c>
      <c r="BK110" s="7">
        <v>5.05</v>
      </c>
      <c r="BL110" s="7">
        <v>129.82</v>
      </c>
      <c r="BM110" s="7">
        <v>-0.98</v>
      </c>
      <c r="CH110" s="7">
        <v>32.93</v>
      </c>
      <c r="CI110" s="7">
        <v>-3.02</v>
      </c>
      <c r="CJ110" s="7">
        <v>46.87</v>
      </c>
      <c r="CK110" s="7">
        <v>-6.99</v>
      </c>
      <c r="CP110" s="7">
        <v>57.52</v>
      </c>
      <c r="CQ110" s="7">
        <v>55</v>
      </c>
      <c r="CR110" s="7">
        <v>83.53</v>
      </c>
      <c r="CS110" s="7">
        <v>41.88</v>
      </c>
      <c r="DV110" s="7">
        <v>52.56</v>
      </c>
      <c r="DW110" s="7">
        <v>15.14</v>
      </c>
      <c r="DX110" s="7">
        <v>84.45</v>
      </c>
      <c r="DY110" s="7">
        <v>9.15</v>
      </c>
      <c r="ED110" s="7">
        <v>67.150000000000006</v>
      </c>
      <c r="EE110" s="7">
        <v>-8.2100000000000009</v>
      </c>
      <c r="EF110" s="7">
        <v>129.78</v>
      </c>
      <c r="EG110" s="7">
        <v>-14.21</v>
      </c>
      <c r="FR110" s="7">
        <v>24.71</v>
      </c>
      <c r="FT110" s="7">
        <v>35.9</v>
      </c>
      <c r="FV110" s="7">
        <v>31.31</v>
      </c>
      <c r="FW110" s="7">
        <v>1.28</v>
      </c>
      <c r="FX110" s="7">
        <v>46.79</v>
      </c>
      <c r="FY110" s="7">
        <v>0.3</v>
      </c>
      <c r="HB110" s="7">
        <v>37.06</v>
      </c>
      <c r="HC110" s="7">
        <v>-6.91</v>
      </c>
      <c r="HD110" s="7">
        <v>48.31</v>
      </c>
      <c r="HE110" s="7">
        <v>-8.8699999999999992</v>
      </c>
      <c r="HZ110" s="7">
        <v>54.86</v>
      </c>
      <c r="IA110" s="7">
        <v>-0.34</v>
      </c>
      <c r="IB110" s="7">
        <v>85.56</v>
      </c>
      <c r="IC110" s="7">
        <v>-3.33</v>
      </c>
      <c r="ID110" s="7">
        <v>54.39</v>
      </c>
      <c r="IE110" s="7">
        <v>5.0599999999999996</v>
      </c>
      <c r="IF110" s="7">
        <v>78.47</v>
      </c>
      <c r="IG110" s="7">
        <v>0.97</v>
      </c>
      <c r="IH110" s="7">
        <v>13.92</v>
      </c>
      <c r="II110" s="7">
        <v>5.37</v>
      </c>
      <c r="IJ110" s="7">
        <v>44.89</v>
      </c>
      <c r="IK110" s="7">
        <v>-8.3699999999999992</v>
      </c>
    </row>
    <row r="111" spans="1:245" x14ac:dyDescent="0.2">
      <c r="A111" s="6">
        <v>33877</v>
      </c>
      <c r="AH111" s="7">
        <v>43.56</v>
      </c>
      <c r="AI111" s="7">
        <v>3.94</v>
      </c>
      <c r="AJ111" s="7">
        <v>60.26</v>
      </c>
      <c r="AK111" s="7">
        <v>2.7</v>
      </c>
      <c r="AL111" s="7">
        <v>82.16</v>
      </c>
      <c r="AM111" s="7">
        <v>-7.41</v>
      </c>
      <c r="AN111" s="7">
        <v>98.42</v>
      </c>
      <c r="AO111" s="7">
        <v>-10.64</v>
      </c>
      <c r="AX111" s="7">
        <v>13.75</v>
      </c>
      <c r="AY111" s="7">
        <v>20.72</v>
      </c>
      <c r="AZ111" s="7">
        <v>85.18</v>
      </c>
      <c r="BA111" s="7">
        <v>-5.45</v>
      </c>
      <c r="BJ111" s="7">
        <v>96.79</v>
      </c>
      <c r="BK111" s="7">
        <v>5.34</v>
      </c>
      <c r="BL111" s="7">
        <v>130.61000000000001</v>
      </c>
      <c r="BM111" s="7">
        <v>0.36</v>
      </c>
      <c r="CH111" s="7">
        <v>33.049999999999997</v>
      </c>
      <c r="CI111" s="7">
        <v>-4.54</v>
      </c>
      <c r="CJ111" s="7">
        <v>47.11</v>
      </c>
      <c r="CK111" s="7">
        <v>-7.43</v>
      </c>
      <c r="CP111" s="7">
        <v>58.78</v>
      </c>
      <c r="CQ111" s="7">
        <v>35.42</v>
      </c>
      <c r="CR111" s="7">
        <v>83.92</v>
      </c>
      <c r="CS111" s="7">
        <v>23.68</v>
      </c>
      <c r="DV111" s="7">
        <v>53.59</v>
      </c>
      <c r="DW111" s="7">
        <v>15.67</v>
      </c>
      <c r="DX111" s="7">
        <v>85.46</v>
      </c>
      <c r="DY111" s="7">
        <v>10.11</v>
      </c>
      <c r="ED111" s="7">
        <v>66.099999999999994</v>
      </c>
      <c r="EE111" s="7">
        <v>-8.59</v>
      </c>
      <c r="EF111" s="7">
        <v>126.51</v>
      </c>
      <c r="EG111" s="7">
        <v>-13.79</v>
      </c>
      <c r="FR111" s="7">
        <v>24.84</v>
      </c>
      <c r="FT111" s="7">
        <v>35.99</v>
      </c>
      <c r="FV111" s="7">
        <v>31.51</v>
      </c>
      <c r="FW111" s="7">
        <v>1.07</v>
      </c>
      <c r="FX111" s="7">
        <v>46.93</v>
      </c>
      <c r="FY111" s="7">
        <v>0.1</v>
      </c>
      <c r="HB111" s="7">
        <v>35.96</v>
      </c>
      <c r="HC111" s="7">
        <v>-10.09</v>
      </c>
      <c r="HD111" s="7">
        <v>46.76</v>
      </c>
      <c r="HE111" s="7">
        <v>-12</v>
      </c>
      <c r="HZ111" s="7">
        <v>54.77</v>
      </c>
      <c r="IA111" s="7">
        <v>-0.39</v>
      </c>
      <c r="IB111" s="7">
        <v>84.76</v>
      </c>
      <c r="IC111" s="7">
        <v>-3.39</v>
      </c>
      <c r="ID111" s="7">
        <v>54.81</v>
      </c>
      <c r="IE111" s="7">
        <v>4.25</v>
      </c>
      <c r="IF111" s="7">
        <v>78.7</v>
      </c>
      <c r="IG111" s="7">
        <v>0.91</v>
      </c>
      <c r="IH111" s="7">
        <v>13.82</v>
      </c>
      <c r="II111" s="7">
        <v>0.74</v>
      </c>
      <c r="IJ111" s="7">
        <v>43.32</v>
      </c>
      <c r="IK111" s="7">
        <v>-11.77</v>
      </c>
    </row>
    <row r="112" spans="1:245" x14ac:dyDescent="0.2">
      <c r="A112" s="6">
        <v>33969</v>
      </c>
      <c r="AH112" s="7">
        <v>44.51</v>
      </c>
      <c r="AI112" s="7">
        <v>4.92</v>
      </c>
      <c r="AJ112" s="7">
        <v>61.3</v>
      </c>
      <c r="AK112" s="7">
        <v>3.06</v>
      </c>
      <c r="AL112" s="7">
        <v>81.17</v>
      </c>
      <c r="AM112" s="7">
        <v>-6.21</v>
      </c>
      <c r="AN112" s="7">
        <v>96.34</v>
      </c>
      <c r="AO112" s="7">
        <v>-9.31</v>
      </c>
      <c r="AX112" s="7">
        <v>14.07</v>
      </c>
      <c r="AY112" s="7">
        <v>15.57</v>
      </c>
      <c r="AZ112" s="7">
        <v>85.06</v>
      </c>
      <c r="BA112" s="7">
        <v>-8.06</v>
      </c>
      <c r="BJ112" s="7">
        <v>97.23</v>
      </c>
      <c r="BK112" s="7">
        <v>4.8600000000000003</v>
      </c>
      <c r="BL112" s="7">
        <v>130.80000000000001</v>
      </c>
      <c r="BM112" s="7">
        <v>1.47</v>
      </c>
      <c r="CH112" s="7">
        <v>31.78</v>
      </c>
      <c r="CI112" s="7">
        <v>-7.39</v>
      </c>
      <c r="CJ112" s="7">
        <v>45.02</v>
      </c>
      <c r="CK112" s="7">
        <v>-9.84</v>
      </c>
      <c r="CP112" s="7">
        <v>56.79</v>
      </c>
      <c r="CQ112" s="7">
        <v>17.079999999999998</v>
      </c>
      <c r="CR112" s="7">
        <v>79.37</v>
      </c>
      <c r="CS112" s="7">
        <v>6.81</v>
      </c>
      <c r="DV112" s="7">
        <v>54.18</v>
      </c>
      <c r="DW112" s="7">
        <v>14.18</v>
      </c>
      <c r="DX112" s="7">
        <v>85.35</v>
      </c>
      <c r="DY112" s="7">
        <v>8.89</v>
      </c>
      <c r="ED112" s="7">
        <v>65.930000000000007</v>
      </c>
      <c r="EE112" s="7">
        <v>-6.05</v>
      </c>
      <c r="EF112" s="7">
        <v>126.26</v>
      </c>
      <c r="EG112" s="7">
        <v>-10.3</v>
      </c>
      <c r="FR112" s="7">
        <v>24.19</v>
      </c>
      <c r="FT112" s="7">
        <v>34.92</v>
      </c>
      <c r="FV112" s="7">
        <v>31.55</v>
      </c>
      <c r="FW112" s="7">
        <v>1.72</v>
      </c>
      <c r="FX112" s="7">
        <v>46.86</v>
      </c>
      <c r="FY112" s="7">
        <v>0.39</v>
      </c>
      <c r="HB112" s="7">
        <v>33.57</v>
      </c>
      <c r="HC112" s="7">
        <v>-15.28</v>
      </c>
      <c r="HD112" s="7">
        <v>43.24</v>
      </c>
      <c r="HE112" s="7">
        <v>-16.8</v>
      </c>
      <c r="HZ112" s="7">
        <v>54.95</v>
      </c>
      <c r="IA112" s="7">
        <v>0.22</v>
      </c>
      <c r="IB112" s="7">
        <v>84.44</v>
      </c>
      <c r="IC112" s="7">
        <v>-2.75</v>
      </c>
      <c r="ID112" s="7">
        <v>55.14</v>
      </c>
      <c r="IE112" s="7">
        <v>3.5</v>
      </c>
      <c r="IF112" s="7">
        <v>78.709999999999994</v>
      </c>
      <c r="IG112" s="7">
        <v>0.35</v>
      </c>
      <c r="IH112" s="7">
        <v>14.16</v>
      </c>
      <c r="II112" s="7">
        <v>0.33</v>
      </c>
      <c r="IJ112" s="7">
        <v>43.81</v>
      </c>
      <c r="IK112" s="7">
        <v>-9.43</v>
      </c>
    </row>
    <row r="113" spans="1:245" x14ac:dyDescent="0.2">
      <c r="A113" s="6">
        <v>34059</v>
      </c>
      <c r="AH113" s="7">
        <v>44.89</v>
      </c>
      <c r="AI113" s="7">
        <v>4.09</v>
      </c>
      <c r="AJ113" s="7">
        <v>61.39</v>
      </c>
      <c r="AK113" s="7">
        <v>1.93</v>
      </c>
      <c r="AL113" s="7">
        <v>80.040000000000006</v>
      </c>
      <c r="AM113" s="7">
        <v>-6.36</v>
      </c>
      <c r="AN113" s="7">
        <v>93.71</v>
      </c>
      <c r="AO113" s="7">
        <v>-9.5299999999999994</v>
      </c>
      <c r="AX113" s="7">
        <v>14.9</v>
      </c>
      <c r="AY113" s="7">
        <v>17.89</v>
      </c>
      <c r="AZ113" s="7">
        <v>84.1</v>
      </c>
      <c r="BA113" s="7">
        <v>-5.36</v>
      </c>
      <c r="BJ113" s="7">
        <v>98.52</v>
      </c>
      <c r="BK113" s="7">
        <v>4.63</v>
      </c>
      <c r="BL113" s="7">
        <v>129.16999999999999</v>
      </c>
      <c r="BM113" s="7">
        <v>-0.04</v>
      </c>
      <c r="CH113" s="7">
        <v>31.96</v>
      </c>
      <c r="CI113" s="7">
        <v>-5.37</v>
      </c>
      <c r="CJ113" s="7">
        <v>45.23</v>
      </c>
      <c r="CK113" s="7">
        <v>-7.61</v>
      </c>
      <c r="CP113" s="7">
        <v>56.39</v>
      </c>
      <c r="CQ113" s="7">
        <v>6.91</v>
      </c>
      <c r="CR113" s="7">
        <v>77.02</v>
      </c>
      <c r="CS113" s="7">
        <v>-2.0699999999999998</v>
      </c>
      <c r="DV113" s="7">
        <v>54.78</v>
      </c>
      <c r="DW113" s="7">
        <v>8.4700000000000006</v>
      </c>
      <c r="DX113" s="7">
        <v>85.2</v>
      </c>
      <c r="DY113" s="7">
        <v>3.73</v>
      </c>
      <c r="ED113" s="7">
        <v>65.540000000000006</v>
      </c>
      <c r="EE113" s="7">
        <v>-4.2699999999999996</v>
      </c>
      <c r="EF113" s="7">
        <v>123.48</v>
      </c>
      <c r="EG113" s="7">
        <v>-8.5</v>
      </c>
      <c r="FR113" s="7">
        <v>23.28</v>
      </c>
      <c r="FS113" s="7">
        <v>-5.32</v>
      </c>
      <c r="FT113" s="7">
        <v>33.32</v>
      </c>
      <c r="FU113" s="7">
        <v>-7.72</v>
      </c>
      <c r="FV113" s="7">
        <v>31.88</v>
      </c>
      <c r="FW113" s="7">
        <v>3.3</v>
      </c>
      <c r="FX113" s="7">
        <v>47.31</v>
      </c>
      <c r="FY113" s="7">
        <v>2.31</v>
      </c>
      <c r="HB113" s="7">
        <v>32.11</v>
      </c>
      <c r="HC113" s="7">
        <v>-15.05</v>
      </c>
      <c r="HD113" s="7">
        <v>40.090000000000003</v>
      </c>
      <c r="HE113" s="7">
        <v>-19.059999999999999</v>
      </c>
      <c r="HZ113" s="7">
        <v>55.11</v>
      </c>
      <c r="IA113" s="7">
        <v>0.3</v>
      </c>
      <c r="IB113" s="7">
        <v>83.98</v>
      </c>
      <c r="IC113" s="7">
        <v>-2.81</v>
      </c>
      <c r="ID113" s="7">
        <v>55.39</v>
      </c>
      <c r="IE113" s="7">
        <v>2.79</v>
      </c>
      <c r="IF113" s="7">
        <v>78.11</v>
      </c>
      <c r="IG113" s="7">
        <v>-0.52</v>
      </c>
      <c r="IH113" s="7">
        <v>14.39</v>
      </c>
      <c r="II113" s="7">
        <v>1.5</v>
      </c>
      <c r="IJ113" s="7">
        <v>43.69</v>
      </c>
      <c r="IK113" s="7">
        <v>-7.22</v>
      </c>
    </row>
    <row r="114" spans="1:245" x14ac:dyDescent="0.2">
      <c r="A114" s="6">
        <v>34150</v>
      </c>
      <c r="AH114" s="7">
        <v>44.89</v>
      </c>
      <c r="AI114" s="7">
        <v>3.29</v>
      </c>
      <c r="AJ114" s="7">
        <v>61.27</v>
      </c>
      <c r="AK114" s="7">
        <v>1.48</v>
      </c>
      <c r="AL114" s="7">
        <v>80.27</v>
      </c>
      <c r="AM114" s="7">
        <v>-4.9000000000000004</v>
      </c>
      <c r="AN114" s="7">
        <v>93.14</v>
      </c>
      <c r="AO114" s="7">
        <v>-8.1199999999999992</v>
      </c>
      <c r="AX114" s="7">
        <v>16.100000000000001</v>
      </c>
      <c r="AY114" s="7">
        <v>20.38</v>
      </c>
      <c r="AZ114" s="7">
        <v>85.76</v>
      </c>
      <c r="BA114" s="7">
        <v>-1.51</v>
      </c>
      <c r="BJ114" s="7">
        <v>99.72</v>
      </c>
      <c r="BK114" s="7">
        <v>4.22</v>
      </c>
      <c r="BL114" s="7">
        <v>129.61000000000001</v>
      </c>
      <c r="BM114" s="7">
        <v>-0.16</v>
      </c>
      <c r="CH114" s="7">
        <v>32.200000000000003</v>
      </c>
      <c r="CI114" s="7">
        <v>-2.2000000000000002</v>
      </c>
      <c r="CJ114" s="7">
        <v>44.7</v>
      </c>
      <c r="CK114" s="7">
        <v>-4.63</v>
      </c>
      <c r="CP114" s="7">
        <v>60.32</v>
      </c>
      <c r="CQ114" s="7">
        <v>4.88</v>
      </c>
      <c r="CR114" s="7">
        <v>80.55</v>
      </c>
      <c r="CS114" s="7">
        <v>-3.57</v>
      </c>
      <c r="DV114" s="7">
        <v>55.23</v>
      </c>
      <c r="DW114" s="7">
        <v>5.0599999999999996</v>
      </c>
      <c r="DX114" s="7">
        <v>84.86</v>
      </c>
      <c r="DY114" s="7">
        <v>0.49</v>
      </c>
      <c r="ED114" s="7">
        <v>64.989999999999995</v>
      </c>
      <c r="EE114" s="7">
        <v>-3.21</v>
      </c>
      <c r="EF114" s="7">
        <v>119.99</v>
      </c>
      <c r="EG114" s="7">
        <v>-7.54</v>
      </c>
      <c r="FR114" s="7">
        <v>24.45</v>
      </c>
      <c r="FS114" s="7">
        <v>-1.06</v>
      </c>
      <c r="FT114" s="7">
        <v>34.68</v>
      </c>
      <c r="FU114" s="7">
        <v>-3.39</v>
      </c>
      <c r="FV114" s="7">
        <v>32.18</v>
      </c>
      <c r="FW114" s="7">
        <v>2.77</v>
      </c>
      <c r="FX114" s="7">
        <v>47.46</v>
      </c>
      <c r="FY114" s="7">
        <v>1.44</v>
      </c>
      <c r="HB114" s="7">
        <v>32.11</v>
      </c>
      <c r="HC114" s="7">
        <v>-13.37</v>
      </c>
      <c r="HD114" s="7">
        <v>39.880000000000003</v>
      </c>
      <c r="HE114" s="7">
        <v>-17.47</v>
      </c>
      <c r="HZ114" s="7">
        <v>55.35</v>
      </c>
      <c r="IA114" s="7">
        <v>0.91</v>
      </c>
      <c r="IB114" s="7">
        <v>83.7</v>
      </c>
      <c r="IC114" s="7">
        <v>-2.17</v>
      </c>
      <c r="ID114" s="7">
        <v>55.66</v>
      </c>
      <c r="IE114" s="7">
        <v>2.33</v>
      </c>
      <c r="IF114" s="7">
        <v>77.849999999999994</v>
      </c>
      <c r="IG114" s="7">
        <v>-0.8</v>
      </c>
      <c r="IH114" s="7">
        <v>14.51</v>
      </c>
      <c r="II114" s="7">
        <v>4.24</v>
      </c>
      <c r="IJ114" s="7">
        <v>42.29</v>
      </c>
      <c r="IK114" s="7">
        <v>-5.79</v>
      </c>
    </row>
    <row r="115" spans="1:245" x14ac:dyDescent="0.2">
      <c r="A115" s="6">
        <v>34242</v>
      </c>
      <c r="AH115" s="7">
        <v>43.9</v>
      </c>
      <c r="AI115" s="7">
        <v>0.77</v>
      </c>
      <c r="AJ115" s="7">
        <v>59.68</v>
      </c>
      <c r="AK115" s="7">
        <v>-0.96</v>
      </c>
      <c r="AL115" s="7">
        <v>78.55</v>
      </c>
      <c r="AM115" s="7">
        <v>-4.4000000000000004</v>
      </c>
      <c r="AN115" s="7">
        <v>90.92</v>
      </c>
      <c r="AO115" s="7">
        <v>-7.62</v>
      </c>
      <c r="AX115" s="7">
        <v>17.350000000000001</v>
      </c>
      <c r="AY115" s="7">
        <v>26.15</v>
      </c>
      <c r="AZ115" s="7">
        <v>88.82</v>
      </c>
      <c r="BA115" s="7">
        <v>4.2699999999999996</v>
      </c>
      <c r="BJ115" s="7">
        <v>100.62</v>
      </c>
      <c r="BK115" s="7">
        <v>3.95</v>
      </c>
      <c r="BL115" s="7">
        <v>129.88</v>
      </c>
      <c r="BM115" s="7">
        <v>-0.56000000000000005</v>
      </c>
      <c r="CH115" s="7">
        <v>32.869999999999997</v>
      </c>
      <c r="CI115" s="7">
        <v>-0.55000000000000004</v>
      </c>
      <c r="CJ115" s="7">
        <v>45.57</v>
      </c>
      <c r="CK115" s="7">
        <v>-3.27</v>
      </c>
      <c r="CP115" s="7">
        <v>64.87</v>
      </c>
      <c r="CQ115" s="7">
        <v>10.37</v>
      </c>
      <c r="CR115" s="7">
        <v>85.33</v>
      </c>
      <c r="CS115" s="7">
        <v>1.68</v>
      </c>
      <c r="DV115" s="7">
        <v>55.76</v>
      </c>
      <c r="DW115" s="7">
        <v>4.05</v>
      </c>
      <c r="DX115" s="7">
        <v>84.84</v>
      </c>
      <c r="DY115" s="7">
        <v>-0.72</v>
      </c>
      <c r="ED115" s="7">
        <v>64.13</v>
      </c>
      <c r="EE115" s="7">
        <v>-2.97</v>
      </c>
      <c r="EF115" s="7">
        <v>117.53</v>
      </c>
      <c r="EG115" s="7">
        <v>-7.1</v>
      </c>
      <c r="FR115" s="7">
        <v>25.37</v>
      </c>
      <c r="FS115" s="7">
        <v>2.11</v>
      </c>
      <c r="FT115" s="7">
        <v>35.979999999999997</v>
      </c>
      <c r="FU115" s="7">
        <v>-0.04</v>
      </c>
      <c r="FV115" s="7">
        <v>32.79</v>
      </c>
      <c r="FW115" s="7">
        <v>4.07</v>
      </c>
      <c r="FX115" s="7">
        <v>48.12</v>
      </c>
      <c r="FY115" s="7">
        <v>2.5499999999999998</v>
      </c>
      <c r="HB115" s="7">
        <v>31.92</v>
      </c>
      <c r="HC115" s="7">
        <v>-11.22</v>
      </c>
      <c r="HD115" s="7">
        <v>39.700000000000003</v>
      </c>
      <c r="HE115" s="7">
        <v>-15.11</v>
      </c>
      <c r="HZ115" s="7">
        <v>55.79</v>
      </c>
      <c r="IA115" s="7">
        <v>1.85</v>
      </c>
      <c r="IB115" s="7">
        <v>84.03</v>
      </c>
      <c r="IC115" s="7">
        <v>-0.87</v>
      </c>
      <c r="ID115" s="7">
        <v>55.96</v>
      </c>
      <c r="IE115" s="7">
        <v>2.09</v>
      </c>
      <c r="IF115" s="7">
        <v>77.760000000000005</v>
      </c>
      <c r="IG115" s="7">
        <v>-1.19</v>
      </c>
      <c r="IH115" s="7">
        <v>14.83</v>
      </c>
      <c r="II115" s="7">
        <v>7.34</v>
      </c>
      <c r="IJ115" s="7">
        <v>42.52</v>
      </c>
      <c r="IK115" s="7">
        <v>-1.86</v>
      </c>
    </row>
    <row r="116" spans="1:245" x14ac:dyDescent="0.2">
      <c r="A116" s="6">
        <v>34334</v>
      </c>
      <c r="AH116" s="7">
        <v>44.44</v>
      </c>
      <c r="AI116" s="7">
        <v>-0.15</v>
      </c>
      <c r="AJ116" s="7">
        <v>60.11</v>
      </c>
      <c r="AK116" s="7">
        <v>-1.93</v>
      </c>
      <c r="AL116" s="7">
        <v>78.680000000000007</v>
      </c>
      <c r="AM116" s="7">
        <v>-3.06</v>
      </c>
      <c r="AN116" s="7">
        <v>90.94</v>
      </c>
      <c r="AO116" s="7">
        <v>-5.61</v>
      </c>
      <c r="AX116" s="7">
        <v>18.41</v>
      </c>
      <c r="AY116" s="7">
        <v>30.85</v>
      </c>
      <c r="AZ116" s="7">
        <v>91.05</v>
      </c>
      <c r="BA116" s="7">
        <v>7.04</v>
      </c>
      <c r="BJ116" s="7">
        <v>101.39</v>
      </c>
      <c r="BK116" s="7">
        <v>4.2699999999999996</v>
      </c>
      <c r="BL116" s="7">
        <v>130.76</v>
      </c>
      <c r="BM116" s="7">
        <v>-0.03</v>
      </c>
      <c r="CH116" s="7">
        <v>32.26</v>
      </c>
      <c r="CI116" s="7">
        <v>1.52</v>
      </c>
      <c r="CJ116" s="7">
        <v>44.62</v>
      </c>
      <c r="CK116" s="7">
        <v>-0.89</v>
      </c>
      <c r="CP116" s="7">
        <v>64.959999999999994</v>
      </c>
      <c r="CQ116" s="7">
        <v>14.39</v>
      </c>
      <c r="CR116" s="7">
        <v>83.39</v>
      </c>
      <c r="CS116" s="7">
        <v>5.0599999999999996</v>
      </c>
      <c r="DV116" s="7">
        <v>55.16</v>
      </c>
      <c r="DW116" s="7">
        <v>1.81</v>
      </c>
      <c r="DX116" s="7">
        <v>83.1</v>
      </c>
      <c r="DY116" s="7">
        <v>-2.64</v>
      </c>
      <c r="ED116" s="7">
        <v>63.75</v>
      </c>
      <c r="EE116" s="7">
        <v>-3.3</v>
      </c>
      <c r="EF116" s="7">
        <v>115.77</v>
      </c>
      <c r="EG116" s="7">
        <v>-8.3000000000000007</v>
      </c>
      <c r="FR116" s="7">
        <v>26.15</v>
      </c>
      <c r="FS116" s="7">
        <v>8.11</v>
      </c>
      <c r="FT116" s="7">
        <v>37.01</v>
      </c>
      <c r="FU116" s="7">
        <v>6</v>
      </c>
      <c r="FV116" s="7">
        <v>33.54</v>
      </c>
      <c r="FW116" s="7">
        <v>6.31</v>
      </c>
      <c r="FX116" s="7">
        <v>49.13</v>
      </c>
      <c r="FY116" s="7">
        <v>4.8499999999999996</v>
      </c>
      <c r="HB116" s="7">
        <v>32.29</v>
      </c>
      <c r="HC116" s="7">
        <v>-3.83</v>
      </c>
      <c r="HD116" s="7">
        <v>39.82</v>
      </c>
      <c r="HE116" s="7">
        <v>-7.9</v>
      </c>
      <c r="HZ116" s="7">
        <v>56.27</v>
      </c>
      <c r="IA116" s="7">
        <v>2.4</v>
      </c>
      <c r="IB116" s="7">
        <v>84.17</v>
      </c>
      <c r="IC116" s="7">
        <v>-0.32</v>
      </c>
      <c r="ID116" s="7">
        <v>56.29</v>
      </c>
      <c r="IE116" s="7">
        <v>2.08</v>
      </c>
      <c r="IF116" s="7">
        <v>77.84</v>
      </c>
      <c r="IG116" s="7">
        <v>-1.1100000000000001</v>
      </c>
      <c r="IH116" s="7">
        <v>15.14</v>
      </c>
      <c r="II116" s="7">
        <v>6.9</v>
      </c>
      <c r="IJ116" s="7">
        <v>42.79</v>
      </c>
      <c r="IK116" s="7">
        <v>-2.33</v>
      </c>
    </row>
    <row r="117" spans="1:245" x14ac:dyDescent="0.2">
      <c r="A117" s="6">
        <v>34424</v>
      </c>
      <c r="AH117" s="7">
        <v>46.44</v>
      </c>
      <c r="AI117" s="7">
        <v>3.45</v>
      </c>
      <c r="AJ117" s="7">
        <v>63.16</v>
      </c>
      <c r="AK117" s="7">
        <v>2.89</v>
      </c>
      <c r="AL117" s="7">
        <v>79.95</v>
      </c>
      <c r="AM117" s="7">
        <v>-0.11</v>
      </c>
      <c r="AN117" s="7">
        <v>92.01</v>
      </c>
      <c r="AO117" s="7">
        <v>-1.82</v>
      </c>
      <c r="AX117" s="7">
        <v>20.23</v>
      </c>
      <c r="AY117" s="7">
        <v>35.78</v>
      </c>
      <c r="AZ117" s="7">
        <v>92.84</v>
      </c>
      <c r="BA117" s="7">
        <v>10.39</v>
      </c>
      <c r="BJ117" s="7">
        <v>102.49</v>
      </c>
      <c r="BK117" s="7">
        <v>4.03</v>
      </c>
      <c r="BL117" s="7">
        <v>130.5</v>
      </c>
      <c r="BM117" s="7">
        <v>1.03</v>
      </c>
      <c r="CH117" s="7">
        <v>32.619999999999997</v>
      </c>
      <c r="CI117" s="7">
        <v>2.08</v>
      </c>
      <c r="CJ117" s="7">
        <v>45.05</v>
      </c>
      <c r="CK117" s="7">
        <v>-0.39</v>
      </c>
      <c r="CP117" s="7">
        <v>74.81</v>
      </c>
      <c r="CQ117" s="7">
        <v>32.67</v>
      </c>
      <c r="CR117" s="7">
        <v>94.64</v>
      </c>
      <c r="CS117" s="7">
        <v>22.89</v>
      </c>
      <c r="DJ117" s="7">
        <v>45.61</v>
      </c>
      <c r="DL117" s="7">
        <v>89.44</v>
      </c>
      <c r="DV117" s="7">
        <v>54.76</v>
      </c>
      <c r="DW117" s="7">
        <v>-0.03</v>
      </c>
      <c r="DX117" s="7">
        <v>81.599999999999994</v>
      </c>
      <c r="DY117" s="7">
        <v>-4.22</v>
      </c>
      <c r="ED117" s="7">
        <v>63.65</v>
      </c>
      <c r="EE117" s="7">
        <v>-2.89</v>
      </c>
      <c r="EF117" s="7">
        <v>112.57</v>
      </c>
      <c r="EG117" s="7">
        <v>-8.84</v>
      </c>
      <c r="FR117" s="7">
        <v>26.94</v>
      </c>
      <c r="FS117" s="7">
        <v>15.73</v>
      </c>
      <c r="FT117" s="7">
        <v>38.090000000000003</v>
      </c>
      <c r="FU117" s="7">
        <v>14.31</v>
      </c>
      <c r="FV117" s="7">
        <v>35.43</v>
      </c>
      <c r="FW117" s="7">
        <v>11.13</v>
      </c>
      <c r="FX117" s="7">
        <v>51.9</v>
      </c>
      <c r="FY117" s="7">
        <v>9.6999999999999993</v>
      </c>
      <c r="HB117" s="7">
        <v>32.840000000000003</v>
      </c>
      <c r="HC117" s="7">
        <v>2.29</v>
      </c>
      <c r="HD117" s="7">
        <v>40.340000000000003</v>
      </c>
      <c r="HE117" s="7">
        <v>0.64</v>
      </c>
      <c r="HZ117" s="7">
        <v>56.5</v>
      </c>
      <c r="IA117" s="7">
        <v>2.5099999999999998</v>
      </c>
      <c r="IB117" s="7">
        <v>83.98</v>
      </c>
      <c r="IC117" s="7">
        <v>0</v>
      </c>
      <c r="ID117" s="7">
        <v>56.66</v>
      </c>
      <c r="IE117" s="7">
        <v>2.2999999999999998</v>
      </c>
      <c r="IF117" s="7">
        <v>77.66</v>
      </c>
      <c r="IG117" s="7">
        <v>-0.57999999999999996</v>
      </c>
      <c r="IH117" s="7">
        <v>15.54</v>
      </c>
      <c r="II117" s="7">
        <v>8.01</v>
      </c>
      <c r="IJ117" s="7">
        <v>43.02</v>
      </c>
      <c r="IK117" s="7">
        <v>-1.53</v>
      </c>
    </row>
    <row r="118" spans="1:245" x14ac:dyDescent="0.2">
      <c r="A118" s="6">
        <v>34515</v>
      </c>
      <c r="AH118" s="7">
        <v>46.05</v>
      </c>
      <c r="AI118" s="7">
        <v>2.59</v>
      </c>
      <c r="AJ118" s="7">
        <v>62.85</v>
      </c>
      <c r="AK118" s="7">
        <v>2.59</v>
      </c>
      <c r="AL118" s="7">
        <v>79.67</v>
      </c>
      <c r="AM118" s="7">
        <v>-0.74</v>
      </c>
      <c r="AN118" s="7">
        <v>91.86</v>
      </c>
      <c r="AO118" s="7">
        <v>-1.38</v>
      </c>
      <c r="AX118" s="7">
        <v>21</v>
      </c>
      <c r="AY118" s="7">
        <v>30.46</v>
      </c>
      <c r="AZ118" s="7">
        <v>90.52</v>
      </c>
      <c r="BA118" s="7">
        <v>5.54</v>
      </c>
      <c r="BJ118" s="7">
        <v>103.93</v>
      </c>
      <c r="BK118" s="7">
        <v>4.22</v>
      </c>
      <c r="BL118" s="7">
        <v>131.44</v>
      </c>
      <c r="BM118" s="7">
        <v>1.41</v>
      </c>
      <c r="CH118" s="7">
        <v>33.049999999999997</v>
      </c>
      <c r="CI118" s="7">
        <v>2.63</v>
      </c>
      <c r="CJ118" s="7">
        <v>44.99</v>
      </c>
      <c r="CK118" s="7">
        <v>0.65</v>
      </c>
      <c r="CP118" s="7">
        <v>77.38</v>
      </c>
      <c r="CQ118" s="7">
        <v>28.27</v>
      </c>
      <c r="CR118" s="7">
        <v>95.24</v>
      </c>
      <c r="CS118" s="7">
        <v>18.23</v>
      </c>
      <c r="DJ118" s="7">
        <v>48.38</v>
      </c>
      <c r="DL118" s="7">
        <v>91.09</v>
      </c>
      <c r="DV118" s="7">
        <v>54.29</v>
      </c>
      <c r="DW118" s="7">
        <v>-1.7</v>
      </c>
      <c r="DX118" s="7">
        <v>80.16</v>
      </c>
      <c r="DY118" s="7">
        <v>-5.54</v>
      </c>
      <c r="ED118" s="7">
        <v>63.54</v>
      </c>
      <c r="EE118" s="7">
        <v>-2.23</v>
      </c>
      <c r="EF118" s="7">
        <v>110.84</v>
      </c>
      <c r="EG118" s="7">
        <v>-7.63</v>
      </c>
      <c r="FR118" s="7">
        <v>27.72</v>
      </c>
      <c r="FS118" s="7">
        <v>13.37</v>
      </c>
      <c r="FT118" s="7">
        <v>38.94</v>
      </c>
      <c r="FU118" s="7">
        <v>12.27</v>
      </c>
      <c r="FV118" s="7">
        <v>36.61</v>
      </c>
      <c r="FW118" s="7">
        <v>13.79</v>
      </c>
      <c r="FX118" s="7">
        <v>53.42</v>
      </c>
      <c r="FY118" s="7">
        <v>12.56</v>
      </c>
      <c r="HB118" s="7">
        <v>33.76</v>
      </c>
      <c r="HC118" s="7">
        <v>5.14</v>
      </c>
      <c r="HD118" s="7">
        <v>41.09</v>
      </c>
      <c r="HE118" s="7">
        <v>3.05</v>
      </c>
      <c r="HZ118" s="7">
        <v>56.8</v>
      </c>
      <c r="IA118" s="7">
        <v>2.61</v>
      </c>
      <c r="IB118" s="7">
        <v>83.89</v>
      </c>
      <c r="IC118" s="7">
        <v>0.22</v>
      </c>
      <c r="ID118" s="7">
        <v>56.96</v>
      </c>
      <c r="IE118" s="7">
        <v>2.35</v>
      </c>
      <c r="IF118" s="7">
        <v>77.56</v>
      </c>
      <c r="IG118" s="7">
        <v>-0.37</v>
      </c>
      <c r="IH118" s="7">
        <v>16.14</v>
      </c>
      <c r="II118" s="7">
        <v>11.25</v>
      </c>
      <c r="IJ118" s="7">
        <v>43.91</v>
      </c>
      <c r="IK118" s="7">
        <v>3.83</v>
      </c>
    </row>
    <row r="119" spans="1:245" x14ac:dyDescent="0.2">
      <c r="A119" s="6">
        <v>34607</v>
      </c>
      <c r="AH119" s="7">
        <v>45.33</v>
      </c>
      <c r="AI119" s="7">
        <v>3.25</v>
      </c>
      <c r="AJ119" s="7">
        <v>61.53</v>
      </c>
      <c r="AK119" s="7">
        <v>3.09</v>
      </c>
      <c r="AL119" s="7">
        <v>79.28</v>
      </c>
      <c r="AM119" s="7">
        <v>0.94</v>
      </c>
      <c r="AN119" s="7">
        <v>91.26</v>
      </c>
      <c r="AO119" s="7">
        <v>0.38</v>
      </c>
      <c r="AX119" s="7">
        <v>23.01</v>
      </c>
      <c r="AY119" s="7">
        <v>32.630000000000003</v>
      </c>
      <c r="AZ119" s="7">
        <v>96.22</v>
      </c>
      <c r="BA119" s="7">
        <v>8.33</v>
      </c>
      <c r="BJ119" s="7">
        <v>104.55</v>
      </c>
      <c r="BK119" s="7">
        <v>3.91</v>
      </c>
      <c r="BL119" s="7">
        <v>131.55000000000001</v>
      </c>
      <c r="BM119" s="7">
        <v>1.29</v>
      </c>
      <c r="CH119" s="7">
        <v>33.65</v>
      </c>
      <c r="CI119" s="7">
        <v>2.39</v>
      </c>
      <c r="CJ119" s="7">
        <v>45.85</v>
      </c>
      <c r="CK119" s="7">
        <v>0.62</v>
      </c>
      <c r="CP119" s="7">
        <v>76.819999999999993</v>
      </c>
      <c r="CQ119" s="7">
        <v>18.420000000000002</v>
      </c>
      <c r="CR119" s="7">
        <v>92.42</v>
      </c>
      <c r="CS119" s="7">
        <v>8.32</v>
      </c>
      <c r="DJ119" s="7">
        <v>50.48</v>
      </c>
      <c r="DL119" s="7">
        <v>91.82</v>
      </c>
      <c r="DV119" s="7">
        <v>54.75</v>
      </c>
      <c r="DW119" s="7">
        <v>-1.81</v>
      </c>
      <c r="DX119" s="7">
        <v>80.23</v>
      </c>
      <c r="DY119" s="7">
        <v>-5.43</v>
      </c>
      <c r="ED119" s="7">
        <v>63.5</v>
      </c>
      <c r="EE119" s="7">
        <v>-0.98</v>
      </c>
      <c r="EF119" s="7">
        <v>108.85</v>
      </c>
      <c r="EG119" s="7">
        <v>-7.39</v>
      </c>
      <c r="FR119" s="7">
        <v>28.9</v>
      </c>
      <c r="FS119" s="7">
        <v>13.92</v>
      </c>
      <c r="FT119" s="7">
        <v>40.36</v>
      </c>
      <c r="FU119" s="7">
        <v>12.19</v>
      </c>
      <c r="FV119" s="7">
        <v>37.72</v>
      </c>
      <c r="FW119" s="7">
        <v>15.01</v>
      </c>
      <c r="FX119" s="7">
        <v>54.38</v>
      </c>
      <c r="FY119" s="7">
        <v>13</v>
      </c>
      <c r="HB119" s="7">
        <v>34.130000000000003</v>
      </c>
      <c r="HC119" s="7">
        <v>6.9</v>
      </c>
      <c r="HD119" s="7">
        <v>41.36</v>
      </c>
      <c r="HE119" s="7">
        <v>4.2</v>
      </c>
      <c r="HZ119" s="7">
        <v>57.08</v>
      </c>
      <c r="IA119" s="7">
        <v>2.33</v>
      </c>
      <c r="IB119" s="7">
        <v>83.58</v>
      </c>
      <c r="IC119" s="7">
        <v>-0.54</v>
      </c>
      <c r="ID119" s="7">
        <v>57.21</v>
      </c>
      <c r="IE119" s="7">
        <v>2.2400000000000002</v>
      </c>
      <c r="IF119" s="7">
        <v>77.459999999999994</v>
      </c>
      <c r="IG119" s="7">
        <v>-0.39</v>
      </c>
      <c r="IH119" s="7">
        <v>16.600000000000001</v>
      </c>
      <c r="II119" s="7">
        <v>11.93</v>
      </c>
      <c r="IJ119" s="7">
        <v>43.6</v>
      </c>
      <c r="IK119" s="7">
        <v>2.5499999999999998</v>
      </c>
    </row>
    <row r="120" spans="1:245" x14ac:dyDescent="0.2">
      <c r="A120" s="6">
        <v>34699</v>
      </c>
      <c r="AH120" s="7">
        <v>45.87</v>
      </c>
      <c r="AI120" s="7">
        <v>3.21</v>
      </c>
      <c r="AJ120" s="7">
        <v>62.07</v>
      </c>
      <c r="AK120" s="7">
        <v>3.25</v>
      </c>
      <c r="AL120" s="7">
        <v>78.06</v>
      </c>
      <c r="AM120" s="7">
        <v>-0.79</v>
      </c>
      <c r="AN120" s="7">
        <v>89.8</v>
      </c>
      <c r="AO120" s="7">
        <v>-1.25</v>
      </c>
      <c r="AX120" s="7">
        <v>24.75</v>
      </c>
      <c r="AY120" s="7">
        <v>34.4</v>
      </c>
      <c r="AZ120" s="7">
        <v>100.01</v>
      </c>
      <c r="BA120" s="7">
        <v>9.84</v>
      </c>
      <c r="BJ120" s="7">
        <v>104.48</v>
      </c>
      <c r="BK120" s="7">
        <v>3.05</v>
      </c>
      <c r="BL120" s="7">
        <v>131.53</v>
      </c>
      <c r="BM120" s="7">
        <v>0.59</v>
      </c>
      <c r="CH120" s="7">
        <v>33.409999999999997</v>
      </c>
      <c r="CI120" s="7">
        <v>3.56</v>
      </c>
      <c r="CJ120" s="7">
        <v>45.41</v>
      </c>
      <c r="CK120" s="7">
        <v>1.77</v>
      </c>
      <c r="CP120" s="7">
        <v>75.56</v>
      </c>
      <c r="CQ120" s="7">
        <v>16.32</v>
      </c>
      <c r="CR120" s="7">
        <v>88.73</v>
      </c>
      <c r="CS120" s="7">
        <v>6.41</v>
      </c>
      <c r="DJ120" s="7">
        <v>52.25</v>
      </c>
      <c r="DL120" s="7">
        <v>91.67</v>
      </c>
      <c r="DV120" s="7">
        <v>54.39</v>
      </c>
      <c r="DW120" s="7">
        <v>-1.39</v>
      </c>
      <c r="DX120" s="7">
        <v>78.83</v>
      </c>
      <c r="DY120" s="7">
        <v>-5.14</v>
      </c>
      <c r="ED120" s="7">
        <v>63.56</v>
      </c>
      <c r="EE120" s="7">
        <v>-0.3</v>
      </c>
      <c r="EF120" s="7">
        <v>109.09</v>
      </c>
      <c r="EG120" s="7">
        <v>-5.77</v>
      </c>
      <c r="FR120" s="7">
        <v>28.77</v>
      </c>
      <c r="FS120" s="7">
        <v>10</v>
      </c>
      <c r="FT120" s="7">
        <v>40.020000000000003</v>
      </c>
      <c r="FU120" s="7">
        <v>8.1199999999999992</v>
      </c>
      <c r="FV120" s="7">
        <v>38.42</v>
      </c>
      <c r="FW120" s="7">
        <v>14.57</v>
      </c>
      <c r="FX120" s="7">
        <v>54.75</v>
      </c>
      <c r="FY120" s="7">
        <v>11.45</v>
      </c>
      <c r="HB120" s="7">
        <v>33.57</v>
      </c>
      <c r="HC120" s="7">
        <v>3.98</v>
      </c>
      <c r="HD120" s="7">
        <v>40.450000000000003</v>
      </c>
      <c r="HE120" s="7">
        <v>1.57</v>
      </c>
      <c r="HZ120" s="7">
        <v>57.32</v>
      </c>
      <c r="IA120" s="7">
        <v>1.87</v>
      </c>
      <c r="IB120" s="7">
        <v>83.53</v>
      </c>
      <c r="IC120" s="7">
        <v>-0.77</v>
      </c>
      <c r="ID120" s="7">
        <v>57.41</v>
      </c>
      <c r="IE120" s="7">
        <v>1.98</v>
      </c>
      <c r="IF120" s="7">
        <v>77.430000000000007</v>
      </c>
      <c r="IG120" s="7">
        <v>-0.53</v>
      </c>
      <c r="IH120" s="7">
        <v>16.88</v>
      </c>
      <c r="II120" s="7">
        <v>11.51</v>
      </c>
      <c r="IJ120" s="7">
        <v>43.45</v>
      </c>
      <c r="IK120" s="7">
        <v>1.55</v>
      </c>
    </row>
    <row r="121" spans="1:245" x14ac:dyDescent="0.2">
      <c r="A121" s="6">
        <v>34789</v>
      </c>
      <c r="AH121" s="7">
        <v>44.63</v>
      </c>
      <c r="AI121" s="7">
        <v>-3.89</v>
      </c>
      <c r="AJ121" s="7">
        <v>59.79</v>
      </c>
      <c r="AK121" s="7">
        <v>-5.33</v>
      </c>
      <c r="AL121" s="7">
        <v>77.61</v>
      </c>
      <c r="AM121" s="7">
        <v>-2.92</v>
      </c>
      <c r="AN121" s="7">
        <v>88.12</v>
      </c>
      <c r="AO121" s="7">
        <v>-4.2300000000000004</v>
      </c>
      <c r="AX121" s="7">
        <v>26.47</v>
      </c>
      <c r="AY121" s="7">
        <v>30.89</v>
      </c>
      <c r="AZ121" s="7">
        <v>100.37</v>
      </c>
      <c r="BA121" s="7">
        <v>8.1199999999999992</v>
      </c>
      <c r="BJ121" s="7">
        <v>104.76</v>
      </c>
      <c r="BK121" s="7">
        <v>2.21</v>
      </c>
      <c r="BL121" s="7">
        <v>130.66999999999999</v>
      </c>
      <c r="BM121" s="7">
        <v>0.13</v>
      </c>
      <c r="CH121" s="7">
        <v>33.11</v>
      </c>
      <c r="CI121" s="7">
        <v>1.48</v>
      </c>
      <c r="CJ121" s="7">
        <v>44.64</v>
      </c>
      <c r="CK121" s="7">
        <v>-0.92</v>
      </c>
      <c r="CP121" s="7">
        <v>74.150000000000006</v>
      </c>
      <c r="CQ121" s="7">
        <v>-0.89</v>
      </c>
      <c r="CR121" s="7">
        <v>85.4</v>
      </c>
      <c r="CS121" s="7">
        <v>-9.77</v>
      </c>
      <c r="DJ121" s="7">
        <v>53.7</v>
      </c>
      <c r="DK121" s="7">
        <v>17.72</v>
      </c>
      <c r="DL121" s="7">
        <v>93.06</v>
      </c>
      <c r="DM121" s="7">
        <v>4.05</v>
      </c>
      <c r="DV121" s="7">
        <v>54.08</v>
      </c>
      <c r="DW121" s="7">
        <v>-1.25</v>
      </c>
      <c r="DX121" s="7">
        <v>77.22</v>
      </c>
      <c r="DY121" s="7">
        <v>-5.37</v>
      </c>
      <c r="ED121" s="7">
        <v>63.5</v>
      </c>
      <c r="EE121" s="7">
        <v>-0.23</v>
      </c>
      <c r="EF121" s="7">
        <v>107.21</v>
      </c>
      <c r="EG121" s="7">
        <v>-4.76</v>
      </c>
      <c r="FN121" s="7">
        <v>37.01</v>
      </c>
      <c r="FP121" s="7">
        <v>50.52</v>
      </c>
      <c r="FR121" s="7">
        <v>28.9</v>
      </c>
      <c r="FS121" s="7">
        <v>7.28</v>
      </c>
      <c r="FT121" s="7">
        <v>39.799999999999997</v>
      </c>
      <c r="FU121" s="7">
        <v>4.5</v>
      </c>
      <c r="FV121" s="7">
        <v>39.17</v>
      </c>
      <c r="FW121" s="7">
        <v>10.57</v>
      </c>
      <c r="FX121" s="7">
        <v>55.18</v>
      </c>
      <c r="FY121" s="7">
        <v>6.31</v>
      </c>
      <c r="HB121" s="7">
        <v>33.57</v>
      </c>
      <c r="HC121" s="7">
        <v>2.23</v>
      </c>
      <c r="HD121" s="7">
        <v>40.21</v>
      </c>
      <c r="HE121" s="7">
        <v>-0.33</v>
      </c>
      <c r="HZ121" s="7">
        <v>57.58</v>
      </c>
      <c r="IA121" s="7">
        <v>1.92</v>
      </c>
      <c r="IB121" s="7">
        <v>83.22</v>
      </c>
      <c r="IC121" s="7">
        <v>-0.9</v>
      </c>
      <c r="ID121" s="7">
        <v>57.54</v>
      </c>
      <c r="IE121" s="7">
        <v>1.56</v>
      </c>
      <c r="IF121" s="7">
        <v>76.97</v>
      </c>
      <c r="IG121" s="7">
        <v>-0.88</v>
      </c>
      <c r="IH121" s="7">
        <v>17.23</v>
      </c>
      <c r="II121" s="7">
        <v>10.85</v>
      </c>
      <c r="IJ121" s="7">
        <v>43.38</v>
      </c>
      <c r="IK121" s="7">
        <v>0.83</v>
      </c>
    </row>
    <row r="122" spans="1:245" x14ac:dyDescent="0.2">
      <c r="A122" s="6">
        <v>34880</v>
      </c>
      <c r="AH122" s="7">
        <v>43.49</v>
      </c>
      <c r="AI122" s="7">
        <v>-5.55</v>
      </c>
      <c r="AJ122" s="7">
        <v>57.81</v>
      </c>
      <c r="AK122" s="7">
        <v>-8.0299999999999994</v>
      </c>
      <c r="AL122" s="7">
        <v>77.17</v>
      </c>
      <c r="AM122" s="7">
        <v>-3.15</v>
      </c>
      <c r="AN122" s="7">
        <v>87.3</v>
      </c>
      <c r="AO122" s="7">
        <v>-4.96</v>
      </c>
      <c r="AX122" s="7">
        <v>28.38</v>
      </c>
      <c r="AY122" s="7">
        <v>35.14</v>
      </c>
      <c r="AZ122" s="7">
        <v>100.78</v>
      </c>
      <c r="BA122" s="7">
        <v>11.34</v>
      </c>
      <c r="BJ122" s="7">
        <v>105.21</v>
      </c>
      <c r="BK122" s="7">
        <v>1.23</v>
      </c>
      <c r="BL122" s="7">
        <v>130.79</v>
      </c>
      <c r="BM122" s="7">
        <v>-0.49</v>
      </c>
      <c r="CH122" s="7">
        <v>33.47</v>
      </c>
      <c r="CI122" s="7">
        <v>1.28</v>
      </c>
      <c r="CJ122" s="7">
        <v>44.5</v>
      </c>
      <c r="CK122" s="7">
        <v>-1.08</v>
      </c>
      <c r="CP122" s="7">
        <v>73.11</v>
      </c>
      <c r="CQ122" s="7">
        <v>-5.51</v>
      </c>
      <c r="CR122" s="7">
        <v>82.16</v>
      </c>
      <c r="CS122" s="7">
        <v>-13.73</v>
      </c>
      <c r="DJ122" s="7">
        <v>54.98</v>
      </c>
      <c r="DK122" s="7">
        <v>13.63</v>
      </c>
      <c r="DL122" s="7">
        <v>93.7</v>
      </c>
      <c r="DM122" s="7">
        <v>2.86</v>
      </c>
      <c r="DV122" s="7">
        <v>54.66</v>
      </c>
      <c r="DW122" s="7">
        <v>0.68</v>
      </c>
      <c r="DX122" s="7">
        <v>76.63</v>
      </c>
      <c r="DY122" s="7">
        <v>-4.42</v>
      </c>
      <c r="ED122" s="7">
        <v>63.5</v>
      </c>
      <c r="EE122" s="7">
        <v>-7.0000000000000007E-2</v>
      </c>
      <c r="EF122" s="7">
        <v>105.67</v>
      </c>
      <c r="EG122" s="7">
        <v>-4.67</v>
      </c>
      <c r="FN122" s="7">
        <v>37.450000000000003</v>
      </c>
      <c r="FP122" s="7">
        <v>50.86</v>
      </c>
      <c r="FR122" s="7">
        <v>30.08</v>
      </c>
      <c r="FS122" s="7">
        <v>8.49</v>
      </c>
      <c r="FT122" s="7">
        <v>41.13</v>
      </c>
      <c r="FU122" s="7">
        <v>5.64</v>
      </c>
      <c r="FV122" s="7">
        <v>39.86</v>
      </c>
      <c r="FW122" s="7">
        <v>8.86</v>
      </c>
      <c r="FX122" s="7">
        <v>55.61</v>
      </c>
      <c r="FY122" s="7">
        <v>4.09</v>
      </c>
      <c r="HB122" s="7">
        <v>34.130000000000003</v>
      </c>
      <c r="HC122" s="7">
        <v>1.0900000000000001</v>
      </c>
      <c r="HD122" s="7">
        <v>40.43</v>
      </c>
      <c r="HE122" s="7">
        <v>-1.61</v>
      </c>
      <c r="HZ122" s="7">
        <v>57.92</v>
      </c>
      <c r="IA122" s="7">
        <v>1.98</v>
      </c>
      <c r="IB122" s="7">
        <v>82.98</v>
      </c>
      <c r="IC122" s="7">
        <v>-1.08</v>
      </c>
      <c r="ID122" s="7">
        <v>57.72</v>
      </c>
      <c r="IE122" s="7">
        <v>1.32</v>
      </c>
      <c r="IF122" s="7">
        <v>76.63</v>
      </c>
      <c r="IG122" s="7">
        <v>-1.2</v>
      </c>
      <c r="IH122" s="7">
        <v>17.54</v>
      </c>
      <c r="II122" s="7">
        <v>8.68</v>
      </c>
      <c r="IJ122" s="7">
        <v>43.12</v>
      </c>
      <c r="IK122" s="7">
        <v>-1.8</v>
      </c>
    </row>
    <row r="123" spans="1:245" x14ac:dyDescent="0.2">
      <c r="A123" s="6">
        <v>34972</v>
      </c>
      <c r="AH123" s="7">
        <v>43.91</v>
      </c>
      <c r="AI123" s="7">
        <v>-3.12</v>
      </c>
      <c r="AJ123" s="7">
        <v>58.25</v>
      </c>
      <c r="AK123" s="7">
        <v>-5.32</v>
      </c>
      <c r="AL123" s="7">
        <v>76.38</v>
      </c>
      <c r="AM123" s="7">
        <v>-3.66</v>
      </c>
      <c r="AN123" s="7">
        <v>86.2</v>
      </c>
      <c r="AO123" s="7">
        <v>-5.55</v>
      </c>
      <c r="AX123" s="7">
        <v>29.84</v>
      </c>
      <c r="AY123" s="7">
        <v>29.67</v>
      </c>
      <c r="AZ123" s="7">
        <v>103</v>
      </c>
      <c r="BA123" s="7">
        <v>7.05</v>
      </c>
      <c r="BJ123" s="7">
        <v>104.93</v>
      </c>
      <c r="BK123" s="7">
        <v>0.36</v>
      </c>
      <c r="BL123" s="7">
        <v>130.01</v>
      </c>
      <c r="BM123" s="7">
        <v>-1.17</v>
      </c>
      <c r="CH123" s="7">
        <v>33.770000000000003</v>
      </c>
      <c r="CI123" s="7">
        <v>0.36</v>
      </c>
      <c r="CJ123" s="7">
        <v>44.81</v>
      </c>
      <c r="CK123" s="7">
        <v>-2.27</v>
      </c>
      <c r="CP123" s="7">
        <v>69.14</v>
      </c>
      <c r="CQ123" s="7">
        <v>-10.01</v>
      </c>
      <c r="CR123" s="7">
        <v>76.36</v>
      </c>
      <c r="CS123" s="7">
        <v>-17.38</v>
      </c>
      <c r="DJ123" s="7">
        <v>57.5</v>
      </c>
      <c r="DK123" s="7">
        <v>13.9</v>
      </c>
      <c r="DL123" s="7">
        <v>96.12</v>
      </c>
      <c r="DM123" s="7">
        <v>4.68</v>
      </c>
      <c r="DV123" s="7">
        <v>55.33</v>
      </c>
      <c r="DW123" s="7">
        <v>1.05</v>
      </c>
      <c r="DX123" s="7">
        <v>76.739999999999995</v>
      </c>
      <c r="DY123" s="7">
        <v>-4.3499999999999996</v>
      </c>
      <c r="ED123" s="7">
        <v>63.43</v>
      </c>
      <c r="EE123" s="7">
        <v>-0.1</v>
      </c>
      <c r="EF123" s="7">
        <v>104.65</v>
      </c>
      <c r="EG123" s="7">
        <v>-3.86</v>
      </c>
      <c r="FN123" s="7">
        <v>38.53</v>
      </c>
      <c r="FP123" s="7">
        <v>52.22</v>
      </c>
      <c r="FR123" s="7">
        <v>30.6</v>
      </c>
      <c r="FS123" s="7">
        <v>5.88</v>
      </c>
      <c r="FT123" s="7">
        <v>41.77</v>
      </c>
      <c r="FU123" s="7">
        <v>3.48</v>
      </c>
      <c r="FV123" s="7">
        <v>40.97</v>
      </c>
      <c r="FW123" s="7">
        <v>8.64</v>
      </c>
      <c r="FX123" s="7">
        <v>57.06</v>
      </c>
      <c r="FY123" s="7">
        <v>4.92</v>
      </c>
      <c r="HB123" s="7">
        <v>33.76</v>
      </c>
      <c r="HC123" s="7">
        <v>-1.08</v>
      </c>
      <c r="HD123" s="7">
        <v>39.99</v>
      </c>
      <c r="HE123" s="7">
        <v>-3.31</v>
      </c>
      <c r="HZ123" s="7">
        <v>58.35</v>
      </c>
      <c r="IA123" s="7">
        <v>2.2200000000000002</v>
      </c>
      <c r="IB123" s="7">
        <v>83.24</v>
      </c>
      <c r="IC123" s="7">
        <v>-0.41</v>
      </c>
      <c r="ID123" s="7">
        <v>57.94</v>
      </c>
      <c r="IE123" s="7">
        <v>1.26</v>
      </c>
      <c r="IF123" s="7">
        <v>76.63</v>
      </c>
      <c r="IG123" s="7">
        <v>-1.08</v>
      </c>
      <c r="IH123" s="7">
        <v>17.62</v>
      </c>
      <c r="II123" s="7">
        <v>6.11</v>
      </c>
      <c r="IJ123" s="7">
        <v>42.94</v>
      </c>
      <c r="IK123" s="7">
        <v>-1.51</v>
      </c>
    </row>
    <row r="124" spans="1:245" x14ac:dyDescent="0.2">
      <c r="A124" s="6">
        <v>35064</v>
      </c>
      <c r="AH124" s="7">
        <v>43.98</v>
      </c>
      <c r="AI124" s="7">
        <v>-4.1100000000000003</v>
      </c>
      <c r="AJ124" s="7">
        <v>58.32</v>
      </c>
      <c r="AK124" s="7">
        <v>-6.04</v>
      </c>
      <c r="AL124" s="7">
        <v>75</v>
      </c>
      <c r="AM124" s="7">
        <v>-3.93</v>
      </c>
      <c r="AN124" s="7">
        <v>84.63</v>
      </c>
      <c r="AO124" s="7">
        <v>-5.76</v>
      </c>
      <c r="AX124" s="7">
        <v>31.26</v>
      </c>
      <c r="AY124" s="7">
        <v>26.31</v>
      </c>
      <c r="AZ124" s="7">
        <v>105.23</v>
      </c>
      <c r="BA124" s="7">
        <v>5.22</v>
      </c>
      <c r="BJ124" s="7">
        <v>104.6</v>
      </c>
      <c r="BK124" s="7">
        <v>0.11</v>
      </c>
      <c r="BL124" s="7">
        <v>129.76</v>
      </c>
      <c r="BM124" s="7">
        <v>-1.34</v>
      </c>
      <c r="CH124" s="7">
        <v>33.29</v>
      </c>
      <c r="CI124" s="7">
        <v>-0.36</v>
      </c>
      <c r="CJ124" s="7">
        <v>43.95</v>
      </c>
      <c r="CK124" s="7">
        <v>-3.21</v>
      </c>
      <c r="CP124" s="7">
        <v>68.010000000000005</v>
      </c>
      <c r="CQ124" s="7">
        <v>-10</v>
      </c>
      <c r="CR124" s="7">
        <v>73.989999999999995</v>
      </c>
      <c r="CS124" s="7">
        <v>-16.62</v>
      </c>
      <c r="DJ124" s="7">
        <v>60.25</v>
      </c>
      <c r="DK124" s="7">
        <v>15.32</v>
      </c>
      <c r="DL124" s="7">
        <v>97.82</v>
      </c>
      <c r="DM124" s="7">
        <v>6.71</v>
      </c>
      <c r="DV124" s="7">
        <v>55.84</v>
      </c>
      <c r="DW124" s="7">
        <v>2.66</v>
      </c>
      <c r="DX124" s="7">
        <v>76.64</v>
      </c>
      <c r="DY124" s="7">
        <v>-2.78</v>
      </c>
      <c r="ED124" s="7">
        <v>63.43</v>
      </c>
      <c r="EE124" s="7">
        <v>-0.2</v>
      </c>
      <c r="EF124" s="7">
        <v>104.24</v>
      </c>
      <c r="EG124" s="7">
        <v>-4.45</v>
      </c>
      <c r="FN124" s="7">
        <v>38.97</v>
      </c>
      <c r="FP124" s="7">
        <v>52.63</v>
      </c>
      <c r="FR124" s="7">
        <v>30.99</v>
      </c>
      <c r="FS124" s="7">
        <v>7.73</v>
      </c>
      <c r="FT124" s="7">
        <v>42.2</v>
      </c>
      <c r="FU124" s="7">
        <v>5.44</v>
      </c>
      <c r="FV124" s="7">
        <v>42.01</v>
      </c>
      <c r="FW124" s="7">
        <v>9.33</v>
      </c>
      <c r="FX124" s="7">
        <v>58.16</v>
      </c>
      <c r="FY124" s="7">
        <v>6.23</v>
      </c>
      <c r="HB124" s="7">
        <v>33.21</v>
      </c>
      <c r="HC124" s="7">
        <v>-1.0900000000000001</v>
      </c>
      <c r="HD124" s="7">
        <v>39.15</v>
      </c>
      <c r="HE124" s="7">
        <v>-3.21</v>
      </c>
      <c r="HZ124" s="7">
        <v>58.7</v>
      </c>
      <c r="IA124" s="7">
        <v>2.41</v>
      </c>
      <c r="IB124" s="7">
        <v>83.34</v>
      </c>
      <c r="IC124" s="7">
        <v>-0.23</v>
      </c>
      <c r="ID124" s="7">
        <v>58.19</v>
      </c>
      <c r="IE124" s="7">
        <v>1.37</v>
      </c>
      <c r="IF124" s="7">
        <v>76.66</v>
      </c>
      <c r="IG124" s="7">
        <v>-1</v>
      </c>
      <c r="IH124" s="7">
        <v>17.71</v>
      </c>
      <c r="II124" s="7">
        <v>4.92</v>
      </c>
      <c r="IJ124" s="7">
        <v>42.79</v>
      </c>
      <c r="IK124" s="7">
        <v>-1.53</v>
      </c>
    </row>
    <row r="125" spans="1:245" x14ac:dyDescent="0.2">
      <c r="A125" s="6">
        <v>35155</v>
      </c>
      <c r="AH125" s="7">
        <v>43.45</v>
      </c>
      <c r="AI125" s="7">
        <v>-2.64</v>
      </c>
      <c r="AJ125" s="7">
        <v>57.38</v>
      </c>
      <c r="AK125" s="7">
        <v>-4.04</v>
      </c>
      <c r="AL125" s="7">
        <v>73.900000000000006</v>
      </c>
      <c r="AM125" s="7">
        <v>-4.78</v>
      </c>
      <c r="AN125" s="7">
        <v>83.02</v>
      </c>
      <c r="AO125" s="7">
        <v>-5.79</v>
      </c>
      <c r="AX125" s="7">
        <v>32.68</v>
      </c>
      <c r="AY125" s="7">
        <v>23.44</v>
      </c>
      <c r="AZ125" s="7">
        <v>102.88</v>
      </c>
      <c r="BA125" s="7">
        <v>2.5</v>
      </c>
      <c r="BJ125" s="7">
        <v>104.1</v>
      </c>
      <c r="BK125" s="7">
        <v>-0.63</v>
      </c>
      <c r="BL125" s="7">
        <v>127.98</v>
      </c>
      <c r="BM125" s="7">
        <v>-2.0499999999999998</v>
      </c>
      <c r="CD125" s="7">
        <v>41.36</v>
      </c>
      <c r="CF125" s="7">
        <v>51.33</v>
      </c>
      <c r="CH125" s="7">
        <v>33.770000000000003</v>
      </c>
      <c r="CI125" s="7">
        <v>2.0099999999999998</v>
      </c>
      <c r="CJ125" s="7">
        <v>44.35</v>
      </c>
      <c r="CK125" s="7">
        <v>-0.64</v>
      </c>
      <c r="CP125" s="7">
        <v>72.12</v>
      </c>
      <c r="CQ125" s="7">
        <v>-2.74</v>
      </c>
      <c r="CR125" s="7">
        <v>77.73</v>
      </c>
      <c r="CS125" s="7">
        <v>-8.98</v>
      </c>
      <c r="DJ125" s="7">
        <v>63.09</v>
      </c>
      <c r="DK125" s="7">
        <v>17.489999999999998</v>
      </c>
      <c r="DL125" s="7">
        <v>99.6</v>
      </c>
      <c r="DM125" s="7">
        <v>7.03</v>
      </c>
      <c r="DV125" s="7">
        <v>56.4</v>
      </c>
      <c r="DW125" s="7">
        <v>4.29</v>
      </c>
      <c r="DX125" s="7">
        <v>76.599999999999994</v>
      </c>
      <c r="DY125" s="7">
        <v>-0.81</v>
      </c>
      <c r="ED125" s="7">
        <v>63.63</v>
      </c>
      <c r="EE125" s="7">
        <v>0.2</v>
      </c>
      <c r="EF125" s="7">
        <v>102.62</v>
      </c>
      <c r="EG125" s="7">
        <v>-4.28</v>
      </c>
      <c r="FN125" s="7">
        <v>40.049999999999997</v>
      </c>
      <c r="FO125" s="7">
        <v>8.2100000000000009</v>
      </c>
      <c r="FP125" s="7">
        <v>53.7</v>
      </c>
      <c r="FQ125" s="7">
        <v>6.29</v>
      </c>
      <c r="FR125" s="7">
        <v>31.25</v>
      </c>
      <c r="FS125" s="7">
        <v>8.14</v>
      </c>
      <c r="FT125" s="7">
        <v>42.66</v>
      </c>
      <c r="FU125" s="7">
        <v>7.18</v>
      </c>
      <c r="FV125" s="7">
        <v>43.95</v>
      </c>
      <c r="FW125" s="7">
        <v>12.19</v>
      </c>
      <c r="FX125" s="7">
        <v>60.56</v>
      </c>
      <c r="FY125" s="7">
        <v>9.77</v>
      </c>
      <c r="HB125" s="7">
        <v>33.39</v>
      </c>
      <c r="HC125" s="7">
        <v>-0.55000000000000004</v>
      </c>
      <c r="HD125" s="7">
        <v>39.42</v>
      </c>
      <c r="HE125" s="7">
        <v>-1.96</v>
      </c>
      <c r="HZ125" s="7">
        <v>59.17</v>
      </c>
      <c r="IA125" s="7">
        <v>2.77</v>
      </c>
      <c r="IB125" s="7">
        <v>83.25</v>
      </c>
      <c r="IC125" s="7">
        <v>0.03</v>
      </c>
      <c r="ID125" s="7">
        <v>58.49</v>
      </c>
      <c r="IE125" s="7">
        <v>1.65</v>
      </c>
      <c r="IF125" s="7">
        <v>76.44</v>
      </c>
      <c r="IG125" s="7">
        <v>-0.69</v>
      </c>
      <c r="IH125" s="7">
        <v>17.940000000000001</v>
      </c>
      <c r="II125" s="7">
        <v>4.12</v>
      </c>
      <c r="IJ125" s="7">
        <v>42.4</v>
      </c>
      <c r="IK125" s="7">
        <v>-2.25</v>
      </c>
    </row>
    <row r="126" spans="1:245" x14ac:dyDescent="0.2">
      <c r="A126" s="6">
        <v>35246</v>
      </c>
      <c r="AH126" s="7">
        <v>44.38</v>
      </c>
      <c r="AI126" s="7">
        <v>2.04</v>
      </c>
      <c r="AJ126" s="7">
        <v>58.15</v>
      </c>
      <c r="AK126" s="7">
        <v>0.59</v>
      </c>
      <c r="AL126" s="7">
        <v>73.63</v>
      </c>
      <c r="AM126" s="7">
        <v>-4.59</v>
      </c>
      <c r="AN126" s="7">
        <v>82.64</v>
      </c>
      <c r="AO126" s="7">
        <v>-5.34</v>
      </c>
      <c r="AX126" s="7">
        <v>34.39</v>
      </c>
      <c r="AY126" s="7">
        <v>21.16</v>
      </c>
      <c r="AZ126" s="7">
        <v>101.92</v>
      </c>
      <c r="BA126" s="7">
        <v>1.1299999999999999</v>
      </c>
      <c r="BJ126" s="7">
        <v>103.69</v>
      </c>
      <c r="BK126" s="7">
        <v>-1.44</v>
      </c>
      <c r="BL126" s="7">
        <v>127.06</v>
      </c>
      <c r="BM126" s="7">
        <v>-2.85</v>
      </c>
      <c r="CD126" s="7">
        <v>41.87</v>
      </c>
      <c r="CF126" s="7">
        <v>51.56</v>
      </c>
      <c r="CH126" s="7">
        <v>33.83</v>
      </c>
      <c r="CI126" s="7">
        <v>1.08</v>
      </c>
      <c r="CJ126" s="7">
        <v>43.94</v>
      </c>
      <c r="CK126" s="7">
        <v>-1.27</v>
      </c>
      <c r="CP126" s="7">
        <v>75.23</v>
      </c>
      <c r="CQ126" s="7">
        <v>2.9</v>
      </c>
      <c r="CR126" s="7">
        <v>79.31</v>
      </c>
      <c r="CS126" s="7">
        <v>-3.46</v>
      </c>
      <c r="DJ126" s="7">
        <v>66.3</v>
      </c>
      <c r="DK126" s="7">
        <v>20.6</v>
      </c>
      <c r="DL126" s="7">
        <v>100.6</v>
      </c>
      <c r="DM126" s="7">
        <v>7.37</v>
      </c>
      <c r="DV126" s="7">
        <v>56.67</v>
      </c>
      <c r="DW126" s="7">
        <v>3.67</v>
      </c>
      <c r="DX126" s="7">
        <v>76.12</v>
      </c>
      <c r="DY126" s="7">
        <v>-0.65</v>
      </c>
      <c r="ED126" s="7">
        <v>63.84</v>
      </c>
      <c r="EE126" s="7">
        <v>0.53</v>
      </c>
      <c r="EF126" s="7">
        <v>101.29</v>
      </c>
      <c r="EG126" s="7">
        <v>-4.1399999999999997</v>
      </c>
      <c r="FN126" s="7">
        <v>41.48</v>
      </c>
      <c r="FO126" s="7">
        <v>10.74</v>
      </c>
      <c r="FP126" s="7">
        <v>55.21</v>
      </c>
      <c r="FQ126" s="7">
        <v>8.5500000000000007</v>
      </c>
      <c r="FR126" s="7">
        <v>32.69</v>
      </c>
      <c r="FS126" s="7">
        <v>8.6999999999999993</v>
      </c>
      <c r="FT126" s="7">
        <v>44.27</v>
      </c>
      <c r="FU126" s="7">
        <v>7.63</v>
      </c>
      <c r="FV126" s="7">
        <v>44.64</v>
      </c>
      <c r="FW126" s="7">
        <v>12</v>
      </c>
      <c r="FX126" s="7">
        <v>61.06</v>
      </c>
      <c r="FY126" s="7">
        <v>9.8000000000000007</v>
      </c>
      <c r="HB126" s="7">
        <v>33.76</v>
      </c>
      <c r="HC126" s="7">
        <v>-1.08</v>
      </c>
      <c r="HD126" s="7">
        <v>39.68</v>
      </c>
      <c r="HE126" s="7">
        <v>-1.85</v>
      </c>
      <c r="HZ126" s="7">
        <v>59.6</v>
      </c>
      <c r="IA126" s="7">
        <v>2.9</v>
      </c>
      <c r="IB126" s="7">
        <v>83.02</v>
      </c>
      <c r="IC126" s="7">
        <v>0.05</v>
      </c>
      <c r="ID126" s="7">
        <v>58.98</v>
      </c>
      <c r="IE126" s="7">
        <v>2.19</v>
      </c>
      <c r="IF126" s="7">
        <v>76.540000000000006</v>
      </c>
      <c r="IG126" s="7">
        <v>-0.12</v>
      </c>
      <c r="IH126" s="7">
        <v>18.100000000000001</v>
      </c>
      <c r="II126" s="7">
        <v>3.15</v>
      </c>
      <c r="IJ126" s="7">
        <v>41.93</v>
      </c>
      <c r="IK126" s="7">
        <v>-2.75</v>
      </c>
    </row>
    <row r="127" spans="1:245" x14ac:dyDescent="0.2">
      <c r="A127" s="6">
        <v>35338</v>
      </c>
      <c r="AH127" s="7">
        <v>43.77</v>
      </c>
      <c r="AI127" s="7">
        <v>-0.32</v>
      </c>
      <c r="AJ127" s="7">
        <v>57.26</v>
      </c>
      <c r="AK127" s="7">
        <v>-1.7</v>
      </c>
      <c r="AL127" s="7">
        <v>73.47</v>
      </c>
      <c r="AM127" s="7">
        <v>-3.81</v>
      </c>
      <c r="AN127" s="7">
        <v>82.42</v>
      </c>
      <c r="AO127" s="7">
        <v>-4.3899999999999997</v>
      </c>
      <c r="AX127" s="7">
        <v>34.33</v>
      </c>
      <c r="AY127" s="7">
        <v>15.05</v>
      </c>
      <c r="AZ127" s="7">
        <v>97.86</v>
      </c>
      <c r="BA127" s="7">
        <v>-4.99</v>
      </c>
      <c r="BJ127" s="7">
        <v>103.35</v>
      </c>
      <c r="BK127" s="7">
        <v>-1.5</v>
      </c>
      <c r="BL127" s="7">
        <v>126.34</v>
      </c>
      <c r="BM127" s="7">
        <v>-2.82</v>
      </c>
      <c r="CD127" s="7">
        <v>42.68</v>
      </c>
      <c r="CF127" s="7">
        <v>52.67</v>
      </c>
      <c r="CH127" s="7">
        <v>35.159999999999997</v>
      </c>
      <c r="CI127" s="7">
        <v>4.1100000000000003</v>
      </c>
      <c r="CJ127" s="7">
        <v>45.62</v>
      </c>
      <c r="CK127" s="7">
        <v>1.8</v>
      </c>
      <c r="CP127" s="7">
        <v>77.349999999999994</v>
      </c>
      <c r="CQ127" s="7">
        <v>11.88</v>
      </c>
      <c r="CR127" s="7">
        <v>80.790000000000006</v>
      </c>
      <c r="CS127" s="7">
        <v>5.79</v>
      </c>
      <c r="DJ127" s="7">
        <v>65.569999999999993</v>
      </c>
      <c r="DK127" s="7">
        <v>14.04</v>
      </c>
      <c r="DL127" s="7">
        <v>97.79</v>
      </c>
      <c r="DM127" s="7">
        <v>1.74</v>
      </c>
      <c r="DV127" s="7">
        <v>57.35</v>
      </c>
      <c r="DW127" s="7">
        <v>3.65</v>
      </c>
      <c r="DX127" s="7">
        <v>76.84</v>
      </c>
      <c r="DY127" s="7">
        <v>0.13</v>
      </c>
      <c r="ED127" s="7">
        <v>63.92</v>
      </c>
      <c r="EE127" s="7">
        <v>0.76</v>
      </c>
      <c r="EF127" s="7">
        <v>100.37</v>
      </c>
      <c r="EG127" s="7">
        <v>-4.09</v>
      </c>
      <c r="FN127" s="7">
        <v>42.91</v>
      </c>
      <c r="FO127" s="7">
        <v>11.37</v>
      </c>
      <c r="FP127" s="7">
        <v>57.03</v>
      </c>
      <c r="FQ127" s="7">
        <v>9.2200000000000006</v>
      </c>
      <c r="FR127" s="7">
        <v>33.340000000000003</v>
      </c>
      <c r="FS127" s="7">
        <v>8.9700000000000006</v>
      </c>
      <c r="FT127" s="7">
        <v>44.89</v>
      </c>
      <c r="FU127" s="7">
        <v>7.49</v>
      </c>
      <c r="FV127" s="7">
        <v>44.71</v>
      </c>
      <c r="FW127" s="7">
        <v>9.1199999999999992</v>
      </c>
      <c r="FX127" s="7">
        <v>60.81</v>
      </c>
      <c r="FY127" s="7">
        <v>6.59</v>
      </c>
      <c r="HB127" s="7">
        <v>34.31</v>
      </c>
      <c r="HC127" s="7">
        <v>1.63</v>
      </c>
      <c r="HD127" s="7">
        <v>40.58</v>
      </c>
      <c r="HE127" s="7">
        <v>1.47</v>
      </c>
      <c r="HZ127" s="7">
        <v>59.92</v>
      </c>
      <c r="IA127" s="7">
        <v>2.69</v>
      </c>
      <c r="IB127" s="7">
        <v>83.03</v>
      </c>
      <c r="IC127" s="7">
        <v>-0.25</v>
      </c>
      <c r="ID127" s="7">
        <v>59.33</v>
      </c>
      <c r="IE127" s="7">
        <v>2.41</v>
      </c>
      <c r="IF127" s="7">
        <v>76.900000000000006</v>
      </c>
      <c r="IG127" s="7">
        <v>0.36</v>
      </c>
      <c r="IH127" s="7">
        <v>18.2</v>
      </c>
      <c r="II127" s="7">
        <v>3.3</v>
      </c>
      <c r="IJ127" s="7">
        <v>41.22</v>
      </c>
      <c r="IK127" s="7">
        <v>-4.01</v>
      </c>
    </row>
    <row r="128" spans="1:245" x14ac:dyDescent="0.2">
      <c r="A128" s="6">
        <v>35430</v>
      </c>
      <c r="AH128" s="7">
        <v>44.02</v>
      </c>
      <c r="AI128" s="7">
        <v>0.09</v>
      </c>
      <c r="AJ128" s="7">
        <v>57.24</v>
      </c>
      <c r="AK128" s="7">
        <v>-1.85</v>
      </c>
      <c r="AL128" s="7">
        <v>71.38</v>
      </c>
      <c r="AM128" s="7">
        <v>-4.83</v>
      </c>
      <c r="AN128" s="7">
        <v>79.92</v>
      </c>
      <c r="AO128" s="7">
        <v>-5.57</v>
      </c>
      <c r="AX128" s="7">
        <v>35.479999999999997</v>
      </c>
      <c r="AY128" s="7">
        <v>13.51</v>
      </c>
      <c r="AZ128" s="7">
        <v>98.07</v>
      </c>
      <c r="BA128" s="7">
        <v>-6.8</v>
      </c>
      <c r="BJ128" s="7">
        <v>102.75</v>
      </c>
      <c r="BK128" s="7">
        <v>-1.76</v>
      </c>
      <c r="BL128" s="7">
        <v>125.55</v>
      </c>
      <c r="BM128" s="7">
        <v>-3.24</v>
      </c>
      <c r="CD128" s="7">
        <v>42.48</v>
      </c>
      <c r="CF128" s="7">
        <v>52.21</v>
      </c>
      <c r="CH128" s="7">
        <v>35.770000000000003</v>
      </c>
      <c r="CI128" s="7">
        <v>7.44</v>
      </c>
      <c r="CJ128" s="7">
        <v>46.11</v>
      </c>
      <c r="CK128" s="7">
        <v>4.91</v>
      </c>
      <c r="CP128" s="7">
        <v>85.17</v>
      </c>
      <c r="CQ128" s="7">
        <v>25.24</v>
      </c>
      <c r="CR128" s="7">
        <v>87.32</v>
      </c>
      <c r="CS128" s="7">
        <v>18.02</v>
      </c>
      <c r="DJ128" s="7">
        <v>67.599999999999994</v>
      </c>
      <c r="DK128" s="7">
        <v>12.19</v>
      </c>
      <c r="DL128" s="7">
        <v>98.96</v>
      </c>
      <c r="DM128" s="7">
        <v>1.1599999999999999</v>
      </c>
      <c r="DV128" s="7">
        <v>57.93</v>
      </c>
      <c r="DW128" s="7">
        <v>3.75</v>
      </c>
      <c r="DX128" s="7">
        <v>77.25</v>
      </c>
      <c r="DY128" s="7">
        <v>0.8</v>
      </c>
      <c r="ED128" s="7">
        <v>64.3</v>
      </c>
      <c r="EE128" s="7">
        <v>1.36</v>
      </c>
      <c r="EF128" s="7">
        <v>100.55</v>
      </c>
      <c r="EG128" s="7">
        <v>-3.54</v>
      </c>
      <c r="FN128" s="7">
        <v>43.8</v>
      </c>
      <c r="FO128" s="7">
        <v>12.39</v>
      </c>
      <c r="FP128" s="7">
        <v>57.82</v>
      </c>
      <c r="FQ128" s="7">
        <v>9.86</v>
      </c>
      <c r="FR128" s="7">
        <v>34.130000000000003</v>
      </c>
      <c r="FS128" s="7">
        <v>10.130000000000001</v>
      </c>
      <c r="FT128" s="7">
        <v>45.66</v>
      </c>
      <c r="FU128" s="7">
        <v>8.2100000000000009</v>
      </c>
      <c r="FV128" s="7">
        <v>45.4</v>
      </c>
      <c r="FW128" s="7">
        <v>8.09</v>
      </c>
      <c r="FX128" s="7">
        <v>61.3</v>
      </c>
      <c r="FY128" s="7">
        <v>5.4</v>
      </c>
      <c r="HB128" s="7">
        <v>34.31</v>
      </c>
      <c r="HC128" s="7">
        <v>3.31</v>
      </c>
      <c r="HD128" s="7">
        <v>40.549999999999997</v>
      </c>
      <c r="HE128" s="7">
        <v>3.57</v>
      </c>
      <c r="HZ128" s="7">
        <v>60.3</v>
      </c>
      <c r="IA128" s="7">
        <v>2.73</v>
      </c>
      <c r="IB128" s="7">
        <v>82.96</v>
      </c>
      <c r="IC128" s="7">
        <v>-0.45</v>
      </c>
      <c r="ID128" s="7">
        <v>59.38</v>
      </c>
      <c r="IE128" s="7">
        <v>2.0299999999999998</v>
      </c>
      <c r="IF128" s="7">
        <v>76.73</v>
      </c>
      <c r="IG128" s="7">
        <v>0.1</v>
      </c>
      <c r="IH128" s="7">
        <v>18.39</v>
      </c>
      <c r="II128" s="7">
        <v>3.85</v>
      </c>
      <c r="IJ128" s="7">
        <v>40.71</v>
      </c>
      <c r="IK128" s="7">
        <v>-4.87</v>
      </c>
    </row>
    <row r="129" spans="1:245" x14ac:dyDescent="0.2">
      <c r="A129" s="6">
        <v>35520</v>
      </c>
      <c r="AH129" s="7">
        <v>44.54</v>
      </c>
      <c r="AI129" s="7">
        <v>2.5099999999999998</v>
      </c>
      <c r="AJ129" s="7">
        <v>57.6</v>
      </c>
      <c r="AK129" s="7">
        <v>0.39</v>
      </c>
      <c r="AL129" s="7">
        <v>70.930000000000007</v>
      </c>
      <c r="AM129" s="7">
        <v>-4.0199999999999996</v>
      </c>
      <c r="AN129" s="7">
        <v>79.11</v>
      </c>
      <c r="AO129" s="7">
        <v>-4.71</v>
      </c>
      <c r="AX129" s="7">
        <v>35.85</v>
      </c>
      <c r="AY129" s="7">
        <v>9.69</v>
      </c>
      <c r="AZ129" s="7">
        <v>94.28</v>
      </c>
      <c r="BA129" s="7">
        <v>-8.36</v>
      </c>
      <c r="BJ129" s="7">
        <v>102.32</v>
      </c>
      <c r="BK129" s="7">
        <v>-1.71</v>
      </c>
      <c r="BL129" s="7">
        <v>123.62</v>
      </c>
      <c r="BM129" s="7">
        <v>-3.41</v>
      </c>
      <c r="CD129" s="7">
        <v>40.85</v>
      </c>
      <c r="CE129" s="7">
        <v>-1.23</v>
      </c>
      <c r="CF129" s="7">
        <v>49.97</v>
      </c>
      <c r="CG129" s="7">
        <v>-2.64</v>
      </c>
      <c r="CH129" s="7">
        <v>36.25</v>
      </c>
      <c r="CI129" s="7">
        <v>7.33</v>
      </c>
      <c r="CJ129" s="7">
        <v>46.74</v>
      </c>
      <c r="CK129" s="7">
        <v>5.37</v>
      </c>
      <c r="CP129" s="7">
        <v>101.43</v>
      </c>
      <c r="CQ129" s="7">
        <v>40.64</v>
      </c>
      <c r="CR129" s="7">
        <v>102.99</v>
      </c>
      <c r="CS129" s="7">
        <v>32.5</v>
      </c>
      <c r="DJ129" s="7">
        <v>69.650000000000006</v>
      </c>
      <c r="DK129" s="7">
        <v>10.39</v>
      </c>
      <c r="DL129" s="7">
        <v>99.69</v>
      </c>
      <c r="DM129" s="7">
        <v>0.09</v>
      </c>
      <c r="DV129" s="7">
        <v>58.86</v>
      </c>
      <c r="DW129" s="7">
        <v>4.37</v>
      </c>
      <c r="DX129" s="7">
        <v>78</v>
      </c>
      <c r="DY129" s="7">
        <v>1.83</v>
      </c>
      <c r="ED129" s="7">
        <v>65.52</v>
      </c>
      <c r="EE129" s="7">
        <v>2.98</v>
      </c>
      <c r="EF129" s="7">
        <v>100.95</v>
      </c>
      <c r="EG129" s="7">
        <v>-1.63</v>
      </c>
      <c r="FN129" s="7">
        <v>45.23</v>
      </c>
      <c r="FO129" s="7">
        <v>12.95</v>
      </c>
      <c r="FP129" s="7">
        <v>59.46</v>
      </c>
      <c r="FQ129" s="7">
        <v>10.73</v>
      </c>
      <c r="FR129" s="7">
        <v>34.65</v>
      </c>
      <c r="FS129" s="7">
        <v>10.88</v>
      </c>
      <c r="FT129" s="7">
        <v>45.89</v>
      </c>
      <c r="FU129" s="7">
        <v>7.58</v>
      </c>
      <c r="FV129" s="7">
        <v>46.93</v>
      </c>
      <c r="FW129" s="7">
        <v>6.78</v>
      </c>
      <c r="FX129" s="7">
        <v>63.54</v>
      </c>
      <c r="FY129" s="7">
        <v>4.91</v>
      </c>
      <c r="HB129" s="7">
        <v>34.86</v>
      </c>
      <c r="HC129" s="7">
        <v>4.4000000000000004</v>
      </c>
      <c r="HD129" s="7">
        <v>41.23</v>
      </c>
      <c r="HE129" s="7">
        <v>4.59</v>
      </c>
      <c r="HZ129" s="7">
        <v>60.79</v>
      </c>
      <c r="IA129" s="7">
        <v>2.74</v>
      </c>
      <c r="IB129" s="7">
        <v>83.08</v>
      </c>
      <c r="IC129" s="7">
        <v>-0.2</v>
      </c>
      <c r="ID129" s="7">
        <v>58.99</v>
      </c>
      <c r="IE129" s="7">
        <v>0.85</v>
      </c>
      <c r="IF129" s="7">
        <v>75.73</v>
      </c>
      <c r="IG129" s="7">
        <v>-0.94</v>
      </c>
      <c r="IH129" s="7">
        <v>18.600000000000001</v>
      </c>
      <c r="II129" s="7">
        <v>3.7</v>
      </c>
      <c r="IJ129" s="7">
        <v>40.119999999999997</v>
      </c>
      <c r="IK129" s="7">
        <v>-5.39</v>
      </c>
    </row>
    <row r="130" spans="1:245" x14ac:dyDescent="0.2">
      <c r="A130" s="6">
        <v>35611</v>
      </c>
      <c r="AH130" s="7">
        <v>45.66</v>
      </c>
      <c r="AI130" s="7">
        <v>2.89</v>
      </c>
      <c r="AJ130" s="7">
        <v>58.87</v>
      </c>
      <c r="AK130" s="7">
        <v>1.25</v>
      </c>
      <c r="AL130" s="7">
        <v>70.12</v>
      </c>
      <c r="AM130" s="7">
        <v>-4.7699999999999996</v>
      </c>
      <c r="AN130" s="7">
        <v>78.290000000000006</v>
      </c>
      <c r="AO130" s="7">
        <v>-5.27</v>
      </c>
      <c r="AX130" s="7">
        <v>37.1</v>
      </c>
      <c r="AY130" s="7">
        <v>7.89</v>
      </c>
      <c r="AZ130" s="7">
        <v>92.71</v>
      </c>
      <c r="BA130" s="7">
        <v>-9.0399999999999991</v>
      </c>
      <c r="BJ130" s="7">
        <v>101.81</v>
      </c>
      <c r="BK130" s="7">
        <v>-1.81</v>
      </c>
      <c r="BL130" s="7">
        <v>122.85</v>
      </c>
      <c r="BM130" s="7">
        <v>-3.31</v>
      </c>
      <c r="CD130" s="7">
        <v>42.07</v>
      </c>
      <c r="CE130" s="7">
        <v>0.48</v>
      </c>
      <c r="CF130" s="7">
        <v>51.33</v>
      </c>
      <c r="CG130" s="7">
        <v>-0.43</v>
      </c>
      <c r="CH130" s="7">
        <v>36.97</v>
      </c>
      <c r="CI130" s="7">
        <v>9.2899999999999991</v>
      </c>
      <c r="CJ130" s="7">
        <v>47.24</v>
      </c>
      <c r="CK130" s="7">
        <v>7.52</v>
      </c>
      <c r="CP130" s="7">
        <v>110.73</v>
      </c>
      <c r="CQ130" s="7">
        <v>47.18</v>
      </c>
      <c r="CR130" s="7">
        <v>110.47</v>
      </c>
      <c r="CS130" s="7">
        <v>39.28</v>
      </c>
      <c r="DJ130" s="7">
        <v>71.59</v>
      </c>
      <c r="DK130" s="7">
        <v>7.97</v>
      </c>
      <c r="DL130" s="7">
        <v>99.99</v>
      </c>
      <c r="DM130" s="7">
        <v>-0.61</v>
      </c>
      <c r="DV130" s="7">
        <v>58.97</v>
      </c>
      <c r="DW130" s="7">
        <v>4.07</v>
      </c>
      <c r="DX130" s="7">
        <v>77.75</v>
      </c>
      <c r="DY130" s="7">
        <v>2.14</v>
      </c>
      <c r="ED130" s="7">
        <v>65.900000000000006</v>
      </c>
      <c r="EE130" s="7">
        <v>3.24</v>
      </c>
      <c r="EF130" s="7">
        <v>100.51</v>
      </c>
      <c r="EG130" s="7">
        <v>-0.77</v>
      </c>
      <c r="FN130" s="7">
        <v>46.48</v>
      </c>
      <c r="FO130" s="7">
        <v>12.07</v>
      </c>
      <c r="FP130" s="7">
        <v>60.71</v>
      </c>
      <c r="FQ130" s="7">
        <v>9.9600000000000009</v>
      </c>
      <c r="FR130" s="7">
        <v>37.14</v>
      </c>
      <c r="FS130" s="7">
        <v>13.6</v>
      </c>
      <c r="FT130" s="7">
        <v>48.97</v>
      </c>
      <c r="FU130" s="7">
        <v>10.62</v>
      </c>
      <c r="FV130" s="7">
        <v>47.41</v>
      </c>
      <c r="FW130" s="7">
        <v>6.21</v>
      </c>
      <c r="FX130" s="7">
        <v>64.13</v>
      </c>
      <c r="FY130" s="7">
        <v>5.03</v>
      </c>
      <c r="HB130" s="7">
        <v>36.14</v>
      </c>
      <c r="HC130" s="7">
        <v>7.07</v>
      </c>
      <c r="HD130" s="7">
        <v>42.41</v>
      </c>
      <c r="HE130" s="7">
        <v>6.86</v>
      </c>
      <c r="HZ130" s="7">
        <v>61.4</v>
      </c>
      <c r="IA130" s="7">
        <v>3.02</v>
      </c>
      <c r="IB130" s="7">
        <v>83.58</v>
      </c>
      <c r="IC130" s="7">
        <v>0.67</v>
      </c>
      <c r="ID130" s="7">
        <v>59.89</v>
      </c>
      <c r="IE130" s="7">
        <v>1.54</v>
      </c>
      <c r="IF130" s="7">
        <v>76.680000000000007</v>
      </c>
      <c r="IG130" s="7">
        <v>0.18</v>
      </c>
      <c r="IH130" s="7">
        <v>19.16</v>
      </c>
      <c r="II130" s="7">
        <v>5.86</v>
      </c>
      <c r="IJ130" s="7">
        <v>40.58</v>
      </c>
      <c r="IK130" s="7">
        <v>-3.22</v>
      </c>
    </row>
    <row r="131" spans="1:245" x14ac:dyDescent="0.2">
      <c r="A131" s="6">
        <v>35703</v>
      </c>
      <c r="AH131" s="7">
        <v>44.87</v>
      </c>
      <c r="AI131" s="7">
        <v>2.5</v>
      </c>
      <c r="AJ131" s="7">
        <v>57.7</v>
      </c>
      <c r="AK131" s="7">
        <v>0.77</v>
      </c>
      <c r="AL131" s="7">
        <v>70.22</v>
      </c>
      <c r="AM131" s="7">
        <v>-4.42</v>
      </c>
      <c r="AN131" s="7">
        <v>78.41</v>
      </c>
      <c r="AO131" s="7">
        <v>-4.87</v>
      </c>
      <c r="AX131" s="7">
        <v>38.56</v>
      </c>
      <c r="AY131" s="7">
        <v>12.33</v>
      </c>
      <c r="AZ131" s="7">
        <v>93.2</v>
      </c>
      <c r="BA131" s="7">
        <v>-4.76</v>
      </c>
      <c r="BJ131" s="7">
        <v>101.53</v>
      </c>
      <c r="BK131" s="7">
        <v>-1.77</v>
      </c>
      <c r="BL131" s="7">
        <v>121.29</v>
      </c>
      <c r="BM131" s="7">
        <v>-4</v>
      </c>
      <c r="CD131" s="7">
        <v>42.48</v>
      </c>
      <c r="CE131" s="7">
        <v>-0.48</v>
      </c>
      <c r="CF131" s="7">
        <v>51.76</v>
      </c>
      <c r="CG131" s="7">
        <v>-1.73</v>
      </c>
      <c r="CH131" s="7">
        <v>38.85</v>
      </c>
      <c r="CI131" s="7">
        <v>10.48</v>
      </c>
      <c r="CJ131" s="7">
        <v>49.44</v>
      </c>
      <c r="CK131" s="7">
        <v>8.3800000000000008</v>
      </c>
      <c r="CP131" s="7">
        <v>112.34</v>
      </c>
      <c r="CQ131" s="7">
        <v>45.23</v>
      </c>
      <c r="CR131" s="7">
        <v>110.64</v>
      </c>
      <c r="CS131" s="7">
        <v>36.96</v>
      </c>
      <c r="DJ131" s="7">
        <v>72.98</v>
      </c>
      <c r="DK131" s="7">
        <v>11.3</v>
      </c>
      <c r="DL131" s="7">
        <v>99.8</v>
      </c>
      <c r="DM131" s="7">
        <v>2.0499999999999998</v>
      </c>
      <c r="DV131" s="7">
        <v>59</v>
      </c>
      <c r="DW131" s="7">
        <v>2.89</v>
      </c>
      <c r="DX131" s="7">
        <v>77.650000000000006</v>
      </c>
      <c r="DY131" s="7">
        <v>1.05</v>
      </c>
      <c r="ED131" s="7">
        <v>65.930000000000007</v>
      </c>
      <c r="EE131" s="7">
        <v>3.14</v>
      </c>
      <c r="EF131" s="7">
        <v>99.57</v>
      </c>
      <c r="EG131" s="7">
        <v>-0.8</v>
      </c>
      <c r="FN131" s="7">
        <v>47.82</v>
      </c>
      <c r="FO131" s="7">
        <v>11.46</v>
      </c>
      <c r="FP131" s="7">
        <v>62.09</v>
      </c>
      <c r="FQ131" s="7">
        <v>8.8699999999999992</v>
      </c>
      <c r="FR131" s="7">
        <v>37.4</v>
      </c>
      <c r="FS131" s="7">
        <v>12.16</v>
      </c>
      <c r="FT131" s="7">
        <v>49.22</v>
      </c>
      <c r="FU131" s="7">
        <v>9.65</v>
      </c>
      <c r="FV131" s="7">
        <v>47.55</v>
      </c>
      <c r="FW131" s="7">
        <v>6.36</v>
      </c>
      <c r="FX131" s="7">
        <v>64.03</v>
      </c>
      <c r="FY131" s="7">
        <v>5.28</v>
      </c>
      <c r="HB131" s="7">
        <v>36.880000000000003</v>
      </c>
      <c r="HC131" s="7">
        <v>7.49</v>
      </c>
      <c r="HD131" s="7">
        <v>43.16</v>
      </c>
      <c r="HE131" s="7">
        <v>6.35</v>
      </c>
      <c r="HZ131" s="7">
        <v>62.16</v>
      </c>
      <c r="IA131" s="7">
        <v>3.74</v>
      </c>
      <c r="IB131" s="7">
        <v>84.28</v>
      </c>
      <c r="IC131" s="7">
        <v>1.5</v>
      </c>
      <c r="ID131" s="7">
        <v>60.29</v>
      </c>
      <c r="IE131" s="7">
        <v>1.61</v>
      </c>
      <c r="IF131" s="7">
        <v>76.92</v>
      </c>
      <c r="IG131" s="7">
        <v>0.02</v>
      </c>
      <c r="IH131" s="7">
        <v>20.14</v>
      </c>
      <c r="II131" s="7">
        <v>10.69</v>
      </c>
      <c r="IJ131" s="7">
        <v>42.01</v>
      </c>
      <c r="IK131" s="7">
        <v>1.92</v>
      </c>
    </row>
    <row r="132" spans="1:245" x14ac:dyDescent="0.2">
      <c r="A132" s="6">
        <v>35795</v>
      </c>
      <c r="AH132" s="7">
        <v>44.81</v>
      </c>
      <c r="AI132" s="7">
        <v>1.79</v>
      </c>
      <c r="AJ132" s="7">
        <v>57.67</v>
      </c>
      <c r="AK132" s="7">
        <v>0.74</v>
      </c>
      <c r="AL132" s="7">
        <v>69.47</v>
      </c>
      <c r="AM132" s="7">
        <v>-2.68</v>
      </c>
      <c r="AN132" s="7">
        <v>77.5</v>
      </c>
      <c r="AO132" s="7">
        <v>-3.02</v>
      </c>
      <c r="AX132" s="7">
        <v>40.380000000000003</v>
      </c>
      <c r="AY132" s="7">
        <v>13.81</v>
      </c>
      <c r="AZ132" s="7">
        <v>94.78</v>
      </c>
      <c r="BA132" s="7">
        <v>-3.36</v>
      </c>
      <c r="BJ132" s="7">
        <v>101.05</v>
      </c>
      <c r="BK132" s="7">
        <v>-1.66</v>
      </c>
      <c r="BL132" s="7">
        <v>120.91</v>
      </c>
      <c r="BM132" s="7">
        <v>-3.7</v>
      </c>
      <c r="CD132" s="7">
        <v>42.27</v>
      </c>
      <c r="CE132" s="7">
        <v>-0.48</v>
      </c>
      <c r="CF132" s="7">
        <v>51.37</v>
      </c>
      <c r="CG132" s="7">
        <v>-1.62</v>
      </c>
      <c r="CH132" s="7">
        <v>38.61</v>
      </c>
      <c r="CI132" s="7">
        <v>7.94</v>
      </c>
      <c r="CJ132" s="7">
        <v>48.88</v>
      </c>
      <c r="CK132" s="7">
        <v>6</v>
      </c>
      <c r="CP132" s="7">
        <v>107.88</v>
      </c>
      <c r="CQ132" s="7">
        <v>26.66</v>
      </c>
      <c r="CR132" s="7">
        <v>104.9</v>
      </c>
      <c r="CS132" s="7">
        <v>20.14</v>
      </c>
      <c r="DJ132" s="7">
        <v>72.459999999999994</v>
      </c>
      <c r="DK132" s="7">
        <v>7.18</v>
      </c>
      <c r="DL132" s="7">
        <v>98.12</v>
      </c>
      <c r="DM132" s="7">
        <v>-0.84</v>
      </c>
      <c r="DV132" s="7">
        <v>59.27</v>
      </c>
      <c r="DW132" s="7">
        <v>2.3199999999999998</v>
      </c>
      <c r="DX132" s="7">
        <v>77.52</v>
      </c>
      <c r="DY132" s="7">
        <v>0.34</v>
      </c>
      <c r="ED132" s="7">
        <v>65.88</v>
      </c>
      <c r="EE132" s="7">
        <v>2.4700000000000002</v>
      </c>
      <c r="EF132" s="7">
        <v>98.08</v>
      </c>
      <c r="EG132" s="7">
        <v>-2.46</v>
      </c>
      <c r="FN132" s="7">
        <v>48.81</v>
      </c>
      <c r="FO132" s="7">
        <v>11.43</v>
      </c>
      <c r="FP132" s="7">
        <v>62.92</v>
      </c>
      <c r="FQ132" s="7">
        <v>8.81</v>
      </c>
      <c r="FR132" s="7">
        <v>37.92</v>
      </c>
      <c r="FS132" s="7">
        <v>11.11</v>
      </c>
      <c r="FT132" s="7">
        <v>49.63</v>
      </c>
      <c r="FU132" s="7">
        <v>8.69</v>
      </c>
      <c r="FV132" s="7">
        <v>47.62</v>
      </c>
      <c r="FW132" s="7">
        <v>4.8899999999999997</v>
      </c>
      <c r="FX132" s="7">
        <v>63.77</v>
      </c>
      <c r="FY132" s="7">
        <v>4.0199999999999996</v>
      </c>
      <c r="HB132" s="7">
        <v>36.880000000000003</v>
      </c>
      <c r="HC132" s="7">
        <v>7.49</v>
      </c>
      <c r="HD132" s="7">
        <v>42.91</v>
      </c>
      <c r="HE132" s="7">
        <v>5.83</v>
      </c>
      <c r="HZ132" s="7">
        <v>63.12</v>
      </c>
      <c r="IA132" s="7">
        <v>4.67</v>
      </c>
      <c r="IB132" s="7">
        <v>85.24</v>
      </c>
      <c r="IC132" s="7">
        <v>2.74</v>
      </c>
      <c r="ID132" s="7">
        <v>60.06</v>
      </c>
      <c r="IE132" s="7">
        <v>1.1499999999999999</v>
      </c>
      <c r="IF132" s="7">
        <v>76.44</v>
      </c>
      <c r="IG132" s="7">
        <v>-0.38</v>
      </c>
      <c r="IH132" s="7">
        <v>21.2</v>
      </c>
      <c r="II132" s="7">
        <v>15.29</v>
      </c>
      <c r="IJ132" s="7">
        <v>43.91</v>
      </c>
      <c r="IK132" s="7">
        <v>7.88</v>
      </c>
    </row>
    <row r="133" spans="1:245" x14ac:dyDescent="0.2">
      <c r="A133" s="6">
        <v>35885</v>
      </c>
      <c r="AH133" s="7">
        <v>44.39</v>
      </c>
      <c r="AI133" s="7">
        <v>-0.34</v>
      </c>
      <c r="AJ133" s="7">
        <v>56.82</v>
      </c>
      <c r="AK133" s="7">
        <v>-1.36</v>
      </c>
      <c r="AL133" s="7">
        <v>69.67</v>
      </c>
      <c r="AM133" s="7">
        <v>-1.77</v>
      </c>
      <c r="AN133" s="7">
        <v>77.7</v>
      </c>
      <c r="AO133" s="7">
        <v>-1.78</v>
      </c>
      <c r="AX133" s="7">
        <v>41.98</v>
      </c>
      <c r="AY133" s="7">
        <v>17.11</v>
      </c>
      <c r="AZ133" s="7">
        <v>93.26</v>
      </c>
      <c r="BA133" s="7">
        <v>-1.08</v>
      </c>
      <c r="BJ133" s="7">
        <v>100.65</v>
      </c>
      <c r="BK133" s="7">
        <v>-1.63</v>
      </c>
      <c r="BL133" s="7">
        <v>120.1</v>
      </c>
      <c r="BM133" s="7">
        <v>-2.85</v>
      </c>
      <c r="CD133" s="7">
        <v>41.56</v>
      </c>
      <c r="CE133" s="7">
        <v>1.74</v>
      </c>
      <c r="CF133" s="7">
        <v>50.46</v>
      </c>
      <c r="CG133" s="7">
        <v>0.98</v>
      </c>
      <c r="CH133" s="7">
        <v>39.57</v>
      </c>
      <c r="CI133" s="7">
        <v>9.17</v>
      </c>
      <c r="CJ133" s="7">
        <v>50.2</v>
      </c>
      <c r="CK133" s="7">
        <v>7.41</v>
      </c>
      <c r="CP133" s="7">
        <v>92.55</v>
      </c>
      <c r="CQ133" s="7">
        <v>-8.75</v>
      </c>
      <c r="CR133" s="7">
        <v>89.53</v>
      </c>
      <c r="CS133" s="7">
        <v>-13.07</v>
      </c>
      <c r="DJ133" s="7">
        <v>72.8</v>
      </c>
      <c r="DK133" s="7">
        <v>4.53</v>
      </c>
      <c r="DL133" s="7">
        <v>98.67</v>
      </c>
      <c r="DM133" s="7">
        <v>-1.02</v>
      </c>
      <c r="DV133" s="7">
        <v>58.47</v>
      </c>
      <c r="DW133" s="7">
        <v>-0.67</v>
      </c>
      <c r="DX133" s="7">
        <v>75.94</v>
      </c>
      <c r="DY133" s="7">
        <v>-2.64</v>
      </c>
      <c r="ED133" s="7">
        <v>63.98</v>
      </c>
      <c r="EE133" s="7">
        <v>-2.36</v>
      </c>
      <c r="EF133" s="7">
        <v>90.49</v>
      </c>
      <c r="EG133" s="7">
        <v>-10.36</v>
      </c>
      <c r="FN133" s="7">
        <v>49.97</v>
      </c>
      <c r="FO133" s="7">
        <v>10.47</v>
      </c>
      <c r="FP133" s="7">
        <v>64.33</v>
      </c>
      <c r="FQ133" s="7">
        <v>8.1999999999999993</v>
      </c>
      <c r="FR133" s="7">
        <v>39.49</v>
      </c>
      <c r="FS133" s="7">
        <v>13.96</v>
      </c>
      <c r="FT133" s="7">
        <v>51.2</v>
      </c>
      <c r="FU133" s="7">
        <v>11.56</v>
      </c>
      <c r="FV133" s="7">
        <v>47.07</v>
      </c>
      <c r="FW133" s="7">
        <v>0.3</v>
      </c>
      <c r="FX133" s="7">
        <v>62.91</v>
      </c>
      <c r="FY133" s="7">
        <v>-0.99</v>
      </c>
      <c r="FZ133" s="7">
        <v>62.52</v>
      </c>
      <c r="GB133" s="7">
        <v>86.79</v>
      </c>
      <c r="HB133" s="7">
        <v>37.979999999999997</v>
      </c>
      <c r="HC133" s="7">
        <v>8.9499999999999993</v>
      </c>
      <c r="HD133" s="7">
        <v>44.67</v>
      </c>
      <c r="HE133" s="7">
        <v>8.35</v>
      </c>
      <c r="HF133" s="7">
        <v>73.98</v>
      </c>
      <c r="HH133" s="7">
        <v>87.63</v>
      </c>
      <c r="HZ133" s="7">
        <v>64.239999999999995</v>
      </c>
      <c r="IA133" s="7">
        <v>5.66</v>
      </c>
      <c r="IB133" s="7">
        <v>86.52</v>
      </c>
      <c r="IC133" s="7">
        <v>4.1399999999999997</v>
      </c>
      <c r="ID133" s="7">
        <v>59.89</v>
      </c>
      <c r="IE133" s="7">
        <v>1.53</v>
      </c>
      <c r="IF133" s="7">
        <v>76.040000000000006</v>
      </c>
      <c r="IG133" s="7">
        <v>0.41</v>
      </c>
      <c r="IH133" s="7">
        <v>21.89</v>
      </c>
      <c r="II133" s="7">
        <v>17.64</v>
      </c>
      <c r="IJ133" s="7">
        <v>44.73</v>
      </c>
      <c r="IK133" s="7">
        <v>11.51</v>
      </c>
    </row>
    <row r="134" spans="1:245" x14ac:dyDescent="0.2">
      <c r="A134" s="6">
        <v>35976</v>
      </c>
      <c r="AH134" s="7">
        <v>44.77</v>
      </c>
      <c r="AI134" s="7">
        <v>-1.95</v>
      </c>
      <c r="AJ134" s="7">
        <v>57.16</v>
      </c>
      <c r="AK134" s="7">
        <v>-2.91</v>
      </c>
      <c r="AL134" s="7">
        <v>69.27</v>
      </c>
      <c r="AM134" s="7">
        <v>-1.2</v>
      </c>
      <c r="AN134" s="7">
        <v>77.31</v>
      </c>
      <c r="AO134" s="7">
        <v>-1.26</v>
      </c>
      <c r="AX134" s="7">
        <v>43.12</v>
      </c>
      <c r="AY134" s="7">
        <v>16.21</v>
      </c>
      <c r="AZ134" s="7">
        <v>89.25</v>
      </c>
      <c r="BA134" s="7">
        <v>-3.73</v>
      </c>
      <c r="BJ134" s="7">
        <v>100.77</v>
      </c>
      <c r="BK134" s="7">
        <v>-1.03</v>
      </c>
      <c r="BL134" s="7">
        <v>119.95</v>
      </c>
      <c r="BM134" s="7">
        <v>-2.36</v>
      </c>
      <c r="CD134" s="7">
        <v>42.58</v>
      </c>
      <c r="CE134" s="7">
        <v>1.2</v>
      </c>
      <c r="CF134" s="7">
        <v>51.44</v>
      </c>
      <c r="CG134" s="7">
        <v>0.22</v>
      </c>
      <c r="CH134" s="7">
        <v>41.69</v>
      </c>
      <c r="CI134" s="7">
        <v>12.75</v>
      </c>
      <c r="CJ134" s="7">
        <v>52.31</v>
      </c>
      <c r="CK134" s="7">
        <v>10.74</v>
      </c>
      <c r="CP134" s="7">
        <v>82.7</v>
      </c>
      <c r="CQ134" s="7">
        <v>-25.31</v>
      </c>
      <c r="CR134" s="7">
        <v>79.010000000000005</v>
      </c>
      <c r="CS134" s="7">
        <v>-28.48</v>
      </c>
      <c r="DJ134" s="7">
        <v>73.33</v>
      </c>
      <c r="DK134" s="7">
        <v>2.4300000000000002</v>
      </c>
      <c r="DL134" s="7">
        <v>97.82</v>
      </c>
      <c r="DM134" s="7">
        <v>-2.17</v>
      </c>
      <c r="DV134" s="7">
        <v>59.1</v>
      </c>
      <c r="DW134" s="7">
        <v>0.21</v>
      </c>
      <c r="DX134" s="7">
        <v>76.36</v>
      </c>
      <c r="DY134" s="7">
        <v>-1.79</v>
      </c>
      <c r="ED134" s="7">
        <v>59.48</v>
      </c>
      <c r="EE134" s="7">
        <v>-9.75</v>
      </c>
      <c r="EF134" s="7">
        <v>83.86</v>
      </c>
      <c r="EG134" s="7">
        <v>-16.57</v>
      </c>
      <c r="FN134" s="7">
        <v>51.31</v>
      </c>
      <c r="FO134" s="7">
        <v>10.38</v>
      </c>
      <c r="FP134" s="7">
        <v>65.55</v>
      </c>
      <c r="FQ134" s="7">
        <v>7.98</v>
      </c>
      <c r="FR134" s="7">
        <v>41.97</v>
      </c>
      <c r="FS134" s="7">
        <v>13.03</v>
      </c>
      <c r="FT134" s="7">
        <v>54.14</v>
      </c>
      <c r="FU134" s="7">
        <v>10.55</v>
      </c>
      <c r="FV134" s="7">
        <v>46.23</v>
      </c>
      <c r="FW134" s="7">
        <v>-2.4900000000000002</v>
      </c>
      <c r="FX134" s="7">
        <v>61.52</v>
      </c>
      <c r="FY134" s="7">
        <v>-4.08</v>
      </c>
      <c r="FZ134" s="7">
        <v>60.01</v>
      </c>
      <c r="GB134" s="7">
        <v>81.3</v>
      </c>
      <c r="HB134" s="7">
        <v>39.26</v>
      </c>
      <c r="HC134" s="7">
        <v>8.6300000000000008</v>
      </c>
      <c r="HD134" s="7">
        <v>46</v>
      </c>
      <c r="HE134" s="7">
        <v>8.48</v>
      </c>
      <c r="HF134" s="7">
        <v>67.81</v>
      </c>
      <c r="HH134" s="7">
        <v>80.72</v>
      </c>
      <c r="HZ134" s="7">
        <v>65.22</v>
      </c>
      <c r="IA134" s="7">
        <v>6.22</v>
      </c>
      <c r="IB134" s="7">
        <v>87.37</v>
      </c>
      <c r="IC134" s="7">
        <v>4.54</v>
      </c>
      <c r="ID134" s="7">
        <v>60.85</v>
      </c>
      <c r="IE134" s="7">
        <v>1.6</v>
      </c>
      <c r="IF134" s="7">
        <v>76.87</v>
      </c>
      <c r="IG134" s="7">
        <v>0.25</v>
      </c>
      <c r="IH134" s="7">
        <v>22.32</v>
      </c>
      <c r="II134" s="7">
        <v>16.510000000000002</v>
      </c>
      <c r="IJ134" s="7">
        <v>44.98</v>
      </c>
      <c r="IK134" s="7">
        <v>10.83</v>
      </c>
    </row>
    <row r="135" spans="1:245" x14ac:dyDescent="0.2">
      <c r="A135" s="6">
        <v>36068</v>
      </c>
      <c r="AH135" s="7">
        <v>43.89</v>
      </c>
      <c r="AI135" s="7">
        <v>-2.19</v>
      </c>
      <c r="AJ135" s="7">
        <v>55.96</v>
      </c>
      <c r="AK135" s="7">
        <v>-3.01</v>
      </c>
      <c r="AL135" s="7">
        <v>69.55</v>
      </c>
      <c r="AM135" s="7">
        <v>-0.96</v>
      </c>
      <c r="AN135" s="7">
        <v>77.58</v>
      </c>
      <c r="AO135" s="7">
        <v>-1.05</v>
      </c>
      <c r="AX135" s="7">
        <v>42.49</v>
      </c>
      <c r="AY135" s="7">
        <v>10.19</v>
      </c>
      <c r="AZ135" s="7">
        <v>86.3</v>
      </c>
      <c r="BA135" s="7">
        <v>-7.4</v>
      </c>
      <c r="BJ135" s="7">
        <v>100.62</v>
      </c>
      <c r="BK135" s="7">
        <v>-0.89</v>
      </c>
      <c r="BL135" s="7">
        <v>119.49</v>
      </c>
      <c r="BM135" s="7">
        <v>-1.48</v>
      </c>
      <c r="CD135" s="7">
        <v>43.59</v>
      </c>
      <c r="CE135" s="7">
        <v>2.63</v>
      </c>
      <c r="CF135" s="7">
        <v>52.8</v>
      </c>
      <c r="CG135" s="7">
        <v>2</v>
      </c>
      <c r="CH135" s="7">
        <v>43.5</v>
      </c>
      <c r="CI135" s="7">
        <v>11.98</v>
      </c>
      <c r="CJ135" s="7">
        <v>54.61</v>
      </c>
      <c r="CK135" s="7">
        <v>10.46</v>
      </c>
      <c r="CP135" s="7">
        <v>68.7</v>
      </c>
      <c r="CQ135" s="7">
        <v>-38.85</v>
      </c>
      <c r="CR135" s="7">
        <v>65.78</v>
      </c>
      <c r="CS135" s="7">
        <v>-40.549999999999997</v>
      </c>
      <c r="DJ135" s="7">
        <v>73.38</v>
      </c>
      <c r="DK135" s="7">
        <v>0.56000000000000005</v>
      </c>
      <c r="DL135" s="7">
        <v>96.86</v>
      </c>
      <c r="DM135" s="7">
        <v>-2.95</v>
      </c>
      <c r="DV135" s="7">
        <v>59.22</v>
      </c>
      <c r="DW135" s="7">
        <v>0.36</v>
      </c>
      <c r="DX135" s="7">
        <v>76.37</v>
      </c>
      <c r="DY135" s="7">
        <v>-1.64</v>
      </c>
      <c r="ED135" s="7">
        <v>58.11</v>
      </c>
      <c r="EE135" s="7">
        <v>-11.86</v>
      </c>
      <c r="EF135" s="7">
        <v>82</v>
      </c>
      <c r="EG135" s="7">
        <v>-17.649999999999999</v>
      </c>
      <c r="FN135" s="7">
        <v>53.01</v>
      </c>
      <c r="FO135" s="7">
        <v>10.84</v>
      </c>
      <c r="FP135" s="7">
        <v>67.59</v>
      </c>
      <c r="FQ135" s="7">
        <v>8.85</v>
      </c>
      <c r="FR135" s="7">
        <v>41.58</v>
      </c>
      <c r="FS135" s="7">
        <v>11.19</v>
      </c>
      <c r="FT135" s="7">
        <v>53.51</v>
      </c>
      <c r="FU135" s="7">
        <v>8.6999999999999993</v>
      </c>
      <c r="FV135" s="7">
        <v>46.3</v>
      </c>
      <c r="FW135" s="7">
        <v>-2.62</v>
      </c>
      <c r="FX135" s="7">
        <v>61.28</v>
      </c>
      <c r="FY135" s="7">
        <v>-4.3</v>
      </c>
      <c r="FZ135" s="7">
        <v>62.81</v>
      </c>
      <c r="GB135" s="7">
        <v>84.1</v>
      </c>
      <c r="HB135" s="7">
        <v>40.36</v>
      </c>
      <c r="HC135" s="7">
        <v>9.4499999999999993</v>
      </c>
      <c r="HD135" s="7">
        <v>47.54</v>
      </c>
      <c r="HE135" s="7">
        <v>10.14</v>
      </c>
      <c r="HF135" s="7">
        <v>58.93</v>
      </c>
      <c r="HH135" s="7">
        <v>70.260000000000005</v>
      </c>
      <c r="HZ135" s="7">
        <v>66.36</v>
      </c>
      <c r="IA135" s="7">
        <v>6.75</v>
      </c>
      <c r="IB135" s="7">
        <v>88.55</v>
      </c>
      <c r="IC135" s="7">
        <v>5.08</v>
      </c>
      <c r="ID135" s="7">
        <v>61.67</v>
      </c>
      <c r="IE135" s="7">
        <v>2.29</v>
      </c>
      <c r="IF135" s="7">
        <v>77.8</v>
      </c>
      <c r="IG135" s="7">
        <v>1.1399999999999999</v>
      </c>
      <c r="IH135" s="7">
        <v>22.9</v>
      </c>
      <c r="II135" s="7">
        <v>13.68</v>
      </c>
      <c r="IJ135" s="7">
        <v>44.33</v>
      </c>
      <c r="IK135" s="7">
        <v>5.51</v>
      </c>
    </row>
    <row r="136" spans="1:245" x14ac:dyDescent="0.2">
      <c r="A136" s="6">
        <v>36160</v>
      </c>
      <c r="AH136" s="7">
        <v>44.51</v>
      </c>
      <c r="AI136" s="7">
        <v>-0.67</v>
      </c>
      <c r="AJ136" s="7">
        <v>56.66</v>
      </c>
      <c r="AK136" s="7">
        <v>-1.75</v>
      </c>
      <c r="AL136" s="7">
        <v>69.180000000000007</v>
      </c>
      <c r="AM136" s="7">
        <v>-0.41</v>
      </c>
      <c r="AN136" s="7">
        <v>77.25</v>
      </c>
      <c r="AO136" s="7">
        <v>-0.33</v>
      </c>
      <c r="AX136" s="7">
        <v>42.32</v>
      </c>
      <c r="AY136" s="7">
        <v>4.8099999999999996</v>
      </c>
      <c r="AZ136" s="7">
        <v>85.11</v>
      </c>
      <c r="BA136" s="7">
        <v>-10.199999999999999</v>
      </c>
      <c r="BJ136" s="7">
        <v>100.65</v>
      </c>
      <c r="BK136" s="7">
        <v>-0.39</v>
      </c>
      <c r="BL136" s="7">
        <v>119.91</v>
      </c>
      <c r="BM136" s="7">
        <v>-0.83</v>
      </c>
      <c r="CD136" s="7">
        <v>43.39</v>
      </c>
      <c r="CE136" s="7">
        <v>2.64</v>
      </c>
      <c r="CF136" s="7">
        <v>52.58</v>
      </c>
      <c r="CG136" s="7">
        <v>2.37</v>
      </c>
      <c r="CH136" s="7">
        <v>43.26</v>
      </c>
      <c r="CI136" s="7">
        <v>12.05</v>
      </c>
      <c r="CJ136" s="7">
        <v>54.01</v>
      </c>
      <c r="CK136" s="7">
        <v>10.49</v>
      </c>
      <c r="CP136" s="7">
        <v>66.38</v>
      </c>
      <c r="CQ136" s="7">
        <v>-38.47</v>
      </c>
      <c r="CR136" s="7">
        <v>65.06</v>
      </c>
      <c r="CS136" s="7">
        <v>-37.979999999999997</v>
      </c>
      <c r="DJ136" s="7">
        <v>77.92</v>
      </c>
      <c r="DK136" s="7">
        <v>7.54</v>
      </c>
      <c r="DL136" s="7">
        <v>97.9</v>
      </c>
      <c r="DM136" s="7">
        <v>-0.23</v>
      </c>
      <c r="DV136" s="7">
        <v>59.23</v>
      </c>
      <c r="DW136" s="7">
        <v>-7.0000000000000007E-2</v>
      </c>
      <c r="DX136" s="7">
        <v>76.13</v>
      </c>
      <c r="DY136" s="7">
        <v>-1.78</v>
      </c>
      <c r="ED136" s="7">
        <v>57.45</v>
      </c>
      <c r="EE136" s="7">
        <v>-12.8</v>
      </c>
      <c r="EF136" s="7">
        <v>80.7</v>
      </c>
      <c r="EG136" s="7">
        <v>-17.72</v>
      </c>
      <c r="EH136" s="7">
        <v>34.33</v>
      </c>
      <c r="EJ136" s="7">
        <v>46.88</v>
      </c>
      <c r="FN136" s="7">
        <v>54.53</v>
      </c>
      <c r="FO136" s="7">
        <v>11.72</v>
      </c>
      <c r="FP136" s="7">
        <v>69.06</v>
      </c>
      <c r="FQ136" s="7">
        <v>9.76</v>
      </c>
      <c r="FR136" s="7">
        <v>40.409999999999997</v>
      </c>
      <c r="FS136" s="7">
        <v>6.55</v>
      </c>
      <c r="FT136" s="7">
        <v>51.68</v>
      </c>
      <c r="FU136" s="7">
        <v>4.13</v>
      </c>
      <c r="FV136" s="7">
        <v>46.65</v>
      </c>
      <c r="FW136" s="7">
        <v>-2.04</v>
      </c>
      <c r="FX136" s="7">
        <v>62.24</v>
      </c>
      <c r="FY136" s="7">
        <v>-2.39</v>
      </c>
      <c r="FZ136" s="7">
        <v>65.510000000000005</v>
      </c>
      <c r="GB136" s="7">
        <v>88.04</v>
      </c>
      <c r="HB136" s="7">
        <v>40.909999999999997</v>
      </c>
      <c r="HC136" s="7">
        <v>10.95</v>
      </c>
      <c r="HD136" s="7">
        <v>48.14</v>
      </c>
      <c r="HE136" s="7">
        <v>12.19</v>
      </c>
      <c r="HF136" s="7">
        <v>53.81</v>
      </c>
      <c r="HH136" s="7">
        <v>64.28</v>
      </c>
      <c r="HZ136" s="7">
        <v>67.58</v>
      </c>
      <c r="IA136" s="7">
        <v>7.08</v>
      </c>
      <c r="IB136" s="7">
        <v>89.88</v>
      </c>
      <c r="IC136" s="7">
        <v>5.44</v>
      </c>
      <c r="ID136" s="7">
        <v>61.5</v>
      </c>
      <c r="IE136" s="7">
        <v>2.39</v>
      </c>
      <c r="IF136" s="7">
        <v>77.63</v>
      </c>
      <c r="IG136" s="7">
        <v>1.55</v>
      </c>
      <c r="IH136" s="7">
        <v>22.93</v>
      </c>
      <c r="II136" s="7">
        <v>8.1300000000000008</v>
      </c>
      <c r="IJ136" s="7">
        <v>43.53</v>
      </c>
      <c r="IK136" s="7">
        <v>-0.87</v>
      </c>
    </row>
    <row r="137" spans="1:245" x14ac:dyDescent="0.2">
      <c r="A137" s="6">
        <v>36250</v>
      </c>
      <c r="AH137" s="7">
        <v>44.74</v>
      </c>
      <c r="AI137" s="7">
        <v>0.77</v>
      </c>
      <c r="AJ137" s="7">
        <v>56.82</v>
      </c>
      <c r="AK137" s="7">
        <v>0</v>
      </c>
      <c r="AL137" s="7">
        <v>69.58</v>
      </c>
      <c r="AM137" s="7">
        <v>-0.13</v>
      </c>
      <c r="AN137" s="7">
        <v>77.38</v>
      </c>
      <c r="AO137" s="7">
        <v>-0.41</v>
      </c>
      <c r="AX137" s="7">
        <v>42.16</v>
      </c>
      <c r="AY137" s="7">
        <v>0.43</v>
      </c>
      <c r="AZ137" s="7">
        <v>81.23</v>
      </c>
      <c r="BA137" s="7">
        <v>-12.91</v>
      </c>
      <c r="BJ137" s="7">
        <v>100.59</v>
      </c>
      <c r="BK137" s="7">
        <v>-0.06</v>
      </c>
      <c r="BL137" s="7">
        <v>119.79</v>
      </c>
      <c r="BM137" s="7">
        <v>-0.26</v>
      </c>
      <c r="CD137" s="7">
        <v>44</v>
      </c>
      <c r="CE137" s="7">
        <v>5.85</v>
      </c>
      <c r="CF137" s="7">
        <v>53.28</v>
      </c>
      <c r="CG137" s="7">
        <v>5.58</v>
      </c>
      <c r="CH137" s="7">
        <v>43.56</v>
      </c>
      <c r="CI137" s="7">
        <v>10.08</v>
      </c>
      <c r="CJ137" s="7">
        <v>54.41</v>
      </c>
      <c r="CK137" s="7">
        <v>8.39</v>
      </c>
      <c r="CP137" s="7">
        <v>67.92</v>
      </c>
      <c r="CQ137" s="7">
        <v>-26.61</v>
      </c>
      <c r="CR137" s="7">
        <v>66.92</v>
      </c>
      <c r="CS137" s="7">
        <v>-25.26</v>
      </c>
      <c r="DJ137" s="7">
        <v>77.48</v>
      </c>
      <c r="DK137" s="7">
        <v>6.42</v>
      </c>
      <c r="DL137" s="7">
        <v>97.9</v>
      </c>
      <c r="DM137" s="7">
        <v>-0.78</v>
      </c>
      <c r="DV137" s="7">
        <v>59.11</v>
      </c>
      <c r="DW137" s="7">
        <v>1.1000000000000001</v>
      </c>
      <c r="DX137" s="7">
        <v>75.72</v>
      </c>
      <c r="DY137" s="7">
        <v>-0.28999999999999998</v>
      </c>
      <c r="ED137" s="7">
        <v>58.36</v>
      </c>
      <c r="EE137" s="7">
        <v>-8.7799999999999994</v>
      </c>
      <c r="EF137" s="7">
        <v>81.96</v>
      </c>
      <c r="EG137" s="7">
        <v>-9.42</v>
      </c>
      <c r="EH137" s="7">
        <v>36.22</v>
      </c>
      <c r="EJ137" s="7">
        <v>48.97</v>
      </c>
      <c r="FJ137" s="7">
        <v>66</v>
      </c>
      <c r="FL137" s="7">
        <v>83.62</v>
      </c>
      <c r="FN137" s="7">
        <v>56.67</v>
      </c>
      <c r="FO137" s="7">
        <v>13.42</v>
      </c>
      <c r="FP137" s="7">
        <v>71.42</v>
      </c>
      <c r="FQ137" s="7">
        <v>11.02</v>
      </c>
      <c r="FR137" s="7">
        <v>41.97</v>
      </c>
      <c r="FS137" s="7">
        <v>6.29</v>
      </c>
      <c r="FT137" s="7">
        <v>53.22</v>
      </c>
      <c r="FU137" s="7">
        <v>3.95</v>
      </c>
      <c r="FV137" s="7">
        <v>47.27</v>
      </c>
      <c r="FW137" s="7">
        <v>0.44</v>
      </c>
      <c r="FX137" s="7">
        <v>63.25</v>
      </c>
      <c r="FY137" s="7">
        <v>0.53</v>
      </c>
      <c r="FZ137" s="7">
        <v>75.16</v>
      </c>
      <c r="GA137" s="7">
        <v>20.23</v>
      </c>
      <c r="GB137" s="7">
        <v>100.16</v>
      </c>
      <c r="GC137" s="7">
        <v>15.4</v>
      </c>
      <c r="HB137" s="7">
        <v>41.46</v>
      </c>
      <c r="HC137" s="7">
        <v>9.18</v>
      </c>
      <c r="HD137" s="7">
        <v>48.8</v>
      </c>
      <c r="HE137" s="7">
        <v>9.25</v>
      </c>
      <c r="HF137" s="7">
        <v>56.75</v>
      </c>
      <c r="HG137" s="7">
        <v>-23.3</v>
      </c>
      <c r="HH137" s="7">
        <v>67.7</v>
      </c>
      <c r="HI137" s="7">
        <v>-22.74</v>
      </c>
      <c r="HZ137" s="7">
        <v>68.64</v>
      </c>
      <c r="IA137" s="7">
        <v>6.86</v>
      </c>
      <c r="IB137" s="7">
        <v>90.93</v>
      </c>
      <c r="IC137" s="7">
        <v>5.0999999999999996</v>
      </c>
      <c r="ID137" s="7">
        <v>62.11</v>
      </c>
      <c r="IE137" s="7">
        <v>3.71</v>
      </c>
      <c r="IF137" s="7">
        <v>78.23</v>
      </c>
      <c r="IG137" s="7">
        <v>2.88</v>
      </c>
      <c r="IH137" s="7">
        <v>22.87</v>
      </c>
      <c r="II137" s="7">
        <v>4.51</v>
      </c>
      <c r="IJ137" s="7">
        <v>43.1</v>
      </c>
      <c r="IK137" s="7">
        <v>-3.64</v>
      </c>
    </row>
    <row r="138" spans="1:245" x14ac:dyDescent="0.2">
      <c r="A138" s="6">
        <v>36341</v>
      </c>
      <c r="AH138" s="7">
        <v>46.49</v>
      </c>
      <c r="AI138" s="7">
        <v>3.82</v>
      </c>
      <c r="AJ138" s="7">
        <v>58.41</v>
      </c>
      <c r="AK138" s="7">
        <v>2.1800000000000002</v>
      </c>
      <c r="AL138" s="7">
        <v>69.33</v>
      </c>
      <c r="AM138" s="7">
        <v>0.09</v>
      </c>
      <c r="AN138" s="7">
        <v>76.930000000000007</v>
      </c>
      <c r="AO138" s="7">
        <v>-0.49</v>
      </c>
      <c r="AX138" s="7">
        <v>41.81</v>
      </c>
      <c r="AY138" s="7">
        <v>-3.03</v>
      </c>
      <c r="AZ138" s="7">
        <v>78.66</v>
      </c>
      <c r="BA138" s="7">
        <v>-11.86</v>
      </c>
      <c r="BJ138" s="7">
        <v>100.7</v>
      </c>
      <c r="BK138" s="7">
        <v>-0.06</v>
      </c>
      <c r="BL138" s="7">
        <v>119.26</v>
      </c>
      <c r="BM138" s="7">
        <v>-0.57999999999999996</v>
      </c>
      <c r="CD138" s="7">
        <v>45.11</v>
      </c>
      <c r="CE138" s="7">
        <v>5.95</v>
      </c>
      <c r="CF138" s="7">
        <v>54.3</v>
      </c>
      <c r="CG138" s="7">
        <v>5.55</v>
      </c>
      <c r="CH138" s="7">
        <v>45.37</v>
      </c>
      <c r="CI138" s="7">
        <v>8.84</v>
      </c>
      <c r="CJ138" s="7">
        <v>56.12</v>
      </c>
      <c r="CK138" s="7">
        <v>7.29</v>
      </c>
      <c r="CP138" s="7">
        <v>67.86</v>
      </c>
      <c r="CQ138" s="7">
        <v>-17.95</v>
      </c>
      <c r="CR138" s="7">
        <v>67.53</v>
      </c>
      <c r="CS138" s="7">
        <v>-14.52</v>
      </c>
      <c r="DJ138" s="7">
        <v>76.95</v>
      </c>
      <c r="DK138" s="7">
        <v>4.9400000000000004</v>
      </c>
      <c r="DL138" s="7">
        <v>96.93</v>
      </c>
      <c r="DM138" s="7">
        <v>-0.91</v>
      </c>
      <c r="DV138" s="7">
        <v>59.49</v>
      </c>
      <c r="DW138" s="7">
        <v>0.66</v>
      </c>
      <c r="DX138" s="7">
        <v>75.760000000000005</v>
      </c>
      <c r="DY138" s="7">
        <v>-0.78</v>
      </c>
      <c r="ED138" s="7">
        <v>58.68</v>
      </c>
      <c r="EE138" s="7">
        <v>-1.34</v>
      </c>
      <c r="EF138" s="7">
        <v>82.25</v>
      </c>
      <c r="EG138" s="7">
        <v>-1.92</v>
      </c>
      <c r="EH138" s="7">
        <v>30.86</v>
      </c>
      <c r="EJ138" s="7">
        <v>41.79</v>
      </c>
      <c r="FJ138" s="7">
        <v>66.28</v>
      </c>
      <c r="FL138" s="7">
        <v>83.84</v>
      </c>
      <c r="FN138" s="7">
        <v>59.09</v>
      </c>
      <c r="FO138" s="7">
        <v>15.16</v>
      </c>
      <c r="FP138" s="7">
        <v>73.84</v>
      </c>
      <c r="FQ138" s="7">
        <v>12.64</v>
      </c>
      <c r="FR138" s="7">
        <v>45.37</v>
      </c>
      <c r="FS138" s="7">
        <v>8.1</v>
      </c>
      <c r="FT138" s="7">
        <v>57.11</v>
      </c>
      <c r="FU138" s="7">
        <v>5.49</v>
      </c>
      <c r="FV138" s="7">
        <v>47.83</v>
      </c>
      <c r="FW138" s="7">
        <v>3.45</v>
      </c>
      <c r="FX138" s="7">
        <v>63.87</v>
      </c>
      <c r="FY138" s="7">
        <v>3.83</v>
      </c>
      <c r="FZ138" s="7">
        <v>70.06</v>
      </c>
      <c r="GA138" s="7">
        <v>16.739999999999998</v>
      </c>
      <c r="GB138" s="7">
        <v>92</v>
      </c>
      <c r="GC138" s="7">
        <v>13.17</v>
      </c>
      <c r="HB138" s="7">
        <v>43.12</v>
      </c>
      <c r="HC138" s="7">
        <v>9.81</v>
      </c>
      <c r="HD138" s="7">
        <v>50.42</v>
      </c>
      <c r="HE138" s="7">
        <v>9.61</v>
      </c>
      <c r="HF138" s="7">
        <v>63.44</v>
      </c>
      <c r="HG138" s="7">
        <v>-6.44</v>
      </c>
      <c r="HH138" s="7">
        <v>75.53</v>
      </c>
      <c r="HI138" s="7">
        <v>-6.42</v>
      </c>
      <c r="HZ138" s="7">
        <v>69.989999999999995</v>
      </c>
      <c r="IA138" s="7">
        <v>7.31</v>
      </c>
      <c r="IB138" s="7">
        <v>91.82</v>
      </c>
      <c r="IC138" s="7">
        <v>5.09</v>
      </c>
      <c r="ID138" s="7">
        <v>63.09</v>
      </c>
      <c r="IE138" s="7">
        <v>3.68</v>
      </c>
      <c r="IF138" s="7">
        <v>78.94</v>
      </c>
      <c r="IG138" s="7">
        <v>2.69</v>
      </c>
      <c r="IH138" s="7">
        <v>23.4</v>
      </c>
      <c r="II138" s="7">
        <v>4.83</v>
      </c>
      <c r="IJ138" s="7">
        <v>43.95</v>
      </c>
      <c r="IK138" s="7">
        <v>-2.2799999999999998</v>
      </c>
    </row>
    <row r="139" spans="1:245" x14ac:dyDescent="0.2">
      <c r="A139" s="6">
        <v>36433</v>
      </c>
      <c r="AH139" s="7">
        <v>46.08</v>
      </c>
      <c r="AI139" s="7">
        <v>5</v>
      </c>
      <c r="AJ139" s="7">
        <v>57.5</v>
      </c>
      <c r="AK139" s="7">
        <v>2.75</v>
      </c>
      <c r="AL139" s="7">
        <v>69.25</v>
      </c>
      <c r="AM139" s="7">
        <v>-0.43</v>
      </c>
      <c r="AN139" s="7">
        <v>76.510000000000005</v>
      </c>
      <c r="AO139" s="7">
        <v>-1.38</v>
      </c>
      <c r="AX139" s="7">
        <v>40.950000000000003</v>
      </c>
      <c r="AY139" s="7">
        <v>-3.62</v>
      </c>
      <c r="AZ139" s="7">
        <v>76.209999999999994</v>
      </c>
      <c r="BA139" s="7">
        <v>-11.69</v>
      </c>
      <c r="BJ139" s="7">
        <v>100.83</v>
      </c>
      <c r="BK139" s="7">
        <v>0.2</v>
      </c>
      <c r="BL139" s="7">
        <v>118.94</v>
      </c>
      <c r="BM139" s="7">
        <v>-0.47</v>
      </c>
      <c r="CD139" s="7">
        <v>46.94</v>
      </c>
      <c r="CE139" s="7">
        <v>7.67</v>
      </c>
      <c r="CF139" s="7">
        <v>56.55</v>
      </c>
      <c r="CG139" s="7">
        <v>7.12</v>
      </c>
      <c r="CH139" s="7">
        <v>48.03</v>
      </c>
      <c r="CI139" s="7">
        <v>10.42</v>
      </c>
      <c r="CJ139" s="7">
        <v>59.55</v>
      </c>
      <c r="CK139" s="7">
        <v>9.0399999999999991</v>
      </c>
      <c r="CP139" s="7">
        <v>66.09</v>
      </c>
      <c r="CQ139" s="7">
        <v>-3.79</v>
      </c>
      <c r="CR139" s="7">
        <v>67.25</v>
      </c>
      <c r="CS139" s="7">
        <v>2.23</v>
      </c>
      <c r="DJ139" s="7">
        <v>77.88</v>
      </c>
      <c r="DK139" s="7">
        <v>6.13</v>
      </c>
      <c r="DL139" s="7">
        <v>97.01</v>
      </c>
      <c r="DM139" s="7">
        <v>0.16</v>
      </c>
      <c r="DV139" s="7">
        <v>59.78</v>
      </c>
      <c r="DW139" s="7">
        <v>0.95</v>
      </c>
      <c r="DX139" s="7">
        <v>75.790000000000006</v>
      </c>
      <c r="DY139" s="7">
        <v>-0.76</v>
      </c>
      <c r="ED139" s="7">
        <v>59.31</v>
      </c>
      <c r="EE139" s="7">
        <v>2.0699999999999998</v>
      </c>
      <c r="EF139" s="7">
        <v>83.15</v>
      </c>
      <c r="EG139" s="7">
        <v>1.41</v>
      </c>
      <c r="EH139" s="7">
        <v>29.42</v>
      </c>
      <c r="EJ139" s="7">
        <v>40.020000000000003</v>
      </c>
      <c r="FJ139" s="7">
        <v>67.34</v>
      </c>
      <c r="FL139" s="7">
        <v>85.11</v>
      </c>
      <c r="FN139" s="7">
        <v>62.22</v>
      </c>
      <c r="FO139" s="7">
        <v>17.37</v>
      </c>
      <c r="FP139" s="7">
        <v>77.58</v>
      </c>
      <c r="FQ139" s="7">
        <v>14.78</v>
      </c>
      <c r="FR139" s="7">
        <v>46.29</v>
      </c>
      <c r="FS139" s="7">
        <v>11.32</v>
      </c>
      <c r="FT139" s="7">
        <v>58.37</v>
      </c>
      <c r="FU139" s="7">
        <v>9.09</v>
      </c>
      <c r="FV139" s="7">
        <v>47.83</v>
      </c>
      <c r="FW139" s="7">
        <v>3.29</v>
      </c>
      <c r="FX139" s="7">
        <v>63.62</v>
      </c>
      <c r="FY139" s="7">
        <v>3.82</v>
      </c>
      <c r="FZ139" s="7">
        <v>70.61</v>
      </c>
      <c r="GA139" s="7">
        <v>12.42</v>
      </c>
      <c r="GB139" s="7">
        <v>91.98</v>
      </c>
      <c r="GC139" s="7">
        <v>9.3800000000000008</v>
      </c>
      <c r="HB139" s="7">
        <v>44.4</v>
      </c>
      <c r="HC139" s="7">
        <v>10</v>
      </c>
      <c r="HD139" s="7">
        <v>51.94</v>
      </c>
      <c r="HE139" s="7">
        <v>9.27</v>
      </c>
      <c r="HF139" s="7">
        <v>68.56</v>
      </c>
      <c r="HG139" s="7">
        <v>16.350000000000001</v>
      </c>
      <c r="HH139" s="7">
        <v>81.48</v>
      </c>
      <c r="HI139" s="7">
        <v>15.97</v>
      </c>
      <c r="HZ139" s="7">
        <v>71.39</v>
      </c>
      <c r="IA139" s="7">
        <v>7.58</v>
      </c>
      <c r="IB139" s="7">
        <v>93.09</v>
      </c>
      <c r="IC139" s="7">
        <v>5.12</v>
      </c>
      <c r="ID139" s="7">
        <v>64.28</v>
      </c>
      <c r="IE139" s="7">
        <v>4.24</v>
      </c>
      <c r="IF139" s="7">
        <v>80.2</v>
      </c>
      <c r="IG139" s="7">
        <v>3.09</v>
      </c>
      <c r="IH139" s="7">
        <v>23.72</v>
      </c>
      <c r="II139" s="7">
        <v>3.58</v>
      </c>
      <c r="IJ139" s="7">
        <v>44.43</v>
      </c>
      <c r="IK139" s="7">
        <v>0.23</v>
      </c>
    </row>
    <row r="140" spans="1:245" x14ac:dyDescent="0.2">
      <c r="A140" s="6">
        <v>36525</v>
      </c>
      <c r="AH140" s="7">
        <v>46.75</v>
      </c>
      <c r="AI140" s="7">
        <v>5.03</v>
      </c>
      <c r="AJ140" s="7">
        <v>58.13</v>
      </c>
      <c r="AK140" s="7">
        <v>2.6</v>
      </c>
      <c r="AL140" s="7">
        <v>69.459999999999994</v>
      </c>
      <c r="AM140" s="7">
        <v>0.41</v>
      </c>
      <c r="AN140" s="7">
        <v>76.489999999999995</v>
      </c>
      <c r="AO140" s="7">
        <v>-0.98</v>
      </c>
      <c r="AX140" s="7">
        <v>41.69</v>
      </c>
      <c r="AY140" s="7">
        <v>-1.5</v>
      </c>
      <c r="AZ140" s="7">
        <v>76.63</v>
      </c>
      <c r="BA140" s="7">
        <v>-9.9700000000000006</v>
      </c>
      <c r="BJ140" s="7">
        <v>100.96</v>
      </c>
      <c r="BK140" s="7">
        <v>0.31</v>
      </c>
      <c r="BL140" s="7">
        <v>119.14</v>
      </c>
      <c r="BM140" s="7">
        <v>-0.64</v>
      </c>
      <c r="CD140" s="7">
        <v>47.04</v>
      </c>
      <c r="CE140" s="7">
        <v>8.41</v>
      </c>
      <c r="CF140" s="7">
        <v>56.45</v>
      </c>
      <c r="CG140" s="7">
        <v>7.35</v>
      </c>
      <c r="CH140" s="7">
        <v>49.3</v>
      </c>
      <c r="CI140" s="7">
        <v>13.97</v>
      </c>
      <c r="CJ140" s="7">
        <v>60.87</v>
      </c>
      <c r="CK140" s="7">
        <v>12.71</v>
      </c>
      <c r="CP140" s="7">
        <v>63.13</v>
      </c>
      <c r="CQ140" s="7">
        <v>-4.8899999999999997</v>
      </c>
      <c r="CR140" s="7">
        <v>64.58</v>
      </c>
      <c r="CS140" s="7">
        <v>-0.73</v>
      </c>
      <c r="DJ140" s="7">
        <v>77.56</v>
      </c>
      <c r="DK140" s="7">
        <v>-0.46</v>
      </c>
      <c r="DL140" s="7">
        <v>95.65</v>
      </c>
      <c r="DM140" s="7">
        <v>-2.29</v>
      </c>
      <c r="DV140" s="7">
        <v>60.12</v>
      </c>
      <c r="DW140" s="7">
        <v>1.49</v>
      </c>
      <c r="DX140" s="7">
        <v>75.709999999999994</v>
      </c>
      <c r="DY140" s="7">
        <v>-0.56000000000000005</v>
      </c>
      <c r="ED140" s="7">
        <v>59.62</v>
      </c>
      <c r="EE140" s="7">
        <v>3.78</v>
      </c>
      <c r="EF140" s="7">
        <v>82.68</v>
      </c>
      <c r="EG140" s="7">
        <v>2.46</v>
      </c>
      <c r="EH140" s="7">
        <v>29.15</v>
      </c>
      <c r="EI140" s="7">
        <v>-15.1</v>
      </c>
      <c r="EJ140" s="7">
        <v>39.72</v>
      </c>
      <c r="EK140" s="7">
        <v>-15.27</v>
      </c>
      <c r="FJ140" s="7">
        <v>68.680000000000007</v>
      </c>
      <c r="FL140" s="7">
        <v>86.33</v>
      </c>
      <c r="FN140" s="7">
        <v>64.900000000000006</v>
      </c>
      <c r="FO140" s="7">
        <v>19.02</v>
      </c>
      <c r="FP140" s="7">
        <v>80.47</v>
      </c>
      <c r="FQ140" s="7">
        <v>16.53</v>
      </c>
      <c r="FR140" s="7">
        <v>47.99</v>
      </c>
      <c r="FS140" s="7">
        <v>18.77</v>
      </c>
      <c r="FT140" s="7">
        <v>59.78</v>
      </c>
      <c r="FU140" s="7">
        <v>15.66</v>
      </c>
      <c r="FV140" s="7">
        <v>47.34</v>
      </c>
      <c r="FW140" s="7">
        <v>1.49</v>
      </c>
      <c r="FX140" s="7">
        <v>62.85</v>
      </c>
      <c r="FY140" s="7">
        <v>0.97</v>
      </c>
      <c r="FZ140" s="7">
        <v>73.53</v>
      </c>
      <c r="GA140" s="7">
        <v>12.24</v>
      </c>
      <c r="GB140" s="7">
        <v>95.23</v>
      </c>
      <c r="GC140" s="7">
        <v>8.17</v>
      </c>
      <c r="HB140" s="7">
        <v>44.4</v>
      </c>
      <c r="HC140" s="7">
        <v>8.52</v>
      </c>
      <c r="HD140" s="7">
        <v>51.7</v>
      </c>
      <c r="HE140" s="7">
        <v>7.38</v>
      </c>
      <c r="HF140" s="7">
        <v>72.17</v>
      </c>
      <c r="HG140" s="7">
        <v>34.130000000000003</v>
      </c>
      <c r="HH140" s="7">
        <v>85.77</v>
      </c>
      <c r="HI140" s="7">
        <v>33.44</v>
      </c>
      <c r="HZ140" s="7">
        <v>72.900000000000006</v>
      </c>
      <c r="IA140" s="7">
        <v>7.86</v>
      </c>
      <c r="IB140" s="7">
        <v>94.47</v>
      </c>
      <c r="IC140" s="7">
        <v>5.1100000000000003</v>
      </c>
      <c r="ID140" s="7">
        <v>64.569999999999993</v>
      </c>
      <c r="IE140" s="7">
        <v>5</v>
      </c>
      <c r="IF140" s="7">
        <v>80.3</v>
      </c>
      <c r="IG140" s="7">
        <v>3.45</v>
      </c>
      <c r="IH140" s="7">
        <v>24.47</v>
      </c>
      <c r="II140" s="7">
        <v>6.72</v>
      </c>
      <c r="IJ140" s="7">
        <v>45.56</v>
      </c>
      <c r="IK140" s="7">
        <v>4.6500000000000004</v>
      </c>
    </row>
    <row r="141" spans="1:245" x14ac:dyDescent="0.2">
      <c r="A141" s="6">
        <v>36616</v>
      </c>
      <c r="N141" s="7">
        <v>80.3</v>
      </c>
      <c r="P141" s="7">
        <v>98.24</v>
      </c>
      <c r="AH141" s="7">
        <v>46.98</v>
      </c>
      <c r="AI141" s="7">
        <v>5.0199999999999996</v>
      </c>
      <c r="AJ141" s="7">
        <v>58.13</v>
      </c>
      <c r="AK141" s="7">
        <v>2.2999999999999998</v>
      </c>
      <c r="AL141" s="7">
        <v>69.239999999999995</v>
      </c>
      <c r="AM141" s="7">
        <v>-0.48</v>
      </c>
      <c r="AN141" s="7">
        <v>75.83</v>
      </c>
      <c r="AO141" s="7">
        <v>-2.0099999999999998</v>
      </c>
      <c r="AX141" s="7">
        <v>42.71</v>
      </c>
      <c r="AY141" s="7">
        <v>1.29</v>
      </c>
      <c r="AZ141" s="7">
        <v>75.5</v>
      </c>
      <c r="BA141" s="7">
        <v>-7.05</v>
      </c>
      <c r="BJ141" s="7">
        <v>101.18</v>
      </c>
      <c r="BK141" s="7">
        <v>0.59</v>
      </c>
      <c r="BL141" s="7">
        <v>118.66</v>
      </c>
      <c r="BM141" s="7">
        <v>-0.95</v>
      </c>
      <c r="CD141" s="7">
        <v>47.75</v>
      </c>
      <c r="CE141" s="7">
        <v>8.5299999999999994</v>
      </c>
      <c r="CF141" s="7">
        <v>56.99</v>
      </c>
      <c r="CG141" s="7">
        <v>6.96</v>
      </c>
      <c r="CH141" s="7">
        <v>50.51</v>
      </c>
      <c r="CI141" s="7">
        <v>15.95</v>
      </c>
      <c r="CJ141" s="7">
        <v>62.62</v>
      </c>
      <c r="CK141" s="7">
        <v>15.09</v>
      </c>
      <c r="CP141" s="7">
        <v>64.12</v>
      </c>
      <c r="CQ141" s="7">
        <v>-5.59</v>
      </c>
      <c r="CR141" s="7">
        <v>66.489999999999995</v>
      </c>
      <c r="CS141" s="7">
        <v>-0.65</v>
      </c>
      <c r="DJ141" s="7">
        <v>74.2</v>
      </c>
      <c r="DK141" s="7">
        <v>-4.2300000000000004</v>
      </c>
      <c r="DL141" s="7">
        <v>92.37</v>
      </c>
      <c r="DM141" s="7">
        <v>-5.65</v>
      </c>
      <c r="DR141" s="7">
        <v>45.81</v>
      </c>
      <c r="DT141" s="7">
        <v>85.07</v>
      </c>
      <c r="DV141" s="7">
        <v>60.97</v>
      </c>
      <c r="DW141" s="7">
        <v>3.15</v>
      </c>
      <c r="DX141" s="7">
        <v>76.3</v>
      </c>
      <c r="DY141" s="7">
        <v>0.78</v>
      </c>
      <c r="ED141" s="7">
        <v>59.92</v>
      </c>
      <c r="EE141" s="7">
        <v>2.68</v>
      </c>
      <c r="EF141" s="7">
        <v>82.56</v>
      </c>
      <c r="EG141" s="7">
        <v>0.74</v>
      </c>
      <c r="EH141" s="7">
        <v>29.97</v>
      </c>
      <c r="EI141" s="7">
        <v>-17.25</v>
      </c>
      <c r="EJ141" s="7">
        <v>40.19</v>
      </c>
      <c r="EK141" s="7">
        <v>-17.93</v>
      </c>
      <c r="EX141" s="7">
        <v>56.45</v>
      </c>
      <c r="EZ141" s="7">
        <v>72.209999999999994</v>
      </c>
      <c r="FJ141" s="7">
        <v>69.180000000000007</v>
      </c>
      <c r="FK141" s="7">
        <v>4.82</v>
      </c>
      <c r="FL141" s="7">
        <v>86.23</v>
      </c>
      <c r="FM141" s="7">
        <v>3.12</v>
      </c>
      <c r="FN141" s="7">
        <v>67.849999999999994</v>
      </c>
      <c r="FO141" s="7">
        <v>19.72</v>
      </c>
      <c r="FP141" s="7">
        <v>83.89</v>
      </c>
      <c r="FQ141" s="7">
        <v>17.46</v>
      </c>
      <c r="FR141" s="7">
        <v>50.87</v>
      </c>
      <c r="FS141" s="7">
        <v>21.18</v>
      </c>
      <c r="FT141" s="7">
        <v>62.68</v>
      </c>
      <c r="FU141" s="7">
        <v>17.78</v>
      </c>
      <c r="FV141" s="7">
        <v>47.48</v>
      </c>
      <c r="FW141" s="7">
        <v>0.44</v>
      </c>
      <c r="FX141" s="7">
        <v>62.59</v>
      </c>
      <c r="FY141" s="7">
        <v>-1.03</v>
      </c>
      <c r="FZ141" s="7">
        <v>68.87</v>
      </c>
      <c r="GA141" s="7">
        <v>-8.3699999999999992</v>
      </c>
      <c r="GB141" s="7">
        <v>88.36</v>
      </c>
      <c r="GC141" s="7">
        <v>-11.79</v>
      </c>
      <c r="GT141" s="7">
        <v>19.649999999999999</v>
      </c>
      <c r="GV141" s="7">
        <v>135.28</v>
      </c>
      <c r="HB141" s="7">
        <v>45.68</v>
      </c>
      <c r="HC141" s="7">
        <v>10.18</v>
      </c>
      <c r="HD141" s="7">
        <v>53.34</v>
      </c>
      <c r="HE141" s="7">
        <v>9.3000000000000007</v>
      </c>
      <c r="HF141" s="7">
        <v>74.430000000000007</v>
      </c>
      <c r="HG141" s="7">
        <v>31.17</v>
      </c>
      <c r="HH141" s="7">
        <v>87.81</v>
      </c>
      <c r="HI141" s="7">
        <v>29.69</v>
      </c>
      <c r="HZ141" s="7">
        <v>74.73</v>
      </c>
      <c r="IA141" s="7">
        <v>8.8800000000000008</v>
      </c>
      <c r="IB141" s="7">
        <v>95.9</v>
      </c>
      <c r="IC141" s="7">
        <v>5.46</v>
      </c>
      <c r="ID141" s="7">
        <v>65.540000000000006</v>
      </c>
      <c r="IE141" s="7">
        <v>5.52</v>
      </c>
      <c r="IF141" s="7">
        <v>80.989999999999995</v>
      </c>
      <c r="IG141" s="7">
        <v>3.53</v>
      </c>
      <c r="IH141" s="7">
        <v>26.05</v>
      </c>
      <c r="II141" s="7">
        <v>13.91</v>
      </c>
      <c r="IJ141" s="7">
        <v>47.76</v>
      </c>
      <c r="IK141" s="7">
        <v>10.81</v>
      </c>
    </row>
    <row r="142" spans="1:245" x14ac:dyDescent="0.2">
      <c r="A142" s="6">
        <v>36707</v>
      </c>
      <c r="N142" s="7">
        <v>78.959999999999994</v>
      </c>
      <c r="P142" s="7">
        <v>95.96</v>
      </c>
      <c r="AH142" s="7">
        <v>47.89</v>
      </c>
      <c r="AI142" s="7">
        <v>3.03</v>
      </c>
      <c r="AJ142" s="7">
        <v>58.74</v>
      </c>
      <c r="AK142" s="7">
        <v>0.56999999999999995</v>
      </c>
      <c r="AL142" s="7">
        <v>69.98</v>
      </c>
      <c r="AM142" s="7">
        <v>0.93</v>
      </c>
      <c r="AN142" s="7">
        <v>76.42</v>
      </c>
      <c r="AO142" s="7">
        <v>-0.66</v>
      </c>
      <c r="AX142" s="7">
        <v>43.61</v>
      </c>
      <c r="AY142" s="7">
        <v>4.29</v>
      </c>
      <c r="AZ142" s="7">
        <v>74.66</v>
      </c>
      <c r="BA142" s="7">
        <v>-5.08</v>
      </c>
      <c r="BJ142" s="7">
        <v>101.4</v>
      </c>
      <c r="BK142" s="7">
        <v>0.69</v>
      </c>
      <c r="BL142" s="7">
        <v>118.78</v>
      </c>
      <c r="BM142" s="7">
        <v>-0.41</v>
      </c>
      <c r="CD142" s="7">
        <v>49.15</v>
      </c>
      <c r="CE142" s="7">
        <v>8.9499999999999993</v>
      </c>
      <c r="CF142" s="7">
        <v>58.33</v>
      </c>
      <c r="CG142" s="7">
        <v>7.42</v>
      </c>
      <c r="CH142" s="7">
        <v>53.29</v>
      </c>
      <c r="CI142" s="7">
        <v>17.440000000000001</v>
      </c>
      <c r="CJ142" s="7">
        <v>65.489999999999995</v>
      </c>
      <c r="CK142" s="7">
        <v>16.690000000000001</v>
      </c>
      <c r="CP142" s="7">
        <v>59.68</v>
      </c>
      <c r="CQ142" s="7">
        <v>-12.04</v>
      </c>
      <c r="CR142" s="7">
        <v>62.17</v>
      </c>
      <c r="CS142" s="7">
        <v>-7.94</v>
      </c>
      <c r="DJ142" s="7">
        <v>75.040000000000006</v>
      </c>
      <c r="DK142" s="7">
        <v>-2.4900000000000002</v>
      </c>
      <c r="DL142" s="7">
        <v>92.68</v>
      </c>
      <c r="DM142" s="7">
        <v>-4.3899999999999997</v>
      </c>
      <c r="DR142" s="7">
        <v>48.1</v>
      </c>
      <c r="DT142" s="7">
        <v>88.07</v>
      </c>
      <c r="DV142" s="7">
        <v>61.49</v>
      </c>
      <c r="DW142" s="7">
        <v>3.36</v>
      </c>
      <c r="DX142" s="7">
        <v>76.41</v>
      </c>
      <c r="DY142" s="7">
        <v>0.85</v>
      </c>
      <c r="ED142" s="7">
        <v>60.13</v>
      </c>
      <c r="EE142" s="7">
        <v>2.4700000000000002</v>
      </c>
      <c r="EF142" s="7">
        <v>82.96</v>
      </c>
      <c r="EG142" s="7">
        <v>0.87</v>
      </c>
      <c r="EH142" s="7">
        <v>28.01</v>
      </c>
      <c r="EI142" s="7">
        <v>-9.23</v>
      </c>
      <c r="EJ142" s="7">
        <v>37.619999999999997</v>
      </c>
      <c r="EK142" s="7">
        <v>-9.98</v>
      </c>
      <c r="EX142" s="7">
        <v>58.95</v>
      </c>
      <c r="EZ142" s="7">
        <v>72.709999999999994</v>
      </c>
      <c r="FJ142" s="7">
        <v>71.150000000000006</v>
      </c>
      <c r="FK142" s="7">
        <v>7.36</v>
      </c>
      <c r="FL142" s="7">
        <v>88.66</v>
      </c>
      <c r="FM142" s="7">
        <v>5.75</v>
      </c>
      <c r="FN142" s="7">
        <v>70.53</v>
      </c>
      <c r="FO142" s="7">
        <v>19.36</v>
      </c>
      <c r="FP142" s="7">
        <v>86.29</v>
      </c>
      <c r="FQ142" s="7">
        <v>16.87</v>
      </c>
      <c r="FR142" s="7">
        <v>54.27</v>
      </c>
      <c r="FS142" s="7">
        <v>19.600000000000001</v>
      </c>
      <c r="FT142" s="7">
        <v>66.37</v>
      </c>
      <c r="FU142" s="7">
        <v>16.21</v>
      </c>
      <c r="FV142" s="7">
        <v>47.34</v>
      </c>
      <c r="FW142" s="7">
        <v>-1.01</v>
      </c>
      <c r="FX142" s="7">
        <v>61.98</v>
      </c>
      <c r="FY142" s="7">
        <v>-2.96</v>
      </c>
      <c r="FZ142" s="7">
        <v>70.209999999999994</v>
      </c>
      <c r="GA142" s="7">
        <v>0.21</v>
      </c>
      <c r="GB142" s="7">
        <v>89.12</v>
      </c>
      <c r="GC142" s="7">
        <v>-3.13</v>
      </c>
      <c r="GT142" s="7">
        <v>23.4</v>
      </c>
      <c r="GV142" s="7">
        <v>144.82</v>
      </c>
      <c r="HB142" s="7">
        <v>47.89</v>
      </c>
      <c r="HC142" s="7">
        <v>11.06</v>
      </c>
      <c r="HD142" s="7">
        <v>55.52</v>
      </c>
      <c r="HE142" s="7">
        <v>10.119999999999999</v>
      </c>
      <c r="HF142" s="7">
        <v>75.56</v>
      </c>
      <c r="HG142" s="7">
        <v>19.100000000000001</v>
      </c>
      <c r="HH142" s="7">
        <v>89.24</v>
      </c>
      <c r="HI142" s="7">
        <v>18.149999999999999</v>
      </c>
      <c r="HZ142" s="7">
        <v>76.63</v>
      </c>
      <c r="IA142" s="7">
        <v>9.49</v>
      </c>
      <c r="IB142" s="7">
        <v>97.3</v>
      </c>
      <c r="IC142" s="7">
        <v>5.96</v>
      </c>
      <c r="ID142" s="7">
        <v>66.55</v>
      </c>
      <c r="IE142" s="7">
        <v>5.49</v>
      </c>
      <c r="IF142" s="7">
        <v>81.75</v>
      </c>
      <c r="IG142" s="7">
        <v>3.56</v>
      </c>
      <c r="IH142" s="7">
        <v>27.2</v>
      </c>
      <c r="II142" s="7">
        <v>16.23</v>
      </c>
      <c r="IJ142" s="7">
        <v>48.69</v>
      </c>
      <c r="IK142" s="7">
        <v>10.77</v>
      </c>
    </row>
    <row r="143" spans="1:245" x14ac:dyDescent="0.2">
      <c r="A143" s="6">
        <v>36799</v>
      </c>
      <c r="N143" s="7">
        <v>77.63</v>
      </c>
      <c r="P143" s="7">
        <v>93.71</v>
      </c>
      <c r="AH143" s="7">
        <v>47.79</v>
      </c>
      <c r="AI143" s="7">
        <v>3.71</v>
      </c>
      <c r="AJ143" s="7">
        <v>58.06</v>
      </c>
      <c r="AK143" s="7">
        <v>0.97</v>
      </c>
      <c r="AL143" s="7">
        <v>70.95</v>
      </c>
      <c r="AM143" s="7">
        <v>2.4500000000000002</v>
      </c>
      <c r="AN143" s="7">
        <v>77.239999999999995</v>
      </c>
      <c r="AO143" s="7">
        <v>0.95</v>
      </c>
      <c r="AX143" s="7">
        <v>42.58</v>
      </c>
      <c r="AY143" s="7">
        <v>3.98</v>
      </c>
      <c r="AZ143" s="7">
        <v>72.569999999999993</v>
      </c>
      <c r="BA143" s="7">
        <v>-4.78</v>
      </c>
      <c r="BJ143" s="7">
        <v>101.46</v>
      </c>
      <c r="BK143" s="7">
        <v>0.63</v>
      </c>
      <c r="BL143" s="7">
        <v>118.06</v>
      </c>
      <c r="BM143" s="7">
        <v>-0.74</v>
      </c>
      <c r="CD143" s="7">
        <v>50.85</v>
      </c>
      <c r="CE143" s="7">
        <v>8.34</v>
      </c>
      <c r="CF143" s="7">
        <v>60.12</v>
      </c>
      <c r="CG143" s="7">
        <v>6.31</v>
      </c>
      <c r="CH143" s="7">
        <v>54.31</v>
      </c>
      <c r="CI143" s="7">
        <v>13.08</v>
      </c>
      <c r="CJ143" s="7">
        <v>66.819999999999993</v>
      </c>
      <c r="CK143" s="7">
        <v>12.2</v>
      </c>
      <c r="CP143" s="7">
        <v>57.87</v>
      </c>
      <c r="CQ143" s="7">
        <v>-12.43</v>
      </c>
      <c r="CR143" s="7">
        <v>60.65</v>
      </c>
      <c r="CS143" s="7">
        <v>-9.82</v>
      </c>
      <c r="DJ143" s="7">
        <v>73.45</v>
      </c>
      <c r="DK143" s="7">
        <v>-5.7</v>
      </c>
      <c r="DL143" s="7">
        <v>90.55</v>
      </c>
      <c r="DM143" s="7">
        <v>-6.67</v>
      </c>
      <c r="DR143" s="7">
        <v>48.43</v>
      </c>
      <c r="DT143" s="7">
        <v>88.13</v>
      </c>
      <c r="DV143" s="7">
        <v>62.33</v>
      </c>
      <c r="DW143" s="7">
        <v>4.26</v>
      </c>
      <c r="DX143" s="7">
        <v>77</v>
      </c>
      <c r="DY143" s="7">
        <v>1.59</v>
      </c>
      <c r="ED143" s="7">
        <v>60.11</v>
      </c>
      <c r="EE143" s="7">
        <v>1.35</v>
      </c>
      <c r="EF143" s="7">
        <v>81.83</v>
      </c>
      <c r="EG143" s="7">
        <v>-1.58</v>
      </c>
      <c r="EH143" s="7">
        <v>26.74</v>
      </c>
      <c r="EI143" s="7">
        <v>-9.1</v>
      </c>
      <c r="EJ143" s="7">
        <v>36.06</v>
      </c>
      <c r="EK143" s="7">
        <v>-9.9</v>
      </c>
      <c r="EX143" s="7">
        <v>61.06</v>
      </c>
      <c r="EZ143" s="7">
        <v>76.38</v>
      </c>
      <c r="FJ143" s="7">
        <v>71.650000000000006</v>
      </c>
      <c r="FK143" s="7">
        <v>6.4</v>
      </c>
      <c r="FL143" s="7">
        <v>89.13</v>
      </c>
      <c r="FM143" s="7">
        <v>4.72</v>
      </c>
      <c r="FN143" s="7">
        <v>73.569999999999993</v>
      </c>
      <c r="FO143" s="7">
        <v>18.25</v>
      </c>
      <c r="FP143" s="7">
        <v>89.56</v>
      </c>
      <c r="FQ143" s="7">
        <v>15.44</v>
      </c>
      <c r="FR143" s="7">
        <v>52.7</v>
      </c>
      <c r="FS143" s="7">
        <v>13.84</v>
      </c>
      <c r="FT143" s="7">
        <v>64.25</v>
      </c>
      <c r="FU143" s="7">
        <v>10.07</v>
      </c>
      <c r="FV143" s="7">
        <v>47.41</v>
      </c>
      <c r="FW143" s="7">
        <v>-0.87</v>
      </c>
      <c r="FX143" s="7">
        <v>61.23</v>
      </c>
      <c r="FY143" s="7">
        <v>-3.75</v>
      </c>
      <c r="FZ143" s="7">
        <v>68.489999999999995</v>
      </c>
      <c r="GA143" s="7">
        <v>-3.01</v>
      </c>
      <c r="GB143" s="7">
        <v>86.02</v>
      </c>
      <c r="GC143" s="7">
        <v>-6.48</v>
      </c>
      <c r="GT143" s="7">
        <v>27.18</v>
      </c>
      <c r="GV143" s="7">
        <v>141.30000000000001</v>
      </c>
      <c r="HB143" s="7">
        <v>49.54</v>
      </c>
      <c r="HC143" s="7">
        <v>11.57</v>
      </c>
      <c r="HD143" s="7">
        <v>57.47</v>
      </c>
      <c r="HE143" s="7">
        <v>10.63</v>
      </c>
      <c r="HF143" s="7">
        <v>73.45</v>
      </c>
      <c r="HG143" s="7">
        <v>7.14</v>
      </c>
      <c r="HH143" s="7">
        <v>86.01</v>
      </c>
      <c r="HI143" s="7">
        <v>5.56</v>
      </c>
      <c r="HZ143" s="7">
        <v>78.31</v>
      </c>
      <c r="IA143" s="7">
        <v>9.69</v>
      </c>
      <c r="IB143" s="7">
        <v>98.65</v>
      </c>
      <c r="IC143" s="7">
        <v>5.97</v>
      </c>
      <c r="ID143" s="7">
        <v>67.63</v>
      </c>
      <c r="IE143" s="7">
        <v>5.21</v>
      </c>
      <c r="IF143" s="7">
        <v>82.57</v>
      </c>
      <c r="IG143" s="7">
        <v>2.95</v>
      </c>
      <c r="IH143" s="7">
        <v>28.1</v>
      </c>
      <c r="II143" s="7">
        <v>18.46</v>
      </c>
      <c r="IJ143" s="7">
        <v>49.38</v>
      </c>
      <c r="IK143" s="7">
        <v>11.13</v>
      </c>
    </row>
    <row r="144" spans="1:245" x14ac:dyDescent="0.2">
      <c r="A144" s="6">
        <v>36891</v>
      </c>
      <c r="N144" s="7">
        <v>77.39</v>
      </c>
      <c r="P144" s="7">
        <v>92.72</v>
      </c>
      <c r="AH144" s="7">
        <v>48.3</v>
      </c>
      <c r="AI144" s="7">
        <v>3.3</v>
      </c>
      <c r="AJ144" s="7">
        <v>58.27</v>
      </c>
      <c r="AK144" s="7">
        <v>0.24</v>
      </c>
      <c r="AL144" s="7">
        <v>70.77</v>
      </c>
      <c r="AM144" s="7">
        <v>1.88</v>
      </c>
      <c r="AN144" s="7">
        <v>76.709999999999994</v>
      </c>
      <c r="AO144" s="7">
        <v>0.3</v>
      </c>
      <c r="AX144" s="7">
        <v>41.72</v>
      </c>
      <c r="AY144" s="7">
        <v>0.08</v>
      </c>
      <c r="AZ144" s="7">
        <v>70.45</v>
      </c>
      <c r="BA144" s="7">
        <v>-8.07</v>
      </c>
      <c r="BJ144" s="7">
        <v>101.44</v>
      </c>
      <c r="BK144" s="7">
        <v>0.47</v>
      </c>
      <c r="BL144" s="7">
        <v>117.67</v>
      </c>
      <c r="BM144" s="7">
        <v>-1.24</v>
      </c>
      <c r="CD144" s="7">
        <v>50.65</v>
      </c>
      <c r="CE144" s="7">
        <v>7.68</v>
      </c>
      <c r="CF144" s="7">
        <v>59.64</v>
      </c>
      <c r="CG144" s="7">
        <v>5.66</v>
      </c>
      <c r="CH144" s="7">
        <v>55.88</v>
      </c>
      <c r="CI144" s="7">
        <v>13.36</v>
      </c>
      <c r="CJ144" s="7">
        <v>68.31</v>
      </c>
      <c r="CK144" s="7">
        <v>12.22</v>
      </c>
      <c r="CP144" s="7">
        <v>55.77</v>
      </c>
      <c r="CQ144" s="7">
        <v>-11.65</v>
      </c>
      <c r="CR144" s="7">
        <v>58.5</v>
      </c>
      <c r="CS144" s="7">
        <v>-9.42</v>
      </c>
      <c r="DJ144" s="7">
        <v>72.3</v>
      </c>
      <c r="DK144" s="7">
        <v>-6.78</v>
      </c>
      <c r="DL144" s="7">
        <v>89.16</v>
      </c>
      <c r="DM144" s="7">
        <v>-6.78</v>
      </c>
      <c r="DR144" s="7">
        <v>49.34</v>
      </c>
      <c r="DT144" s="7">
        <v>88.76</v>
      </c>
      <c r="DV144" s="7">
        <v>63.05</v>
      </c>
      <c r="DW144" s="7">
        <v>4.87</v>
      </c>
      <c r="DX144" s="7">
        <v>77.33</v>
      </c>
      <c r="DY144" s="7">
        <v>2.14</v>
      </c>
      <c r="ED144" s="7">
        <v>60.05</v>
      </c>
      <c r="EE144" s="7">
        <v>0.71</v>
      </c>
      <c r="EF144" s="7">
        <v>81.209999999999994</v>
      </c>
      <c r="EG144" s="7">
        <v>-1.79</v>
      </c>
      <c r="EH144" s="7">
        <v>28.74</v>
      </c>
      <c r="EI144" s="7">
        <v>-1.41</v>
      </c>
      <c r="EJ144" s="7">
        <v>38.630000000000003</v>
      </c>
      <c r="EK144" s="7">
        <v>-2.75</v>
      </c>
      <c r="EX144" s="7">
        <v>66.98</v>
      </c>
      <c r="EZ144" s="7">
        <v>81.94</v>
      </c>
      <c r="FJ144" s="7">
        <v>71.790000000000006</v>
      </c>
      <c r="FK144" s="7">
        <v>4.53</v>
      </c>
      <c r="FL144" s="7">
        <v>88.83</v>
      </c>
      <c r="FM144" s="7">
        <v>2.89</v>
      </c>
      <c r="FN144" s="7">
        <v>75.27</v>
      </c>
      <c r="FO144" s="7">
        <v>15.98</v>
      </c>
      <c r="FP144" s="7">
        <v>90.82</v>
      </c>
      <c r="FQ144" s="7">
        <v>12.86</v>
      </c>
      <c r="FR144" s="7">
        <v>52.7</v>
      </c>
      <c r="FS144" s="7">
        <v>9.81</v>
      </c>
      <c r="FT144" s="7">
        <v>63.66</v>
      </c>
      <c r="FU144" s="7">
        <v>6.5</v>
      </c>
      <c r="FV144" s="7">
        <v>47.2</v>
      </c>
      <c r="FW144" s="7">
        <v>-0.28999999999999998</v>
      </c>
      <c r="FX144" s="7">
        <v>60.27</v>
      </c>
      <c r="FY144" s="7">
        <v>-4.1100000000000003</v>
      </c>
      <c r="FZ144" s="7">
        <v>68.91</v>
      </c>
      <c r="GA144" s="7">
        <v>-6.28</v>
      </c>
      <c r="GB144" s="7">
        <v>85.81</v>
      </c>
      <c r="GC144" s="7">
        <v>-9.89</v>
      </c>
      <c r="GT144" s="7">
        <v>29.3</v>
      </c>
      <c r="GV144" s="7">
        <v>101.69</v>
      </c>
      <c r="HB144" s="7">
        <v>49.72</v>
      </c>
      <c r="HC144" s="7">
        <v>11.98</v>
      </c>
      <c r="HD144" s="7">
        <v>57.27</v>
      </c>
      <c r="HE144" s="7">
        <v>10.78</v>
      </c>
      <c r="HF144" s="7">
        <v>71.42</v>
      </c>
      <c r="HG144" s="7">
        <v>-1.04</v>
      </c>
      <c r="HH144" s="7">
        <v>83.24</v>
      </c>
      <c r="HI144" s="7">
        <v>-2.95</v>
      </c>
      <c r="HZ144" s="7">
        <v>80.099999999999994</v>
      </c>
      <c r="IA144" s="7">
        <v>9.8800000000000008</v>
      </c>
      <c r="IB144" s="7">
        <v>100.36</v>
      </c>
      <c r="IC144" s="7">
        <v>6.23</v>
      </c>
      <c r="ID144" s="7">
        <v>67.900000000000006</v>
      </c>
      <c r="IE144" s="7">
        <v>5.16</v>
      </c>
      <c r="IF144" s="7">
        <v>82.43</v>
      </c>
      <c r="IG144" s="7">
        <v>2.65</v>
      </c>
      <c r="IH144" s="7">
        <v>29.29</v>
      </c>
      <c r="II144" s="7">
        <v>19.71</v>
      </c>
      <c r="IJ144" s="7">
        <v>50.97</v>
      </c>
      <c r="IK144" s="7">
        <v>11.87</v>
      </c>
    </row>
    <row r="145" spans="1:245" x14ac:dyDescent="0.2">
      <c r="A145" s="6">
        <v>36981</v>
      </c>
      <c r="N145" s="7">
        <v>81.16</v>
      </c>
      <c r="O145" s="7">
        <v>1.08</v>
      </c>
      <c r="P145" s="7">
        <v>96.56</v>
      </c>
      <c r="Q145" s="7">
        <v>-1.72</v>
      </c>
      <c r="AD145" s="7">
        <v>28.55</v>
      </c>
      <c r="AF145" s="7">
        <v>52.29</v>
      </c>
      <c r="AH145" s="7">
        <v>48.16</v>
      </c>
      <c r="AI145" s="7">
        <v>2.52</v>
      </c>
      <c r="AJ145" s="7">
        <v>57.99</v>
      </c>
      <c r="AK145" s="7">
        <v>-0.24</v>
      </c>
      <c r="AL145" s="7">
        <v>71.39</v>
      </c>
      <c r="AM145" s="7">
        <v>3.09</v>
      </c>
      <c r="AN145" s="7">
        <v>77.38</v>
      </c>
      <c r="AO145" s="7">
        <v>2.06</v>
      </c>
      <c r="AX145" s="7">
        <v>44.57</v>
      </c>
      <c r="AY145" s="7">
        <v>4.3600000000000003</v>
      </c>
      <c r="AZ145" s="7">
        <v>72.88</v>
      </c>
      <c r="BA145" s="7">
        <v>-3.47</v>
      </c>
      <c r="BJ145" s="7">
        <v>101.42</v>
      </c>
      <c r="BK145" s="7">
        <v>0.23</v>
      </c>
      <c r="BL145" s="7">
        <v>116.92</v>
      </c>
      <c r="BM145" s="7">
        <v>-1.46</v>
      </c>
      <c r="CD145" s="7">
        <v>51.25</v>
      </c>
      <c r="CE145" s="7">
        <v>7.34</v>
      </c>
      <c r="CF145" s="7">
        <v>60.38</v>
      </c>
      <c r="CG145" s="7">
        <v>5.95</v>
      </c>
      <c r="CH145" s="7">
        <v>55.64</v>
      </c>
      <c r="CI145" s="7">
        <v>10.17</v>
      </c>
      <c r="CJ145" s="7">
        <v>68.39</v>
      </c>
      <c r="CK145" s="7">
        <v>9.2100000000000009</v>
      </c>
      <c r="CP145" s="7">
        <v>53.68</v>
      </c>
      <c r="CQ145" s="7">
        <v>-16.29</v>
      </c>
      <c r="CR145" s="7">
        <v>56.76</v>
      </c>
      <c r="CS145" s="7">
        <v>-14.63</v>
      </c>
      <c r="DJ145" s="7">
        <v>71.709999999999994</v>
      </c>
      <c r="DK145" s="7">
        <v>-3.36</v>
      </c>
      <c r="DL145" s="7">
        <v>89.01</v>
      </c>
      <c r="DM145" s="7">
        <v>-3.64</v>
      </c>
      <c r="DR145" s="7">
        <v>49.52</v>
      </c>
      <c r="DS145" s="7">
        <v>8.1</v>
      </c>
      <c r="DT145" s="7">
        <v>88.57</v>
      </c>
      <c r="DU145" s="7">
        <v>4.13</v>
      </c>
      <c r="DV145" s="7">
        <v>63.78</v>
      </c>
      <c r="DW145" s="7">
        <v>4.5999999999999996</v>
      </c>
      <c r="DX145" s="7">
        <v>77.569999999999993</v>
      </c>
      <c r="DY145" s="7">
        <v>1.66</v>
      </c>
      <c r="ED145" s="7">
        <v>59.92</v>
      </c>
      <c r="EE145" s="7">
        <v>-0.01</v>
      </c>
      <c r="EF145" s="7">
        <v>79.62</v>
      </c>
      <c r="EG145" s="7">
        <v>-3.57</v>
      </c>
      <c r="EH145" s="7">
        <v>33.47</v>
      </c>
      <c r="EI145" s="7">
        <v>11.68</v>
      </c>
      <c r="EJ145" s="7">
        <v>44.85</v>
      </c>
      <c r="EK145" s="7">
        <v>11.61</v>
      </c>
      <c r="EX145" s="7">
        <v>68.239999999999995</v>
      </c>
      <c r="EY145" s="7">
        <v>20.89</v>
      </c>
      <c r="EZ145" s="7">
        <v>82.54</v>
      </c>
      <c r="FA145" s="7">
        <v>14.31</v>
      </c>
      <c r="FJ145" s="7">
        <v>71.08</v>
      </c>
      <c r="FK145" s="7">
        <v>2.76</v>
      </c>
      <c r="FL145" s="7">
        <v>87.3</v>
      </c>
      <c r="FM145" s="7">
        <v>1.24</v>
      </c>
      <c r="FN145" s="7">
        <v>77.05</v>
      </c>
      <c r="FO145" s="7">
        <v>13.57</v>
      </c>
      <c r="FP145" s="7">
        <v>91.67</v>
      </c>
      <c r="FQ145" s="7">
        <v>9.27</v>
      </c>
      <c r="FR145" s="7">
        <v>54.53</v>
      </c>
      <c r="FS145" s="7">
        <v>7.2</v>
      </c>
      <c r="FT145" s="7">
        <v>64.91</v>
      </c>
      <c r="FU145" s="7">
        <v>3.55</v>
      </c>
      <c r="FV145" s="7">
        <v>47.69</v>
      </c>
      <c r="FW145" s="7">
        <v>0.44</v>
      </c>
      <c r="FX145" s="7">
        <v>61</v>
      </c>
      <c r="FY145" s="7">
        <v>-2.54</v>
      </c>
      <c r="FZ145" s="7">
        <v>61.84</v>
      </c>
      <c r="GA145" s="7">
        <v>-10.220000000000001</v>
      </c>
      <c r="GB145" s="7">
        <v>76.510000000000005</v>
      </c>
      <c r="GC145" s="7">
        <v>-13.41</v>
      </c>
      <c r="GT145" s="7">
        <v>29.73</v>
      </c>
      <c r="GU145" s="7">
        <v>51.33</v>
      </c>
      <c r="GV145" s="7">
        <v>93.39</v>
      </c>
      <c r="GW145" s="7">
        <v>-30.97</v>
      </c>
      <c r="GX145" s="7">
        <v>12.29</v>
      </c>
      <c r="GZ145" s="7">
        <v>34.94</v>
      </c>
      <c r="HB145" s="7">
        <v>51.19</v>
      </c>
      <c r="HC145" s="7">
        <v>12.05</v>
      </c>
      <c r="HD145" s="7">
        <v>58.87</v>
      </c>
      <c r="HE145" s="7">
        <v>10.37</v>
      </c>
      <c r="HF145" s="7">
        <v>68.56</v>
      </c>
      <c r="HG145" s="7">
        <v>-7.89</v>
      </c>
      <c r="HH145" s="7">
        <v>79.52</v>
      </c>
      <c r="HI145" s="7">
        <v>-9.44</v>
      </c>
      <c r="HZ145" s="7">
        <v>81.94</v>
      </c>
      <c r="IA145" s="7">
        <v>9.64</v>
      </c>
      <c r="IB145" s="7">
        <v>101.69</v>
      </c>
      <c r="IC145" s="7">
        <v>6.04</v>
      </c>
      <c r="ID145" s="7">
        <v>68.86</v>
      </c>
      <c r="IE145" s="7">
        <v>5.0599999999999996</v>
      </c>
      <c r="IF145" s="7">
        <v>83.37</v>
      </c>
      <c r="IG145" s="7">
        <v>2.94</v>
      </c>
      <c r="IH145" s="7">
        <v>30.49</v>
      </c>
      <c r="II145" s="7">
        <v>17.03</v>
      </c>
      <c r="IJ145" s="7">
        <v>52.03</v>
      </c>
      <c r="IK145" s="7">
        <v>8.94</v>
      </c>
    </row>
    <row r="146" spans="1:245" x14ac:dyDescent="0.2">
      <c r="A146" s="6">
        <v>37072</v>
      </c>
      <c r="N146" s="7">
        <v>77.63</v>
      </c>
      <c r="O146" s="7">
        <v>-1.69</v>
      </c>
      <c r="P146" s="7">
        <v>91.51</v>
      </c>
      <c r="Q146" s="7">
        <v>-4.6399999999999997</v>
      </c>
      <c r="AD146" s="7">
        <v>28.61</v>
      </c>
      <c r="AF146" s="7">
        <v>51.65</v>
      </c>
      <c r="AH146" s="7">
        <v>50.23</v>
      </c>
      <c r="AI146" s="7">
        <v>4.88</v>
      </c>
      <c r="AJ146" s="7">
        <v>59.47</v>
      </c>
      <c r="AK146" s="7">
        <v>1.25</v>
      </c>
      <c r="AL146" s="7">
        <v>71.98</v>
      </c>
      <c r="AM146" s="7">
        <v>2.85</v>
      </c>
      <c r="AN146" s="7">
        <v>77.430000000000007</v>
      </c>
      <c r="AO146" s="7">
        <v>1.33</v>
      </c>
      <c r="AX146" s="7">
        <v>43.92</v>
      </c>
      <c r="AY146" s="7">
        <v>0.72</v>
      </c>
      <c r="AZ146" s="7">
        <v>69.680000000000007</v>
      </c>
      <c r="BA146" s="7">
        <v>-6.67</v>
      </c>
      <c r="BJ146" s="7">
        <v>101.4</v>
      </c>
      <c r="BK146" s="7">
        <v>0</v>
      </c>
      <c r="BL146" s="7">
        <v>115.83</v>
      </c>
      <c r="BM146" s="7">
        <v>-2.48</v>
      </c>
      <c r="CD146" s="7">
        <v>52.85</v>
      </c>
      <c r="CE146" s="7">
        <v>7.54</v>
      </c>
      <c r="CF146" s="7">
        <v>61.46</v>
      </c>
      <c r="CG146" s="7">
        <v>5.37</v>
      </c>
      <c r="CH146" s="7">
        <v>57.64</v>
      </c>
      <c r="CI146" s="7">
        <v>8.16</v>
      </c>
      <c r="CJ146" s="7">
        <v>69.81</v>
      </c>
      <c r="CK146" s="7">
        <v>6.6</v>
      </c>
      <c r="CP146" s="7">
        <v>53.81</v>
      </c>
      <c r="CQ146" s="7">
        <v>-9.84</v>
      </c>
      <c r="CR146" s="7">
        <v>56.82</v>
      </c>
      <c r="CS146" s="7">
        <v>-8.6</v>
      </c>
      <c r="DJ146" s="7">
        <v>70.790000000000006</v>
      </c>
      <c r="DK146" s="7">
        <v>-5.66</v>
      </c>
      <c r="DL146" s="7">
        <v>86.68</v>
      </c>
      <c r="DM146" s="7">
        <v>-6.47</v>
      </c>
      <c r="DR146" s="7">
        <v>50.72</v>
      </c>
      <c r="DS146" s="7">
        <v>5.43</v>
      </c>
      <c r="DT146" s="7">
        <v>87.92</v>
      </c>
      <c r="DU146" s="7">
        <v>-0.17</v>
      </c>
      <c r="DV146" s="7">
        <v>64.58</v>
      </c>
      <c r="DW146" s="7">
        <v>5.04</v>
      </c>
      <c r="DX146" s="7">
        <v>77.88</v>
      </c>
      <c r="DY146" s="7">
        <v>1.93</v>
      </c>
      <c r="ED146" s="7">
        <v>61.09</v>
      </c>
      <c r="EE146" s="7">
        <v>1.59</v>
      </c>
      <c r="EF146" s="7">
        <v>80.23</v>
      </c>
      <c r="EG146" s="7">
        <v>-3.29</v>
      </c>
      <c r="EH146" s="7">
        <v>31.34</v>
      </c>
      <c r="EI146" s="7">
        <v>11.89</v>
      </c>
      <c r="EJ146" s="7">
        <v>41.51</v>
      </c>
      <c r="EK146" s="7">
        <v>10.35</v>
      </c>
      <c r="EX146" s="7">
        <v>66.959999999999994</v>
      </c>
      <c r="EY146" s="7">
        <v>13.59</v>
      </c>
      <c r="EZ146" s="7">
        <v>79.05</v>
      </c>
      <c r="FA146" s="7">
        <v>8.7200000000000006</v>
      </c>
      <c r="FJ146" s="7">
        <v>71.650000000000006</v>
      </c>
      <c r="FK146" s="7">
        <v>0.7</v>
      </c>
      <c r="FL146" s="7">
        <v>87.93</v>
      </c>
      <c r="FM146" s="7">
        <v>-0.83</v>
      </c>
      <c r="FN146" s="7">
        <v>79.11</v>
      </c>
      <c r="FO146" s="7">
        <v>12.17</v>
      </c>
      <c r="FP146" s="7">
        <v>92.71</v>
      </c>
      <c r="FQ146" s="7">
        <v>7.45</v>
      </c>
      <c r="FR146" s="7">
        <v>56.88</v>
      </c>
      <c r="FS146" s="7">
        <v>4.82</v>
      </c>
      <c r="FT146" s="7">
        <v>66.930000000000007</v>
      </c>
      <c r="FU146" s="7">
        <v>0.85</v>
      </c>
      <c r="FV146" s="7">
        <v>47.83</v>
      </c>
      <c r="FW146" s="7">
        <v>1.02</v>
      </c>
      <c r="FX146" s="7">
        <v>60.66</v>
      </c>
      <c r="FY146" s="7">
        <v>-2.14</v>
      </c>
      <c r="FZ146" s="7">
        <v>68.7</v>
      </c>
      <c r="GA146" s="7">
        <v>-2.15</v>
      </c>
      <c r="GB146" s="7">
        <v>85</v>
      </c>
      <c r="GC146" s="7">
        <v>-4.62</v>
      </c>
      <c r="GT146" s="7">
        <v>30.39</v>
      </c>
      <c r="GU146" s="7">
        <v>29.86</v>
      </c>
      <c r="GV146" s="7">
        <v>80.87</v>
      </c>
      <c r="GW146" s="7">
        <v>-44.16</v>
      </c>
      <c r="GX146" s="7">
        <v>13</v>
      </c>
      <c r="GZ146" s="7">
        <v>35</v>
      </c>
      <c r="HB146" s="7">
        <v>51.92</v>
      </c>
      <c r="HC146" s="7">
        <v>8.43</v>
      </c>
      <c r="HD146" s="7">
        <v>58.61</v>
      </c>
      <c r="HE146" s="7">
        <v>5.55</v>
      </c>
      <c r="HF146" s="7">
        <v>67.959999999999994</v>
      </c>
      <c r="HG146" s="7">
        <v>-10.06</v>
      </c>
      <c r="HH146" s="7">
        <v>78.92</v>
      </c>
      <c r="HI146" s="7">
        <v>-11.57</v>
      </c>
      <c r="HZ146" s="7">
        <v>83.43</v>
      </c>
      <c r="IA146" s="7">
        <v>8.8800000000000008</v>
      </c>
      <c r="IB146" s="7">
        <v>102.48</v>
      </c>
      <c r="IC146" s="7">
        <v>5.33</v>
      </c>
      <c r="ID146" s="7">
        <v>69.88</v>
      </c>
      <c r="IE146" s="7">
        <v>4.99</v>
      </c>
      <c r="IF146" s="7">
        <v>83.42</v>
      </c>
      <c r="IG146" s="7">
        <v>2.04</v>
      </c>
      <c r="IH146" s="7">
        <v>30.87</v>
      </c>
      <c r="II146" s="7">
        <v>13.51</v>
      </c>
      <c r="IJ146" s="7">
        <v>51.94</v>
      </c>
      <c r="IK146" s="7">
        <v>6.68</v>
      </c>
    </row>
    <row r="147" spans="1:245" x14ac:dyDescent="0.2">
      <c r="A147" s="6">
        <v>37164</v>
      </c>
      <c r="N147" s="7">
        <v>80.77</v>
      </c>
      <c r="O147" s="7">
        <v>4.05</v>
      </c>
      <c r="P147" s="7">
        <v>94.96</v>
      </c>
      <c r="Q147" s="7">
        <v>1.34</v>
      </c>
      <c r="AD147" s="7">
        <v>28.66</v>
      </c>
      <c r="AF147" s="7">
        <v>50.55</v>
      </c>
      <c r="AH147" s="7">
        <v>50.37</v>
      </c>
      <c r="AI147" s="7">
        <v>5.4</v>
      </c>
      <c r="AJ147" s="7">
        <v>59.58</v>
      </c>
      <c r="AK147" s="7">
        <v>2.61</v>
      </c>
      <c r="AL147" s="7">
        <v>72.86</v>
      </c>
      <c r="AM147" s="7">
        <v>2.69</v>
      </c>
      <c r="AN147" s="7">
        <v>78.52</v>
      </c>
      <c r="AO147" s="7">
        <v>1.65</v>
      </c>
      <c r="AX147" s="7">
        <v>44.1</v>
      </c>
      <c r="AY147" s="7">
        <v>3.55</v>
      </c>
      <c r="AZ147" s="7">
        <v>69.56</v>
      </c>
      <c r="BA147" s="7">
        <v>-4.1500000000000004</v>
      </c>
      <c r="BJ147" s="7">
        <v>101.31</v>
      </c>
      <c r="BK147" s="7">
        <v>-0.15</v>
      </c>
      <c r="BL147" s="7">
        <v>115.55</v>
      </c>
      <c r="BM147" s="7">
        <v>-2.13</v>
      </c>
      <c r="CD147" s="7">
        <v>54.35</v>
      </c>
      <c r="CE147" s="7">
        <v>6.89</v>
      </c>
      <c r="CF147" s="7">
        <v>63.14</v>
      </c>
      <c r="CG147" s="7">
        <v>5.0199999999999996</v>
      </c>
      <c r="CH147" s="7">
        <v>59.69</v>
      </c>
      <c r="CI147" s="7">
        <v>9.9</v>
      </c>
      <c r="CJ147" s="7">
        <v>72.27</v>
      </c>
      <c r="CK147" s="7">
        <v>8.16</v>
      </c>
      <c r="CP147" s="7">
        <v>52.11</v>
      </c>
      <c r="CQ147" s="7">
        <v>-9.9600000000000009</v>
      </c>
      <c r="CR147" s="7">
        <v>55.19</v>
      </c>
      <c r="CS147" s="7">
        <v>-8.99</v>
      </c>
      <c r="DJ147" s="7">
        <v>71.239999999999995</v>
      </c>
      <c r="DK147" s="7">
        <v>-3.01</v>
      </c>
      <c r="DL147" s="7">
        <v>86.37</v>
      </c>
      <c r="DM147" s="7">
        <v>-4.6100000000000003</v>
      </c>
      <c r="DR147" s="7">
        <v>51.13</v>
      </c>
      <c r="DS147" s="7">
        <v>5.58</v>
      </c>
      <c r="DT147" s="7">
        <v>86.31</v>
      </c>
      <c r="DU147" s="7">
        <v>-2.06</v>
      </c>
      <c r="DV147" s="7">
        <v>65.97</v>
      </c>
      <c r="DW147" s="7">
        <v>5.84</v>
      </c>
      <c r="DX147" s="7">
        <v>79.27</v>
      </c>
      <c r="DY147" s="7">
        <v>2.96</v>
      </c>
      <c r="ED147" s="7">
        <v>63.48</v>
      </c>
      <c r="EE147" s="7">
        <v>5.6</v>
      </c>
      <c r="EF147" s="7">
        <v>82.89</v>
      </c>
      <c r="EG147" s="7">
        <v>1.3</v>
      </c>
      <c r="EH147" s="7">
        <v>35.26</v>
      </c>
      <c r="EI147" s="7">
        <v>31.84</v>
      </c>
      <c r="EJ147" s="7">
        <v>46.64</v>
      </c>
      <c r="EK147" s="7">
        <v>29.35</v>
      </c>
      <c r="EX147" s="7">
        <v>67.11</v>
      </c>
      <c r="EY147" s="7">
        <v>9.91</v>
      </c>
      <c r="EZ147" s="7">
        <v>79.319999999999993</v>
      </c>
      <c r="FA147" s="7">
        <v>3.85</v>
      </c>
      <c r="FJ147" s="7">
        <v>72.36</v>
      </c>
      <c r="FK147" s="7">
        <v>0.99</v>
      </c>
      <c r="FL147" s="7">
        <v>88.83</v>
      </c>
      <c r="FM147" s="7">
        <v>-0.34</v>
      </c>
      <c r="FN147" s="7">
        <v>81.17</v>
      </c>
      <c r="FO147" s="7">
        <v>10.33</v>
      </c>
      <c r="FP147" s="7">
        <v>94.74</v>
      </c>
      <c r="FQ147" s="7">
        <v>5.78</v>
      </c>
      <c r="FR147" s="7">
        <v>56.88</v>
      </c>
      <c r="FS147" s="7">
        <v>7.94</v>
      </c>
      <c r="FT147" s="7">
        <v>67.62</v>
      </c>
      <c r="FU147" s="7">
        <v>5.25</v>
      </c>
      <c r="FV147" s="7">
        <v>48.31</v>
      </c>
      <c r="FW147" s="7">
        <v>1.9</v>
      </c>
      <c r="FX147" s="7">
        <v>60.92</v>
      </c>
      <c r="FY147" s="7">
        <v>-0.5</v>
      </c>
      <c r="FZ147" s="7">
        <v>61.85</v>
      </c>
      <c r="GA147" s="7">
        <v>-9.6999999999999993</v>
      </c>
      <c r="GB147" s="7">
        <v>76.56</v>
      </c>
      <c r="GC147" s="7">
        <v>-11</v>
      </c>
      <c r="GT147" s="7">
        <v>31.3</v>
      </c>
      <c r="GU147" s="7">
        <v>15.14</v>
      </c>
      <c r="GV147" s="7">
        <v>76.52</v>
      </c>
      <c r="GW147" s="7">
        <v>-45.84</v>
      </c>
      <c r="GX147" s="7">
        <v>13.95</v>
      </c>
      <c r="GZ147" s="7">
        <v>36.72</v>
      </c>
      <c r="HB147" s="7">
        <v>52.84</v>
      </c>
      <c r="HC147" s="7">
        <v>6.67</v>
      </c>
      <c r="HD147" s="7">
        <v>59.61</v>
      </c>
      <c r="HE147" s="7">
        <v>3.72</v>
      </c>
      <c r="HF147" s="7">
        <v>65.930000000000007</v>
      </c>
      <c r="HG147" s="7">
        <v>-10.25</v>
      </c>
      <c r="HH147" s="7">
        <v>76.55</v>
      </c>
      <c r="HI147" s="7">
        <v>-11</v>
      </c>
      <c r="HZ147" s="7">
        <v>85</v>
      </c>
      <c r="IA147" s="7">
        <v>8.5399999999999991</v>
      </c>
      <c r="IB147" s="7">
        <v>104.26</v>
      </c>
      <c r="IC147" s="7">
        <v>5.69</v>
      </c>
      <c r="ID147" s="7">
        <v>71.13</v>
      </c>
      <c r="IE147" s="7">
        <v>5.17</v>
      </c>
      <c r="IF147" s="7">
        <v>84.86</v>
      </c>
      <c r="IG147" s="7">
        <v>2.78</v>
      </c>
      <c r="IH147" s="7">
        <v>31.95</v>
      </c>
      <c r="II147" s="7">
        <v>13.72</v>
      </c>
      <c r="IJ147" s="7">
        <v>53.6</v>
      </c>
      <c r="IK147" s="7">
        <v>8.5399999999999991</v>
      </c>
    </row>
    <row r="148" spans="1:245" x14ac:dyDescent="0.2">
      <c r="A148" s="6">
        <v>37256</v>
      </c>
      <c r="N148" s="7">
        <v>77.39</v>
      </c>
      <c r="O148" s="7">
        <v>0</v>
      </c>
      <c r="P148" s="7">
        <v>90.76</v>
      </c>
      <c r="Q148" s="7">
        <v>-2.12</v>
      </c>
      <c r="AD148" s="7">
        <v>28.72</v>
      </c>
      <c r="AF148" s="7">
        <v>49.68</v>
      </c>
      <c r="AH148" s="7">
        <v>51.03</v>
      </c>
      <c r="AI148" s="7">
        <v>5.67</v>
      </c>
      <c r="AJ148" s="7">
        <v>60.92</v>
      </c>
      <c r="AK148" s="7">
        <v>4.55</v>
      </c>
      <c r="AL148" s="7">
        <v>73.290000000000006</v>
      </c>
      <c r="AM148" s="7">
        <v>3.56</v>
      </c>
      <c r="AN148" s="7">
        <v>79.12</v>
      </c>
      <c r="AO148" s="7">
        <v>3.13</v>
      </c>
      <c r="AX148" s="7">
        <v>46.26</v>
      </c>
      <c r="AY148" s="7">
        <v>10.9</v>
      </c>
      <c r="AZ148" s="7">
        <v>72.47</v>
      </c>
      <c r="BA148" s="7">
        <v>2.86</v>
      </c>
      <c r="BJ148" s="7">
        <v>100.97</v>
      </c>
      <c r="BK148" s="7">
        <v>-0.47</v>
      </c>
      <c r="BL148" s="7">
        <v>115.21</v>
      </c>
      <c r="BM148" s="7">
        <v>-2.1</v>
      </c>
      <c r="CD148" s="7">
        <v>54.55</v>
      </c>
      <c r="CE148" s="7">
        <v>7.71</v>
      </c>
      <c r="CF148" s="7">
        <v>63.35</v>
      </c>
      <c r="CG148" s="7">
        <v>6.22</v>
      </c>
      <c r="CH148" s="7">
        <v>58.48</v>
      </c>
      <c r="CI148" s="7">
        <v>4.6500000000000004</v>
      </c>
      <c r="CJ148" s="7">
        <v>70.78</v>
      </c>
      <c r="CK148" s="7">
        <v>3.61</v>
      </c>
      <c r="CP148" s="7">
        <v>48.93</v>
      </c>
      <c r="CQ148" s="7">
        <v>-12.28</v>
      </c>
      <c r="CR148" s="7">
        <v>52.39</v>
      </c>
      <c r="CS148" s="7">
        <v>-10.44</v>
      </c>
      <c r="DJ148" s="7">
        <v>70.97</v>
      </c>
      <c r="DK148" s="7">
        <v>-1.85</v>
      </c>
      <c r="DL148" s="7">
        <v>86.13</v>
      </c>
      <c r="DM148" s="7">
        <v>-3.4</v>
      </c>
      <c r="DR148" s="7">
        <v>51.68</v>
      </c>
      <c r="DS148" s="7">
        <v>4.74</v>
      </c>
      <c r="DT148" s="7">
        <v>85.87</v>
      </c>
      <c r="DU148" s="7">
        <v>-3.25</v>
      </c>
      <c r="DV148" s="7">
        <v>67.73</v>
      </c>
      <c r="DW148" s="7">
        <v>7.43</v>
      </c>
      <c r="DX148" s="7">
        <v>81.14</v>
      </c>
      <c r="DY148" s="7">
        <v>4.92</v>
      </c>
      <c r="ED148" s="7">
        <v>65.2</v>
      </c>
      <c r="EE148" s="7">
        <v>8.59</v>
      </c>
      <c r="EF148" s="7">
        <v>85.37</v>
      </c>
      <c r="EG148" s="7">
        <v>5.12</v>
      </c>
      <c r="EH148" s="7">
        <v>40.409999999999997</v>
      </c>
      <c r="EI148" s="7">
        <v>40.619999999999997</v>
      </c>
      <c r="EJ148" s="7">
        <v>53.21</v>
      </c>
      <c r="EK148" s="7">
        <v>37.74</v>
      </c>
      <c r="EX148" s="7">
        <v>67.150000000000006</v>
      </c>
      <c r="EY148" s="7">
        <v>0.25</v>
      </c>
      <c r="EZ148" s="7">
        <v>79.09</v>
      </c>
      <c r="FA148" s="7">
        <v>-3.49</v>
      </c>
      <c r="FJ148" s="7">
        <v>72.36</v>
      </c>
      <c r="FK148" s="7">
        <v>0.79</v>
      </c>
      <c r="FL148" s="7">
        <v>88.43</v>
      </c>
      <c r="FM148" s="7">
        <v>-0.44</v>
      </c>
      <c r="FN148" s="7">
        <v>81.88</v>
      </c>
      <c r="FO148" s="7">
        <v>8.7899999999999991</v>
      </c>
      <c r="FP148" s="7">
        <v>94.99</v>
      </c>
      <c r="FQ148" s="7">
        <v>4.59</v>
      </c>
      <c r="FR148" s="7">
        <v>56.75</v>
      </c>
      <c r="FS148" s="7">
        <v>7.69</v>
      </c>
      <c r="FT148" s="7">
        <v>67.2</v>
      </c>
      <c r="FU148" s="7">
        <v>5.57</v>
      </c>
      <c r="FV148" s="7">
        <v>49.08</v>
      </c>
      <c r="FW148" s="7">
        <v>3.96</v>
      </c>
      <c r="FX148" s="7">
        <v>61.54</v>
      </c>
      <c r="FY148" s="7">
        <v>2.11</v>
      </c>
      <c r="FZ148" s="7">
        <v>64.17</v>
      </c>
      <c r="GA148" s="7">
        <v>-6.87</v>
      </c>
      <c r="GB148" s="7">
        <v>79.739999999999995</v>
      </c>
      <c r="GC148" s="7">
        <v>-7.08</v>
      </c>
      <c r="GT148" s="7">
        <v>31.67</v>
      </c>
      <c r="GU148" s="7">
        <v>8.1</v>
      </c>
      <c r="GV148" s="7">
        <v>73.260000000000005</v>
      </c>
      <c r="GW148" s="7">
        <v>-27.95</v>
      </c>
      <c r="GX148" s="7">
        <v>15.27</v>
      </c>
      <c r="GZ148" s="7">
        <v>39.020000000000003</v>
      </c>
      <c r="HB148" s="7">
        <v>52.11</v>
      </c>
      <c r="HC148" s="7">
        <v>4.8</v>
      </c>
      <c r="HD148" s="7">
        <v>58.53</v>
      </c>
      <c r="HE148" s="7">
        <v>2.2000000000000002</v>
      </c>
      <c r="HF148" s="7">
        <v>63.07</v>
      </c>
      <c r="HG148" s="7">
        <v>-11.7</v>
      </c>
      <c r="HH148" s="7">
        <v>73.650000000000006</v>
      </c>
      <c r="HI148" s="7">
        <v>-11.52</v>
      </c>
      <c r="HZ148" s="7">
        <v>86.41</v>
      </c>
      <c r="IA148" s="7">
        <v>7.88</v>
      </c>
      <c r="IB148" s="7">
        <v>106.29</v>
      </c>
      <c r="IC148" s="7">
        <v>5.92</v>
      </c>
      <c r="ID148" s="7">
        <v>71.48</v>
      </c>
      <c r="IE148" s="7">
        <v>5.26</v>
      </c>
      <c r="IF148" s="7">
        <v>84.99</v>
      </c>
      <c r="IG148" s="7">
        <v>3.1</v>
      </c>
      <c r="IH148" s="7">
        <v>33.119999999999997</v>
      </c>
      <c r="II148" s="7">
        <v>13.07</v>
      </c>
      <c r="IJ148" s="7">
        <v>55.25</v>
      </c>
      <c r="IK148" s="7">
        <v>8.41</v>
      </c>
    </row>
    <row r="149" spans="1:245" x14ac:dyDescent="0.2">
      <c r="A149" s="6">
        <v>37346</v>
      </c>
      <c r="N149" s="7">
        <v>79.91</v>
      </c>
      <c r="O149" s="7">
        <v>-1.55</v>
      </c>
      <c r="P149" s="7">
        <v>93.26</v>
      </c>
      <c r="Q149" s="7">
        <v>-3.41</v>
      </c>
      <c r="AD149" s="7">
        <v>28.83</v>
      </c>
      <c r="AE149" s="7">
        <v>1</v>
      </c>
      <c r="AF149" s="7">
        <v>49.07</v>
      </c>
      <c r="AG149" s="7">
        <v>-6.16</v>
      </c>
      <c r="AH149" s="7">
        <v>53.27</v>
      </c>
      <c r="AI149" s="7">
        <v>10.61</v>
      </c>
      <c r="AJ149" s="7">
        <v>63.16</v>
      </c>
      <c r="AK149" s="7">
        <v>8.92</v>
      </c>
      <c r="AL149" s="7">
        <v>75.17</v>
      </c>
      <c r="AM149" s="7">
        <v>5.3</v>
      </c>
      <c r="AN149" s="7">
        <v>81.03</v>
      </c>
      <c r="AO149" s="7">
        <v>4.71</v>
      </c>
      <c r="AP149" s="7">
        <v>74.09</v>
      </c>
      <c r="AR149" s="7">
        <v>97.22</v>
      </c>
      <c r="AX149" s="7">
        <v>43.66</v>
      </c>
      <c r="AY149" s="7">
        <v>-2.0299999999999998</v>
      </c>
      <c r="AZ149" s="7">
        <v>66.95</v>
      </c>
      <c r="BA149" s="7">
        <v>-8.14</v>
      </c>
      <c r="BB149" s="7">
        <v>43.99</v>
      </c>
      <c r="BD149" s="7">
        <v>55.27</v>
      </c>
      <c r="BJ149" s="7">
        <v>100.88</v>
      </c>
      <c r="BK149" s="7">
        <v>-0.53</v>
      </c>
      <c r="BL149" s="7">
        <v>114.02</v>
      </c>
      <c r="BM149" s="7">
        <v>-2.48</v>
      </c>
      <c r="CD149" s="7">
        <v>55.06</v>
      </c>
      <c r="CE149" s="7">
        <v>7.42</v>
      </c>
      <c r="CF149" s="7">
        <v>63.49</v>
      </c>
      <c r="CG149" s="7">
        <v>5.16</v>
      </c>
      <c r="CH149" s="7">
        <v>60.42</v>
      </c>
      <c r="CI149" s="7">
        <v>8.58</v>
      </c>
      <c r="CJ149" s="7">
        <v>73.150000000000006</v>
      </c>
      <c r="CK149" s="7">
        <v>6.96</v>
      </c>
      <c r="CP149" s="7">
        <v>48.9</v>
      </c>
      <c r="CQ149" s="7">
        <v>-8.89</v>
      </c>
      <c r="CR149" s="7">
        <v>53.13</v>
      </c>
      <c r="CS149" s="7">
        <v>-6.39</v>
      </c>
      <c r="CT149" s="7">
        <v>55.06</v>
      </c>
      <c r="CV149" s="7">
        <v>68.989999999999995</v>
      </c>
      <c r="DB149" s="7">
        <v>73.91</v>
      </c>
      <c r="DD149" s="7">
        <v>139.4</v>
      </c>
      <c r="DJ149" s="7">
        <v>74.77</v>
      </c>
      <c r="DK149" s="7">
        <v>4.2699999999999996</v>
      </c>
      <c r="DL149" s="7">
        <v>89.4</v>
      </c>
      <c r="DM149" s="7">
        <v>0.44</v>
      </c>
      <c r="DR149" s="7">
        <v>52.23</v>
      </c>
      <c r="DS149" s="7">
        <v>5.46</v>
      </c>
      <c r="DT149" s="7">
        <v>85.67</v>
      </c>
      <c r="DU149" s="7">
        <v>-3.27</v>
      </c>
      <c r="DV149" s="7">
        <v>71.62</v>
      </c>
      <c r="DW149" s="7">
        <v>12.3</v>
      </c>
      <c r="DX149" s="7">
        <v>85.06</v>
      </c>
      <c r="DY149" s="7">
        <v>9.66</v>
      </c>
      <c r="ED149" s="7">
        <v>69.010000000000005</v>
      </c>
      <c r="EE149" s="7">
        <v>15.17</v>
      </c>
      <c r="EF149" s="7">
        <v>89.44</v>
      </c>
      <c r="EG149" s="7">
        <v>12.34</v>
      </c>
      <c r="EH149" s="7">
        <v>36.909999999999997</v>
      </c>
      <c r="EI149" s="7">
        <v>10.26</v>
      </c>
      <c r="EJ149" s="7">
        <v>48.21</v>
      </c>
      <c r="EK149" s="7">
        <v>7.49</v>
      </c>
      <c r="EX149" s="7">
        <v>70.89</v>
      </c>
      <c r="EY149" s="7">
        <v>3.88</v>
      </c>
      <c r="EZ149" s="7">
        <v>82.3</v>
      </c>
      <c r="FA149" s="7">
        <v>-0.3</v>
      </c>
      <c r="FJ149" s="7">
        <v>72.36</v>
      </c>
      <c r="FK149" s="7">
        <v>1.79</v>
      </c>
      <c r="FL149" s="7">
        <v>87.58</v>
      </c>
      <c r="FM149" s="7">
        <v>0.31</v>
      </c>
      <c r="FN149" s="7">
        <v>83.31</v>
      </c>
      <c r="FO149" s="7">
        <v>8.1199999999999992</v>
      </c>
      <c r="FP149" s="7">
        <v>95.5</v>
      </c>
      <c r="FQ149" s="7">
        <v>4.18</v>
      </c>
      <c r="FR149" s="7">
        <v>58.58</v>
      </c>
      <c r="FS149" s="7">
        <v>7.43</v>
      </c>
      <c r="FT149" s="7">
        <v>69.02</v>
      </c>
      <c r="FU149" s="7">
        <v>6.33</v>
      </c>
      <c r="FV149" s="7">
        <v>50.88</v>
      </c>
      <c r="FW149" s="7">
        <v>6.69</v>
      </c>
      <c r="FX149" s="7">
        <v>63.44</v>
      </c>
      <c r="FY149" s="7">
        <v>4</v>
      </c>
      <c r="FZ149" s="7">
        <v>61.18</v>
      </c>
      <c r="GA149" s="7">
        <v>-1.07</v>
      </c>
      <c r="GB149" s="7">
        <v>76.47</v>
      </c>
      <c r="GC149" s="7">
        <v>-0.06</v>
      </c>
      <c r="GT149" s="7">
        <v>31.52</v>
      </c>
      <c r="GU149" s="7">
        <v>6</v>
      </c>
      <c r="GV149" s="7">
        <v>72.11</v>
      </c>
      <c r="GW149" s="7">
        <v>-22.78</v>
      </c>
      <c r="GX149" s="7">
        <v>16.489999999999998</v>
      </c>
      <c r="GY149" s="7">
        <v>34.159999999999997</v>
      </c>
      <c r="GZ149" s="7">
        <v>39.79</v>
      </c>
      <c r="HA149" s="7">
        <v>13.87</v>
      </c>
      <c r="HB149" s="7">
        <v>53.02</v>
      </c>
      <c r="HC149" s="7">
        <v>3.58</v>
      </c>
      <c r="HD149" s="7">
        <v>59.4</v>
      </c>
      <c r="HE149" s="7">
        <v>0.89</v>
      </c>
      <c r="HF149" s="7">
        <v>62.31</v>
      </c>
      <c r="HG149" s="7">
        <v>-9.11</v>
      </c>
      <c r="HH149" s="7">
        <v>72.91</v>
      </c>
      <c r="HI149" s="7">
        <v>-8.31</v>
      </c>
      <c r="HZ149" s="7">
        <v>87.99</v>
      </c>
      <c r="IA149" s="7">
        <v>7.38</v>
      </c>
      <c r="IB149" s="7">
        <v>107.85</v>
      </c>
      <c r="IC149" s="7">
        <v>6.06</v>
      </c>
      <c r="ID149" s="7">
        <v>73.03</v>
      </c>
      <c r="IE149" s="7">
        <v>6.06</v>
      </c>
      <c r="IF149" s="7">
        <v>86.24</v>
      </c>
      <c r="IG149" s="7">
        <v>3.44</v>
      </c>
      <c r="IH149" s="7">
        <v>34.19</v>
      </c>
      <c r="II149" s="7">
        <v>12.13</v>
      </c>
      <c r="IJ149" s="7">
        <v>55.21</v>
      </c>
      <c r="IK149" s="7">
        <v>6.1</v>
      </c>
    </row>
    <row r="150" spans="1:245" x14ac:dyDescent="0.2">
      <c r="A150" s="6">
        <v>37437</v>
      </c>
      <c r="N150" s="7">
        <v>78.569999999999993</v>
      </c>
      <c r="O150" s="7">
        <v>1.21</v>
      </c>
      <c r="P150" s="7">
        <v>91.04</v>
      </c>
      <c r="Q150" s="7">
        <v>-0.52</v>
      </c>
      <c r="AD150" s="7">
        <v>29.01</v>
      </c>
      <c r="AE150" s="7">
        <v>1.4</v>
      </c>
      <c r="AF150" s="7">
        <v>48.58</v>
      </c>
      <c r="AG150" s="7">
        <v>-5.94</v>
      </c>
      <c r="AH150" s="7">
        <v>55.37</v>
      </c>
      <c r="AI150" s="7">
        <v>10.220000000000001</v>
      </c>
      <c r="AJ150" s="7">
        <v>64.680000000000007</v>
      </c>
      <c r="AK150" s="7">
        <v>8.75</v>
      </c>
      <c r="AL150" s="7">
        <v>76.03</v>
      </c>
      <c r="AM150" s="7">
        <v>5.63</v>
      </c>
      <c r="AN150" s="7">
        <v>81.23</v>
      </c>
      <c r="AO150" s="7">
        <v>4.9000000000000004</v>
      </c>
      <c r="AP150" s="7">
        <v>76.7</v>
      </c>
      <c r="AR150" s="7">
        <v>99.9</v>
      </c>
      <c r="AX150" s="7">
        <v>45.63</v>
      </c>
      <c r="AY150" s="7">
        <v>3.9</v>
      </c>
      <c r="AZ150" s="7">
        <v>68.36</v>
      </c>
      <c r="BA150" s="7">
        <v>-1.9</v>
      </c>
      <c r="BB150" s="7">
        <v>43.73</v>
      </c>
      <c r="BD150" s="7">
        <v>54.13</v>
      </c>
      <c r="BJ150" s="7">
        <v>100.8</v>
      </c>
      <c r="BK150" s="7">
        <v>-0.59</v>
      </c>
      <c r="BL150" s="7">
        <v>113.67</v>
      </c>
      <c r="BM150" s="7">
        <v>-1.87</v>
      </c>
      <c r="CD150" s="7">
        <v>56.96</v>
      </c>
      <c r="CE150" s="7">
        <v>7.77</v>
      </c>
      <c r="CF150" s="7">
        <v>65.17</v>
      </c>
      <c r="CG150" s="7">
        <v>6.04</v>
      </c>
      <c r="CH150" s="7">
        <v>65.37</v>
      </c>
      <c r="CI150" s="7">
        <v>13.42</v>
      </c>
      <c r="CJ150" s="7">
        <v>78.44</v>
      </c>
      <c r="CK150" s="7">
        <v>12.35</v>
      </c>
      <c r="CP150" s="7">
        <v>47.82</v>
      </c>
      <c r="CQ150" s="7">
        <v>-11.12</v>
      </c>
      <c r="CR150" s="7">
        <v>52.14</v>
      </c>
      <c r="CS150" s="7">
        <v>-8.24</v>
      </c>
      <c r="CT150" s="7">
        <v>54.42</v>
      </c>
      <c r="CV150" s="7">
        <v>67.91</v>
      </c>
      <c r="DB150" s="7">
        <v>75.03</v>
      </c>
      <c r="DD150" s="7">
        <v>140.26</v>
      </c>
      <c r="DJ150" s="7">
        <v>76.28</v>
      </c>
      <c r="DK150" s="7">
        <v>7.76</v>
      </c>
      <c r="DL150" s="7">
        <v>88.36</v>
      </c>
      <c r="DM150" s="7">
        <v>1.93</v>
      </c>
      <c r="DR150" s="7">
        <v>52.41</v>
      </c>
      <c r="DS150" s="7">
        <v>3.34</v>
      </c>
      <c r="DT150" s="7">
        <v>85.68</v>
      </c>
      <c r="DU150" s="7">
        <v>-2.5499999999999998</v>
      </c>
      <c r="DV150" s="7">
        <v>73.13</v>
      </c>
      <c r="DW150" s="7">
        <v>13.23</v>
      </c>
      <c r="DX150" s="7">
        <v>86.22</v>
      </c>
      <c r="DY150" s="7">
        <v>10.71</v>
      </c>
      <c r="ED150" s="7">
        <v>71.739999999999995</v>
      </c>
      <c r="EE150" s="7">
        <v>17.440000000000001</v>
      </c>
      <c r="EF150" s="7">
        <v>91.76</v>
      </c>
      <c r="EG150" s="7">
        <v>14.37</v>
      </c>
      <c r="EH150" s="7">
        <v>37.32</v>
      </c>
      <c r="EI150" s="7">
        <v>19.059999999999999</v>
      </c>
      <c r="EJ150" s="7">
        <v>49.19</v>
      </c>
      <c r="EK150" s="7">
        <v>18.52</v>
      </c>
      <c r="EX150" s="7">
        <v>73.900000000000006</v>
      </c>
      <c r="EY150" s="7">
        <v>10.36</v>
      </c>
      <c r="EZ150" s="7">
        <v>85.03</v>
      </c>
      <c r="FA150" s="7">
        <v>7.57</v>
      </c>
      <c r="FJ150" s="7">
        <v>73.56</v>
      </c>
      <c r="FK150" s="7">
        <v>2.66</v>
      </c>
      <c r="FL150" s="7">
        <v>88.53</v>
      </c>
      <c r="FM150" s="7">
        <v>0.69</v>
      </c>
      <c r="FN150" s="7">
        <v>84.47</v>
      </c>
      <c r="FO150" s="7">
        <v>6.78</v>
      </c>
      <c r="FP150" s="7">
        <v>95.8</v>
      </c>
      <c r="FQ150" s="7">
        <v>3.33</v>
      </c>
      <c r="FR150" s="7">
        <v>60.67</v>
      </c>
      <c r="FS150" s="7">
        <v>6.67</v>
      </c>
      <c r="FT150" s="7">
        <v>71.06</v>
      </c>
      <c r="FU150" s="7">
        <v>6.17</v>
      </c>
      <c r="FV150" s="7">
        <v>52.08</v>
      </c>
      <c r="FW150" s="7">
        <v>8.9</v>
      </c>
      <c r="FX150" s="7">
        <v>64.28</v>
      </c>
      <c r="FY150" s="7">
        <v>5.98</v>
      </c>
      <c r="FZ150" s="7">
        <v>62.59</v>
      </c>
      <c r="GA150" s="7">
        <v>-8.89</v>
      </c>
      <c r="GB150" s="7">
        <v>77.39</v>
      </c>
      <c r="GC150" s="7">
        <v>-8.9499999999999993</v>
      </c>
      <c r="GT150" s="7">
        <v>31.2</v>
      </c>
      <c r="GU150" s="7">
        <v>2.66</v>
      </c>
      <c r="GV150" s="7">
        <v>69.989999999999995</v>
      </c>
      <c r="GW150" s="7">
        <v>-13.46</v>
      </c>
      <c r="GX150" s="7">
        <v>17.649999999999999</v>
      </c>
      <c r="GY150" s="7">
        <v>35.78</v>
      </c>
      <c r="GZ150" s="7">
        <v>41.13</v>
      </c>
      <c r="HA150" s="7">
        <v>17.510000000000002</v>
      </c>
      <c r="HB150" s="7">
        <v>54.67</v>
      </c>
      <c r="HC150" s="7">
        <v>5.3</v>
      </c>
      <c r="HD150" s="7">
        <v>60.52</v>
      </c>
      <c r="HE150" s="7">
        <v>3.26</v>
      </c>
      <c r="HF150" s="7">
        <v>61.86</v>
      </c>
      <c r="HG150" s="7">
        <v>-8.9700000000000006</v>
      </c>
      <c r="HH150" s="7">
        <v>72.14</v>
      </c>
      <c r="HI150" s="7">
        <v>-8.58</v>
      </c>
      <c r="HZ150" s="7">
        <v>90.24</v>
      </c>
      <c r="IA150" s="7">
        <v>8.16</v>
      </c>
      <c r="IB150" s="7">
        <v>109.42</v>
      </c>
      <c r="IC150" s="7">
        <v>6.77</v>
      </c>
      <c r="ID150" s="7">
        <v>74.510000000000005</v>
      </c>
      <c r="IE150" s="7">
        <v>6.63</v>
      </c>
      <c r="IF150" s="7">
        <v>87.13</v>
      </c>
      <c r="IG150" s="7">
        <v>4.4400000000000004</v>
      </c>
      <c r="IH150" s="7">
        <v>35.19</v>
      </c>
      <c r="II150" s="7">
        <v>14</v>
      </c>
      <c r="IJ150" s="7">
        <v>54.96</v>
      </c>
      <c r="IK150" s="7">
        <v>5.82</v>
      </c>
    </row>
    <row r="151" spans="1:245" x14ac:dyDescent="0.2">
      <c r="A151" s="6">
        <v>37529</v>
      </c>
      <c r="N151" s="7">
        <v>81.239999999999995</v>
      </c>
      <c r="O151" s="7">
        <v>0.57999999999999996</v>
      </c>
      <c r="P151" s="7">
        <v>93.97</v>
      </c>
      <c r="Q151" s="7">
        <v>-1.05</v>
      </c>
      <c r="AD151" s="7">
        <v>29.35</v>
      </c>
      <c r="AE151" s="7">
        <v>2.39</v>
      </c>
      <c r="AF151" s="7">
        <v>48.08</v>
      </c>
      <c r="AG151" s="7">
        <v>-4.87</v>
      </c>
      <c r="AH151" s="7">
        <v>54.9</v>
      </c>
      <c r="AI151" s="7">
        <v>8.99</v>
      </c>
      <c r="AJ151" s="7">
        <v>63.45</v>
      </c>
      <c r="AK151" s="7">
        <v>6.5</v>
      </c>
      <c r="AL151" s="7">
        <v>77.400000000000006</v>
      </c>
      <c r="AM151" s="7">
        <v>6.24</v>
      </c>
      <c r="AN151" s="7">
        <v>83.16</v>
      </c>
      <c r="AO151" s="7">
        <v>5.92</v>
      </c>
      <c r="AP151" s="7">
        <v>77.959999999999994</v>
      </c>
      <c r="AR151" s="7">
        <v>100.62</v>
      </c>
      <c r="AX151" s="7">
        <v>45.16</v>
      </c>
      <c r="AY151" s="7">
        <v>2.4</v>
      </c>
      <c r="AZ151" s="7">
        <v>67.180000000000007</v>
      </c>
      <c r="BA151" s="7">
        <v>-3.42</v>
      </c>
      <c r="BB151" s="7">
        <v>46.49</v>
      </c>
      <c r="BD151" s="7">
        <v>57.19</v>
      </c>
      <c r="BJ151" s="7">
        <v>100.53</v>
      </c>
      <c r="BK151" s="7">
        <v>-0.76</v>
      </c>
      <c r="BL151" s="7">
        <v>113.29</v>
      </c>
      <c r="BM151" s="7">
        <v>-1.96</v>
      </c>
      <c r="CD151" s="7">
        <v>59.26</v>
      </c>
      <c r="CE151" s="7">
        <v>9.02</v>
      </c>
      <c r="CF151" s="7">
        <v>67.64</v>
      </c>
      <c r="CG151" s="7">
        <v>7.12</v>
      </c>
      <c r="CH151" s="7">
        <v>69.78</v>
      </c>
      <c r="CI151" s="7">
        <v>16.899999999999999</v>
      </c>
      <c r="CJ151" s="7">
        <v>83.66</v>
      </c>
      <c r="CK151" s="7">
        <v>15.75</v>
      </c>
      <c r="CP151" s="7">
        <v>45.48</v>
      </c>
      <c r="CQ151" s="7">
        <v>-12.72</v>
      </c>
      <c r="CR151" s="7">
        <v>49.9</v>
      </c>
      <c r="CS151" s="7">
        <v>-9.6</v>
      </c>
      <c r="CT151" s="7">
        <v>57.51</v>
      </c>
      <c r="CV151" s="7">
        <v>72.12</v>
      </c>
      <c r="DB151" s="7">
        <v>76.14</v>
      </c>
      <c r="DD151" s="7">
        <v>139.94999999999999</v>
      </c>
      <c r="DJ151" s="7">
        <v>74.900000000000006</v>
      </c>
      <c r="DK151" s="7">
        <v>5.14</v>
      </c>
      <c r="DL151" s="7">
        <v>85.29</v>
      </c>
      <c r="DM151" s="7">
        <v>-1.25</v>
      </c>
      <c r="DR151" s="7">
        <v>53.97</v>
      </c>
      <c r="DS151" s="7">
        <v>5.56</v>
      </c>
      <c r="DT151" s="7">
        <v>88.07</v>
      </c>
      <c r="DU151" s="7">
        <v>2.0299999999999998</v>
      </c>
      <c r="DV151" s="7">
        <v>74.010000000000005</v>
      </c>
      <c r="DW151" s="7">
        <v>12.18</v>
      </c>
      <c r="DX151" s="7">
        <v>86.84</v>
      </c>
      <c r="DY151" s="7">
        <v>9.5500000000000007</v>
      </c>
      <c r="ED151" s="7">
        <v>74.239999999999995</v>
      </c>
      <c r="EE151" s="7">
        <v>16.95</v>
      </c>
      <c r="EF151" s="7">
        <v>94.57</v>
      </c>
      <c r="EG151" s="7">
        <v>14.08</v>
      </c>
      <c r="EH151" s="7">
        <v>39.07</v>
      </c>
      <c r="EI151" s="7">
        <v>10.81</v>
      </c>
      <c r="EJ151" s="7">
        <v>52.12</v>
      </c>
      <c r="EK151" s="7">
        <v>11.74</v>
      </c>
      <c r="EX151" s="7">
        <v>76.77</v>
      </c>
      <c r="EY151" s="7">
        <v>14.39</v>
      </c>
      <c r="EZ151" s="7">
        <v>90.2</v>
      </c>
      <c r="FA151" s="7">
        <v>13.72</v>
      </c>
      <c r="FJ151" s="7">
        <v>74.62</v>
      </c>
      <c r="FK151" s="7">
        <v>3.13</v>
      </c>
      <c r="FL151" s="7">
        <v>89.73</v>
      </c>
      <c r="FM151" s="7">
        <v>1.02</v>
      </c>
      <c r="FN151" s="7">
        <v>85.9</v>
      </c>
      <c r="FO151" s="7">
        <v>5.84</v>
      </c>
      <c r="FP151" s="7">
        <v>97.15</v>
      </c>
      <c r="FQ151" s="7">
        <v>2.54</v>
      </c>
      <c r="FR151" s="7">
        <v>58.71</v>
      </c>
      <c r="FS151" s="7">
        <v>3.22</v>
      </c>
      <c r="FT151" s="7">
        <v>68.819999999999993</v>
      </c>
      <c r="FU151" s="7">
        <v>1.77</v>
      </c>
      <c r="FV151" s="7">
        <v>53.71</v>
      </c>
      <c r="FW151" s="7">
        <v>11.18</v>
      </c>
      <c r="FX151" s="7">
        <v>65.989999999999995</v>
      </c>
      <c r="FY151" s="7">
        <v>8.31</v>
      </c>
      <c r="FZ151" s="7">
        <v>72.81</v>
      </c>
      <c r="GA151" s="7">
        <v>17.72</v>
      </c>
      <c r="GB151" s="7">
        <v>89.89</v>
      </c>
      <c r="GC151" s="7">
        <v>17.41</v>
      </c>
      <c r="GT151" s="7">
        <v>30.72</v>
      </c>
      <c r="GU151" s="7">
        <v>-1.85</v>
      </c>
      <c r="GV151" s="7">
        <v>65.510000000000005</v>
      </c>
      <c r="GW151" s="7">
        <v>-14.39</v>
      </c>
      <c r="GX151" s="7">
        <v>18.600000000000001</v>
      </c>
      <c r="GY151" s="7">
        <v>33.299999999999997</v>
      </c>
      <c r="GZ151" s="7">
        <v>42.57</v>
      </c>
      <c r="HA151" s="7">
        <v>15.94</v>
      </c>
      <c r="HB151" s="7">
        <v>56.69</v>
      </c>
      <c r="HC151" s="7">
        <v>7.29</v>
      </c>
      <c r="HD151" s="7">
        <v>62.8</v>
      </c>
      <c r="HE151" s="7">
        <v>5.35</v>
      </c>
      <c r="HF151" s="7">
        <v>62.16</v>
      </c>
      <c r="HG151" s="7">
        <v>-5.71</v>
      </c>
      <c r="HH151" s="7">
        <v>72.489999999999995</v>
      </c>
      <c r="HI151" s="7">
        <v>-5.3</v>
      </c>
      <c r="HZ151" s="7">
        <v>92.48</v>
      </c>
      <c r="IA151" s="7">
        <v>8.8000000000000007</v>
      </c>
      <c r="IB151" s="7">
        <v>111.66</v>
      </c>
      <c r="IC151" s="7">
        <v>7.09</v>
      </c>
      <c r="ID151" s="7">
        <v>75.849999999999994</v>
      </c>
      <c r="IE151" s="7">
        <v>6.65</v>
      </c>
      <c r="IF151" s="7">
        <v>88.65</v>
      </c>
      <c r="IG151" s="7">
        <v>4.46</v>
      </c>
      <c r="IH151" s="7">
        <v>36.200000000000003</v>
      </c>
      <c r="II151" s="7">
        <v>13.3</v>
      </c>
      <c r="IJ151" s="7">
        <v>55</v>
      </c>
      <c r="IK151" s="7">
        <v>2.62</v>
      </c>
    </row>
    <row r="152" spans="1:245" x14ac:dyDescent="0.2">
      <c r="A152" s="6">
        <v>37621</v>
      </c>
      <c r="N152" s="7">
        <v>79.040000000000006</v>
      </c>
      <c r="O152" s="7">
        <v>2.13</v>
      </c>
      <c r="P152" s="7">
        <v>91.11</v>
      </c>
      <c r="Q152" s="7">
        <v>0.39</v>
      </c>
      <c r="AD152" s="7">
        <v>29.86</v>
      </c>
      <c r="AE152" s="7">
        <v>3.98</v>
      </c>
      <c r="AF152" s="7">
        <v>46.68</v>
      </c>
      <c r="AG152" s="7">
        <v>-6.03</v>
      </c>
      <c r="AH152" s="7">
        <v>56.64</v>
      </c>
      <c r="AI152" s="7">
        <v>10.99</v>
      </c>
      <c r="AJ152" s="7">
        <v>65.150000000000006</v>
      </c>
      <c r="AK152" s="7">
        <v>6.94</v>
      </c>
      <c r="AL152" s="7">
        <v>78.58</v>
      </c>
      <c r="AM152" s="7">
        <v>7.23</v>
      </c>
      <c r="AN152" s="7">
        <v>83.98</v>
      </c>
      <c r="AO152" s="7">
        <v>6.15</v>
      </c>
      <c r="AP152" s="7">
        <v>77.959999999999994</v>
      </c>
      <c r="AR152" s="7">
        <v>99.27</v>
      </c>
      <c r="AX152" s="7">
        <v>45.29</v>
      </c>
      <c r="AY152" s="7">
        <v>-2.1</v>
      </c>
      <c r="AZ152" s="7">
        <v>66.42</v>
      </c>
      <c r="BA152" s="7">
        <v>-8.34</v>
      </c>
      <c r="BB152" s="7">
        <v>46.75</v>
      </c>
      <c r="BD152" s="7">
        <v>56.52</v>
      </c>
      <c r="BJ152" s="7">
        <v>100.09</v>
      </c>
      <c r="BK152" s="7">
        <v>-0.87</v>
      </c>
      <c r="BL152" s="7">
        <v>112.87</v>
      </c>
      <c r="BM152" s="7">
        <v>-2.0299999999999998</v>
      </c>
      <c r="BN152" s="7">
        <v>65.97</v>
      </c>
      <c r="BP152" s="7">
        <v>76.489999999999995</v>
      </c>
      <c r="CD152" s="7">
        <v>59.86</v>
      </c>
      <c r="CE152" s="7">
        <v>9.7200000000000006</v>
      </c>
      <c r="CF152" s="7">
        <v>68.05</v>
      </c>
      <c r="CG152" s="7">
        <v>7.42</v>
      </c>
      <c r="CH152" s="7">
        <v>73.22</v>
      </c>
      <c r="CI152" s="7">
        <v>25.21</v>
      </c>
      <c r="CJ152" s="7">
        <v>87.32</v>
      </c>
      <c r="CK152" s="7">
        <v>23.37</v>
      </c>
      <c r="CP152" s="7">
        <v>43.14</v>
      </c>
      <c r="CQ152" s="7">
        <v>-11.83</v>
      </c>
      <c r="CR152" s="7">
        <v>47.58</v>
      </c>
      <c r="CS152" s="7">
        <v>-9.17</v>
      </c>
      <c r="CT152" s="7">
        <v>57.86</v>
      </c>
      <c r="CV152" s="7">
        <v>72.08</v>
      </c>
      <c r="DB152" s="7">
        <v>76.819999999999993</v>
      </c>
      <c r="DD152" s="7">
        <v>137.56</v>
      </c>
      <c r="DJ152" s="7">
        <v>73.75</v>
      </c>
      <c r="DK152" s="7">
        <v>3.92</v>
      </c>
      <c r="DL152" s="7">
        <v>83.88</v>
      </c>
      <c r="DM152" s="7">
        <v>-2.61</v>
      </c>
      <c r="DR152" s="7">
        <v>55.11</v>
      </c>
      <c r="DS152" s="7">
        <v>6.65</v>
      </c>
      <c r="DT152" s="7">
        <v>89.4</v>
      </c>
      <c r="DU152" s="7">
        <v>4.1100000000000003</v>
      </c>
      <c r="DV152" s="7">
        <v>74.56</v>
      </c>
      <c r="DW152" s="7">
        <v>10.07</v>
      </c>
      <c r="DX152" s="7">
        <v>86.9</v>
      </c>
      <c r="DY152" s="7">
        <v>7.11</v>
      </c>
      <c r="ED152" s="7">
        <v>76.31</v>
      </c>
      <c r="EE152" s="7">
        <v>17.03</v>
      </c>
      <c r="EF152" s="7">
        <v>96.69</v>
      </c>
      <c r="EG152" s="7">
        <v>13.27</v>
      </c>
      <c r="EH152" s="7">
        <v>40.51</v>
      </c>
      <c r="EI152" s="7">
        <v>0.25</v>
      </c>
      <c r="EJ152" s="7">
        <v>53.9</v>
      </c>
      <c r="EK152" s="7">
        <v>1.3</v>
      </c>
      <c r="EX152" s="7">
        <v>75.84</v>
      </c>
      <c r="EY152" s="7">
        <v>12.94</v>
      </c>
      <c r="EZ152" s="7">
        <v>88.25</v>
      </c>
      <c r="FA152" s="7">
        <v>11.58</v>
      </c>
      <c r="FJ152" s="7">
        <v>75.819999999999993</v>
      </c>
      <c r="FK152" s="7">
        <v>4.79</v>
      </c>
      <c r="FL152" s="7">
        <v>91.07</v>
      </c>
      <c r="FM152" s="7">
        <v>2.98</v>
      </c>
      <c r="FN152" s="7">
        <v>85.81</v>
      </c>
      <c r="FO152" s="7">
        <v>4.8</v>
      </c>
      <c r="FP152" s="7">
        <v>96.81</v>
      </c>
      <c r="FQ152" s="7">
        <v>1.92</v>
      </c>
      <c r="FR152" s="7">
        <v>58.32</v>
      </c>
      <c r="FS152" s="7">
        <v>2.76</v>
      </c>
      <c r="FT152" s="7">
        <v>67.56</v>
      </c>
      <c r="FU152" s="7">
        <v>0.52</v>
      </c>
      <c r="FV152" s="7">
        <v>55.88</v>
      </c>
      <c r="FW152" s="7">
        <v>13.87</v>
      </c>
      <c r="FX152" s="7">
        <v>68.22</v>
      </c>
      <c r="FY152" s="7">
        <v>10.85</v>
      </c>
      <c r="FZ152" s="7">
        <v>63.13</v>
      </c>
      <c r="GA152" s="7">
        <v>-1.62</v>
      </c>
      <c r="GB152" s="7">
        <v>77.33</v>
      </c>
      <c r="GC152" s="7">
        <v>-3.02</v>
      </c>
      <c r="GT152" s="7">
        <v>33.78</v>
      </c>
      <c r="GU152" s="7">
        <v>6.65</v>
      </c>
      <c r="GV152" s="7">
        <v>69.83</v>
      </c>
      <c r="GW152" s="7">
        <v>-4.68</v>
      </c>
      <c r="GX152" s="7">
        <v>19.45</v>
      </c>
      <c r="GY152" s="7">
        <v>27.38</v>
      </c>
      <c r="GZ152" s="7">
        <v>43.22</v>
      </c>
      <c r="HA152" s="7">
        <v>10.75</v>
      </c>
      <c r="HB152" s="7">
        <v>56.88</v>
      </c>
      <c r="HC152" s="7">
        <v>9.15</v>
      </c>
      <c r="HD152" s="7">
        <v>62.54</v>
      </c>
      <c r="HE152" s="7">
        <v>6.86</v>
      </c>
      <c r="HF152" s="7">
        <v>61.94</v>
      </c>
      <c r="HG152" s="7">
        <v>-1.79</v>
      </c>
      <c r="HH152" s="7">
        <v>72.22</v>
      </c>
      <c r="HI152" s="7">
        <v>-1.94</v>
      </c>
      <c r="HZ152" s="7">
        <v>94.44</v>
      </c>
      <c r="IA152" s="7">
        <v>9.2899999999999991</v>
      </c>
      <c r="IB152" s="7">
        <v>113.67</v>
      </c>
      <c r="IC152" s="7">
        <v>6.94</v>
      </c>
      <c r="ID152" s="7">
        <v>76.17</v>
      </c>
      <c r="IE152" s="7">
        <v>6.56</v>
      </c>
      <c r="IF152" s="7">
        <v>88.54</v>
      </c>
      <c r="IG152" s="7">
        <v>4.18</v>
      </c>
      <c r="IH152" s="7">
        <v>37.659999999999997</v>
      </c>
      <c r="II152" s="7">
        <v>13.71</v>
      </c>
      <c r="IJ152" s="7">
        <v>55.71</v>
      </c>
      <c r="IK152" s="7">
        <v>0.84</v>
      </c>
    </row>
    <row r="153" spans="1:245" x14ac:dyDescent="0.2">
      <c r="A153" s="6">
        <v>37711</v>
      </c>
      <c r="J153" s="7">
        <v>57.69</v>
      </c>
      <c r="L153" s="7">
        <v>91.1</v>
      </c>
      <c r="N153" s="7">
        <v>80.38</v>
      </c>
      <c r="O153" s="7">
        <v>0.59</v>
      </c>
      <c r="P153" s="7">
        <v>92.22</v>
      </c>
      <c r="Q153" s="7">
        <v>-1.1100000000000001</v>
      </c>
      <c r="AD153" s="7">
        <v>30.63</v>
      </c>
      <c r="AE153" s="7">
        <v>6.24</v>
      </c>
      <c r="AF153" s="7">
        <v>45.08</v>
      </c>
      <c r="AG153" s="7">
        <v>-8.1199999999999992</v>
      </c>
      <c r="AH153" s="7">
        <v>57.86</v>
      </c>
      <c r="AI153" s="7">
        <v>8.6199999999999992</v>
      </c>
      <c r="AJ153" s="7">
        <v>65.66</v>
      </c>
      <c r="AK153" s="7">
        <v>3.96</v>
      </c>
      <c r="AL153" s="7">
        <v>79.510000000000005</v>
      </c>
      <c r="AM153" s="7">
        <v>5.78</v>
      </c>
      <c r="AN153" s="7">
        <v>84.83</v>
      </c>
      <c r="AO153" s="7">
        <v>4.6900000000000004</v>
      </c>
      <c r="AP153" s="7">
        <v>77.42</v>
      </c>
      <c r="AQ153" s="7">
        <v>4.5</v>
      </c>
      <c r="AR153" s="7">
        <v>97.9</v>
      </c>
      <c r="AS153" s="7">
        <v>0.7</v>
      </c>
      <c r="AX153" s="7">
        <v>44.71</v>
      </c>
      <c r="AY153" s="7">
        <v>2.4</v>
      </c>
      <c r="AZ153" s="7">
        <v>63.82</v>
      </c>
      <c r="BA153" s="7">
        <v>-4.67</v>
      </c>
      <c r="BB153" s="7">
        <v>46.02</v>
      </c>
      <c r="BC153" s="7">
        <v>4.6100000000000003</v>
      </c>
      <c r="BD153" s="7">
        <v>55.16</v>
      </c>
      <c r="BE153" s="7">
        <v>-0.22</v>
      </c>
      <c r="BJ153" s="7">
        <v>99.81</v>
      </c>
      <c r="BK153" s="7">
        <v>-1.06</v>
      </c>
      <c r="BL153" s="7">
        <v>111.56</v>
      </c>
      <c r="BM153" s="7">
        <v>-2.16</v>
      </c>
      <c r="BN153" s="7">
        <v>66.959999999999994</v>
      </c>
      <c r="BP153" s="7">
        <v>76.849999999999994</v>
      </c>
      <c r="CD153" s="7">
        <v>61.06</v>
      </c>
      <c r="CE153" s="7">
        <v>10.91</v>
      </c>
      <c r="CF153" s="7">
        <v>68.790000000000006</v>
      </c>
      <c r="CG153" s="7">
        <v>8.35</v>
      </c>
      <c r="CH153" s="7">
        <v>74.55</v>
      </c>
      <c r="CI153" s="7">
        <v>23.4</v>
      </c>
      <c r="CJ153" s="7">
        <v>88.9</v>
      </c>
      <c r="CK153" s="7">
        <v>21.54</v>
      </c>
      <c r="CP153" s="7">
        <v>41.57</v>
      </c>
      <c r="CQ153" s="7">
        <v>-15</v>
      </c>
      <c r="CR153" s="7">
        <v>46.04</v>
      </c>
      <c r="CS153" s="7">
        <v>-13.35</v>
      </c>
      <c r="CT153" s="7">
        <v>62.99</v>
      </c>
      <c r="CU153" s="7">
        <v>14.38</v>
      </c>
      <c r="CV153" s="7">
        <v>77.56</v>
      </c>
      <c r="CW153" s="7">
        <v>12.42</v>
      </c>
      <c r="DB153" s="7">
        <v>78.55</v>
      </c>
      <c r="DC153" s="7">
        <v>6.29</v>
      </c>
      <c r="DD153" s="7">
        <v>137.53</v>
      </c>
      <c r="DE153" s="7">
        <v>-1.34</v>
      </c>
      <c r="DJ153" s="7">
        <v>73.02</v>
      </c>
      <c r="DK153" s="7">
        <v>-2.35</v>
      </c>
      <c r="DL153" s="7">
        <v>83</v>
      </c>
      <c r="DM153" s="7">
        <v>-7.16</v>
      </c>
      <c r="DR153" s="7">
        <v>57.13</v>
      </c>
      <c r="DS153" s="7">
        <v>9.39</v>
      </c>
      <c r="DT153" s="7">
        <v>92.12</v>
      </c>
      <c r="DU153" s="7">
        <v>7.52</v>
      </c>
      <c r="DV153" s="7">
        <v>76.239999999999995</v>
      </c>
      <c r="DW153" s="7">
        <v>6.46</v>
      </c>
      <c r="DX153" s="7">
        <v>88.16</v>
      </c>
      <c r="DY153" s="7">
        <v>3.64</v>
      </c>
      <c r="ED153" s="7">
        <v>76.790000000000006</v>
      </c>
      <c r="EE153" s="7">
        <v>11.27</v>
      </c>
      <c r="EF153" s="7">
        <v>95.63</v>
      </c>
      <c r="EG153" s="7">
        <v>6.92</v>
      </c>
      <c r="EH153" s="7">
        <v>47.34</v>
      </c>
      <c r="EI153" s="7">
        <v>28.28</v>
      </c>
      <c r="EJ153" s="7">
        <v>62.9</v>
      </c>
      <c r="EK153" s="7">
        <v>30.46</v>
      </c>
      <c r="EX153" s="7">
        <v>78.22</v>
      </c>
      <c r="EY153" s="7">
        <v>10.34</v>
      </c>
      <c r="EZ153" s="7">
        <v>91.09</v>
      </c>
      <c r="FA153" s="7">
        <v>10.68</v>
      </c>
      <c r="FJ153" s="7">
        <v>75.75</v>
      </c>
      <c r="FK153" s="7">
        <v>4.6900000000000004</v>
      </c>
      <c r="FL153" s="7">
        <v>90.55</v>
      </c>
      <c r="FM153" s="7">
        <v>3.39</v>
      </c>
      <c r="FN153" s="7">
        <v>86.62</v>
      </c>
      <c r="FO153" s="7">
        <v>3.97</v>
      </c>
      <c r="FP153" s="7">
        <v>96.93</v>
      </c>
      <c r="FQ153" s="7">
        <v>1.5</v>
      </c>
      <c r="FR153" s="7">
        <v>59.63</v>
      </c>
      <c r="FS153" s="7">
        <v>1.79</v>
      </c>
      <c r="FT153" s="7">
        <v>67.16</v>
      </c>
      <c r="FU153" s="7">
        <v>-2.7</v>
      </c>
      <c r="FV153" s="7">
        <v>58.95</v>
      </c>
      <c r="FW153" s="7">
        <v>15.87</v>
      </c>
      <c r="FX153" s="7">
        <v>71.7</v>
      </c>
      <c r="FY153" s="7">
        <v>13.02</v>
      </c>
      <c r="FZ153" s="7">
        <v>53.67</v>
      </c>
      <c r="GA153" s="7">
        <v>-12.27</v>
      </c>
      <c r="GB153" s="7">
        <v>65.239999999999995</v>
      </c>
      <c r="GC153" s="7">
        <v>-14.68</v>
      </c>
      <c r="GT153" s="7">
        <v>40.32</v>
      </c>
      <c r="GU153" s="7">
        <v>27.91</v>
      </c>
      <c r="GV153" s="7">
        <v>82.22</v>
      </c>
      <c r="GW153" s="7">
        <v>14.02</v>
      </c>
      <c r="GX153" s="7">
        <v>20.9</v>
      </c>
      <c r="GY153" s="7">
        <v>26.8</v>
      </c>
      <c r="GZ153" s="7">
        <v>44.02</v>
      </c>
      <c r="HA153" s="7">
        <v>10.62</v>
      </c>
      <c r="HB153" s="7">
        <v>57.24</v>
      </c>
      <c r="HC153" s="7">
        <v>7.96</v>
      </c>
      <c r="HD153" s="7">
        <v>62.27</v>
      </c>
      <c r="HE153" s="7">
        <v>4.83</v>
      </c>
      <c r="HF153" s="7">
        <v>61.41</v>
      </c>
      <c r="HG153" s="7">
        <v>-1.45</v>
      </c>
      <c r="HH153" s="7">
        <v>71.37</v>
      </c>
      <c r="HI153" s="7">
        <v>-2.11</v>
      </c>
      <c r="HZ153" s="7">
        <v>96.35</v>
      </c>
      <c r="IA153" s="7">
        <v>9.5</v>
      </c>
      <c r="IB153" s="7">
        <v>114.8</v>
      </c>
      <c r="IC153" s="7">
        <v>6.45</v>
      </c>
      <c r="ID153" s="7">
        <v>77.319999999999993</v>
      </c>
      <c r="IE153" s="7">
        <v>5.88</v>
      </c>
      <c r="IF153" s="7">
        <v>89.27</v>
      </c>
      <c r="IG153" s="7">
        <v>3.51</v>
      </c>
      <c r="IH153" s="7">
        <v>39.17</v>
      </c>
      <c r="II153" s="7">
        <v>14.58</v>
      </c>
      <c r="IJ153" s="7">
        <v>57.15</v>
      </c>
      <c r="IK153" s="7">
        <v>3.53</v>
      </c>
    </row>
    <row r="154" spans="1:245" x14ac:dyDescent="0.2">
      <c r="A154" s="6">
        <v>37802</v>
      </c>
      <c r="J154" s="7">
        <v>56.88</v>
      </c>
      <c r="L154" s="7">
        <v>89.22</v>
      </c>
      <c r="N154" s="7">
        <v>79.59</v>
      </c>
      <c r="O154" s="7">
        <v>1.3</v>
      </c>
      <c r="P154" s="7">
        <v>91.13</v>
      </c>
      <c r="Q154" s="7">
        <v>0.1</v>
      </c>
      <c r="AD154" s="7">
        <v>31.66</v>
      </c>
      <c r="AE154" s="7">
        <v>9.15</v>
      </c>
      <c r="AF154" s="7">
        <v>45.38</v>
      </c>
      <c r="AG154" s="7">
        <v>-6.59</v>
      </c>
      <c r="AH154" s="7">
        <v>59.77</v>
      </c>
      <c r="AI154" s="7">
        <v>7.95</v>
      </c>
      <c r="AJ154" s="7">
        <v>67.930000000000007</v>
      </c>
      <c r="AK154" s="7">
        <v>5.03</v>
      </c>
      <c r="AL154" s="7">
        <v>80.16</v>
      </c>
      <c r="AM154" s="7">
        <v>5.43</v>
      </c>
      <c r="AN154" s="7">
        <v>85.18</v>
      </c>
      <c r="AO154" s="7">
        <v>4.8600000000000003</v>
      </c>
      <c r="AP154" s="7">
        <v>76.97</v>
      </c>
      <c r="AQ154" s="7">
        <v>0.35</v>
      </c>
      <c r="AR154" s="7">
        <v>96.66</v>
      </c>
      <c r="AS154" s="7">
        <v>-3.25</v>
      </c>
      <c r="AX154" s="7">
        <v>46.55</v>
      </c>
      <c r="AY154" s="7">
        <v>2.0099999999999998</v>
      </c>
      <c r="AZ154" s="7">
        <v>64.8</v>
      </c>
      <c r="BA154" s="7">
        <v>-5.2</v>
      </c>
      <c r="BB154" s="7">
        <v>46.55</v>
      </c>
      <c r="BC154" s="7">
        <v>6.45</v>
      </c>
      <c r="BD154" s="7">
        <v>54.92</v>
      </c>
      <c r="BE154" s="7">
        <v>1.47</v>
      </c>
      <c r="BJ154" s="7">
        <v>99.46</v>
      </c>
      <c r="BK154" s="7">
        <v>-1.33</v>
      </c>
      <c r="BL154" s="7">
        <v>111.28</v>
      </c>
      <c r="BM154" s="7">
        <v>-2.1</v>
      </c>
      <c r="BN154" s="7">
        <v>68.39</v>
      </c>
      <c r="BP154" s="7">
        <v>78.010000000000005</v>
      </c>
      <c r="CD154" s="7">
        <v>63.36</v>
      </c>
      <c r="CE154" s="7">
        <v>11.25</v>
      </c>
      <c r="CF154" s="7">
        <v>71.14</v>
      </c>
      <c r="CG154" s="7">
        <v>9.16</v>
      </c>
      <c r="CH154" s="7">
        <v>76.849999999999994</v>
      </c>
      <c r="CI154" s="7">
        <v>17.559999999999999</v>
      </c>
      <c r="CJ154" s="7">
        <v>91.07</v>
      </c>
      <c r="CK154" s="7">
        <v>16.11</v>
      </c>
      <c r="CP154" s="7">
        <v>39.65</v>
      </c>
      <c r="CQ154" s="7">
        <v>-17.09</v>
      </c>
      <c r="CR154" s="7">
        <v>44.33</v>
      </c>
      <c r="CS154" s="7">
        <v>-14.97</v>
      </c>
      <c r="CT154" s="7">
        <v>64.8</v>
      </c>
      <c r="CU154" s="7">
        <v>19.079999999999998</v>
      </c>
      <c r="CV154" s="7">
        <v>79.69</v>
      </c>
      <c r="CW154" s="7">
        <v>17.350000000000001</v>
      </c>
      <c r="DB154" s="7">
        <v>79.650000000000006</v>
      </c>
      <c r="DC154" s="7">
        <v>6.16</v>
      </c>
      <c r="DD154" s="7">
        <v>139.12</v>
      </c>
      <c r="DE154" s="7">
        <v>-0.81</v>
      </c>
      <c r="DJ154" s="7">
        <v>69.95</v>
      </c>
      <c r="DK154" s="7">
        <v>-8.3000000000000007</v>
      </c>
      <c r="DL154" s="7">
        <v>79.88</v>
      </c>
      <c r="DM154" s="7">
        <v>-9.59</v>
      </c>
      <c r="DR154" s="7">
        <v>58.6</v>
      </c>
      <c r="DS154" s="7">
        <v>11.8</v>
      </c>
      <c r="DT154" s="7">
        <v>93.83</v>
      </c>
      <c r="DU154" s="7">
        <v>9.52</v>
      </c>
      <c r="DV154" s="7">
        <v>77.260000000000005</v>
      </c>
      <c r="DW154" s="7">
        <v>5.66</v>
      </c>
      <c r="DX154" s="7">
        <v>88.7</v>
      </c>
      <c r="DY154" s="7">
        <v>2.88</v>
      </c>
      <c r="ED154" s="7">
        <v>79.03</v>
      </c>
      <c r="EE154" s="7">
        <v>10.16</v>
      </c>
      <c r="EF154" s="7">
        <v>97.85</v>
      </c>
      <c r="EG154" s="7">
        <v>6.63</v>
      </c>
      <c r="EH154" s="7">
        <v>44.39</v>
      </c>
      <c r="EI154" s="7">
        <v>18.95</v>
      </c>
      <c r="EJ154" s="7">
        <v>58.94</v>
      </c>
      <c r="EK154" s="7">
        <v>19.82</v>
      </c>
      <c r="EX154" s="7">
        <v>78.36</v>
      </c>
      <c r="EY154" s="7">
        <v>6.04</v>
      </c>
      <c r="EZ154" s="7">
        <v>90.03</v>
      </c>
      <c r="FA154" s="7">
        <v>5.87</v>
      </c>
      <c r="FJ154" s="7">
        <v>75.680000000000007</v>
      </c>
      <c r="FK154" s="7">
        <v>2.88</v>
      </c>
      <c r="FL154" s="7">
        <v>90.28</v>
      </c>
      <c r="FM154" s="7">
        <v>1.98</v>
      </c>
      <c r="FN154" s="7">
        <v>87.51</v>
      </c>
      <c r="FO154" s="7">
        <v>3.6</v>
      </c>
      <c r="FP154" s="7">
        <v>97.27</v>
      </c>
      <c r="FQ154" s="7">
        <v>1.54</v>
      </c>
      <c r="FR154" s="7">
        <v>60.02</v>
      </c>
      <c r="FS154" s="7">
        <v>-1.08</v>
      </c>
      <c r="FT154" s="7">
        <v>68.75</v>
      </c>
      <c r="FU154" s="7">
        <v>-3.25</v>
      </c>
      <c r="FV154" s="7">
        <v>61</v>
      </c>
      <c r="FW154" s="7">
        <v>17.11</v>
      </c>
      <c r="FX154" s="7">
        <v>74.19</v>
      </c>
      <c r="FY154" s="7">
        <v>15.41</v>
      </c>
      <c r="FZ154" s="7">
        <v>58.26</v>
      </c>
      <c r="GA154" s="7">
        <v>-6.93</v>
      </c>
      <c r="GB154" s="7">
        <v>70.349999999999994</v>
      </c>
      <c r="GC154" s="7">
        <v>-9.1</v>
      </c>
      <c r="GT154" s="7">
        <v>43.63</v>
      </c>
      <c r="GU154" s="7">
        <v>39.83</v>
      </c>
      <c r="GV154" s="7">
        <v>87.25</v>
      </c>
      <c r="GW154" s="7">
        <v>24.67</v>
      </c>
      <c r="GX154" s="7">
        <v>21.52</v>
      </c>
      <c r="GY154" s="7">
        <v>21.91</v>
      </c>
      <c r="GZ154" s="7">
        <v>43.96</v>
      </c>
      <c r="HA154" s="7">
        <v>6.89</v>
      </c>
      <c r="HB154" s="7">
        <v>58.53</v>
      </c>
      <c r="HC154" s="7">
        <v>7.05</v>
      </c>
      <c r="HD154" s="7">
        <v>63.6</v>
      </c>
      <c r="HE154" s="7">
        <v>5.09</v>
      </c>
      <c r="HF154" s="7">
        <v>61.03</v>
      </c>
      <c r="HG154" s="7">
        <v>-1.34</v>
      </c>
      <c r="HH154" s="7">
        <v>71.069999999999993</v>
      </c>
      <c r="HI154" s="7">
        <v>-1.49</v>
      </c>
      <c r="HZ154" s="7">
        <v>98.42</v>
      </c>
      <c r="IA154" s="7">
        <v>9.07</v>
      </c>
      <c r="IB154" s="7">
        <v>116.85</v>
      </c>
      <c r="IC154" s="7">
        <v>6.79</v>
      </c>
      <c r="ID154" s="7">
        <v>78.75</v>
      </c>
      <c r="IE154" s="7">
        <v>5.69</v>
      </c>
      <c r="IF154" s="7">
        <v>90.32</v>
      </c>
      <c r="IG154" s="7">
        <v>3.67</v>
      </c>
      <c r="IH154" s="7">
        <v>41.23</v>
      </c>
      <c r="II154" s="7">
        <v>17.170000000000002</v>
      </c>
      <c r="IJ154" s="7">
        <v>59.75</v>
      </c>
      <c r="IK154" s="7">
        <v>8.6999999999999993</v>
      </c>
    </row>
    <row r="155" spans="1:245" x14ac:dyDescent="0.2">
      <c r="A155" s="6">
        <v>37894</v>
      </c>
      <c r="J155" s="7">
        <v>55.38</v>
      </c>
      <c r="L155" s="7">
        <v>86.02</v>
      </c>
      <c r="N155" s="7">
        <v>78.81</v>
      </c>
      <c r="O155" s="7">
        <v>-3</v>
      </c>
      <c r="P155" s="7">
        <v>90</v>
      </c>
      <c r="Q155" s="7">
        <v>-4.22</v>
      </c>
      <c r="R155" s="7">
        <v>66.8</v>
      </c>
      <c r="T155" s="7">
        <v>81.150000000000006</v>
      </c>
      <c r="AD155" s="7">
        <v>32.89</v>
      </c>
      <c r="AE155" s="7">
        <v>12.06</v>
      </c>
      <c r="AF155" s="7">
        <v>46.77</v>
      </c>
      <c r="AG155" s="7">
        <v>-2.74</v>
      </c>
      <c r="AH155" s="7">
        <v>61.03</v>
      </c>
      <c r="AI155" s="7">
        <v>11.17</v>
      </c>
      <c r="AJ155" s="7">
        <v>69.099999999999994</v>
      </c>
      <c r="AK155" s="7">
        <v>8.9</v>
      </c>
      <c r="AL155" s="7">
        <v>81</v>
      </c>
      <c r="AM155" s="7">
        <v>4.6500000000000004</v>
      </c>
      <c r="AN155" s="7">
        <v>86.64</v>
      </c>
      <c r="AO155" s="7">
        <v>4.1900000000000004</v>
      </c>
      <c r="AP155" s="7">
        <v>79.22</v>
      </c>
      <c r="AQ155" s="7">
        <v>1.62</v>
      </c>
      <c r="AR155" s="7">
        <v>99.53</v>
      </c>
      <c r="AS155" s="7">
        <v>-1.08</v>
      </c>
      <c r="AX155" s="7">
        <v>45.79</v>
      </c>
      <c r="AY155" s="7">
        <v>1.41</v>
      </c>
      <c r="AZ155" s="7">
        <v>63.58</v>
      </c>
      <c r="BA155" s="7">
        <v>-5.35</v>
      </c>
      <c r="BB155" s="7">
        <v>47.66</v>
      </c>
      <c r="BC155" s="7">
        <v>2.5</v>
      </c>
      <c r="BD155" s="7">
        <v>56.74</v>
      </c>
      <c r="BE155" s="7">
        <v>-0.78</v>
      </c>
      <c r="BJ155" s="7">
        <v>99</v>
      </c>
      <c r="BK155" s="7">
        <v>-1.53</v>
      </c>
      <c r="BL155" s="7">
        <v>110.4</v>
      </c>
      <c r="BM155" s="7">
        <v>-2.5499999999999998</v>
      </c>
      <c r="BN155" s="7">
        <v>69.61</v>
      </c>
      <c r="BP155" s="7">
        <v>79.75</v>
      </c>
      <c r="CD155" s="7">
        <v>66.069999999999993</v>
      </c>
      <c r="CE155" s="7">
        <v>11.49</v>
      </c>
      <c r="CF155" s="7">
        <v>73.98</v>
      </c>
      <c r="CG155" s="7">
        <v>9.3699999999999992</v>
      </c>
      <c r="CH155" s="7">
        <v>78.959999999999994</v>
      </c>
      <c r="CI155" s="7">
        <v>13.16</v>
      </c>
      <c r="CJ155" s="7">
        <v>93.41</v>
      </c>
      <c r="CK155" s="7">
        <v>11.66</v>
      </c>
      <c r="CP155" s="7">
        <v>39.299999999999997</v>
      </c>
      <c r="CQ155" s="7">
        <v>-13.6</v>
      </c>
      <c r="CR155" s="7">
        <v>44.77</v>
      </c>
      <c r="CS155" s="7">
        <v>-10.27</v>
      </c>
      <c r="CT155" s="7">
        <v>65.48</v>
      </c>
      <c r="CU155" s="7">
        <v>13.87</v>
      </c>
      <c r="CV155" s="7">
        <v>80.459999999999994</v>
      </c>
      <c r="CW155" s="7">
        <v>11.56</v>
      </c>
      <c r="DB155" s="7">
        <v>80.849999999999994</v>
      </c>
      <c r="DC155" s="7">
        <v>6.18</v>
      </c>
      <c r="DD155" s="7">
        <v>140.03</v>
      </c>
      <c r="DE155" s="7">
        <v>0.05</v>
      </c>
      <c r="DJ155" s="7">
        <v>70.28</v>
      </c>
      <c r="DK155" s="7">
        <v>-6.16</v>
      </c>
      <c r="DL155" s="7">
        <v>81.3</v>
      </c>
      <c r="DM155" s="7">
        <v>-4.67</v>
      </c>
      <c r="DR155" s="7">
        <v>61.53</v>
      </c>
      <c r="DS155" s="7">
        <v>14.01</v>
      </c>
      <c r="DT155" s="7">
        <v>98.48</v>
      </c>
      <c r="DU155" s="7">
        <v>11.83</v>
      </c>
      <c r="DV155" s="7">
        <v>78.7</v>
      </c>
      <c r="DW155" s="7">
        <v>6.34</v>
      </c>
      <c r="DX155" s="7">
        <v>89.88</v>
      </c>
      <c r="DY155" s="7">
        <v>3.5</v>
      </c>
      <c r="ED155" s="7">
        <v>80.41</v>
      </c>
      <c r="EE155" s="7">
        <v>8.32</v>
      </c>
      <c r="EF155" s="7">
        <v>99.29</v>
      </c>
      <c r="EG155" s="7">
        <v>5</v>
      </c>
      <c r="EH155" s="7">
        <v>45.35</v>
      </c>
      <c r="EI155" s="7">
        <v>16.079999999999998</v>
      </c>
      <c r="EJ155" s="7">
        <v>61.06</v>
      </c>
      <c r="EK155" s="7">
        <v>17.16</v>
      </c>
      <c r="EX155" s="7">
        <v>76.83</v>
      </c>
      <c r="EY155" s="7">
        <v>0.08</v>
      </c>
      <c r="EZ155" s="7">
        <v>88.64</v>
      </c>
      <c r="FA155" s="7">
        <v>-1.73</v>
      </c>
      <c r="FJ155" s="7">
        <v>78.150000000000006</v>
      </c>
      <c r="FK155" s="7">
        <v>4.7300000000000004</v>
      </c>
      <c r="FL155" s="7">
        <v>93.12</v>
      </c>
      <c r="FM155" s="7">
        <v>3.78</v>
      </c>
      <c r="FN155" s="7">
        <v>88.32</v>
      </c>
      <c r="FO155" s="7">
        <v>2.81</v>
      </c>
      <c r="FP155" s="7">
        <v>97.83</v>
      </c>
      <c r="FQ155" s="7">
        <v>0.7</v>
      </c>
      <c r="FR155" s="7">
        <v>59.89</v>
      </c>
      <c r="FS155" s="7">
        <v>2</v>
      </c>
      <c r="FT155" s="7">
        <v>68.88</v>
      </c>
      <c r="FU155" s="7">
        <v>0.09</v>
      </c>
      <c r="FV155" s="7">
        <v>64.92</v>
      </c>
      <c r="FW155" s="7">
        <v>20.87</v>
      </c>
      <c r="FX155" s="7">
        <v>78.599999999999994</v>
      </c>
      <c r="FY155" s="7">
        <v>19.11</v>
      </c>
      <c r="FZ155" s="7">
        <v>54.97</v>
      </c>
      <c r="GA155" s="7">
        <v>-24.5</v>
      </c>
      <c r="GB155" s="7">
        <v>66.569999999999993</v>
      </c>
      <c r="GC155" s="7">
        <v>-25.94</v>
      </c>
      <c r="GT155" s="7">
        <v>43.73</v>
      </c>
      <c r="GU155" s="7">
        <v>42.35</v>
      </c>
      <c r="GV155" s="7">
        <v>86.3</v>
      </c>
      <c r="GW155" s="7">
        <v>31.73</v>
      </c>
      <c r="GX155" s="7">
        <v>22.46</v>
      </c>
      <c r="GY155" s="7">
        <v>20.74</v>
      </c>
      <c r="GZ155" s="7">
        <v>45.28</v>
      </c>
      <c r="HA155" s="7">
        <v>6.36</v>
      </c>
      <c r="HB155" s="7">
        <v>59.81</v>
      </c>
      <c r="HC155" s="7">
        <v>5.5</v>
      </c>
      <c r="HD155" s="7">
        <v>65.22</v>
      </c>
      <c r="HE155" s="7">
        <v>3.85</v>
      </c>
      <c r="HF155" s="7">
        <v>60.73</v>
      </c>
      <c r="HG155" s="7">
        <v>-2.2999999999999998</v>
      </c>
      <c r="HH155" s="7">
        <v>70.489999999999995</v>
      </c>
      <c r="HI155" s="7">
        <v>-2.76</v>
      </c>
      <c r="HZ155" s="7">
        <v>101.27</v>
      </c>
      <c r="IA155" s="7">
        <v>9.51</v>
      </c>
      <c r="IB155" s="7">
        <v>119.65</v>
      </c>
      <c r="IC155" s="7">
        <v>7.16</v>
      </c>
      <c r="ID155" s="7">
        <v>80.08</v>
      </c>
      <c r="IE155" s="7">
        <v>5.57</v>
      </c>
      <c r="IF155" s="7">
        <v>91.72</v>
      </c>
      <c r="IG155" s="7">
        <v>3.47</v>
      </c>
      <c r="IH155" s="7">
        <v>43.56</v>
      </c>
      <c r="II155" s="7">
        <v>20.32</v>
      </c>
      <c r="IJ155" s="7">
        <v>63.21</v>
      </c>
      <c r="IK155" s="7">
        <v>14.92</v>
      </c>
    </row>
    <row r="156" spans="1:245" x14ac:dyDescent="0.2">
      <c r="A156" s="6">
        <v>37986</v>
      </c>
      <c r="J156" s="7">
        <v>56.77</v>
      </c>
      <c r="L156" s="7">
        <v>87.04</v>
      </c>
      <c r="N156" s="7">
        <v>80.849999999999994</v>
      </c>
      <c r="O156" s="7">
        <v>2.29</v>
      </c>
      <c r="P156" s="7">
        <v>92.06</v>
      </c>
      <c r="Q156" s="7">
        <v>1.04</v>
      </c>
      <c r="R156" s="7">
        <v>69.31</v>
      </c>
      <c r="T156" s="7">
        <v>83.79</v>
      </c>
      <c r="AD156" s="7">
        <v>34.090000000000003</v>
      </c>
      <c r="AE156" s="7">
        <v>14.15</v>
      </c>
      <c r="AF156" s="7">
        <v>47.84</v>
      </c>
      <c r="AG156" s="7">
        <v>2.4700000000000002</v>
      </c>
      <c r="AH156" s="7">
        <v>62.83</v>
      </c>
      <c r="AI156" s="7">
        <v>10.92</v>
      </c>
      <c r="AJ156" s="7">
        <v>71.02</v>
      </c>
      <c r="AK156" s="7">
        <v>9.01</v>
      </c>
      <c r="AL156" s="7">
        <v>80.58</v>
      </c>
      <c r="AM156" s="7">
        <v>2.5499999999999998</v>
      </c>
      <c r="AN156" s="7">
        <v>85.68</v>
      </c>
      <c r="AO156" s="7">
        <v>2.02</v>
      </c>
      <c r="AP156" s="7">
        <v>80.13</v>
      </c>
      <c r="AQ156" s="7">
        <v>2.77</v>
      </c>
      <c r="AR156" s="7">
        <v>100.95</v>
      </c>
      <c r="AS156" s="7">
        <v>1.69</v>
      </c>
      <c r="AX156" s="7">
        <v>48.15</v>
      </c>
      <c r="AY156" s="7">
        <v>6.31</v>
      </c>
      <c r="AZ156" s="7">
        <v>66.37</v>
      </c>
      <c r="BA156" s="7">
        <v>-0.08</v>
      </c>
      <c r="BB156" s="7">
        <v>48.59</v>
      </c>
      <c r="BC156" s="7">
        <v>3.93</v>
      </c>
      <c r="BD156" s="7">
        <v>56.73</v>
      </c>
      <c r="BE156" s="7">
        <v>0.37</v>
      </c>
      <c r="BJ156" s="7">
        <v>98.44</v>
      </c>
      <c r="BK156" s="7">
        <v>-1.65</v>
      </c>
      <c r="BL156" s="7">
        <v>109.73</v>
      </c>
      <c r="BM156" s="7">
        <v>-2.78</v>
      </c>
      <c r="BN156" s="7">
        <v>69.83</v>
      </c>
      <c r="BO156" s="7">
        <v>5.85</v>
      </c>
      <c r="BP156" s="7">
        <v>79.81</v>
      </c>
      <c r="BQ156" s="7">
        <v>4.34</v>
      </c>
      <c r="CD156" s="7">
        <v>67.17</v>
      </c>
      <c r="CE156" s="7">
        <v>12.21</v>
      </c>
      <c r="CF156" s="7">
        <v>74.72</v>
      </c>
      <c r="CG156" s="7">
        <v>9.81</v>
      </c>
      <c r="CH156" s="7">
        <v>80.59</v>
      </c>
      <c r="CI156" s="7">
        <v>10.07</v>
      </c>
      <c r="CJ156" s="7">
        <v>94.8</v>
      </c>
      <c r="CK156" s="7">
        <v>8.57</v>
      </c>
      <c r="CP156" s="7">
        <v>42.65</v>
      </c>
      <c r="CQ156" s="7">
        <v>-1.1299999999999999</v>
      </c>
      <c r="CR156" s="7">
        <v>48.15</v>
      </c>
      <c r="CS156" s="7">
        <v>1.19</v>
      </c>
      <c r="CT156" s="7">
        <v>69.959999999999994</v>
      </c>
      <c r="CU156" s="7">
        <v>20.9</v>
      </c>
      <c r="CV156" s="7">
        <v>85.61</v>
      </c>
      <c r="CW156" s="7">
        <v>18.78</v>
      </c>
      <c r="DB156" s="7">
        <v>81.41</v>
      </c>
      <c r="DC156" s="7">
        <v>5.98</v>
      </c>
      <c r="DD156" s="7">
        <v>138.15</v>
      </c>
      <c r="DE156" s="7">
        <v>0.43</v>
      </c>
      <c r="DJ156" s="7">
        <v>69.47</v>
      </c>
      <c r="DK156" s="7">
        <v>-5.81</v>
      </c>
      <c r="DL156" s="7">
        <v>80.739999999999995</v>
      </c>
      <c r="DM156" s="7">
        <v>-3.75</v>
      </c>
      <c r="DR156" s="7">
        <v>61.89</v>
      </c>
      <c r="DS156" s="7">
        <v>12.3</v>
      </c>
      <c r="DT156" s="7">
        <v>97.98</v>
      </c>
      <c r="DU156" s="7">
        <v>9.59</v>
      </c>
      <c r="DV156" s="7">
        <v>79.19</v>
      </c>
      <c r="DW156" s="7">
        <v>6.21</v>
      </c>
      <c r="DX156" s="7">
        <v>90.03</v>
      </c>
      <c r="DY156" s="7">
        <v>3.59</v>
      </c>
      <c r="ED156" s="7">
        <v>81.34</v>
      </c>
      <c r="EE156" s="7">
        <v>6.6</v>
      </c>
      <c r="EF156" s="7">
        <v>99.57</v>
      </c>
      <c r="EG156" s="7">
        <v>2.97</v>
      </c>
      <c r="EH156" s="7">
        <v>44.46</v>
      </c>
      <c r="EI156" s="7">
        <v>9.75</v>
      </c>
      <c r="EJ156" s="7">
        <v>59.88</v>
      </c>
      <c r="EK156" s="7">
        <v>11.09</v>
      </c>
      <c r="EX156" s="7">
        <v>80.36</v>
      </c>
      <c r="EY156" s="7">
        <v>5.96</v>
      </c>
      <c r="EZ156" s="7">
        <v>92.01</v>
      </c>
      <c r="FA156" s="7">
        <v>4.26</v>
      </c>
      <c r="FJ156" s="7">
        <v>78.569999999999993</v>
      </c>
      <c r="FK156" s="7">
        <v>3.63</v>
      </c>
      <c r="FL156" s="7">
        <v>93.3</v>
      </c>
      <c r="FM156" s="7">
        <v>2.4500000000000002</v>
      </c>
      <c r="FN156" s="7">
        <v>89.3</v>
      </c>
      <c r="FO156" s="7">
        <v>4.0599999999999996</v>
      </c>
      <c r="FP156" s="7">
        <v>98.87</v>
      </c>
      <c r="FQ156" s="7">
        <v>2.13</v>
      </c>
      <c r="FR156" s="7">
        <v>60.67</v>
      </c>
      <c r="FS156" s="7">
        <v>4.04</v>
      </c>
      <c r="FT156" s="7">
        <v>69.44</v>
      </c>
      <c r="FU156" s="7">
        <v>2.79</v>
      </c>
      <c r="FV156" s="7">
        <v>69.319999999999993</v>
      </c>
      <c r="FW156" s="7">
        <v>24.04</v>
      </c>
      <c r="FX156" s="7">
        <v>83.32</v>
      </c>
      <c r="FY156" s="7">
        <v>22.14</v>
      </c>
      <c r="FZ156" s="7">
        <v>56.48</v>
      </c>
      <c r="GA156" s="7">
        <v>-10.54</v>
      </c>
      <c r="GB156" s="7">
        <v>67.900000000000006</v>
      </c>
      <c r="GC156" s="7">
        <v>-12.19</v>
      </c>
      <c r="GT156" s="7">
        <v>45.59</v>
      </c>
      <c r="GU156" s="7">
        <v>34.96</v>
      </c>
      <c r="GV156" s="7">
        <v>87.5</v>
      </c>
      <c r="GW156" s="7">
        <v>25.3</v>
      </c>
      <c r="GX156" s="7">
        <v>23.51</v>
      </c>
      <c r="GY156" s="7">
        <v>20.86</v>
      </c>
      <c r="GZ156" s="7">
        <v>46.42</v>
      </c>
      <c r="HA156" s="7">
        <v>7.4</v>
      </c>
      <c r="HB156" s="7">
        <v>60.36</v>
      </c>
      <c r="HC156" s="7">
        <v>6.13</v>
      </c>
      <c r="HD156" s="7">
        <v>65.53</v>
      </c>
      <c r="HE156" s="7">
        <v>4.78</v>
      </c>
      <c r="HF156" s="7">
        <v>60.66</v>
      </c>
      <c r="HG156" s="7">
        <v>-2.0699999999999998</v>
      </c>
      <c r="HH156" s="7">
        <v>70.27</v>
      </c>
      <c r="HI156" s="7">
        <v>-2.7</v>
      </c>
      <c r="HZ156" s="7">
        <v>104.6</v>
      </c>
      <c r="IA156" s="7">
        <v>10.75</v>
      </c>
      <c r="IB156" s="7">
        <v>123.55</v>
      </c>
      <c r="IC156" s="7">
        <v>8.69</v>
      </c>
      <c r="ID156" s="7">
        <v>80.89</v>
      </c>
      <c r="IE156" s="7">
        <v>6.2</v>
      </c>
      <c r="IF156" s="7">
        <v>92.13</v>
      </c>
      <c r="IG156" s="7">
        <v>4.0599999999999996</v>
      </c>
      <c r="IH156" s="7">
        <v>47.03</v>
      </c>
      <c r="II156" s="7">
        <v>24.88</v>
      </c>
      <c r="IJ156" s="7">
        <v>69.069999999999993</v>
      </c>
      <c r="IK156" s="7">
        <v>23.98</v>
      </c>
    </row>
    <row r="157" spans="1:245" x14ac:dyDescent="0.2">
      <c r="A157" s="6">
        <v>38077</v>
      </c>
      <c r="J157" s="7">
        <v>62.75</v>
      </c>
      <c r="K157" s="7">
        <v>8.77</v>
      </c>
      <c r="L157" s="7">
        <v>94.98</v>
      </c>
      <c r="M157" s="7">
        <v>4.26</v>
      </c>
      <c r="N157" s="7">
        <v>74.8</v>
      </c>
      <c r="O157" s="7">
        <v>-6.94</v>
      </c>
      <c r="P157" s="7">
        <v>84.68</v>
      </c>
      <c r="Q157" s="7">
        <v>-8.18</v>
      </c>
      <c r="R157" s="7">
        <v>69.02</v>
      </c>
      <c r="T157" s="7">
        <v>82.71</v>
      </c>
      <c r="AD157" s="7">
        <v>35.229999999999997</v>
      </c>
      <c r="AE157" s="7">
        <v>15</v>
      </c>
      <c r="AF157" s="7">
        <v>48.57</v>
      </c>
      <c r="AG157" s="7">
        <v>7.73</v>
      </c>
      <c r="AH157" s="7">
        <v>63.89</v>
      </c>
      <c r="AI157" s="7">
        <v>10.42</v>
      </c>
      <c r="AJ157" s="7">
        <v>71.849999999999994</v>
      </c>
      <c r="AK157" s="7">
        <v>9.42</v>
      </c>
      <c r="AL157" s="7">
        <v>81.239999999999995</v>
      </c>
      <c r="AM157" s="7">
        <v>2.1800000000000002</v>
      </c>
      <c r="AN157" s="7">
        <v>86.62</v>
      </c>
      <c r="AO157" s="7">
        <v>2.12</v>
      </c>
      <c r="AP157" s="7">
        <v>80.400000000000006</v>
      </c>
      <c r="AQ157" s="7">
        <v>3.84</v>
      </c>
      <c r="AR157" s="7">
        <v>101.65</v>
      </c>
      <c r="AS157" s="7">
        <v>3.84</v>
      </c>
      <c r="AX157" s="7">
        <v>48.07</v>
      </c>
      <c r="AY157" s="7">
        <v>7.53</v>
      </c>
      <c r="AZ157" s="7">
        <v>64.599999999999994</v>
      </c>
      <c r="BA157" s="7">
        <v>1.22</v>
      </c>
      <c r="BB157" s="7">
        <v>54.85</v>
      </c>
      <c r="BC157" s="7">
        <v>19.2</v>
      </c>
      <c r="BD157" s="7">
        <v>64.87</v>
      </c>
      <c r="BE157" s="7">
        <v>17.61</v>
      </c>
      <c r="BJ157" s="7">
        <v>97.97</v>
      </c>
      <c r="BK157" s="7">
        <v>-1.85</v>
      </c>
      <c r="BL157" s="7">
        <v>108.44</v>
      </c>
      <c r="BM157" s="7">
        <v>-2.79</v>
      </c>
      <c r="BN157" s="7">
        <v>72.150000000000006</v>
      </c>
      <c r="BO157" s="7">
        <v>7.74</v>
      </c>
      <c r="BP157" s="7">
        <v>82.02</v>
      </c>
      <c r="BQ157" s="7">
        <v>6.74</v>
      </c>
      <c r="CD157" s="7">
        <v>69.37</v>
      </c>
      <c r="CE157" s="7">
        <v>13.61</v>
      </c>
      <c r="CF157" s="7">
        <v>76.77</v>
      </c>
      <c r="CG157" s="7">
        <v>11.6</v>
      </c>
      <c r="CH157" s="7">
        <v>81.319999999999993</v>
      </c>
      <c r="CI157" s="7">
        <v>9.08</v>
      </c>
      <c r="CJ157" s="7">
        <v>95.74</v>
      </c>
      <c r="CK157" s="7">
        <v>7.69</v>
      </c>
      <c r="CP157" s="7">
        <v>48.77</v>
      </c>
      <c r="CQ157" s="7">
        <v>17.32</v>
      </c>
      <c r="CR157" s="7">
        <v>55.03</v>
      </c>
      <c r="CS157" s="7">
        <v>19.53</v>
      </c>
      <c r="CT157" s="7">
        <v>71.31</v>
      </c>
      <c r="CU157" s="7">
        <v>13.22</v>
      </c>
      <c r="CV157" s="7">
        <v>86.26</v>
      </c>
      <c r="CW157" s="7">
        <v>11.21</v>
      </c>
      <c r="DB157" s="7">
        <v>82.06</v>
      </c>
      <c r="DC157" s="7">
        <v>4.47</v>
      </c>
      <c r="DD157" s="7">
        <v>137.01</v>
      </c>
      <c r="DE157" s="7">
        <v>-0.38</v>
      </c>
      <c r="DJ157" s="7">
        <v>69.98</v>
      </c>
      <c r="DK157" s="7">
        <v>-4.16</v>
      </c>
      <c r="DL157" s="7">
        <v>81.569999999999993</v>
      </c>
      <c r="DM157" s="7">
        <v>-1.72</v>
      </c>
      <c r="DR157" s="7">
        <v>61.99</v>
      </c>
      <c r="DS157" s="7">
        <v>8.5</v>
      </c>
      <c r="DT157" s="7">
        <v>97.85</v>
      </c>
      <c r="DU157" s="7">
        <v>6.22</v>
      </c>
      <c r="DV157" s="7">
        <v>80.010000000000005</v>
      </c>
      <c r="DW157" s="7">
        <v>4.93</v>
      </c>
      <c r="DX157" s="7">
        <v>90.44</v>
      </c>
      <c r="DY157" s="7">
        <v>2.59</v>
      </c>
      <c r="ED157" s="7">
        <v>80.63</v>
      </c>
      <c r="EE157" s="7">
        <v>5</v>
      </c>
      <c r="EF157" s="7">
        <v>97.25</v>
      </c>
      <c r="EG157" s="7">
        <v>1.69</v>
      </c>
      <c r="EH157" s="7">
        <v>48.99</v>
      </c>
      <c r="EI157" s="7">
        <v>3.48</v>
      </c>
      <c r="EJ157" s="7">
        <v>65.88</v>
      </c>
      <c r="EK157" s="7">
        <v>4.75</v>
      </c>
      <c r="EX157" s="7">
        <v>78.540000000000006</v>
      </c>
      <c r="EY157" s="7">
        <v>0.41</v>
      </c>
      <c r="EZ157" s="7">
        <v>89.86</v>
      </c>
      <c r="FA157" s="7">
        <v>-1.35</v>
      </c>
      <c r="FJ157" s="7">
        <v>79.7</v>
      </c>
      <c r="FK157" s="7">
        <v>5.22</v>
      </c>
      <c r="FL157" s="7">
        <v>94.41</v>
      </c>
      <c r="FM157" s="7">
        <v>4.2699999999999996</v>
      </c>
      <c r="FN157" s="7">
        <v>90.28</v>
      </c>
      <c r="FO157" s="7">
        <v>4.2300000000000004</v>
      </c>
      <c r="FP157" s="7">
        <v>99.82</v>
      </c>
      <c r="FQ157" s="7">
        <v>2.99</v>
      </c>
      <c r="FR157" s="7">
        <v>65.12</v>
      </c>
      <c r="FS157" s="7">
        <v>9.2100000000000009</v>
      </c>
      <c r="FT157" s="7">
        <v>74.400000000000006</v>
      </c>
      <c r="FU157" s="7">
        <v>10.79</v>
      </c>
      <c r="FV157" s="7">
        <v>72.42</v>
      </c>
      <c r="FW157" s="7">
        <v>22.85</v>
      </c>
      <c r="FX157" s="7">
        <v>86.74</v>
      </c>
      <c r="FY157" s="7">
        <v>20.97</v>
      </c>
      <c r="FZ157" s="7">
        <v>63.32</v>
      </c>
      <c r="GA157" s="7">
        <v>17.98</v>
      </c>
      <c r="GB157" s="7">
        <v>74.73</v>
      </c>
      <c r="GC157" s="7">
        <v>14.55</v>
      </c>
      <c r="GT157" s="7">
        <v>49.2</v>
      </c>
      <c r="GU157" s="7">
        <v>22.03</v>
      </c>
      <c r="GV157" s="7">
        <v>92.44</v>
      </c>
      <c r="GW157" s="7">
        <v>12.43</v>
      </c>
      <c r="GX157" s="7">
        <v>26.22</v>
      </c>
      <c r="GY157" s="7">
        <v>25.41</v>
      </c>
      <c r="GZ157" s="7">
        <v>49.88</v>
      </c>
      <c r="HA157" s="7">
        <v>13.33</v>
      </c>
      <c r="HB157" s="7">
        <v>61.65</v>
      </c>
      <c r="HC157" s="7">
        <v>7.69</v>
      </c>
      <c r="HD157" s="7">
        <v>67.02</v>
      </c>
      <c r="HE157" s="7">
        <v>7.64</v>
      </c>
      <c r="HF157" s="7">
        <v>60.43</v>
      </c>
      <c r="HG157" s="7">
        <v>-1.59</v>
      </c>
      <c r="HH157" s="7">
        <v>69.38</v>
      </c>
      <c r="HI157" s="7">
        <v>-2.79</v>
      </c>
      <c r="HZ157" s="7">
        <v>108.23</v>
      </c>
      <c r="IA157" s="7">
        <v>12.34</v>
      </c>
      <c r="IB157" s="7">
        <v>126.7</v>
      </c>
      <c r="IC157" s="7">
        <v>10.37</v>
      </c>
      <c r="ID157" s="7">
        <v>81.96</v>
      </c>
      <c r="IE157" s="7">
        <v>6.01</v>
      </c>
      <c r="IF157" s="7">
        <v>93.04</v>
      </c>
      <c r="IG157" s="7">
        <v>4.22</v>
      </c>
      <c r="IH157" s="7">
        <v>51.34</v>
      </c>
      <c r="II157" s="7">
        <v>31.06</v>
      </c>
      <c r="IJ157" s="7">
        <v>74.58</v>
      </c>
      <c r="IK157" s="7">
        <v>30.48</v>
      </c>
    </row>
    <row r="158" spans="1:245" x14ac:dyDescent="0.2">
      <c r="A158" s="6">
        <v>38168</v>
      </c>
      <c r="J158" s="7">
        <v>65.98</v>
      </c>
      <c r="K158" s="7">
        <v>16.010000000000002</v>
      </c>
      <c r="L158" s="7">
        <v>98.62</v>
      </c>
      <c r="M158" s="7">
        <v>10.54</v>
      </c>
      <c r="N158" s="7">
        <v>78.73</v>
      </c>
      <c r="O158" s="7">
        <v>-1.0900000000000001</v>
      </c>
      <c r="P158" s="7">
        <v>88.38</v>
      </c>
      <c r="Q158" s="7">
        <v>-3.01</v>
      </c>
      <c r="R158" s="7">
        <v>68.34</v>
      </c>
      <c r="T158" s="7">
        <v>81.489999999999995</v>
      </c>
      <c r="AD158" s="7">
        <v>36.229999999999997</v>
      </c>
      <c r="AE158" s="7">
        <v>14.43</v>
      </c>
      <c r="AF158" s="7">
        <v>49.22</v>
      </c>
      <c r="AG158" s="7">
        <v>8.4700000000000006</v>
      </c>
      <c r="AH158" s="7">
        <v>66.84</v>
      </c>
      <c r="AI158" s="7">
        <v>11.84</v>
      </c>
      <c r="AJ158" s="7">
        <v>74.33</v>
      </c>
      <c r="AK158" s="7">
        <v>9.42</v>
      </c>
      <c r="AL158" s="7">
        <v>82.24</v>
      </c>
      <c r="AM158" s="7">
        <v>2.6</v>
      </c>
      <c r="AN158" s="7">
        <v>86.64</v>
      </c>
      <c r="AO158" s="7">
        <v>1.72</v>
      </c>
      <c r="AP158" s="7">
        <v>80.760000000000005</v>
      </c>
      <c r="AQ158" s="7">
        <v>4.92</v>
      </c>
      <c r="AR158" s="7">
        <v>100.95</v>
      </c>
      <c r="AS158" s="7">
        <v>4.4400000000000004</v>
      </c>
      <c r="AX158" s="7">
        <v>50.45</v>
      </c>
      <c r="AY158" s="7">
        <v>8.39</v>
      </c>
      <c r="AZ158" s="7">
        <v>66.489999999999995</v>
      </c>
      <c r="BA158" s="7">
        <v>2.6</v>
      </c>
      <c r="BB158" s="7">
        <v>57.05</v>
      </c>
      <c r="BC158" s="7">
        <v>22.56</v>
      </c>
      <c r="BD158" s="7">
        <v>66.260000000000005</v>
      </c>
      <c r="BE158" s="7">
        <v>20.65</v>
      </c>
      <c r="BJ158" s="7">
        <v>98.18</v>
      </c>
      <c r="BK158" s="7">
        <v>-1.29</v>
      </c>
      <c r="BL158" s="7">
        <v>107.84</v>
      </c>
      <c r="BM158" s="7">
        <v>-3.1</v>
      </c>
      <c r="BN158" s="7">
        <v>75.34</v>
      </c>
      <c r="BO158" s="7">
        <v>10.16</v>
      </c>
      <c r="BP158" s="7">
        <v>85.01</v>
      </c>
      <c r="BQ158" s="7">
        <v>8.9600000000000009</v>
      </c>
      <c r="CD158" s="7">
        <v>72.17</v>
      </c>
      <c r="CE158" s="7">
        <v>13.9</v>
      </c>
      <c r="CF158" s="7">
        <v>79.14</v>
      </c>
      <c r="CG158" s="7">
        <v>11.24</v>
      </c>
      <c r="CH158" s="7">
        <v>86.09</v>
      </c>
      <c r="CI158" s="7">
        <v>12.03</v>
      </c>
      <c r="CJ158" s="7">
        <v>100.6</v>
      </c>
      <c r="CK158" s="7">
        <v>10.47</v>
      </c>
      <c r="CP158" s="7">
        <v>51.16</v>
      </c>
      <c r="CQ158" s="7">
        <v>29.03</v>
      </c>
      <c r="CR158" s="7">
        <v>57.67</v>
      </c>
      <c r="CS158" s="7">
        <v>30.09</v>
      </c>
      <c r="CT158" s="7">
        <v>73.69</v>
      </c>
      <c r="CU158" s="7">
        <v>13.7</v>
      </c>
      <c r="CV158" s="7">
        <v>88.59</v>
      </c>
      <c r="CW158" s="7">
        <v>11.16</v>
      </c>
      <c r="DB158" s="7">
        <v>83.11</v>
      </c>
      <c r="DC158" s="7">
        <v>4.34</v>
      </c>
      <c r="DD158" s="7">
        <v>136.07</v>
      </c>
      <c r="DE158" s="7">
        <v>-2.19</v>
      </c>
      <c r="DJ158" s="7">
        <v>71.27</v>
      </c>
      <c r="DK158" s="7">
        <v>1.89</v>
      </c>
      <c r="DL158" s="7">
        <v>81.96</v>
      </c>
      <c r="DM158" s="7">
        <v>2.6</v>
      </c>
      <c r="DR158" s="7">
        <v>65.650000000000006</v>
      </c>
      <c r="DS158" s="7">
        <v>12.04</v>
      </c>
      <c r="DT158" s="7">
        <v>101.95</v>
      </c>
      <c r="DU158" s="7">
        <v>8.66</v>
      </c>
      <c r="DV158" s="7">
        <v>81.62</v>
      </c>
      <c r="DW158" s="7">
        <v>5.64</v>
      </c>
      <c r="DX158" s="7">
        <v>91.58</v>
      </c>
      <c r="DY158" s="7">
        <v>3.24</v>
      </c>
      <c r="ED158" s="7">
        <v>80.849999999999994</v>
      </c>
      <c r="EE158" s="7">
        <v>2.2999999999999998</v>
      </c>
      <c r="EF158" s="7">
        <v>96.8</v>
      </c>
      <c r="EG158" s="7">
        <v>-1.07</v>
      </c>
      <c r="EH158" s="7">
        <v>46.86</v>
      </c>
      <c r="EI158" s="7">
        <v>5.57</v>
      </c>
      <c r="EJ158" s="7">
        <v>61.93</v>
      </c>
      <c r="EK158" s="7">
        <v>5.0599999999999996</v>
      </c>
      <c r="EX158" s="7">
        <v>77.41</v>
      </c>
      <c r="EY158" s="7">
        <v>-1.21</v>
      </c>
      <c r="EZ158" s="7">
        <v>89.38</v>
      </c>
      <c r="FA158" s="7">
        <v>-0.72</v>
      </c>
      <c r="FJ158" s="7">
        <v>79.92</v>
      </c>
      <c r="FK158" s="7">
        <v>5.6</v>
      </c>
      <c r="FL158" s="7">
        <v>94.29</v>
      </c>
      <c r="FM158" s="7">
        <v>4.4400000000000004</v>
      </c>
      <c r="FN158" s="7">
        <v>91.27</v>
      </c>
      <c r="FO158" s="7">
        <v>4.29</v>
      </c>
      <c r="FP158" s="7">
        <v>100.04</v>
      </c>
      <c r="FQ158" s="7">
        <v>2.85</v>
      </c>
      <c r="FR158" s="7">
        <v>66.17</v>
      </c>
      <c r="FS158" s="7">
        <v>10.24</v>
      </c>
      <c r="FT158" s="7">
        <v>75.16</v>
      </c>
      <c r="FU158" s="7">
        <v>9.33</v>
      </c>
      <c r="FV158" s="7">
        <v>73.930000000000007</v>
      </c>
      <c r="FW158" s="7">
        <v>21.19</v>
      </c>
      <c r="FX158" s="7">
        <v>87.83</v>
      </c>
      <c r="FY158" s="7">
        <v>18.39</v>
      </c>
      <c r="FZ158" s="7">
        <v>64.14</v>
      </c>
      <c r="GA158" s="7">
        <v>10.1</v>
      </c>
      <c r="GB158" s="7">
        <v>74.900000000000006</v>
      </c>
      <c r="GC158" s="7">
        <v>6.47</v>
      </c>
      <c r="GT158" s="7">
        <v>50.67</v>
      </c>
      <c r="GU158" s="7">
        <v>16.13</v>
      </c>
      <c r="GV158" s="7">
        <v>91.92</v>
      </c>
      <c r="GW158" s="7">
        <v>5.35</v>
      </c>
      <c r="GX158" s="7">
        <v>27.69</v>
      </c>
      <c r="GY158" s="7">
        <v>28.66</v>
      </c>
      <c r="GZ158" s="7">
        <v>51.35</v>
      </c>
      <c r="HA158" s="7">
        <v>16.8</v>
      </c>
      <c r="HB158" s="7">
        <v>64.209999999999994</v>
      </c>
      <c r="HC158" s="7">
        <v>9.7200000000000006</v>
      </c>
      <c r="HD158" s="7">
        <v>69.489999999999995</v>
      </c>
      <c r="HE158" s="7">
        <v>9.27</v>
      </c>
      <c r="HF158" s="7">
        <v>60.51</v>
      </c>
      <c r="HG158" s="7">
        <v>-0.86</v>
      </c>
      <c r="HH158" s="7">
        <v>69.150000000000006</v>
      </c>
      <c r="HI158" s="7">
        <v>-2.7</v>
      </c>
      <c r="HZ158" s="7">
        <v>112.47</v>
      </c>
      <c r="IA158" s="7">
        <v>14.27</v>
      </c>
      <c r="IB158" s="7">
        <v>129.81</v>
      </c>
      <c r="IC158" s="7">
        <v>11.09</v>
      </c>
      <c r="ID158" s="7">
        <v>83.75</v>
      </c>
      <c r="IE158" s="7">
        <v>6.35</v>
      </c>
      <c r="IF158" s="7">
        <v>93.9</v>
      </c>
      <c r="IG158" s="7">
        <v>3.97</v>
      </c>
      <c r="IH158" s="7">
        <v>55.08</v>
      </c>
      <c r="II158" s="7">
        <v>33.58</v>
      </c>
      <c r="IJ158" s="7">
        <v>79.27</v>
      </c>
      <c r="IK158" s="7">
        <v>32.68</v>
      </c>
    </row>
    <row r="159" spans="1:245" x14ac:dyDescent="0.2">
      <c r="A159" s="6">
        <v>38260</v>
      </c>
      <c r="J159" s="7">
        <v>68.28</v>
      </c>
      <c r="K159" s="7">
        <v>23.3</v>
      </c>
      <c r="L159" s="7">
        <v>100.69</v>
      </c>
      <c r="M159" s="7">
        <v>17.059999999999999</v>
      </c>
      <c r="N159" s="7">
        <v>79.12</v>
      </c>
      <c r="O159" s="7">
        <v>0.4</v>
      </c>
      <c r="P159" s="7">
        <v>88.39</v>
      </c>
      <c r="Q159" s="7">
        <v>-1.79</v>
      </c>
      <c r="R159" s="7">
        <v>68.34</v>
      </c>
      <c r="S159" s="7">
        <v>2.3199999999999998</v>
      </c>
      <c r="T159" s="7">
        <v>81.19</v>
      </c>
      <c r="U159" s="7">
        <v>0.04</v>
      </c>
      <c r="AD159" s="7">
        <v>37.11</v>
      </c>
      <c r="AE159" s="7">
        <v>12.85</v>
      </c>
      <c r="AF159" s="7">
        <v>49.37</v>
      </c>
      <c r="AG159" s="7">
        <v>5.56</v>
      </c>
      <c r="AH159" s="7">
        <v>65.27</v>
      </c>
      <c r="AI159" s="7">
        <v>6.94</v>
      </c>
      <c r="AJ159" s="7">
        <v>72.45</v>
      </c>
      <c r="AK159" s="7">
        <v>4.84</v>
      </c>
      <c r="AL159" s="7">
        <v>82.88</v>
      </c>
      <c r="AM159" s="7">
        <v>2.3199999999999998</v>
      </c>
      <c r="AN159" s="7">
        <v>87.85</v>
      </c>
      <c r="AO159" s="7">
        <v>1.39</v>
      </c>
      <c r="AP159" s="7">
        <v>82.92</v>
      </c>
      <c r="AQ159" s="7">
        <v>4.66</v>
      </c>
      <c r="AR159" s="7">
        <v>102.66</v>
      </c>
      <c r="AS159" s="7">
        <v>3.14</v>
      </c>
      <c r="AX159" s="7">
        <v>49.87</v>
      </c>
      <c r="AY159" s="7">
        <v>8.9</v>
      </c>
      <c r="AZ159" s="7">
        <v>65.31</v>
      </c>
      <c r="BA159" s="7">
        <v>2.72</v>
      </c>
      <c r="BB159" s="7">
        <v>59.35</v>
      </c>
      <c r="BC159" s="7">
        <v>24.54</v>
      </c>
      <c r="BD159" s="7">
        <v>68.650000000000006</v>
      </c>
      <c r="BE159" s="7">
        <v>20.98</v>
      </c>
      <c r="BJ159" s="7">
        <v>97.85</v>
      </c>
      <c r="BK159" s="7">
        <v>-1.1599999999999999</v>
      </c>
      <c r="BL159" s="7">
        <v>107.17</v>
      </c>
      <c r="BM159" s="7">
        <v>-2.93</v>
      </c>
      <c r="BN159" s="7">
        <v>77.77</v>
      </c>
      <c r="BO159" s="7">
        <v>11.73</v>
      </c>
      <c r="BP159" s="7">
        <v>88.06</v>
      </c>
      <c r="BQ159" s="7">
        <v>10.42</v>
      </c>
      <c r="CD159" s="7">
        <v>75.680000000000007</v>
      </c>
      <c r="CE159" s="7">
        <v>14.55</v>
      </c>
      <c r="CF159" s="7">
        <v>82.85</v>
      </c>
      <c r="CG159" s="7">
        <v>11.99</v>
      </c>
      <c r="CH159" s="7">
        <v>89.9</v>
      </c>
      <c r="CI159" s="7">
        <v>13.85</v>
      </c>
      <c r="CJ159" s="7">
        <v>105.01</v>
      </c>
      <c r="CK159" s="7">
        <v>12.41</v>
      </c>
      <c r="CP159" s="7">
        <v>51.55</v>
      </c>
      <c r="CQ159" s="7">
        <v>31.2</v>
      </c>
      <c r="CR159" s="7">
        <v>58.25</v>
      </c>
      <c r="CS159" s="7">
        <v>30.11</v>
      </c>
      <c r="CT159" s="7">
        <v>76.290000000000006</v>
      </c>
      <c r="CU159" s="7">
        <v>16.510000000000002</v>
      </c>
      <c r="CV159" s="7">
        <v>92.08</v>
      </c>
      <c r="CW159" s="7">
        <v>14.44</v>
      </c>
      <c r="DB159" s="7">
        <v>83.85</v>
      </c>
      <c r="DC159" s="7">
        <v>3.72</v>
      </c>
      <c r="DD159" s="7">
        <v>135.84</v>
      </c>
      <c r="DE159" s="7">
        <v>-2.99</v>
      </c>
      <c r="DJ159" s="7">
        <v>70.569999999999993</v>
      </c>
      <c r="DK159" s="7">
        <v>0.42</v>
      </c>
      <c r="DL159" s="7">
        <v>81.16</v>
      </c>
      <c r="DM159" s="7">
        <v>-0.18</v>
      </c>
      <c r="DR159" s="7">
        <v>67.12</v>
      </c>
      <c r="DS159" s="7">
        <v>9.08</v>
      </c>
      <c r="DT159" s="7">
        <v>103.76</v>
      </c>
      <c r="DU159" s="7">
        <v>5.35</v>
      </c>
      <c r="DV159" s="7">
        <v>83.76</v>
      </c>
      <c r="DW159" s="7">
        <v>6.43</v>
      </c>
      <c r="DX159" s="7">
        <v>93.57</v>
      </c>
      <c r="DY159" s="7">
        <v>4.1100000000000003</v>
      </c>
      <c r="ED159" s="7">
        <v>80.22</v>
      </c>
      <c r="EE159" s="7">
        <v>-0.24</v>
      </c>
      <c r="EF159" s="7">
        <v>94.94</v>
      </c>
      <c r="EG159" s="7">
        <v>-4.38</v>
      </c>
      <c r="EH159" s="7">
        <v>52.87</v>
      </c>
      <c r="EI159" s="7">
        <v>16.579999999999998</v>
      </c>
      <c r="EJ159" s="7">
        <v>69.510000000000005</v>
      </c>
      <c r="EK159" s="7">
        <v>13.83</v>
      </c>
      <c r="EX159" s="7">
        <v>77.459999999999994</v>
      </c>
      <c r="EY159" s="7">
        <v>0.82</v>
      </c>
      <c r="EZ159" s="7">
        <v>90.87</v>
      </c>
      <c r="FA159" s="7">
        <v>2.52</v>
      </c>
      <c r="FJ159" s="7">
        <v>80.13</v>
      </c>
      <c r="FK159" s="7">
        <v>2.5299999999999998</v>
      </c>
      <c r="FL159" s="7">
        <v>94.06</v>
      </c>
      <c r="FM159" s="7">
        <v>1.01</v>
      </c>
      <c r="FN159" s="7">
        <v>92.61</v>
      </c>
      <c r="FO159" s="7">
        <v>4.8600000000000003</v>
      </c>
      <c r="FP159" s="7">
        <v>101.47</v>
      </c>
      <c r="FQ159" s="7">
        <v>3.72</v>
      </c>
      <c r="FR159" s="7">
        <v>66.3</v>
      </c>
      <c r="FS159" s="7">
        <v>10.7</v>
      </c>
      <c r="FT159" s="7">
        <v>75.34</v>
      </c>
      <c r="FU159" s="7">
        <v>9.3800000000000008</v>
      </c>
      <c r="FV159" s="7">
        <v>75.5</v>
      </c>
      <c r="FW159" s="7">
        <v>16.29</v>
      </c>
      <c r="FX159" s="7">
        <v>89.15</v>
      </c>
      <c r="FY159" s="7">
        <v>13.41</v>
      </c>
      <c r="FZ159" s="7">
        <v>61.85</v>
      </c>
      <c r="GA159" s="7">
        <v>12.52</v>
      </c>
      <c r="GB159" s="7">
        <v>71.739999999999995</v>
      </c>
      <c r="GC159" s="7">
        <v>7.77</v>
      </c>
      <c r="GT159" s="7">
        <v>50.03</v>
      </c>
      <c r="GU159" s="7">
        <v>14.4</v>
      </c>
      <c r="GV159" s="7">
        <v>87.88</v>
      </c>
      <c r="GW159" s="7">
        <v>1.84</v>
      </c>
      <c r="GX159" s="7">
        <v>28.98</v>
      </c>
      <c r="GY159" s="7">
        <v>29.02</v>
      </c>
      <c r="GZ159" s="7">
        <v>52.63</v>
      </c>
      <c r="HA159" s="7">
        <v>16.22</v>
      </c>
      <c r="HB159" s="7">
        <v>65.680000000000007</v>
      </c>
      <c r="HC159" s="7">
        <v>9.82</v>
      </c>
      <c r="HD159" s="7">
        <v>71.22</v>
      </c>
      <c r="HE159" s="7">
        <v>9.2100000000000009</v>
      </c>
      <c r="HF159" s="7">
        <v>60.73</v>
      </c>
      <c r="HG159" s="7">
        <v>0</v>
      </c>
      <c r="HH159" s="7">
        <v>69.17</v>
      </c>
      <c r="HI159" s="7">
        <v>-1.87</v>
      </c>
      <c r="HZ159" s="7">
        <v>116.51</v>
      </c>
      <c r="IA159" s="7">
        <v>15.05</v>
      </c>
      <c r="IB159" s="7">
        <v>133.99</v>
      </c>
      <c r="IC159" s="7">
        <v>11.99</v>
      </c>
      <c r="ID159" s="7">
        <v>85.51</v>
      </c>
      <c r="IE159" s="7">
        <v>6.78</v>
      </c>
      <c r="IF159" s="7">
        <v>95.78</v>
      </c>
      <c r="IG159" s="7">
        <v>4.42</v>
      </c>
      <c r="IH159" s="7">
        <v>58.78</v>
      </c>
      <c r="II159" s="7">
        <v>34.950000000000003</v>
      </c>
      <c r="IJ159" s="7">
        <v>84.21</v>
      </c>
      <c r="IK159" s="7">
        <v>33.229999999999997</v>
      </c>
    </row>
    <row r="160" spans="1:245" x14ac:dyDescent="0.2">
      <c r="A160" s="6">
        <v>38352</v>
      </c>
      <c r="J160" s="7">
        <v>71.16</v>
      </c>
      <c r="K160" s="7">
        <v>25.34</v>
      </c>
      <c r="L160" s="7">
        <v>103.46</v>
      </c>
      <c r="M160" s="7">
        <v>18.87</v>
      </c>
      <c r="N160" s="7">
        <v>80.849999999999994</v>
      </c>
      <c r="O160" s="7">
        <v>0</v>
      </c>
      <c r="P160" s="7">
        <v>89.62</v>
      </c>
      <c r="Q160" s="7">
        <v>-2.66</v>
      </c>
      <c r="R160" s="7">
        <v>69.510000000000005</v>
      </c>
      <c r="S160" s="7">
        <v>0.28000000000000003</v>
      </c>
      <c r="T160" s="7">
        <v>81.96</v>
      </c>
      <c r="U160" s="7">
        <v>-2.1800000000000002</v>
      </c>
      <c r="AD160" s="7">
        <v>37.909999999999997</v>
      </c>
      <c r="AE160" s="7">
        <v>11.22</v>
      </c>
      <c r="AF160" s="7">
        <v>49.62</v>
      </c>
      <c r="AG160" s="7">
        <v>3.72</v>
      </c>
      <c r="AH160" s="7">
        <v>67.78</v>
      </c>
      <c r="AI160" s="7">
        <v>7.88</v>
      </c>
      <c r="AJ160" s="7">
        <v>74.89</v>
      </c>
      <c r="AK160" s="7">
        <v>5.46</v>
      </c>
      <c r="AL160" s="7">
        <v>82.72</v>
      </c>
      <c r="AM160" s="7">
        <v>2.66</v>
      </c>
      <c r="AN160" s="7">
        <v>86.75</v>
      </c>
      <c r="AO160" s="7">
        <v>1.26</v>
      </c>
      <c r="AP160" s="7">
        <v>85.8</v>
      </c>
      <c r="AQ160" s="7">
        <v>7.09</v>
      </c>
      <c r="AR160" s="7">
        <v>105.7</v>
      </c>
      <c r="AS160" s="7">
        <v>4.71</v>
      </c>
      <c r="AX160" s="7">
        <v>53.7</v>
      </c>
      <c r="AY160" s="7">
        <v>11.52</v>
      </c>
      <c r="AZ160" s="7">
        <v>69.989999999999995</v>
      </c>
      <c r="BA160" s="7">
        <v>5.47</v>
      </c>
      <c r="BB160" s="7">
        <v>61.63</v>
      </c>
      <c r="BC160" s="7">
        <v>26.84</v>
      </c>
      <c r="BD160" s="7">
        <v>69.7</v>
      </c>
      <c r="BE160" s="7">
        <v>22.87</v>
      </c>
      <c r="BJ160" s="7">
        <v>97.51</v>
      </c>
      <c r="BK160" s="7">
        <v>-0.95</v>
      </c>
      <c r="BL160" s="7">
        <v>106.56</v>
      </c>
      <c r="BM160" s="7">
        <v>-2.9</v>
      </c>
      <c r="BN160" s="7">
        <v>79.650000000000006</v>
      </c>
      <c r="BO160" s="7">
        <v>14.06</v>
      </c>
      <c r="BP160" s="7">
        <v>89.79</v>
      </c>
      <c r="BQ160" s="7">
        <v>12.5</v>
      </c>
      <c r="CD160" s="7">
        <v>77.48</v>
      </c>
      <c r="CE160" s="7">
        <v>15.35</v>
      </c>
      <c r="CF160" s="7">
        <v>84.43</v>
      </c>
      <c r="CG160" s="7">
        <v>12.99</v>
      </c>
      <c r="CH160" s="7">
        <v>90.5</v>
      </c>
      <c r="CI160" s="7">
        <v>12.29</v>
      </c>
      <c r="CJ160" s="7">
        <v>104.98</v>
      </c>
      <c r="CK160" s="7">
        <v>10.74</v>
      </c>
      <c r="CP160" s="7">
        <v>55.24</v>
      </c>
      <c r="CQ160" s="7">
        <v>29.52</v>
      </c>
      <c r="CR160" s="7">
        <v>62.08</v>
      </c>
      <c r="CS160" s="7">
        <v>28.93</v>
      </c>
      <c r="CT160" s="7">
        <v>81.010000000000005</v>
      </c>
      <c r="CU160" s="7">
        <v>15.8</v>
      </c>
      <c r="CV160" s="7">
        <v>96.89</v>
      </c>
      <c r="CW160" s="7">
        <v>13.17</v>
      </c>
      <c r="DB160" s="7">
        <v>84.22</v>
      </c>
      <c r="DC160" s="7">
        <v>3.44</v>
      </c>
      <c r="DD160" s="7">
        <v>134.35</v>
      </c>
      <c r="DE160" s="7">
        <v>-2.75</v>
      </c>
      <c r="DJ160" s="7">
        <v>68.78</v>
      </c>
      <c r="DK160" s="7">
        <v>-0.99</v>
      </c>
      <c r="DL160" s="7">
        <v>79.17</v>
      </c>
      <c r="DM160" s="7">
        <v>-1.94</v>
      </c>
      <c r="DR160" s="7">
        <v>70.23</v>
      </c>
      <c r="DS160" s="7">
        <v>13.47</v>
      </c>
      <c r="DT160" s="7">
        <v>107.13</v>
      </c>
      <c r="DU160" s="7">
        <v>9.34</v>
      </c>
      <c r="DV160" s="7">
        <v>85.04</v>
      </c>
      <c r="DW160" s="7">
        <v>7.4</v>
      </c>
      <c r="DX160" s="7">
        <v>94.81</v>
      </c>
      <c r="DY160" s="7">
        <v>5.31</v>
      </c>
      <c r="ED160" s="7">
        <v>79.459999999999994</v>
      </c>
      <c r="EE160" s="7">
        <v>-2.31</v>
      </c>
      <c r="EF160" s="7">
        <v>94.1</v>
      </c>
      <c r="EG160" s="7">
        <v>-5.49</v>
      </c>
      <c r="EH160" s="7">
        <v>59.67</v>
      </c>
      <c r="EI160" s="7">
        <v>34.21</v>
      </c>
      <c r="EJ160" s="7">
        <v>78.010000000000005</v>
      </c>
      <c r="EK160" s="7">
        <v>30.28</v>
      </c>
      <c r="EX160" s="7">
        <v>78.61</v>
      </c>
      <c r="EY160" s="7">
        <v>-2.1800000000000002</v>
      </c>
      <c r="EZ160" s="7">
        <v>91.19</v>
      </c>
      <c r="FA160" s="7">
        <v>-0.89</v>
      </c>
      <c r="FJ160" s="7">
        <v>80.55</v>
      </c>
      <c r="FK160" s="7">
        <v>2.52</v>
      </c>
      <c r="FL160" s="7">
        <v>93.61</v>
      </c>
      <c r="FM160" s="7">
        <v>0.33</v>
      </c>
      <c r="FN160" s="7">
        <v>92.88</v>
      </c>
      <c r="FO160" s="7">
        <v>4</v>
      </c>
      <c r="FP160" s="7">
        <v>101.56</v>
      </c>
      <c r="FQ160" s="7">
        <v>2.72</v>
      </c>
      <c r="FR160" s="7">
        <v>67.08</v>
      </c>
      <c r="FS160" s="7">
        <v>10.56</v>
      </c>
      <c r="FT160" s="7">
        <v>75.83</v>
      </c>
      <c r="FU160" s="7">
        <v>9.1999999999999993</v>
      </c>
      <c r="FV160" s="7">
        <v>77.959999999999994</v>
      </c>
      <c r="FW160" s="7">
        <v>12.47</v>
      </c>
      <c r="FX160" s="7">
        <v>91.24</v>
      </c>
      <c r="FY160" s="7">
        <v>9.51</v>
      </c>
      <c r="FZ160" s="7">
        <v>57.79</v>
      </c>
      <c r="GA160" s="7">
        <v>2.3199999999999998</v>
      </c>
      <c r="GB160" s="7">
        <v>66.91</v>
      </c>
      <c r="GC160" s="7">
        <v>-1.46</v>
      </c>
      <c r="GT160" s="7">
        <v>51.79</v>
      </c>
      <c r="GU160" s="7">
        <v>13.6</v>
      </c>
      <c r="GV160" s="7">
        <v>87.99</v>
      </c>
      <c r="GW160" s="7">
        <v>0.56000000000000005</v>
      </c>
      <c r="GX160" s="7">
        <v>30.18</v>
      </c>
      <c r="GY160" s="7">
        <v>28.38</v>
      </c>
      <c r="GZ160" s="7">
        <v>53.37</v>
      </c>
      <c r="HA160" s="7">
        <v>14.97</v>
      </c>
      <c r="HB160" s="7">
        <v>66.42</v>
      </c>
      <c r="HC160" s="7">
        <v>10.029999999999999</v>
      </c>
      <c r="HD160" s="7">
        <v>71.77</v>
      </c>
      <c r="HE160" s="7">
        <v>9.51</v>
      </c>
      <c r="HF160" s="7">
        <v>61.19</v>
      </c>
      <c r="HG160" s="7">
        <v>0.87</v>
      </c>
      <c r="HH160" s="7">
        <v>69.72</v>
      </c>
      <c r="HI160" s="7">
        <v>-0.78</v>
      </c>
      <c r="HZ160" s="7">
        <v>120.83</v>
      </c>
      <c r="IA160" s="7">
        <v>15.52</v>
      </c>
      <c r="IB160" s="7">
        <v>138.13999999999999</v>
      </c>
      <c r="IC160" s="7">
        <v>11.81</v>
      </c>
      <c r="ID160" s="7">
        <v>86.62</v>
      </c>
      <c r="IE160" s="7">
        <v>7.09</v>
      </c>
      <c r="IF160" s="7">
        <v>96.44</v>
      </c>
      <c r="IG160" s="7">
        <v>4.68</v>
      </c>
      <c r="IH160" s="7">
        <v>63.63</v>
      </c>
      <c r="II160" s="7">
        <v>35.29</v>
      </c>
      <c r="IJ160" s="7">
        <v>90.58</v>
      </c>
      <c r="IK160" s="7">
        <v>31.14</v>
      </c>
    </row>
    <row r="161" spans="1:245" x14ac:dyDescent="0.2">
      <c r="A161" s="6">
        <v>38442</v>
      </c>
      <c r="J161" s="7">
        <v>72.540000000000006</v>
      </c>
      <c r="K161" s="7">
        <v>15.6</v>
      </c>
      <c r="L161" s="7">
        <v>104.02</v>
      </c>
      <c r="M161" s="7">
        <v>9.52</v>
      </c>
      <c r="N161" s="7">
        <v>81.16</v>
      </c>
      <c r="O161" s="7">
        <v>8.51</v>
      </c>
      <c r="P161" s="7">
        <v>89.31</v>
      </c>
      <c r="Q161" s="7">
        <v>5.47</v>
      </c>
      <c r="R161" s="7">
        <v>69.41</v>
      </c>
      <c r="S161" s="7">
        <v>0.56000000000000005</v>
      </c>
      <c r="T161" s="7">
        <v>81.25</v>
      </c>
      <c r="U161" s="7">
        <v>-1.77</v>
      </c>
      <c r="V161" s="7">
        <v>75.81</v>
      </c>
      <c r="X161" s="7">
        <v>84.92</v>
      </c>
      <c r="Z161" s="7">
        <v>71.84</v>
      </c>
      <c r="AB161" s="7">
        <v>100.16</v>
      </c>
      <c r="AD161" s="7">
        <v>38.68</v>
      </c>
      <c r="AE161" s="7">
        <v>9.81</v>
      </c>
      <c r="AF161" s="7">
        <v>49.64</v>
      </c>
      <c r="AG161" s="7">
        <v>2.2000000000000002</v>
      </c>
      <c r="AH161" s="7">
        <v>70.010000000000005</v>
      </c>
      <c r="AI161" s="7">
        <v>9.57</v>
      </c>
      <c r="AJ161" s="7">
        <v>77.09</v>
      </c>
      <c r="AK161" s="7">
        <v>7.29</v>
      </c>
      <c r="AL161" s="7">
        <v>82.9</v>
      </c>
      <c r="AM161" s="7">
        <v>2.04</v>
      </c>
      <c r="AN161" s="7">
        <v>87.21</v>
      </c>
      <c r="AO161" s="7">
        <v>0.68</v>
      </c>
      <c r="AP161" s="7">
        <v>84</v>
      </c>
      <c r="AQ161" s="7">
        <v>4.4800000000000004</v>
      </c>
      <c r="AR161" s="7">
        <v>103.83</v>
      </c>
      <c r="AS161" s="7">
        <v>2.14</v>
      </c>
      <c r="AX161" s="7">
        <v>52.46</v>
      </c>
      <c r="AY161" s="7">
        <v>9.1199999999999992</v>
      </c>
      <c r="AZ161" s="7">
        <v>66.989999999999995</v>
      </c>
      <c r="BA161" s="7">
        <v>3.69</v>
      </c>
      <c r="BB161" s="7">
        <v>61.53</v>
      </c>
      <c r="BC161" s="7">
        <v>12.17</v>
      </c>
      <c r="BD161" s="7">
        <v>70.64</v>
      </c>
      <c r="BE161" s="7">
        <v>8.9</v>
      </c>
      <c r="BJ161" s="7">
        <v>97.42</v>
      </c>
      <c r="BK161" s="7">
        <v>-0.56000000000000005</v>
      </c>
      <c r="BL161" s="7">
        <v>106.11</v>
      </c>
      <c r="BM161" s="7">
        <v>-2.15</v>
      </c>
      <c r="BN161" s="7">
        <v>83.29</v>
      </c>
      <c r="BO161" s="7">
        <v>15.44</v>
      </c>
      <c r="BP161" s="7">
        <v>93.55</v>
      </c>
      <c r="BQ161" s="7">
        <v>14.05</v>
      </c>
      <c r="BR161" s="7">
        <v>79.180000000000007</v>
      </c>
      <c r="BT161" s="7">
        <v>101.97</v>
      </c>
      <c r="BZ161" s="7">
        <v>79.98</v>
      </c>
      <c r="CB161" s="7">
        <v>88</v>
      </c>
      <c r="CD161" s="7">
        <v>79.88</v>
      </c>
      <c r="CE161" s="7">
        <v>15.15</v>
      </c>
      <c r="CF161" s="7">
        <v>86.91</v>
      </c>
      <c r="CG161" s="7">
        <v>13.2</v>
      </c>
      <c r="CH161" s="7">
        <v>88.64</v>
      </c>
      <c r="CI161" s="7">
        <v>9</v>
      </c>
      <c r="CJ161" s="7">
        <v>102.64</v>
      </c>
      <c r="CK161" s="7">
        <v>7.21</v>
      </c>
      <c r="CP161" s="7">
        <v>59.57</v>
      </c>
      <c r="CQ161" s="7">
        <v>22.15</v>
      </c>
      <c r="CR161" s="7">
        <v>66.94</v>
      </c>
      <c r="CS161" s="7">
        <v>21.64</v>
      </c>
      <c r="CT161" s="7">
        <v>81.040000000000006</v>
      </c>
      <c r="CU161" s="7">
        <v>13.63</v>
      </c>
      <c r="CV161" s="7">
        <v>95.05</v>
      </c>
      <c r="CW161" s="7">
        <v>10.199999999999999</v>
      </c>
      <c r="DB161" s="7">
        <v>85.25</v>
      </c>
      <c r="DC161" s="7">
        <v>3.88</v>
      </c>
      <c r="DD161" s="7">
        <v>132.08000000000001</v>
      </c>
      <c r="DE161" s="7">
        <v>-3.6</v>
      </c>
      <c r="DF161" s="7">
        <v>118.73</v>
      </c>
      <c r="DH161" s="7">
        <v>129.41</v>
      </c>
      <c r="DJ161" s="7">
        <v>68.67</v>
      </c>
      <c r="DK161" s="7">
        <v>-1.87</v>
      </c>
      <c r="DL161" s="7">
        <v>79.44</v>
      </c>
      <c r="DM161" s="7">
        <v>-2.62</v>
      </c>
      <c r="DR161" s="7">
        <v>76.92</v>
      </c>
      <c r="DS161" s="7">
        <v>24.09</v>
      </c>
      <c r="DT161" s="7">
        <v>116.34</v>
      </c>
      <c r="DU161" s="7">
        <v>18.89</v>
      </c>
      <c r="DV161" s="7">
        <v>86.66</v>
      </c>
      <c r="DW161" s="7">
        <v>8.32</v>
      </c>
      <c r="DX161" s="7">
        <v>96.13</v>
      </c>
      <c r="DY161" s="7">
        <v>6.29</v>
      </c>
      <c r="ED161" s="7">
        <v>79.180000000000007</v>
      </c>
      <c r="EE161" s="7">
        <v>-1.8</v>
      </c>
      <c r="EF161" s="7">
        <v>92.49</v>
      </c>
      <c r="EG161" s="7">
        <v>-4.9000000000000004</v>
      </c>
      <c r="EH161" s="7">
        <v>72.819999999999993</v>
      </c>
      <c r="EI161" s="7">
        <v>48.63</v>
      </c>
      <c r="EJ161" s="7">
        <v>94.93</v>
      </c>
      <c r="EK161" s="7">
        <v>44.09</v>
      </c>
      <c r="EX161" s="7">
        <v>76.58</v>
      </c>
      <c r="EY161" s="7">
        <v>-2.5</v>
      </c>
      <c r="EZ161" s="7">
        <v>88.29</v>
      </c>
      <c r="FA161" s="7">
        <v>-1.75</v>
      </c>
      <c r="FB161" s="7">
        <v>62.23</v>
      </c>
      <c r="FD161" s="7">
        <v>70.89</v>
      </c>
      <c r="FF161" s="7">
        <v>73.36</v>
      </c>
      <c r="FH161" s="7">
        <v>92.01</v>
      </c>
      <c r="FJ161" s="7">
        <v>81.260000000000005</v>
      </c>
      <c r="FK161" s="7">
        <v>1.95</v>
      </c>
      <c r="FL161" s="7">
        <v>93.88</v>
      </c>
      <c r="FM161" s="7">
        <v>-0.56000000000000005</v>
      </c>
      <c r="FN161" s="7">
        <v>93.77</v>
      </c>
      <c r="FO161" s="7">
        <v>3.86</v>
      </c>
      <c r="FP161" s="7">
        <v>102.01</v>
      </c>
      <c r="FQ161" s="7">
        <v>2.19</v>
      </c>
      <c r="FR161" s="7">
        <v>69.83</v>
      </c>
      <c r="FS161" s="7">
        <v>7.23</v>
      </c>
      <c r="FT161" s="7">
        <v>79</v>
      </c>
      <c r="FU161" s="7">
        <v>6.18</v>
      </c>
      <c r="FV161" s="7">
        <v>81.53</v>
      </c>
      <c r="FW161" s="7">
        <v>12.58</v>
      </c>
      <c r="FX161" s="7">
        <v>95.01</v>
      </c>
      <c r="FY161" s="7">
        <v>9.5299999999999994</v>
      </c>
      <c r="FZ161" s="7">
        <v>62.95</v>
      </c>
      <c r="GA161" s="7">
        <v>-0.57999999999999996</v>
      </c>
      <c r="GB161" s="7">
        <v>72.7</v>
      </c>
      <c r="GC161" s="7">
        <v>-2.71</v>
      </c>
      <c r="GT161" s="7">
        <v>55.92</v>
      </c>
      <c r="GU161" s="7">
        <v>13.66</v>
      </c>
      <c r="GV161" s="7">
        <v>90.58</v>
      </c>
      <c r="GW161" s="7">
        <v>-2.0099999999999998</v>
      </c>
      <c r="GX161" s="7">
        <v>32.97</v>
      </c>
      <c r="GY161" s="7">
        <v>25.76</v>
      </c>
      <c r="GZ161" s="7">
        <v>55.47</v>
      </c>
      <c r="HA161" s="7">
        <v>11.21</v>
      </c>
      <c r="HB161" s="7">
        <v>66.78</v>
      </c>
      <c r="HC161" s="7">
        <v>8.33</v>
      </c>
      <c r="HD161" s="7">
        <v>72.42</v>
      </c>
      <c r="HE161" s="7">
        <v>8.0500000000000007</v>
      </c>
      <c r="HF161" s="7">
        <v>61.64</v>
      </c>
      <c r="HG161" s="7">
        <v>1.99</v>
      </c>
      <c r="HH161" s="7">
        <v>70.58</v>
      </c>
      <c r="HI161" s="7">
        <v>1.72</v>
      </c>
      <c r="HZ161" s="7">
        <v>125.85</v>
      </c>
      <c r="IA161" s="7">
        <v>16.28</v>
      </c>
      <c r="IB161" s="7">
        <v>142.97999999999999</v>
      </c>
      <c r="IC161" s="7">
        <v>12.84</v>
      </c>
      <c r="ID161" s="7">
        <v>88.06</v>
      </c>
      <c r="IE161" s="7">
        <v>7.44</v>
      </c>
      <c r="IF161" s="7">
        <v>97.95</v>
      </c>
      <c r="IG161" s="7">
        <v>5.28</v>
      </c>
      <c r="IH161" s="7">
        <v>68.72</v>
      </c>
      <c r="II161" s="7">
        <v>33.85</v>
      </c>
      <c r="IJ161" s="7">
        <v>97.05</v>
      </c>
      <c r="IK161" s="7">
        <v>30.13</v>
      </c>
    </row>
    <row r="162" spans="1:245" x14ac:dyDescent="0.2">
      <c r="A162" s="6">
        <v>38533</v>
      </c>
      <c r="J162" s="7">
        <v>73.569999999999993</v>
      </c>
      <c r="K162" s="7">
        <v>11.51</v>
      </c>
      <c r="L162" s="7">
        <v>104.08</v>
      </c>
      <c r="M162" s="7">
        <v>5.54</v>
      </c>
      <c r="N162" s="7">
        <v>81.95</v>
      </c>
      <c r="O162" s="7">
        <v>4.09</v>
      </c>
      <c r="P162" s="7">
        <v>89.84</v>
      </c>
      <c r="Q162" s="7">
        <v>1.65</v>
      </c>
      <c r="R162" s="7">
        <v>69.89</v>
      </c>
      <c r="S162" s="7">
        <v>2.27</v>
      </c>
      <c r="T162" s="7">
        <v>81.319999999999993</v>
      </c>
      <c r="U162" s="7">
        <v>-0.21</v>
      </c>
      <c r="V162" s="7">
        <v>77.5</v>
      </c>
      <c r="X162" s="7">
        <v>85.89</v>
      </c>
      <c r="Z162" s="7">
        <v>74.91</v>
      </c>
      <c r="AB162" s="7">
        <v>103.59</v>
      </c>
      <c r="AD162" s="7">
        <v>39.450000000000003</v>
      </c>
      <c r="AE162" s="7">
        <v>8.9</v>
      </c>
      <c r="AF162" s="7">
        <v>49.73</v>
      </c>
      <c r="AG162" s="7">
        <v>1.03</v>
      </c>
      <c r="AH162" s="7">
        <v>71.88</v>
      </c>
      <c r="AI162" s="7">
        <v>7.53</v>
      </c>
      <c r="AJ162" s="7">
        <v>78.430000000000007</v>
      </c>
      <c r="AK162" s="7">
        <v>5.51</v>
      </c>
      <c r="AL162" s="7">
        <v>83.18</v>
      </c>
      <c r="AM162" s="7">
        <v>1.1499999999999999</v>
      </c>
      <c r="AN162" s="7">
        <v>86.72</v>
      </c>
      <c r="AO162" s="7">
        <v>0.09</v>
      </c>
      <c r="AP162" s="7">
        <v>84.72</v>
      </c>
      <c r="AQ162" s="7">
        <v>4.91</v>
      </c>
      <c r="AR162" s="7">
        <v>103.06</v>
      </c>
      <c r="AS162" s="7">
        <v>2.09</v>
      </c>
      <c r="AT162" s="7">
        <v>75.87</v>
      </c>
      <c r="AV162" s="7">
        <v>87.77</v>
      </c>
      <c r="AX162" s="7">
        <v>54.99</v>
      </c>
      <c r="AY162" s="7">
        <v>9</v>
      </c>
      <c r="AZ162" s="7">
        <v>69.05</v>
      </c>
      <c r="BA162" s="7">
        <v>3.85</v>
      </c>
      <c r="BB162" s="7">
        <v>63.28</v>
      </c>
      <c r="BC162" s="7">
        <v>10.91</v>
      </c>
      <c r="BD162" s="7">
        <v>71.61</v>
      </c>
      <c r="BE162" s="7">
        <v>8.08</v>
      </c>
      <c r="BJ162" s="7">
        <v>96.91</v>
      </c>
      <c r="BK162" s="7">
        <v>-1.29</v>
      </c>
      <c r="BL162" s="7">
        <v>105.14</v>
      </c>
      <c r="BM162" s="7">
        <v>-2.5</v>
      </c>
      <c r="BN162" s="7">
        <v>87.7</v>
      </c>
      <c r="BO162" s="7">
        <v>16.399999999999999</v>
      </c>
      <c r="BP162" s="7">
        <v>97.3</v>
      </c>
      <c r="BQ162" s="7">
        <v>14.46</v>
      </c>
      <c r="BR162" s="7">
        <v>89.28</v>
      </c>
      <c r="BT162" s="7">
        <v>113.36</v>
      </c>
      <c r="BZ162" s="7">
        <v>82.28</v>
      </c>
      <c r="CB162" s="7">
        <v>90.19</v>
      </c>
      <c r="CD162" s="7">
        <v>83.28</v>
      </c>
      <c r="CE162" s="7">
        <v>15.4</v>
      </c>
      <c r="CF162" s="7">
        <v>89.8</v>
      </c>
      <c r="CG162" s="7">
        <v>13.46</v>
      </c>
      <c r="CH162" s="7">
        <v>91.21</v>
      </c>
      <c r="CI162" s="7">
        <v>5.95</v>
      </c>
      <c r="CJ162" s="7">
        <v>104.58</v>
      </c>
      <c r="CK162" s="7">
        <v>3.96</v>
      </c>
      <c r="CP162" s="7">
        <v>62.64</v>
      </c>
      <c r="CQ162" s="7">
        <v>22.45</v>
      </c>
      <c r="CR162" s="7">
        <v>70.14</v>
      </c>
      <c r="CS162" s="7">
        <v>21.61</v>
      </c>
      <c r="CT162" s="7">
        <v>84.44</v>
      </c>
      <c r="CU162" s="7">
        <v>14.59</v>
      </c>
      <c r="CV162" s="7">
        <v>98.55</v>
      </c>
      <c r="CW162" s="7">
        <v>11.24</v>
      </c>
      <c r="DB162" s="7">
        <v>86.14</v>
      </c>
      <c r="DC162" s="7">
        <v>3.65</v>
      </c>
      <c r="DD162" s="7">
        <v>131.02000000000001</v>
      </c>
      <c r="DE162" s="7">
        <v>-3.72</v>
      </c>
      <c r="DF162" s="7">
        <v>121.25</v>
      </c>
      <c r="DH162" s="7">
        <v>130.52000000000001</v>
      </c>
      <c r="DJ162" s="7">
        <v>70.05</v>
      </c>
      <c r="DK162" s="7">
        <v>-1.71</v>
      </c>
      <c r="DL162" s="7">
        <v>80.34</v>
      </c>
      <c r="DM162" s="7">
        <v>-1.97</v>
      </c>
      <c r="DR162" s="7">
        <v>84.76</v>
      </c>
      <c r="DS162" s="7">
        <v>29.1</v>
      </c>
      <c r="DT162" s="7">
        <v>127.36</v>
      </c>
      <c r="DU162" s="7">
        <v>24.92</v>
      </c>
      <c r="DV162" s="7">
        <v>88.27</v>
      </c>
      <c r="DW162" s="7">
        <v>8.14</v>
      </c>
      <c r="DX162" s="7">
        <v>97.23</v>
      </c>
      <c r="DY162" s="7">
        <v>6.18</v>
      </c>
      <c r="ED162" s="7">
        <v>80.430000000000007</v>
      </c>
      <c r="EE162" s="7">
        <v>-0.52</v>
      </c>
      <c r="EF162" s="7">
        <v>93.51</v>
      </c>
      <c r="EG162" s="7">
        <v>-3.4</v>
      </c>
      <c r="EH162" s="7">
        <v>70.209999999999994</v>
      </c>
      <c r="EI162" s="7">
        <v>49.82</v>
      </c>
      <c r="EJ162" s="7">
        <v>90.64</v>
      </c>
      <c r="EK162" s="7">
        <v>46.37</v>
      </c>
      <c r="EX162" s="7">
        <v>78.44</v>
      </c>
      <c r="EY162" s="7">
        <v>1.33</v>
      </c>
      <c r="EZ162" s="7">
        <v>90.15</v>
      </c>
      <c r="FA162" s="7">
        <v>0.86</v>
      </c>
      <c r="FB162" s="7">
        <v>62.04</v>
      </c>
      <c r="FD162" s="7">
        <v>69.84</v>
      </c>
      <c r="FF162" s="7">
        <v>75.84</v>
      </c>
      <c r="FH162" s="7">
        <v>94.59</v>
      </c>
      <c r="FJ162" s="7">
        <v>82.6</v>
      </c>
      <c r="FK162" s="7">
        <v>3.36</v>
      </c>
      <c r="FL162" s="7">
        <v>94.63</v>
      </c>
      <c r="FM162" s="7">
        <v>0.36</v>
      </c>
      <c r="FN162" s="7">
        <v>94.85</v>
      </c>
      <c r="FO162" s="7">
        <v>3.92</v>
      </c>
      <c r="FP162" s="7">
        <v>102.4</v>
      </c>
      <c r="FQ162" s="7">
        <v>2.36</v>
      </c>
      <c r="FR162" s="7">
        <v>71.790000000000006</v>
      </c>
      <c r="FS162" s="7">
        <v>8.5</v>
      </c>
      <c r="FT162" s="7">
        <v>80.33</v>
      </c>
      <c r="FU162" s="7">
        <v>6.87</v>
      </c>
      <c r="FV162" s="7">
        <v>83.62</v>
      </c>
      <c r="FW162" s="7">
        <v>13.11</v>
      </c>
      <c r="FX162" s="7">
        <v>96.6</v>
      </c>
      <c r="FY162" s="7">
        <v>9.98</v>
      </c>
      <c r="FZ162" s="7">
        <v>56.16</v>
      </c>
      <c r="GA162" s="7">
        <v>-12.45</v>
      </c>
      <c r="GB162" s="7">
        <v>64.44</v>
      </c>
      <c r="GC162" s="7">
        <v>-13.97</v>
      </c>
      <c r="GT162" s="7">
        <v>58.95</v>
      </c>
      <c r="GU162" s="7">
        <v>16.350000000000001</v>
      </c>
      <c r="GV162" s="7">
        <v>91.79</v>
      </c>
      <c r="GW162" s="7">
        <v>-0.14000000000000001</v>
      </c>
      <c r="GX162" s="7">
        <v>33.94</v>
      </c>
      <c r="GY162" s="7">
        <v>22.58</v>
      </c>
      <c r="GZ162" s="7">
        <v>55.34</v>
      </c>
      <c r="HA162" s="7">
        <v>7.76</v>
      </c>
      <c r="HB162" s="7">
        <v>69.040000000000006</v>
      </c>
      <c r="HC162" s="7">
        <v>7.52</v>
      </c>
      <c r="HD162" s="7">
        <v>74.5</v>
      </c>
      <c r="HE162" s="7">
        <v>7.2</v>
      </c>
      <c r="HF162" s="7">
        <v>61.94</v>
      </c>
      <c r="HG162" s="7">
        <v>2.36</v>
      </c>
      <c r="HH162" s="7">
        <v>70.739999999999995</v>
      </c>
      <c r="HI162" s="7">
        <v>2.31</v>
      </c>
      <c r="HZ162" s="7">
        <v>130.83000000000001</v>
      </c>
      <c r="IA162" s="7">
        <v>16.32</v>
      </c>
      <c r="IB162" s="7">
        <v>146.66999999999999</v>
      </c>
      <c r="IC162" s="7">
        <v>12.99</v>
      </c>
      <c r="ID162" s="7">
        <v>89.85</v>
      </c>
      <c r="IE162" s="7">
        <v>7.29</v>
      </c>
      <c r="IF162" s="7">
        <v>98.74</v>
      </c>
      <c r="IG162" s="7">
        <v>5.15</v>
      </c>
      <c r="IH162" s="7">
        <v>71.989999999999995</v>
      </c>
      <c r="II162" s="7">
        <v>30.7</v>
      </c>
      <c r="IJ162" s="7">
        <v>100.41</v>
      </c>
      <c r="IK162" s="7">
        <v>26.67</v>
      </c>
    </row>
    <row r="163" spans="1:245" x14ac:dyDescent="0.2">
      <c r="A163" s="6">
        <v>38625</v>
      </c>
      <c r="J163" s="7">
        <v>74.73</v>
      </c>
      <c r="K163" s="7">
        <v>9.4499999999999993</v>
      </c>
      <c r="L163" s="7">
        <v>103.74</v>
      </c>
      <c r="M163" s="7">
        <v>3.03</v>
      </c>
      <c r="N163" s="7">
        <v>82.03</v>
      </c>
      <c r="O163" s="7">
        <v>3.67</v>
      </c>
      <c r="P163" s="7">
        <v>89.71</v>
      </c>
      <c r="Q163" s="7">
        <v>1.5</v>
      </c>
      <c r="R163" s="7">
        <v>69.8</v>
      </c>
      <c r="S163" s="7">
        <v>2.12</v>
      </c>
      <c r="T163" s="7">
        <v>80.430000000000007</v>
      </c>
      <c r="U163" s="7">
        <v>-0.94</v>
      </c>
      <c r="V163" s="7">
        <v>80.27</v>
      </c>
      <c r="X163" s="7">
        <v>88.11</v>
      </c>
      <c r="Z163" s="7">
        <v>77.069999999999993</v>
      </c>
      <c r="AB163" s="7">
        <v>106.68</v>
      </c>
      <c r="AD163" s="7">
        <v>40.25</v>
      </c>
      <c r="AE163" s="7">
        <v>8.4600000000000009</v>
      </c>
      <c r="AF163" s="7">
        <v>50.42</v>
      </c>
      <c r="AG163" s="7">
        <v>2.12</v>
      </c>
      <c r="AH163" s="7">
        <v>73.33</v>
      </c>
      <c r="AI163" s="7">
        <v>12.35</v>
      </c>
      <c r="AJ163" s="7">
        <v>79.33</v>
      </c>
      <c r="AK163" s="7">
        <v>9.5</v>
      </c>
      <c r="AL163" s="7">
        <v>84.14</v>
      </c>
      <c r="AM163" s="7">
        <v>1.53</v>
      </c>
      <c r="AN163" s="7">
        <v>88.15</v>
      </c>
      <c r="AO163" s="7">
        <v>0.34</v>
      </c>
      <c r="AP163" s="7">
        <v>86.26</v>
      </c>
      <c r="AQ163" s="7">
        <v>4.0199999999999996</v>
      </c>
      <c r="AR163" s="7">
        <v>103.36</v>
      </c>
      <c r="AS163" s="7">
        <v>0.68</v>
      </c>
      <c r="AT163" s="7">
        <v>77.06</v>
      </c>
      <c r="AV163" s="7">
        <v>89.33</v>
      </c>
      <c r="AX163" s="7">
        <v>55.69</v>
      </c>
      <c r="AY163" s="7">
        <v>11.67</v>
      </c>
      <c r="AZ163" s="7">
        <v>69.510000000000005</v>
      </c>
      <c r="BA163" s="7">
        <v>6.42</v>
      </c>
      <c r="BB163" s="7">
        <v>64.08</v>
      </c>
      <c r="BC163" s="7">
        <v>7.97</v>
      </c>
      <c r="BD163" s="7">
        <v>72.760000000000005</v>
      </c>
      <c r="BE163" s="7">
        <v>5.99</v>
      </c>
      <c r="BJ163" s="7">
        <v>96.76</v>
      </c>
      <c r="BK163" s="7">
        <v>-1.1100000000000001</v>
      </c>
      <c r="BL163" s="7">
        <v>104.26</v>
      </c>
      <c r="BM163" s="7">
        <v>-2.71</v>
      </c>
      <c r="BN163" s="7">
        <v>94.43</v>
      </c>
      <c r="BO163" s="7">
        <v>21.42</v>
      </c>
      <c r="BP163" s="7">
        <v>104.56</v>
      </c>
      <c r="BQ163" s="7">
        <v>18.73</v>
      </c>
      <c r="BR163" s="7">
        <v>94.28</v>
      </c>
      <c r="BT163" s="7">
        <v>118.08</v>
      </c>
      <c r="BZ163" s="7">
        <v>83.92</v>
      </c>
      <c r="CB163" s="7">
        <v>92</v>
      </c>
      <c r="CD163" s="7">
        <v>87.19</v>
      </c>
      <c r="CE163" s="7">
        <v>15.21</v>
      </c>
      <c r="CF163" s="7">
        <v>93.69</v>
      </c>
      <c r="CG163" s="7">
        <v>13.09</v>
      </c>
      <c r="CH163" s="7">
        <v>93.45</v>
      </c>
      <c r="CI163" s="7">
        <v>3.95</v>
      </c>
      <c r="CJ163" s="7">
        <v>106.6</v>
      </c>
      <c r="CK163" s="7">
        <v>1.52</v>
      </c>
      <c r="CP163" s="7">
        <v>61.89</v>
      </c>
      <c r="CQ163" s="7">
        <v>20.05</v>
      </c>
      <c r="CR163" s="7">
        <v>69.040000000000006</v>
      </c>
      <c r="CS163" s="7">
        <v>18.52</v>
      </c>
      <c r="CT163" s="7">
        <v>85.85</v>
      </c>
      <c r="CU163" s="7">
        <v>12.53</v>
      </c>
      <c r="CV163" s="7">
        <v>100.32</v>
      </c>
      <c r="CW163" s="7">
        <v>8.9499999999999993</v>
      </c>
      <c r="DB163" s="7">
        <v>86.68</v>
      </c>
      <c r="DC163" s="7">
        <v>3.38</v>
      </c>
      <c r="DD163" s="7">
        <v>129.53</v>
      </c>
      <c r="DE163" s="7">
        <v>-4.6500000000000004</v>
      </c>
      <c r="DF163" s="7">
        <v>125.96</v>
      </c>
      <c r="DH163" s="7">
        <v>134.49</v>
      </c>
      <c r="DJ163" s="7">
        <v>70.94</v>
      </c>
      <c r="DK163" s="7">
        <v>0.52</v>
      </c>
      <c r="DL163" s="7">
        <v>80.22</v>
      </c>
      <c r="DM163" s="7">
        <v>-1.1499999999999999</v>
      </c>
      <c r="DR163" s="7">
        <v>89.57</v>
      </c>
      <c r="DS163" s="7">
        <v>33.450000000000003</v>
      </c>
      <c r="DT163" s="7">
        <v>133.16999999999999</v>
      </c>
      <c r="DU163" s="7">
        <v>28.35</v>
      </c>
      <c r="DV163" s="7">
        <v>89.99</v>
      </c>
      <c r="DW163" s="7">
        <v>7.43</v>
      </c>
      <c r="DX163" s="7">
        <v>98.54</v>
      </c>
      <c r="DY163" s="7">
        <v>5.3</v>
      </c>
      <c r="ED163" s="7">
        <v>81.94</v>
      </c>
      <c r="EE163" s="7">
        <v>2.14</v>
      </c>
      <c r="EF163" s="7">
        <v>94.76</v>
      </c>
      <c r="EG163" s="7">
        <v>-0.19</v>
      </c>
      <c r="EH163" s="7">
        <v>76.180000000000007</v>
      </c>
      <c r="EI163" s="7">
        <v>44.09</v>
      </c>
      <c r="EJ163" s="7">
        <v>98.01</v>
      </c>
      <c r="EK163" s="7">
        <v>40.99</v>
      </c>
      <c r="EX163" s="7">
        <v>76.44</v>
      </c>
      <c r="EY163" s="7">
        <v>-1.32</v>
      </c>
      <c r="EZ163" s="7">
        <v>88.46</v>
      </c>
      <c r="FA163" s="7">
        <v>-2.65</v>
      </c>
      <c r="FB163" s="7">
        <v>67.19</v>
      </c>
      <c r="FD163" s="7">
        <v>75.98</v>
      </c>
      <c r="FF163" s="7">
        <v>77.55</v>
      </c>
      <c r="FH163" s="7">
        <v>96.27</v>
      </c>
      <c r="FJ163" s="7">
        <v>82.25</v>
      </c>
      <c r="FK163" s="7">
        <v>2.65</v>
      </c>
      <c r="FL163" s="7">
        <v>93.41</v>
      </c>
      <c r="FM163" s="7">
        <v>-0.7</v>
      </c>
      <c r="FN163" s="7">
        <v>96.11</v>
      </c>
      <c r="FO163" s="7">
        <v>3.78</v>
      </c>
      <c r="FP163" s="7">
        <v>103.53</v>
      </c>
      <c r="FQ163" s="7">
        <v>2.0299999999999998</v>
      </c>
      <c r="FR163" s="7">
        <v>72.44</v>
      </c>
      <c r="FS163" s="7">
        <v>9.27</v>
      </c>
      <c r="FT163" s="7">
        <v>80.900000000000006</v>
      </c>
      <c r="FU163" s="7">
        <v>7.37</v>
      </c>
      <c r="FV163" s="7">
        <v>85.95</v>
      </c>
      <c r="FW163" s="7">
        <v>13.85</v>
      </c>
      <c r="FX163" s="7">
        <v>98.19</v>
      </c>
      <c r="FY163" s="7">
        <v>10.14</v>
      </c>
      <c r="FZ163" s="7">
        <v>55.96</v>
      </c>
      <c r="GA163" s="7">
        <v>-9.5299999999999994</v>
      </c>
      <c r="GB163" s="7">
        <v>64.099999999999994</v>
      </c>
      <c r="GC163" s="7">
        <v>-10.64</v>
      </c>
      <c r="GT163" s="7">
        <v>60.94</v>
      </c>
      <c r="GU163" s="7">
        <v>21.81</v>
      </c>
      <c r="GV163" s="7">
        <v>92.61</v>
      </c>
      <c r="GW163" s="7">
        <v>5.38</v>
      </c>
      <c r="GX163" s="7">
        <v>35.28</v>
      </c>
      <c r="GY163" s="7">
        <v>21.76</v>
      </c>
      <c r="GZ163" s="7">
        <v>56.87</v>
      </c>
      <c r="HA163" s="7">
        <v>8.0500000000000007</v>
      </c>
      <c r="HB163" s="7">
        <v>71.739999999999995</v>
      </c>
      <c r="HC163" s="7">
        <v>9.23</v>
      </c>
      <c r="HD163" s="7">
        <v>77.39</v>
      </c>
      <c r="HE163" s="7">
        <v>8.66</v>
      </c>
      <c r="HF163" s="7">
        <v>62.69</v>
      </c>
      <c r="HG163" s="7">
        <v>3.22</v>
      </c>
      <c r="HH163" s="7">
        <v>71.08</v>
      </c>
      <c r="HI163" s="7">
        <v>2.75</v>
      </c>
      <c r="HZ163" s="7">
        <v>135.34</v>
      </c>
      <c r="IA163" s="7">
        <v>16.170000000000002</v>
      </c>
      <c r="IB163" s="7">
        <v>149.91</v>
      </c>
      <c r="IC163" s="7">
        <v>11.88</v>
      </c>
      <c r="ID163" s="7">
        <v>91.66</v>
      </c>
      <c r="IE163" s="7">
        <v>7.19</v>
      </c>
      <c r="IF163" s="7">
        <v>100.36</v>
      </c>
      <c r="IG163" s="7">
        <v>4.78</v>
      </c>
      <c r="IH163" s="7">
        <v>75.14</v>
      </c>
      <c r="II163" s="7">
        <v>27.83</v>
      </c>
      <c r="IJ163" s="7">
        <v>103.63</v>
      </c>
      <c r="IK163" s="7">
        <v>23.05</v>
      </c>
    </row>
    <row r="164" spans="1:245" x14ac:dyDescent="0.2">
      <c r="A164" s="6">
        <v>38717</v>
      </c>
      <c r="J164" s="7">
        <v>75.31</v>
      </c>
      <c r="K164" s="7">
        <v>5.83</v>
      </c>
      <c r="L164" s="7">
        <v>102.09</v>
      </c>
      <c r="M164" s="7">
        <v>-1.33</v>
      </c>
      <c r="N164" s="7">
        <v>83.99</v>
      </c>
      <c r="O164" s="7">
        <v>3.89</v>
      </c>
      <c r="P164" s="7">
        <v>91.49</v>
      </c>
      <c r="Q164" s="7">
        <v>2.09</v>
      </c>
      <c r="R164" s="7">
        <v>71.150000000000006</v>
      </c>
      <c r="S164" s="7">
        <v>2.37</v>
      </c>
      <c r="T164" s="7">
        <v>81.599999999999994</v>
      </c>
      <c r="U164" s="7">
        <v>-0.44</v>
      </c>
      <c r="V164" s="7">
        <v>81.86</v>
      </c>
      <c r="X164" s="7">
        <v>89.94</v>
      </c>
      <c r="Z164" s="7">
        <v>78.94</v>
      </c>
      <c r="AB164" s="7">
        <v>105.79</v>
      </c>
      <c r="AD164" s="7">
        <v>41.2</v>
      </c>
      <c r="AE164" s="7">
        <v>8.66</v>
      </c>
      <c r="AF164" s="7">
        <v>50.82</v>
      </c>
      <c r="AG164" s="7">
        <v>2.42</v>
      </c>
      <c r="AH164" s="7">
        <v>74.650000000000006</v>
      </c>
      <c r="AI164" s="7">
        <v>10.14</v>
      </c>
      <c r="AJ164" s="7">
        <v>80.7</v>
      </c>
      <c r="AK164" s="7">
        <v>7.75</v>
      </c>
      <c r="AL164" s="7">
        <v>84.25</v>
      </c>
      <c r="AM164" s="7">
        <v>1.84</v>
      </c>
      <c r="AN164" s="7">
        <v>87.39</v>
      </c>
      <c r="AO164" s="7">
        <v>0.73</v>
      </c>
      <c r="AP164" s="7">
        <v>86.98</v>
      </c>
      <c r="AQ164" s="7">
        <v>1.37</v>
      </c>
      <c r="AR164" s="7">
        <v>103.22</v>
      </c>
      <c r="AS164" s="7">
        <v>-2.35</v>
      </c>
      <c r="AT164" s="7">
        <v>77.92</v>
      </c>
      <c r="AV164" s="7">
        <v>89.88</v>
      </c>
      <c r="AX164" s="7">
        <v>56.28</v>
      </c>
      <c r="AY164" s="7">
        <v>4.8099999999999996</v>
      </c>
      <c r="AZ164" s="7">
        <v>69.819999999999993</v>
      </c>
      <c r="BA164" s="7">
        <v>-0.25</v>
      </c>
      <c r="BB164" s="7">
        <v>65.650000000000006</v>
      </c>
      <c r="BC164" s="7">
        <v>6.52</v>
      </c>
      <c r="BD164" s="7">
        <v>72.239999999999995</v>
      </c>
      <c r="BE164" s="7">
        <v>3.65</v>
      </c>
      <c r="BJ164" s="7">
        <v>96.81</v>
      </c>
      <c r="BK164" s="7">
        <v>-0.71</v>
      </c>
      <c r="BL164" s="7">
        <v>104.05</v>
      </c>
      <c r="BM164" s="7">
        <v>-2.35</v>
      </c>
      <c r="BN164" s="7">
        <v>100.61</v>
      </c>
      <c r="BO164" s="7">
        <v>26.32</v>
      </c>
      <c r="BP164" s="7">
        <v>111.09</v>
      </c>
      <c r="BQ164" s="7">
        <v>23.73</v>
      </c>
      <c r="BR164" s="7">
        <v>106.57</v>
      </c>
      <c r="BT164" s="7">
        <v>132.9</v>
      </c>
      <c r="BV164" s="7">
        <v>91.93</v>
      </c>
      <c r="BX164" s="7">
        <v>101.54</v>
      </c>
      <c r="BZ164" s="7">
        <v>85.56</v>
      </c>
      <c r="CB164" s="7">
        <v>93.58</v>
      </c>
      <c r="CD164" s="7">
        <v>88.89</v>
      </c>
      <c r="CE164" s="7">
        <v>14.73</v>
      </c>
      <c r="CF164" s="7">
        <v>95.26</v>
      </c>
      <c r="CG164" s="7">
        <v>12.83</v>
      </c>
      <c r="CH164" s="7">
        <v>93.56</v>
      </c>
      <c r="CI164" s="7">
        <v>3.38</v>
      </c>
      <c r="CJ164" s="7">
        <v>106.24</v>
      </c>
      <c r="CK164" s="7">
        <v>1.2</v>
      </c>
      <c r="CP164" s="7">
        <v>59.73</v>
      </c>
      <c r="CQ164" s="7">
        <v>8.1199999999999992</v>
      </c>
      <c r="CR164" s="7">
        <v>66.27</v>
      </c>
      <c r="CS164" s="7">
        <v>6.75</v>
      </c>
      <c r="CT164" s="7">
        <v>90.21</v>
      </c>
      <c r="CU164" s="7">
        <v>11.35</v>
      </c>
      <c r="CV164" s="7">
        <v>103.89</v>
      </c>
      <c r="CW164" s="7">
        <v>7.22</v>
      </c>
      <c r="DB164" s="7">
        <v>88.35</v>
      </c>
      <c r="DC164" s="7">
        <v>4.91</v>
      </c>
      <c r="DD164" s="7">
        <v>119.65</v>
      </c>
      <c r="DE164" s="7">
        <v>-10.94</v>
      </c>
      <c r="DF164" s="7">
        <v>131.5</v>
      </c>
      <c r="DH164" s="7">
        <v>139.52000000000001</v>
      </c>
      <c r="DJ164" s="7">
        <v>71.55</v>
      </c>
      <c r="DK164" s="7">
        <v>4.03</v>
      </c>
      <c r="DL164" s="7">
        <v>80.290000000000006</v>
      </c>
      <c r="DM164" s="7">
        <v>1.41</v>
      </c>
      <c r="DR164" s="7">
        <v>92.59</v>
      </c>
      <c r="DS164" s="7">
        <v>31.83</v>
      </c>
      <c r="DT164" s="7">
        <v>135.36000000000001</v>
      </c>
      <c r="DU164" s="7">
        <v>26.35</v>
      </c>
      <c r="DV164" s="7">
        <v>90.8</v>
      </c>
      <c r="DW164" s="7">
        <v>6.77</v>
      </c>
      <c r="DX164" s="7">
        <v>99.08</v>
      </c>
      <c r="DY164" s="7">
        <v>4.51</v>
      </c>
      <c r="ED164" s="7">
        <v>82.2</v>
      </c>
      <c r="EE164" s="7">
        <v>3.44</v>
      </c>
      <c r="EF164" s="7">
        <v>95</v>
      </c>
      <c r="EG164" s="7">
        <v>0.95</v>
      </c>
      <c r="EH164" s="7">
        <v>98.02</v>
      </c>
      <c r="EI164" s="7">
        <v>64.27</v>
      </c>
      <c r="EJ164" s="7">
        <v>124.49</v>
      </c>
      <c r="EK164" s="7">
        <v>59.58</v>
      </c>
      <c r="EX164" s="7">
        <v>77.47</v>
      </c>
      <c r="EY164" s="7">
        <v>-1.45</v>
      </c>
      <c r="EZ164" s="7">
        <v>88.94</v>
      </c>
      <c r="FA164" s="7">
        <v>-2.4700000000000002</v>
      </c>
      <c r="FB164" s="7">
        <v>65.28</v>
      </c>
      <c r="FD164" s="7">
        <v>71.95</v>
      </c>
      <c r="FF164" s="7">
        <v>77.510000000000005</v>
      </c>
      <c r="FH164" s="7">
        <v>95.05</v>
      </c>
      <c r="FJ164" s="7">
        <v>82.6</v>
      </c>
      <c r="FK164" s="7">
        <v>2.54</v>
      </c>
      <c r="FL164" s="7">
        <v>93</v>
      </c>
      <c r="FM164" s="7">
        <v>-0.65</v>
      </c>
      <c r="FN164" s="7">
        <v>96.58</v>
      </c>
      <c r="FO164" s="7">
        <v>3.99</v>
      </c>
      <c r="FP164" s="7">
        <v>103.73</v>
      </c>
      <c r="FQ164" s="7">
        <v>2.13</v>
      </c>
      <c r="FR164" s="7">
        <v>72.44</v>
      </c>
      <c r="FS164" s="7">
        <v>7.99</v>
      </c>
      <c r="FT164" s="7">
        <v>80.41</v>
      </c>
      <c r="FU164" s="7">
        <v>6.04</v>
      </c>
      <c r="FV164" s="7">
        <v>89.27</v>
      </c>
      <c r="FW164" s="7">
        <v>14.51</v>
      </c>
      <c r="FX164" s="7">
        <v>101.29</v>
      </c>
      <c r="FY164" s="7">
        <v>11.01</v>
      </c>
      <c r="FZ164" s="7">
        <v>60.96</v>
      </c>
      <c r="GA164" s="7">
        <v>5.49</v>
      </c>
      <c r="GB164" s="7">
        <v>69.69</v>
      </c>
      <c r="GC164" s="7">
        <v>4.1500000000000004</v>
      </c>
      <c r="GT164" s="7">
        <v>61.45</v>
      </c>
      <c r="GU164" s="7">
        <v>18.66</v>
      </c>
      <c r="GV164" s="7">
        <v>89.4</v>
      </c>
      <c r="GW164" s="7">
        <v>1.61</v>
      </c>
      <c r="GX164" s="7">
        <v>37.31</v>
      </c>
      <c r="GY164" s="7">
        <v>23.62</v>
      </c>
      <c r="GZ164" s="7">
        <v>59.28</v>
      </c>
      <c r="HA164" s="7">
        <v>11.07</v>
      </c>
      <c r="HB164" s="7">
        <v>73.63</v>
      </c>
      <c r="HC164" s="7">
        <v>10.87</v>
      </c>
      <c r="HD164" s="7">
        <v>78.989999999999995</v>
      </c>
      <c r="HE164" s="7">
        <v>10.07</v>
      </c>
      <c r="HF164" s="7">
        <v>63.59</v>
      </c>
      <c r="HG164" s="7">
        <v>3.94</v>
      </c>
      <c r="HH164" s="7">
        <v>71.680000000000007</v>
      </c>
      <c r="HI164" s="7">
        <v>2.81</v>
      </c>
      <c r="HZ164" s="7">
        <v>139.29</v>
      </c>
      <c r="IA164" s="7">
        <v>15.28</v>
      </c>
      <c r="IB164" s="7">
        <v>153.51</v>
      </c>
      <c r="IC164" s="7">
        <v>11.13</v>
      </c>
      <c r="ID164" s="7">
        <v>92.8</v>
      </c>
      <c r="IE164" s="7">
        <v>7.12</v>
      </c>
      <c r="IF164" s="7">
        <v>100.96</v>
      </c>
      <c r="IG164" s="7">
        <v>4.68</v>
      </c>
      <c r="IH164" s="7">
        <v>78.73</v>
      </c>
      <c r="II164" s="7">
        <v>23.74</v>
      </c>
      <c r="IJ164" s="7">
        <v>108.13</v>
      </c>
      <c r="IK164" s="7">
        <v>19.37</v>
      </c>
    </row>
    <row r="165" spans="1:245" x14ac:dyDescent="0.2">
      <c r="A165" s="6">
        <v>38807</v>
      </c>
      <c r="J165" s="7">
        <v>80.72</v>
      </c>
      <c r="K165" s="7">
        <v>11.28</v>
      </c>
      <c r="L165" s="7">
        <v>106.93</v>
      </c>
      <c r="M165" s="7">
        <v>2.8</v>
      </c>
      <c r="N165" s="7">
        <v>84.93</v>
      </c>
      <c r="O165" s="7">
        <v>4.6500000000000004</v>
      </c>
      <c r="P165" s="7">
        <v>92.37</v>
      </c>
      <c r="Q165" s="7">
        <v>3.43</v>
      </c>
      <c r="R165" s="7">
        <v>71.930000000000007</v>
      </c>
      <c r="S165" s="7">
        <v>3.63</v>
      </c>
      <c r="T165" s="7">
        <v>81.8</v>
      </c>
      <c r="U165" s="7">
        <v>0.68</v>
      </c>
      <c r="V165" s="7">
        <v>83.44</v>
      </c>
      <c r="W165" s="7">
        <v>10.07</v>
      </c>
      <c r="X165" s="7">
        <v>91.43</v>
      </c>
      <c r="Y165" s="7">
        <v>7.67</v>
      </c>
      <c r="Z165" s="7">
        <v>82.67</v>
      </c>
      <c r="AA165" s="7">
        <v>15.08</v>
      </c>
      <c r="AB165" s="7">
        <v>106.7</v>
      </c>
      <c r="AC165" s="7">
        <v>6.53</v>
      </c>
      <c r="AD165" s="7">
        <v>42.31</v>
      </c>
      <c r="AE165" s="7">
        <v>9.3699999999999992</v>
      </c>
      <c r="AF165" s="7">
        <v>51.45</v>
      </c>
      <c r="AG165" s="7">
        <v>3.66</v>
      </c>
      <c r="AH165" s="7">
        <v>77.489999999999995</v>
      </c>
      <c r="AI165" s="7">
        <v>10.69</v>
      </c>
      <c r="AJ165" s="7">
        <v>83.36</v>
      </c>
      <c r="AK165" s="7">
        <v>8.14</v>
      </c>
      <c r="AL165" s="7">
        <v>84.87</v>
      </c>
      <c r="AM165" s="7">
        <v>2.38</v>
      </c>
      <c r="AN165" s="7">
        <v>88.2</v>
      </c>
      <c r="AO165" s="7">
        <v>1.1299999999999999</v>
      </c>
      <c r="AP165" s="7">
        <v>83.91</v>
      </c>
      <c r="AQ165" s="7">
        <v>-0.11</v>
      </c>
      <c r="AR165" s="7">
        <v>99.67</v>
      </c>
      <c r="AS165" s="7">
        <v>-4.01</v>
      </c>
      <c r="AT165" s="7">
        <v>78.010000000000005</v>
      </c>
      <c r="AV165" s="7">
        <v>88.6</v>
      </c>
      <c r="AX165" s="7">
        <v>58.66</v>
      </c>
      <c r="AY165" s="7">
        <v>11.82</v>
      </c>
      <c r="AZ165" s="7">
        <v>71.83</v>
      </c>
      <c r="BA165" s="7">
        <v>7.22</v>
      </c>
      <c r="BB165" s="7">
        <v>68.319999999999993</v>
      </c>
      <c r="BC165" s="7">
        <v>11.03</v>
      </c>
      <c r="BD165" s="7">
        <v>76.349999999999994</v>
      </c>
      <c r="BE165" s="7">
        <v>8.1</v>
      </c>
      <c r="BJ165" s="7">
        <v>95.8</v>
      </c>
      <c r="BK165" s="7">
        <v>-1.66</v>
      </c>
      <c r="BL165" s="7">
        <v>102.6</v>
      </c>
      <c r="BM165" s="7">
        <v>-3.31</v>
      </c>
      <c r="BN165" s="7">
        <v>107.78</v>
      </c>
      <c r="BO165" s="7">
        <v>29.4</v>
      </c>
      <c r="BP165" s="7">
        <v>118.59</v>
      </c>
      <c r="BQ165" s="7">
        <v>26.76</v>
      </c>
      <c r="BR165" s="7">
        <v>120.57</v>
      </c>
      <c r="BS165" s="7">
        <v>52.27</v>
      </c>
      <c r="BT165" s="7">
        <v>148.75</v>
      </c>
      <c r="BU165" s="7">
        <v>45.87</v>
      </c>
      <c r="BV165" s="7">
        <v>95.35</v>
      </c>
      <c r="BX165" s="7">
        <v>105.26</v>
      </c>
      <c r="BZ165" s="7">
        <v>86.14</v>
      </c>
      <c r="CA165" s="7">
        <v>7.7</v>
      </c>
      <c r="CB165" s="7">
        <v>93.96</v>
      </c>
      <c r="CC165" s="7">
        <v>6.77</v>
      </c>
      <c r="CD165" s="7">
        <v>90.89</v>
      </c>
      <c r="CE165" s="7">
        <v>13.78</v>
      </c>
      <c r="CF165" s="7">
        <v>97.15</v>
      </c>
      <c r="CG165" s="7">
        <v>11.79</v>
      </c>
      <c r="CH165" s="7">
        <v>94.24</v>
      </c>
      <c r="CI165" s="7">
        <v>6.31</v>
      </c>
      <c r="CJ165" s="7">
        <v>107.04</v>
      </c>
      <c r="CK165" s="7">
        <v>4.29</v>
      </c>
      <c r="CL165" s="7">
        <v>97.15</v>
      </c>
      <c r="CN165" s="7">
        <v>112.01</v>
      </c>
      <c r="CP165" s="7">
        <v>60.63</v>
      </c>
      <c r="CQ165" s="7">
        <v>1.78</v>
      </c>
      <c r="CR165" s="7">
        <v>67.06</v>
      </c>
      <c r="CS165" s="7">
        <v>0.17</v>
      </c>
      <c r="CT165" s="7">
        <v>93.82</v>
      </c>
      <c r="CU165" s="7">
        <v>15.77</v>
      </c>
      <c r="CV165" s="7">
        <v>106.38</v>
      </c>
      <c r="CW165" s="7">
        <v>11.92</v>
      </c>
      <c r="DB165" s="7">
        <v>90.52</v>
      </c>
      <c r="DC165" s="7">
        <v>6.18</v>
      </c>
      <c r="DD165" s="7">
        <v>119.98</v>
      </c>
      <c r="DE165" s="7">
        <v>-9.16</v>
      </c>
      <c r="DF165" s="7">
        <v>133.9</v>
      </c>
      <c r="DG165" s="7">
        <v>12.77</v>
      </c>
      <c r="DH165" s="7">
        <v>141.44</v>
      </c>
      <c r="DI165" s="7">
        <v>9.2899999999999991</v>
      </c>
      <c r="DJ165" s="7">
        <v>72.13</v>
      </c>
      <c r="DK165" s="7">
        <v>5.03</v>
      </c>
      <c r="DL165" s="7">
        <v>80.900000000000006</v>
      </c>
      <c r="DM165" s="7">
        <v>1.85</v>
      </c>
      <c r="DR165" s="7">
        <v>95.84</v>
      </c>
      <c r="DS165" s="7">
        <v>24.6</v>
      </c>
      <c r="DT165" s="7">
        <v>138.96</v>
      </c>
      <c r="DU165" s="7">
        <v>19.440000000000001</v>
      </c>
      <c r="DV165" s="7">
        <v>91.78</v>
      </c>
      <c r="DW165" s="7">
        <v>5.9</v>
      </c>
      <c r="DX165" s="7">
        <v>99.66</v>
      </c>
      <c r="DY165" s="7">
        <v>3.67</v>
      </c>
      <c r="ED165" s="7">
        <v>83</v>
      </c>
      <c r="EE165" s="7">
        <v>4.84</v>
      </c>
      <c r="EF165" s="7">
        <v>94.98</v>
      </c>
      <c r="EG165" s="7">
        <v>2.7</v>
      </c>
      <c r="EH165" s="7">
        <v>102.85</v>
      </c>
      <c r="EI165" s="7">
        <v>41.24</v>
      </c>
      <c r="EJ165" s="7">
        <v>129.79</v>
      </c>
      <c r="EK165" s="7">
        <v>36.72</v>
      </c>
      <c r="EP165" s="7">
        <v>111.95</v>
      </c>
      <c r="ER165" s="7">
        <v>149.19</v>
      </c>
      <c r="ET165" s="7">
        <v>96.64</v>
      </c>
      <c r="EV165" s="7">
        <v>106.04</v>
      </c>
      <c r="EX165" s="7">
        <v>77.81</v>
      </c>
      <c r="EY165" s="7">
        <v>1.61</v>
      </c>
      <c r="EZ165" s="7">
        <v>87.29</v>
      </c>
      <c r="FA165" s="7">
        <v>-1.1299999999999999</v>
      </c>
      <c r="FB165" s="7">
        <v>68.48</v>
      </c>
      <c r="FC165" s="7">
        <v>10.039999999999999</v>
      </c>
      <c r="FD165" s="7">
        <v>76.09</v>
      </c>
      <c r="FE165" s="7">
        <v>7.34</v>
      </c>
      <c r="FF165" s="7">
        <v>79.09</v>
      </c>
      <c r="FG165" s="7">
        <v>7.8</v>
      </c>
      <c r="FH165" s="7">
        <v>95.65</v>
      </c>
      <c r="FI165" s="7">
        <v>3.95</v>
      </c>
      <c r="FJ165" s="7">
        <v>83.17</v>
      </c>
      <c r="FK165" s="7">
        <v>2.35</v>
      </c>
      <c r="FL165" s="7">
        <v>92.63</v>
      </c>
      <c r="FM165" s="7">
        <v>-1.34</v>
      </c>
      <c r="FN165" s="7">
        <v>97.65</v>
      </c>
      <c r="FO165" s="7">
        <v>4.1399999999999997</v>
      </c>
      <c r="FP165" s="7">
        <v>105.05</v>
      </c>
      <c r="FQ165" s="7">
        <v>2.98</v>
      </c>
      <c r="FR165" s="7">
        <v>77.02</v>
      </c>
      <c r="FS165" s="7">
        <v>10.3</v>
      </c>
      <c r="FT165" s="7">
        <v>85.22</v>
      </c>
      <c r="FU165" s="7">
        <v>7.87</v>
      </c>
      <c r="FV165" s="7">
        <v>91.52</v>
      </c>
      <c r="FW165" s="7">
        <v>12.25</v>
      </c>
      <c r="FX165" s="7">
        <v>103.22</v>
      </c>
      <c r="FY165" s="7">
        <v>8.65</v>
      </c>
      <c r="FZ165" s="7">
        <v>61.35</v>
      </c>
      <c r="GA165" s="7">
        <v>-2.5299999999999998</v>
      </c>
      <c r="GB165" s="7">
        <v>69.22</v>
      </c>
      <c r="GC165" s="7">
        <v>-4.79</v>
      </c>
      <c r="GT165" s="7">
        <v>60.5</v>
      </c>
      <c r="GU165" s="7">
        <v>8.19</v>
      </c>
      <c r="GV165" s="7">
        <v>85.37</v>
      </c>
      <c r="GW165" s="7">
        <v>-5.75</v>
      </c>
      <c r="GX165" s="7">
        <v>43.27</v>
      </c>
      <c r="GY165" s="7">
        <v>31.24</v>
      </c>
      <c r="GZ165" s="7">
        <v>65.680000000000007</v>
      </c>
      <c r="HA165" s="7">
        <v>18.399999999999999</v>
      </c>
      <c r="HB165" s="7">
        <v>76.23</v>
      </c>
      <c r="HC165" s="7">
        <v>14.15</v>
      </c>
      <c r="HD165" s="7">
        <v>82.02</v>
      </c>
      <c r="HE165" s="7">
        <v>13.26</v>
      </c>
      <c r="HF165" s="7">
        <v>64.569999999999993</v>
      </c>
      <c r="HG165" s="7">
        <v>4.76</v>
      </c>
      <c r="HH165" s="7">
        <v>72.95</v>
      </c>
      <c r="HI165" s="7">
        <v>3.36</v>
      </c>
      <c r="HN165" s="7">
        <v>74.150000000000006</v>
      </c>
      <c r="HP165" s="7">
        <v>82.42</v>
      </c>
      <c r="HZ165" s="7">
        <v>141.56</v>
      </c>
      <c r="IA165" s="7">
        <v>12.48</v>
      </c>
      <c r="IB165" s="7">
        <v>155.16999999999999</v>
      </c>
      <c r="IC165" s="7">
        <v>8.52</v>
      </c>
      <c r="ID165" s="7">
        <v>94.28</v>
      </c>
      <c r="IE165" s="7">
        <v>7.06</v>
      </c>
      <c r="IF165" s="7">
        <v>102.49</v>
      </c>
      <c r="IG165" s="7">
        <v>4.63</v>
      </c>
      <c r="IH165" s="7">
        <v>81.510000000000005</v>
      </c>
      <c r="II165" s="7">
        <v>18.62</v>
      </c>
      <c r="IJ165" s="7">
        <v>110.94</v>
      </c>
      <c r="IK165" s="7">
        <v>14.32</v>
      </c>
    </row>
    <row r="166" spans="1:245" x14ac:dyDescent="0.2">
      <c r="A166" s="6">
        <v>38898</v>
      </c>
      <c r="J166" s="7">
        <v>83.7</v>
      </c>
      <c r="K166" s="7">
        <v>13.77</v>
      </c>
      <c r="L166" s="7">
        <v>108.43</v>
      </c>
      <c r="M166" s="7">
        <v>4.17</v>
      </c>
      <c r="N166" s="7">
        <v>85.64</v>
      </c>
      <c r="O166" s="7">
        <v>4.51</v>
      </c>
      <c r="P166" s="7">
        <v>92.25</v>
      </c>
      <c r="Q166" s="7">
        <v>2.68</v>
      </c>
      <c r="R166" s="7">
        <v>74.540000000000006</v>
      </c>
      <c r="S166" s="7">
        <v>6.65</v>
      </c>
      <c r="T166" s="7">
        <v>83.39</v>
      </c>
      <c r="U166" s="7">
        <v>2.5499999999999998</v>
      </c>
      <c r="V166" s="7">
        <v>85.72</v>
      </c>
      <c r="W166" s="7">
        <v>10.6</v>
      </c>
      <c r="X166" s="7">
        <v>93.12</v>
      </c>
      <c r="Y166" s="7">
        <v>8.42</v>
      </c>
      <c r="Z166" s="7">
        <v>84.03</v>
      </c>
      <c r="AA166" s="7">
        <v>12.18</v>
      </c>
      <c r="AB166" s="7">
        <v>107.32</v>
      </c>
      <c r="AC166" s="7">
        <v>3.6</v>
      </c>
      <c r="AD166" s="7">
        <v>43.62</v>
      </c>
      <c r="AE166" s="7">
        <v>10.56</v>
      </c>
      <c r="AF166" s="7">
        <v>52.72</v>
      </c>
      <c r="AG166" s="7">
        <v>6.01</v>
      </c>
      <c r="AH166" s="7">
        <v>81.86</v>
      </c>
      <c r="AI166" s="7">
        <v>13.89</v>
      </c>
      <c r="AJ166" s="7">
        <v>87.09</v>
      </c>
      <c r="AK166" s="7">
        <v>11.04</v>
      </c>
      <c r="AL166" s="7">
        <v>84.96</v>
      </c>
      <c r="AM166" s="7">
        <v>2.14</v>
      </c>
      <c r="AN166" s="7">
        <v>87.41</v>
      </c>
      <c r="AO166" s="7">
        <v>0.8</v>
      </c>
      <c r="AP166" s="7">
        <v>84</v>
      </c>
      <c r="AQ166" s="7">
        <v>-0.85</v>
      </c>
      <c r="AR166" s="7">
        <v>98.43</v>
      </c>
      <c r="AS166" s="7">
        <v>-4.49</v>
      </c>
      <c r="AT166" s="7">
        <v>79.540000000000006</v>
      </c>
      <c r="AU166" s="7">
        <v>4.8499999999999996</v>
      </c>
      <c r="AV166" s="7">
        <v>90.79</v>
      </c>
      <c r="AW166" s="7">
        <v>3.43</v>
      </c>
      <c r="AX166" s="7">
        <v>60.71</v>
      </c>
      <c r="AY166" s="7">
        <v>10.39</v>
      </c>
      <c r="AZ166" s="7">
        <v>73.27</v>
      </c>
      <c r="BA166" s="7">
        <v>6.11</v>
      </c>
      <c r="BB166" s="7">
        <v>72.44</v>
      </c>
      <c r="BC166" s="7">
        <v>14.49</v>
      </c>
      <c r="BD166" s="7">
        <v>79.569999999999993</v>
      </c>
      <c r="BE166" s="7">
        <v>11.11</v>
      </c>
      <c r="BJ166" s="7">
        <v>97.3</v>
      </c>
      <c r="BK166" s="7">
        <v>0.4</v>
      </c>
      <c r="BL166" s="7">
        <v>103.65</v>
      </c>
      <c r="BM166" s="7">
        <v>-1.42</v>
      </c>
      <c r="BN166" s="7">
        <v>114.29</v>
      </c>
      <c r="BO166" s="7">
        <v>30.31</v>
      </c>
      <c r="BP166" s="7">
        <v>124.28</v>
      </c>
      <c r="BQ166" s="7">
        <v>27.73</v>
      </c>
      <c r="BR166" s="7">
        <v>132.66999999999999</v>
      </c>
      <c r="BS166" s="7">
        <v>48.6</v>
      </c>
      <c r="BT166" s="7">
        <v>161.31</v>
      </c>
      <c r="BU166" s="7">
        <v>42.3</v>
      </c>
      <c r="BV166" s="7">
        <v>99.43</v>
      </c>
      <c r="BX166" s="7">
        <v>107.4</v>
      </c>
      <c r="BZ166" s="7">
        <v>87.78</v>
      </c>
      <c r="CA166" s="7">
        <v>6.69</v>
      </c>
      <c r="CB166" s="7">
        <v>94.74</v>
      </c>
      <c r="CC166" s="7">
        <v>5.04</v>
      </c>
      <c r="CD166" s="7">
        <v>93.69</v>
      </c>
      <c r="CE166" s="7">
        <v>12.5</v>
      </c>
      <c r="CF166" s="7">
        <v>99.13</v>
      </c>
      <c r="CG166" s="7">
        <v>10.39</v>
      </c>
      <c r="CH166" s="7">
        <v>97.82</v>
      </c>
      <c r="CI166" s="7">
        <v>7.24</v>
      </c>
      <c r="CJ166" s="7">
        <v>109.63</v>
      </c>
      <c r="CK166" s="7">
        <v>4.82</v>
      </c>
      <c r="CL166" s="7">
        <v>99.94</v>
      </c>
      <c r="CN166" s="7">
        <v>113.02</v>
      </c>
      <c r="CP166" s="7">
        <v>61.78</v>
      </c>
      <c r="CQ166" s="7">
        <v>-1.38</v>
      </c>
      <c r="CR166" s="7">
        <v>67.78</v>
      </c>
      <c r="CS166" s="7">
        <v>-3.36</v>
      </c>
      <c r="CT166" s="7">
        <v>95.12</v>
      </c>
      <c r="CU166" s="7">
        <v>12.65</v>
      </c>
      <c r="CV166" s="7">
        <v>106.91</v>
      </c>
      <c r="CW166" s="7">
        <v>8.48</v>
      </c>
      <c r="DB166" s="7">
        <v>90.83</v>
      </c>
      <c r="DC166" s="7">
        <v>5.45</v>
      </c>
      <c r="DD166" s="7">
        <v>119.6</v>
      </c>
      <c r="DE166" s="7">
        <v>-8.7100000000000009</v>
      </c>
      <c r="DF166" s="7">
        <v>139.19999999999999</v>
      </c>
      <c r="DG166" s="7">
        <v>14.81</v>
      </c>
      <c r="DH166" s="7">
        <v>144.28</v>
      </c>
      <c r="DI166" s="7">
        <v>10.54</v>
      </c>
      <c r="DJ166" s="7">
        <v>70.92</v>
      </c>
      <c r="DK166" s="7">
        <v>1.23</v>
      </c>
      <c r="DL166" s="7">
        <v>78.53</v>
      </c>
      <c r="DM166" s="7">
        <v>-2.25</v>
      </c>
      <c r="DR166" s="7">
        <v>99.28</v>
      </c>
      <c r="DS166" s="7">
        <v>17.14</v>
      </c>
      <c r="DT166" s="7">
        <v>139.38999999999999</v>
      </c>
      <c r="DU166" s="7">
        <v>9.4499999999999993</v>
      </c>
      <c r="DV166" s="7">
        <v>93.55</v>
      </c>
      <c r="DW166" s="7">
        <v>5.99</v>
      </c>
      <c r="DX166" s="7">
        <v>100.81</v>
      </c>
      <c r="DY166" s="7">
        <v>3.68</v>
      </c>
      <c r="ED166" s="7">
        <v>84.93</v>
      </c>
      <c r="EE166" s="7">
        <v>5.6</v>
      </c>
      <c r="EF166" s="7">
        <v>96.58</v>
      </c>
      <c r="EG166" s="7">
        <v>3.29</v>
      </c>
      <c r="EH166" s="7">
        <v>103.8</v>
      </c>
      <c r="EI166" s="7">
        <v>47.84</v>
      </c>
      <c r="EJ166" s="7">
        <v>129.38</v>
      </c>
      <c r="EK166" s="7">
        <v>42.73</v>
      </c>
      <c r="EP166" s="7">
        <v>123.48</v>
      </c>
      <c r="ER166" s="7">
        <v>161.63999999999999</v>
      </c>
      <c r="ET166" s="7">
        <v>93.96</v>
      </c>
      <c r="EV166" s="7">
        <v>101.54</v>
      </c>
      <c r="EX166" s="7">
        <v>75.599999999999994</v>
      </c>
      <c r="EY166" s="7">
        <v>-3.62</v>
      </c>
      <c r="EZ166" s="7">
        <v>83.99</v>
      </c>
      <c r="FA166" s="7">
        <v>-6.83</v>
      </c>
      <c r="FB166" s="7">
        <v>76.17</v>
      </c>
      <c r="FC166" s="7">
        <v>22.77</v>
      </c>
      <c r="FD166" s="7">
        <v>82.61</v>
      </c>
      <c r="FE166" s="7">
        <v>18.28</v>
      </c>
      <c r="FF166" s="7">
        <v>81.31</v>
      </c>
      <c r="FG166" s="7">
        <v>7.21</v>
      </c>
      <c r="FH166" s="7">
        <v>98.34</v>
      </c>
      <c r="FI166" s="7">
        <v>3.96</v>
      </c>
      <c r="FJ166" s="7">
        <v>83.73</v>
      </c>
      <c r="FK166" s="7">
        <v>1.37</v>
      </c>
      <c r="FL166" s="7">
        <v>92.13</v>
      </c>
      <c r="FM166" s="7">
        <v>-2.65</v>
      </c>
      <c r="FN166" s="7">
        <v>98.94</v>
      </c>
      <c r="FO166" s="7">
        <v>4.32</v>
      </c>
      <c r="FP166" s="7">
        <v>105.34</v>
      </c>
      <c r="FQ166" s="7">
        <v>2.87</v>
      </c>
      <c r="FR166" s="7">
        <v>80.81</v>
      </c>
      <c r="FS166" s="7">
        <v>12.57</v>
      </c>
      <c r="FT166" s="7">
        <v>88.31</v>
      </c>
      <c r="FU166" s="7">
        <v>9.94</v>
      </c>
      <c r="FV166" s="7">
        <v>92.33</v>
      </c>
      <c r="FW166" s="7">
        <v>10.42</v>
      </c>
      <c r="FX166" s="7">
        <v>102.58</v>
      </c>
      <c r="FY166" s="7">
        <v>6.19</v>
      </c>
      <c r="FZ166" s="7">
        <v>58.84</v>
      </c>
      <c r="GA166" s="7">
        <v>4.7699999999999996</v>
      </c>
      <c r="GB166" s="7">
        <v>65.98</v>
      </c>
      <c r="GC166" s="7">
        <v>2.4</v>
      </c>
      <c r="GT166" s="7">
        <v>60.58</v>
      </c>
      <c r="GU166" s="7">
        <v>2.76</v>
      </c>
      <c r="GV166" s="7">
        <v>82.52</v>
      </c>
      <c r="GW166" s="7">
        <v>-10.1</v>
      </c>
      <c r="GX166" s="7">
        <v>47.45</v>
      </c>
      <c r="GY166" s="7">
        <v>39.82</v>
      </c>
      <c r="GZ166" s="7">
        <v>70.7</v>
      </c>
      <c r="HA166" s="7">
        <v>27.77</v>
      </c>
      <c r="HB166" s="7">
        <v>78.430000000000007</v>
      </c>
      <c r="HC166" s="7">
        <v>13.6</v>
      </c>
      <c r="HD166" s="7">
        <v>83.36</v>
      </c>
      <c r="HE166" s="7">
        <v>11.9</v>
      </c>
      <c r="HF166" s="7">
        <v>65.7</v>
      </c>
      <c r="HG166" s="7">
        <v>6.08</v>
      </c>
      <c r="HH166" s="7">
        <v>74.17</v>
      </c>
      <c r="HI166" s="7">
        <v>4.84</v>
      </c>
      <c r="HN166" s="7">
        <v>77.12</v>
      </c>
      <c r="HP166" s="7">
        <v>85.11</v>
      </c>
      <c r="HZ166" s="7">
        <v>141.11000000000001</v>
      </c>
      <c r="IA166" s="7">
        <v>7.86</v>
      </c>
      <c r="IB166" s="7">
        <v>152.1</v>
      </c>
      <c r="IC166" s="7">
        <v>3.7</v>
      </c>
      <c r="ID166" s="7">
        <v>95.96</v>
      </c>
      <c r="IE166" s="7">
        <v>6.8</v>
      </c>
      <c r="IF166" s="7">
        <v>102.92</v>
      </c>
      <c r="IG166" s="7">
        <v>4.24</v>
      </c>
      <c r="IH166" s="7">
        <v>84.41</v>
      </c>
      <c r="II166" s="7">
        <v>17.25</v>
      </c>
      <c r="IJ166" s="7">
        <v>113.18</v>
      </c>
      <c r="IK166" s="7">
        <v>12.72</v>
      </c>
    </row>
    <row r="167" spans="1:245" x14ac:dyDescent="0.2">
      <c r="A167" s="6">
        <v>38990</v>
      </c>
      <c r="J167" s="7">
        <v>90.73</v>
      </c>
      <c r="K167" s="7">
        <v>21.41</v>
      </c>
      <c r="L167" s="7">
        <v>114.7</v>
      </c>
      <c r="M167" s="7">
        <v>10.56</v>
      </c>
      <c r="N167" s="7">
        <v>86.19</v>
      </c>
      <c r="O167" s="7">
        <v>5.08</v>
      </c>
      <c r="P167" s="7">
        <v>92.77</v>
      </c>
      <c r="Q167" s="7">
        <v>3.41</v>
      </c>
      <c r="R167" s="7">
        <v>75.900000000000006</v>
      </c>
      <c r="S167" s="7">
        <v>8.74</v>
      </c>
      <c r="T167" s="7">
        <v>84.12</v>
      </c>
      <c r="U167" s="7">
        <v>4.5999999999999996</v>
      </c>
      <c r="V167" s="7">
        <v>88.2</v>
      </c>
      <c r="W167" s="7">
        <v>9.8800000000000008</v>
      </c>
      <c r="X167" s="7">
        <v>95.39</v>
      </c>
      <c r="Y167" s="7">
        <v>8.27</v>
      </c>
      <c r="Z167" s="7">
        <v>87.86</v>
      </c>
      <c r="AA167" s="7">
        <v>13.99</v>
      </c>
      <c r="AB167" s="7">
        <v>113.99</v>
      </c>
      <c r="AC167" s="7">
        <v>6.86</v>
      </c>
      <c r="AD167" s="7">
        <v>45.11</v>
      </c>
      <c r="AE167" s="7">
        <v>12.06</v>
      </c>
      <c r="AF167" s="7">
        <v>54.41</v>
      </c>
      <c r="AG167" s="7">
        <v>7.92</v>
      </c>
      <c r="AH167" s="7">
        <v>85.12</v>
      </c>
      <c r="AI167" s="7">
        <v>16.07</v>
      </c>
      <c r="AJ167" s="7">
        <v>90.5</v>
      </c>
      <c r="AK167" s="7">
        <v>14.09</v>
      </c>
      <c r="AL167" s="7">
        <v>85.37</v>
      </c>
      <c r="AM167" s="7">
        <v>1.46</v>
      </c>
      <c r="AN167" s="7">
        <v>88.35</v>
      </c>
      <c r="AO167" s="7">
        <v>0.23</v>
      </c>
      <c r="AP167" s="7">
        <v>86.35</v>
      </c>
      <c r="AQ167" s="7">
        <v>0.1</v>
      </c>
      <c r="AR167" s="7">
        <v>99.98</v>
      </c>
      <c r="AS167" s="7">
        <v>-3.27</v>
      </c>
      <c r="AT167" s="7">
        <v>80.86</v>
      </c>
      <c r="AU167" s="7">
        <v>4.92</v>
      </c>
      <c r="AV167" s="7">
        <v>92.55</v>
      </c>
      <c r="AW167" s="7">
        <v>3.61</v>
      </c>
      <c r="AX167" s="7">
        <v>63.73</v>
      </c>
      <c r="AY167" s="7">
        <v>14.45</v>
      </c>
      <c r="AZ167" s="7">
        <v>76.09</v>
      </c>
      <c r="BA167" s="7">
        <v>9.48</v>
      </c>
      <c r="BB167" s="7">
        <v>73.709999999999994</v>
      </c>
      <c r="BC167" s="7">
        <v>15.02</v>
      </c>
      <c r="BD167" s="7">
        <v>81.34</v>
      </c>
      <c r="BE167" s="7">
        <v>11.79</v>
      </c>
      <c r="BJ167" s="7">
        <v>98.1</v>
      </c>
      <c r="BK167" s="7">
        <v>1.38</v>
      </c>
      <c r="BL167" s="7">
        <v>104.17</v>
      </c>
      <c r="BM167" s="7">
        <v>-0.09</v>
      </c>
      <c r="BN167" s="7">
        <v>116.6</v>
      </c>
      <c r="BO167" s="7">
        <v>23.48</v>
      </c>
      <c r="BP167" s="7">
        <v>126.7</v>
      </c>
      <c r="BQ167" s="7">
        <v>21.18</v>
      </c>
      <c r="BR167" s="7">
        <v>141.96</v>
      </c>
      <c r="BS167" s="7">
        <v>50.58</v>
      </c>
      <c r="BT167" s="7">
        <v>170.29</v>
      </c>
      <c r="BU167" s="7">
        <v>44.22</v>
      </c>
      <c r="BV167" s="7">
        <v>102.68</v>
      </c>
      <c r="BX167" s="7">
        <v>111.24</v>
      </c>
      <c r="BZ167" s="7">
        <v>88.85</v>
      </c>
      <c r="CA167" s="7">
        <v>5.87</v>
      </c>
      <c r="CB167" s="7">
        <v>95.71</v>
      </c>
      <c r="CC167" s="7">
        <v>4.03</v>
      </c>
      <c r="CD167" s="7">
        <v>96.7</v>
      </c>
      <c r="CE167" s="7">
        <v>10.91</v>
      </c>
      <c r="CF167" s="7">
        <v>102.18</v>
      </c>
      <c r="CG167" s="7">
        <v>9.06</v>
      </c>
      <c r="CH167" s="7">
        <v>100.84</v>
      </c>
      <c r="CI167" s="7">
        <v>7.9</v>
      </c>
      <c r="CJ167" s="7">
        <v>112.31</v>
      </c>
      <c r="CK167" s="7">
        <v>5.35</v>
      </c>
      <c r="CL167" s="7">
        <v>101.55</v>
      </c>
      <c r="CN167" s="7">
        <v>115.57</v>
      </c>
      <c r="CP167" s="7">
        <v>61.45</v>
      </c>
      <c r="CQ167" s="7">
        <v>-0.71</v>
      </c>
      <c r="CR167" s="7">
        <v>67.03</v>
      </c>
      <c r="CS167" s="7">
        <v>-2.92</v>
      </c>
      <c r="CT167" s="7">
        <v>97.39</v>
      </c>
      <c r="CU167" s="7">
        <v>13.44</v>
      </c>
      <c r="CV167" s="7">
        <v>110.21</v>
      </c>
      <c r="CW167" s="7">
        <v>9.86</v>
      </c>
      <c r="DB167" s="7">
        <v>91.38</v>
      </c>
      <c r="DC167" s="7">
        <v>5.41</v>
      </c>
      <c r="DD167" s="7">
        <v>118.87</v>
      </c>
      <c r="DE167" s="7">
        <v>-8.23</v>
      </c>
      <c r="DF167" s="7">
        <v>147.57</v>
      </c>
      <c r="DG167" s="7">
        <v>17.16</v>
      </c>
      <c r="DH167" s="7">
        <v>151.16</v>
      </c>
      <c r="DI167" s="7">
        <v>12.4</v>
      </c>
      <c r="DJ167" s="7">
        <v>70.680000000000007</v>
      </c>
      <c r="DK167" s="7">
        <v>-0.38</v>
      </c>
      <c r="DL167" s="7">
        <v>78.37</v>
      </c>
      <c r="DM167" s="7">
        <v>-2.3199999999999998</v>
      </c>
      <c r="DR167" s="7">
        <v>99.87</v>
      </c>
      <c r="DS167" s="7">
        <v>11.51</v>
      </c>
      <c r="DT167" s="7">
        <v>137.27000000000001</v>
      </c>
      <c r="DU167" s="7">
        <v>3.08</v>
      </c>
      <c r="DV167" s="7">
        <v>95.25</v>
      </c>
      <c r="DW167" s="7">
        <v>5.85</v>
      </c>
      <c r="DX167" s="7">
        <v>102.09</v>
      </c>
      <c r="DY167" s="7">
        <v>3.6</v>
      </c>
      <c r="ED167" s="7">
        <v>85.94</v>
      </c>
      <c r="EE167" s="7">
        <v>4.88</v>
      </c>
      <c r="EF167" s="7">
        <v>96.95</v>
      </c>
      <c r="EG167" s="7">
        <v>2.2999999999999998</v>
      </c>
      <c r="EH167" s="7">
        <v>114.26</v>
      </c>
      <c r="EI167" s="7">
        <v>49.98</v>
      </c>
      <c r="EJ167" s="7">
        <v>141.46</v>
      </c>
      <c r="EK167" s="7">
        <v>44.34</v>
      </c>
      <c r="EP167" s="7">
        <v>136.32</v>
      </c>
      <c r="ER167" s="7">
        <v>176.24</v>
      </c>
      <c r="ET167" s="7">
        <v>92.75</v>
      </c>
      <c r="EV167" s="7">
        <v>100.02</v>
      </c>
      <c r="EX167" s="7">
        <v>77.62</v>
      </c>
      <c r="EY167" s="7">
        <v>1.54</v>
      </c>
      <c r="EZ167" s="7">
        <v>86.75</v>
      </c>
      <c r="FA167" s="7">
        <v>-1.94</v>
      </c>
      <c r="FB167" s="7">
        <v>78.64</v>
      </c>
      <c r="FC167" s="7">
        <v>17.03</v>
      </c>
      <c r="FD167" s="7">
        <v>85.83</v>
      </c>
      <c r="FE167" s="7">
        <v>12.96</v>
      </c>
      <c r="FF167" s="7">
        <v>81.95</v>
      </c>
      <c r="FG167" s="7">
        <v>5.67</v>
      </c>
      <c r="FH167" s="7">
        <v>98.25</v>
      </c>
      <c r="FI167" s="7">
        <v>2.06</v>
      </c>
      <c r="FJ167" s="7">
        <v>83.94</v>
      </c>
      <c r="FK167" s="7">
        <v>2.06</v>
      </c>
      <c r="FL167" s="7">
        <v>92.06</v>
      </c>
      <c r="FM167" s="7">
        <v>-1.44</v>
      </c>
      <c r="FN167" s="7">
        <v>100.07</v>
      </c>
      <c r="FO167" s="7">
        <v>4.12</v>
      </c>
      <c r="FP167" s="7">
        <v>106.46</v>
      </c>
      <c r="FQ167" s="7">
        <v>2.84</v>
      </c>
      <c r="FR167" s="7">
        <v>83.43</v>
      </c>
      <c r="FS167" s="7">
        <v>15.16</v>
      </c>
      <c r="FT167" s="7">
        <v>91.14</v>
      </c>
      <c r="FU167" s="7">
        <v>12.66</v>
      </c>
      <c r="FV167" s="7">
        <v>94.48</v>
      </c>
      <c r="FW167" s="7">
        <v>9.92</v>
      </c>
      <c r="FX167" s="7">
        <v>104.24</v>
      </c>
      <c r="FY167" s="7">
        <v>6.16</v>
      </c>
      <c r="FZ167" s="7">
        <v>53.75</v>
      </c>
      <c r="GA167" s="7">
        <v>-3.96</v>
      </c>
      <c r="GB167" s="7">
        <v>60.48</v>
      </c>
      <c r="GC167" s="7">
        <v>-5.66</v>
      </c>
      <c r="GT167" s="7">
        <v>61.71</v>
      </c>
      <c r="GU167" s="7">
        <v>1.28</v>
      </c>
      <c r="GV167" s="7">
        <v>84.13</v>
      </c>
      <c r="GW167" s="7">
        <v>-9.15</v>
      </c>
      <c r="GX167" s="7">
        <v>54.35</v>
      </c>
      <c r="GY167" s="7">
        <v>54.04</v>
      </c>
      <c r="GZ167" s="7">
        <v>80.05</v>
      </c>
      <c r="HA167" s="7">
        <v>40.78</v>
      </c>
      <c r="HB167" s="7">
        <v>80.53</v>
      </c>
      <c r="HC167" s="7">
        <v>12.24</v>
      </c>
      <c r="HD167" s="7">
        <v>85.5</v>
      </c>
      <c r="HE167" s="7">
        <v>10.49</v>
      </c>
      <c r="HF167" s="7">
        <v>67.430000000000007</v>
      </c>
      <c r="HG167" s="7">
        <v>7.56</v>
      </c>
      <c r="HH167" s="7">
        <v>75.900000000000006</v>
      </c>
      <c r="HI167" s="7">
        <v>6.78</v>
      </c>
      <c r="HN167" s="7">
        <v>79.13</v>
      </c>
      <c r="HP167" s="7">
        <v>87.07</v>
      </c>
      <c r="HZ167" s="7">
        <v>140.06</v>
      </c>
      <c r="IA167" s="7">
        <v>3.48</v>
      </c>
      <c r="IB167" s="7">
        <v>150.12</v>
      </c>
      <c r="IC167" s="7">
        <v>0.14000000000000001</v>
      </c>
      <c r="ID167" s="7">
        <v>97.56</v>
      </c>
      <c r="IE167" s="7">
        <v>6.44</v>
      </c>
      <c r="IF167" s="7">
        <v>104.55</v>
      </c>
      <c r="IG167" s="7">
        <v>4.18</v>
      </c>
      <c r="IH167" s="7">
        <v>87.47</v>
      </c>
      <c r="II167" s="7">
        <v>16.41</v>
      </c>
      <c r="IJ167" s="7">
        <v>114.63</v>
      </c>
      <c r="IK167" s="7">
        <v>10.62</v>
      </c>
    </row>
    <row r="168" spans="1:245" x14ac:dyDescent="0.2">
      <c r="A168" s="6">
        <v>39082</v>
      </c>
      <c r="J168" s="7">
        <v>90.96</v>
      </c>
      <c r="K168" s="7">
        <v>20.78</v>
      </c>
      <c r="L168" s="7">
        <v>112.03</v>
      </c>
      <c r="M168" s="7">
        <v>9.74</v>
      </c>
      <c r="N168" s="7">
        <v>85.88</v>
      </c>
      <c r="O168" s="7">
        <v>2.25</v>
      </c>
      <c r="P168" s="7">
        <v>92.36</v>
      </c>
      <c r="Q168" s="7">
        <v>0.95</v>
      </c>
      <c r="R168" s="7">
        <v>77.25</v>
      </c>
      <c r="S168" s="7">
        <v>8.57</v>
      </c>
      <c r="T168" s="7">
        <v>85.73</v>
      </c>
      <c r="U168" s="7">
        <v>5.0599999999999996</v>
      </c>
      <c r="V168" s="7">
        <v>88.87</v>
      </c>
      <c r="W168" s="7">
        <v>8.57</v>
      </c>
      <c r="X168" s="7">
        <v>96.26</v>
      </c>
      <c r="Y168" s="7">
        <v>7.02</v>
      </c>
      <c r="Z168" s="7">
        <v>92.71</v>
      </c>
      <c r="AA168" s="7">
        <v>17.440000000000001</v>
      </c>
      <c r="AB168" s="7">
        <v>117.08</v>
      </c>
      <c r="AC168" s="7">
        <v>10.68</v>
      </c>
      <c r="AD168" s="7">
        <v>46.82</v>
      </c>
      <c r="AE168" s="7">
        <v>13.65</v>
      </c>
      <c r="AF168" s="7">
        <v>56</v>
      </c>
      <c r="AG168" s="7">
        <v>10.19</v>
      </c>
      <c r="AH168" s="7">
        <v>86.5</v>
      </c>
      <c r="AI168" s="7">
        <v>15.88</v>
      </c>
      <c r="AJ168" s="7">
        <v>92.26</v>
      </c>
      <c r="AK168" s="7">
        <v>14.32</v>
      </c>
      <c r="AL168" s="7">
        <v>85.79</v>
      </c>
      <c r="AM168" s="7">
        <v>1.84</v>
      </c>
      <c r="AN168" s="7">
        <v>88.59</v>
      </c>
      <c r="AO168" s="7">
        <v>1.37</v>
      </c>
      <c r="AP168" s="7">
        <v>85.89</v>
      </c>
      <c r="AQ168" s="7">
        <v>-1.24</v>
      </c>
      <c r="AR168" s="7">
        <v>99.69</v>
      </c>
      <c r="AS168" s="7">
        <v>-3.41</v>
      </c>
      <c r="AT168" s="7">
        <v>81.819999999999993</v>
      </c>
      <c r="AU168" s="7">
        <v>5.01</v>
      </c>
      <c r="AV168" s="7">
        <v>92.5</v>
      </c>
      <c r="AW168" s="7">
        <v>2.92</v>
      </c>
      <c r="AX168" s="7">
        <v>64.94</v>
      </c>
      <c r="AY168" s="7">
        <v>15.38</v>
      </c>
      <c r="AZ168" s="7">
        <v>77.22</v>
      </c>
      <c r="BA168" s="7">
        <v>10.6</v>
      </c>
      <c r="BB168" s="7">
        <v>78.52</v>
      </c>
      <c r="BC168" s="7">
        <v>19.61</v>
      </c>
      <c r="BD168" s="7">
        <v>85.23</v>
      </c>
      <c r="BE168" s="7">
        <v>17.98</v>
      </c>
      <c r="BJ168" s="7">
        <v>97.1</v>
      </c>
      <c r="BK168" s="7">
        <v>0.3</v>
      </c>
      <c r="BL168" s="7">
        <v>103.03</v>
      </c>
      <c r="BM168" s="7">
        <v>-0.98</v>
      </c>
      <c r="BN168" s="7">
        <v>115.39</v>
      </c>
      <c r="BO168" s="7">
        <v>14.69</v>
      </c>
      <c r="BP168" s="7">
        <v>125.29</v>
      </c>
      <c r="BQ168" s="7">
        <v>12.78</v>
      </c>
      <c r="BR168" s="7">
        <v>156.86000000000001</v>
      </c>
      <c r="BS168" s="7">
        <v>47.19</v>
      </c>
      <c r="BT168" s="7">
        <v>187.21</v>
      </c>
      <c r="BU168" s="7">
        <v>40.869999999999997</v>
      </c>
      <c r="BV168" s="7">
        <v>105.34</v>
      </c>
      <c r="BW168" s="7">
        <v>14.58</v>
      </c>
      <c r="BX168" s="7">
        <v>113.41</v>
      </c>
      <c r="BY168" s="7">
        <v>11.69</v>
      </c>
      <c r="BZ168" s="7">
        <v>90.24</v>
      </c>
      <c r="CA168" s="7">
        <v>5.47</v>
      </c>
      <c r="CB168" s="7">
        <v>96.71</v>
      </c>
      <c r="CC168" s="7">
        <v>3.35</v>
      </c>
      <c r="CD168" s="7">
        <v>97.5</v>
      </c>
      <c r="CE168" s="7">
        <v>9.68</v>
      </c>
      <c r="CF168" s="7">
        <v>103.14</v>
      </c>
      <c r="CG168" s="7">
        <v>8.26</v>
      </c>
      <c r="CH168" s="7">
        <v>102.74</v>
      </c>
      <c r="CI168" s="7">
        <v>9.81</v>
      </c>
      <c r="CJ168" s="7">
        <v>113.58</v>
      </c>
      <c r="CK168" s="7">
        <v>6.91</v>
      </c>
      <c r="CL168" s="7">
        <v>105.81</v>
      </c>
      <c r="CN168" s="7">
        <v>118.68</v>
      </c>
      <c r="CP168" s="7">
        <v>61.83</v>
      </c>
      <c r="CQ168" s="7">
        <v>3.51</v>
      </c>
      <c r="CR168" s="7">
        <v>67.17</v>
      </c>
      <c r="CS168" s="7">
        <v>1.36</v>
      </c>
      <c r="CT168" s="7">
        <v>103.96</v>
      </c>
      <c r="CU168" s="7">
        <v>15.25</v>
      </c>
      <c r="CV168" s="7">
        <v>117.13</v>
      </c>
      <c r="CW168" s="7">
        <v>12.74</v>
      </c>
      <c r="DB168" s="7">
        <v>91.93</v>
      </c>
      <c r="DC168" s="7">
        <v>4.0599999999999996</v>
      </c>
      <c r="DD168" s="7">
        <v>117.4</v>
      </c>
      <c r="DE168" s="7">
        <v>-1.88</v>
      </c>
      <c r="DF168" s="7">
        <v>150.79</v>
      </c>
      <c r="DG168" s="7">
        <v>14.67</v>
      </c>
      <c r="DH168" s="7">
        <v>153.19999999999999</v>
      </c>
      <c r="DI168" s="7">
        <v>9.81</v>
      </c>
      <c r="DJ168" s="7">
        <v>68.78</v>
      </c>
      <c r="DK168" s="7">
        <v>-3.87</v>
      </c>
      <c r="DL168" s="7">
        <v>77.33</v>
      </c>
      <c r="DM168" s="7">
        <v>-3.69</v>
      </c>
      <c r="DR168" s="7">
        <v>99.83</v>
      </c>
      <c r="DS168" s="7">
        <v>7.82</v>
      </c>
      <c r="DT168" s="7">
        <v>136.22</v>
      </c>
      <c r="DU168" s="7">
        <v>0.63</v>
      </c>
      <c r="DV168" s="7">
        <v>95.89</v>
      </c>
      <c r="DW168" s="7">
        <v>5.61</v>
      </c>
      <c r="DX168" s="7">
        <v>102.77</v>
      </c>
      <c r="DY168" s="7">
        <v>3.72</v>
      </c>
      <c r="ED168" s="7">
        <v>89.82</v>
      </c>
      <c r="EE168" s="7">
        <v>9.2799999999999994</v>
      </c>
      <c r="EF168" s="7">
        <v>101.65</v>
      </c>
      <c r="EG168" s="7">
        <v>7.01</v>
      </c>
      <c r="EH168" s="7">
        <v>126.81</v>
      </c>
      <c r="EI168" s="7">
        <v>29.38</v>
      </c>
      <c r="EJ168" s="7">
        <v>154.63999999999999</v>
      </c>
      <c r="EK168" s="7">
        <v>24.22</v>
      </c>
      <c r="EP168" s="7">
        <v>148.34</v>
      </c>
      <c r="ER168" s="7">
        <v>188.63</v>
      </c>
      <c r="ET168" s="7">
        <v>93.72</v>
      </c>
      <c r="EV168" s="7">
        <v>99.45</v>
      </c>
      <c r="EX168" s="7">
        <v>74.22</v>
      </c>
      <c r="EY168" s="7">
        <v>-4.2</v>
      </c>
      <c r="EZ168" s="7">
        <v>82.64</v>
      </c>
      <c r="FA168" s="7">
        <v>-7.08</v>
      </c>
      <c r="FB168" s="7">
        <v>84.45</v>
      </c>
      <c r="FC168" s="7">
        <v>29.36</v>
      </c>
      <c r="FD168" s="7">
        <v>91.97</v>
      </c>
      <c r="FE168" s="7">
        <v>27.82</v>
      </c>
      <c r="FF168" s="7">
        <v>82.21</v>
      </c>
      <c r="FG168" s="7">
        <v>6.06</v>
      </c>
      <c r="FH168" s="7">
        <v>96.79</v>
      </c>
      <c r="FI168" s="7">
        <v>1.84</v>
      </c>
      <c r="FJ168" s="7">
        <v>86.49</v>
      </c>
      <c r="FK168" s="7">
        <v>4.7</v>
      </c>
      <c r="FL168" s="7">
        <v>94.47</v>
      </c>
      <c r="FM168" s="7">
        <v>1.58</v>
      </c>
      <c r="FN168" s="7">
        <v>100.94</v>
      </c>
      <c r="FO168" s="7">
        <v>4.5199999999999996</v>
      </c>
      <c r="FP168" s="7">
        <v>107.44</v>
      </c>
      <c r="FQ168" s="7">
        <v>3.59</v>
      </c>
      <c r="FR168" s="7">
        <v>84.47</v>
      </c>
      <c r="FS168" s="7">
        <v>16.61</v>
      </c>
      <c r="FT168" s="7">
        <v>91.52</v>
      </c>
      <c r="FU168" s="7">
        <v>13.82</v>
      </c>
      <c r="FV168" s="7">
        <v>97.81</v>
      </c>
      <c r="FW168" s="7">
        <v>9.57</v>
      </c>
      <c r="FX168" s="7">
        <v>108.13</v>
      </c>
      <c r="FY168" s="7">
        <v>6.75</v>
      </c>
      <c r="FZ168" s="7">
        <v>57.11</v>
      </c>
      <c r="GA168" s="7">
        <v>-6.32</v>
      </c>
      <c r="GB168" s="7">
        <v>64.31</v>
      </c>
      <c r="GC168" s="7">
        <v>-7.73</v>
      </c>
      <c r="GT168" s="7">
        <v>61.68</v>
      </c>
      <c r="GU168" s="7">
        <v>0.37</v>
      </c>
      <c r="GV168" s="7">
        <v>83.81</v>
      </c>
      <c r="GW168" s="7">
        <v>-6.26</v>
      </c>
      <c r="GX168" s="7">
        <v>61.63</v>
      </c>
      <c r="GY168" s="7">
        <v>65.19</v>
      </c>
      <c r="GZ168" s="7">
        <v>89.77</v>
      </c>
      <c r="HA168" s="7">
        <v>51.45</v>
      </c>
      <c r="HB168" s="7">
        <v>81</v>
      </c>
      <c r="HC168" s="7">
        <v>10</v>
      </c>
      <c r="HD168" s="7">
        <v>85.57</v>
      </c>
      <c r="HE168" s="7">
        <v>8.33</v>
      </c>
      <c r="HF168" s="7">
        <v>70.069999999999993</v>
      </c>
      <c r="HG168" s="7">
        <v>10.18</v>
      </c>
      <c r="HH168" s="7">
        <v>78.510000000000005</v>
      </c>
      <c r="HI168" s="7">
        <v>9.5299999999999994</v>
      </c>
      <c r="HN168" s="7">
        <v>83.65</v>
      </c>
      <c r="HP168" s="7">
        <v>91.65</v>
      </c>
      <c r="HZ168" s="7">
        <v>139.69</v>
      </c>
      <c r="IA168" s="7">
        <v>0.28000000000000003</v>
      </c>
      <c r="IB168" s="7">
        <v>151.02000000000001</v>
      </c>
      <c r="IC168" s="7">
        <v>-1.62</v>
      </c>
      <c r="ID168" s="7">
        <v>98.43</v>
      </c>
      <c r="IE168" s="7">
        <v>6.07</v>
      </c>
      <c r="IF168" s="7">
        <v>105.21</v>
      </c>
      <c r="IG168" s="7">
        <v>4.21</v>
      </c>
      <c r="IH168" s="7">
        <v>90.11</v>
      </c>
      <c r="II168" s="7">
        <v>14.46</v>
      </c>
      <c r="IJ168" s="7">
        <v>117.28</v>
      </c>
      <c r="IK168" s="7">
        <v>8.4700000000000006</v>
      </c>
    </row>
    <row r="169" spans="1:245" x14ac:dyDescent="0.2">
      <c r="A169" s="6">
        <v>39172</v>
      </c>
      <c r="J169" s="7">
        <v>98.56</v>
      </c>
      <c r="K169" s="7">
        <v>22.1</v>
      </c>
      <c r="L169" s="7">
        <v>118.39</v>
      </c>
      <c r="M169" s="7">
        <v>10.71</v>
      </c>
      <c r="N169" s="7">
        <v>88.39</v>
      </c>
      <c r="O169" s="7">
        <v>4.07</v>
      </c>
      <c r="P169" s="7">
        <v>94.57</v>
      </c>
      <c r="Q169" s="7">
        <v>2.39</v>
      </c>
      <c r="R169" s="7">
        <v>77.930000000000007</v>
      </c>
      <c r="S169" s="7">
        <v>8.34</v>
      </c>
      <c r="T169" s="7">
        <v>86.48</v>
      </c>
      <c r="U169" s="7">
        <v>5.72</v>
      </c>
      <c r="V169" s="7">
        <v>90.97</v>
      </c>
      <c r="W169" s="7">
        <v>9.02</v>
      </c>
      <c r="X169" s="7">
        <v>97.96</v>
      </c>
      <c r="Y169" s="7">
        <v>7.15</v>
      </c>
      <c r="Z169" s="7">
        <v>101.34</v>
      </c>
      <c r="AA169" s="7">
        <v>22.59</v>
      </c>
      <c r="AB169" s="7">
        <v>124.3</v>
      </c>
      <c r="AC169" s="7">
        <v>16.5</v>
      </c>
      <c r="AD169" s="7">
        <v>48.73</v>
      </c>
      <c r="AE169" s="7">
        <v>15.18</v>
      </c>
      <c r="AF169" s="7">
        <v>57.55</v>
      </c>
      <c r="AG169" s="7">
        <v>11.84</v>
      </c>
      <c r="AH169" s="7">
        <v>89.27</v>
      </c>
      <c r="AI169" s="7">
        <v>15.21</v>
      </c>
      <c r="AJ169" s="7">
        <v>94.32</v>
      </c>
      <c r="AK169" s="7">
        <v>13.15</v>
      </c>
      <c r="AL169" s="7">
        <v>86.93</v>
      </c>
      <c r="AM169" s="7">
        <v>2.42</v>
      </c>
      <c r="AN169" s="7">
        <v>90.26</v>
      </c>
      <c r="AO169" s="7">
        <v>2.33</v>
      </c>
      <c r="AP169" s="7">
        <v>90.4</v>
      </c>
      <c r="AQ169" s="7">
        <v>7.73</v>
      </c>
      <c r="AR169" s="7">
        <v>104.56</v>
      </c>
      <c r="AS169" s="7">
        <v>4.91</v>
      </c>
      <c r="AT169" s="7">
        <v>82.14</v>
      </c>
      <c r="AU169" s="7">
        <v>5.3</v>
      </c>
      <c r="AV169" s="7">
        <v>90.81</v>
      </c>
      <c r="AW169" s="7">
        <v>2.5</v>
      </c>
      <c r="AX169" s="7">
        <v>69.02</v>
      </c>
      <c r="AY169" s="7">
        <v>17.66</v>
      </c>
      <c r="AZ169" s="7">
        <v>80.3</v>
      </c>
      <c r="BA169" s="7">
        <v>11.79</v>
      </c>
      <c r="BB169" s="7">
        <v>83.06</v>
      </c>
      <c r="BC169" s="7">
        <v>21.59</v>
      </c>
      <c r="BD169" s="7">
        <v>91.44</v>
      </c>
      <c r="BE169" s="7">
        <v>19.760000000000002</v>
      </c>
      <c r="BJ169" s="7">
        <v>96.6</v>
      </c>
      <c r="BK169" s="7">
        <v>0.84</v>
      </c>
      <c r="BL169" s="7">
        <v>101.64</v>
      </c>
      <c r="BM169" s="7">
        <v>-0.93</v>
      </c>
      <c r="BN169" s="7">
        <v>115.83</v>
      </c>
      <c r="BO169" s="7">
        <v>7.47</v>
      </c>
      <c r="BP169" s="7">
        <v>125.09</v>
      </c>
      <c r="BQ169" s="7">
        <v>5.48</v>
      </c>
      <c r="BR169" s="7">
        <v>161.96</v>
      </c>
      <c r="BS169" s="7">
        <v>34.33</v>
      </c>
      <c r="BT169" s="7">
        <v>189.96</v>
      </c>
      <c r="BU169" s="7">
        <v>27.71</v>
      </c>
      <c r="BV169" s="7">
        <v>107.87</v>
      </c>
      <c r="BW169" s="7">
        <v>13.13</v>
      </c>
      <c r="BX169" s="7">
        <v>116.26</v>
      </c>
      <c r="BY169" s="7">
        <v>10.45</v>
      </c>
      <c r="BZ169" s="7">
        <v>91.55</v>
      </c>
      <c r="CA169" s="7">
        <v>6.29</v>
      </c>
      <c r="CB169" s="7">
        <v>97.57</v>
      </c>
      <c r="CC169" s="7">
        <v>3.84</v>
      </c>
      <c r="CD169" s="7">
        <v>98.2</v>
      </c>
      <c r="CE169" s="7">
        <v>8.0399999999999991</v>
      </c>
      <c r="CF169" s="7">
        <v>103.76</v>
      </c>
      <c r="CG169" s="7">
        <v>6.8</v>
      </c>
      <c r="CH169" s="7">
        <v>104.2</v>
      </c>
      <c r="CI169" s="7">
        <v>10.57</v>
      </c>
      <c r="CJ169" s="7">
        <v>115.05</v>
      </c>
      <c r="CK169" s="7">
        <v>7.48</v>
      </c>
      <c r="CL169" s="7">
        <v>105.58</v>
      </c>
      <c r="CM169" s="7">
        <v>8.68</v>
      </c>
      <c r="CN169" s="7">
        <v>118.55</v>
      </c>
      <c r="CO169" s="7">
        <v>5.84</v>
      </c>
      <c r="CP169" s="7">
        <v>63.99</v>
      </c>
      <c r="CQ169" s="7">
        <v>5.54</v>
      </c>
      <c r="CR169" s="7">
        <v>69.61</v>
      </c>
      <c r="CS169" s="7">
        <v>3.81</v>
      </c>
      <c r="CT169" s="7">
        <v>107.11</v>
      </c>
      <c r="CU169" s="7">
        <v>14.16</v>
      </c>
      <c r="CV169" s="7">
        <v>119.51</v>
      </c>
      <c r="CW169" s="7">
        <v>12.34</v>
      </c>
      <c r="CX169" s="7">
        <v>101.41</v>
      </c>
      <c r="CZ169" s="7">
        <v>120.22</v>
      </c>
      <c r="DB169" s="7">
        <v>92.16</v>
      </c>
      <c r="DC169" s="7">
        <v>1.81</v>
      </c>
      <c r="DD169" s="7">
        <v>114.85</v>
      </c>
      <c r="DE169" s="7">
        <v>-4.28</v>
      </c>
      <c r="DF169" s="7">
        <v>153.41999999999999</v>
      </c>
      <c r="DG169" s="7">
        <v>14.58</v>
      </c>
      <c r="DH169" s="7">
        <v>154.30000000000001</v>
      </c>
      <c r="DI169" s="7">
        <v>9.09</v>
      </c>
      <c r="DJ169" s="7">
        <v>68.36</v>
      </c>
      <c r="DK169" s="7">
        <v>-5.22</v>
      </c>
      <c r="DL169" s="7">
        <v>77.11</v>
      </c>
      <c r="DM169" s="7">
        <v>-4.68</v>
      </c>
      <c r="DR169" s="7">
        <v>101.71</v>
      </c>
      <c r="DS169" s="7">
        <v>6.12</v>
      </c>
      <c r="DT169" s="7">
        <v>138.16999999999999</v>
      </c>
      <c r="DU169" s="7">
        <v>-0.56000000000000005</v>
      </c>
      <c r="DV169" s="7">
        <v>97.16</v>
      </c>
      <c r="DW169" s="7">
        <v>5.86</v>
      </c>
      <c r="DX169" s="7">
        <v>103.7</v>
      </c>
      <c r="DY169" s="7">
        <v>4.0599999999999996</v>
      </c>
      <c r="ED169" s="7">
        <v>92.93</v>
      </c>
      <c r="EE169" s="7">
        <v>11.96</v>
      </c>
      <c r="EF169" s="7">
        <v>104.25</v>
      </c>
      <c r="EG169" s="7">
        <v>9.76</v>
      </c>
      <c r="EH169" s="7">
        <v>132.13</v>
      </c>
      <c r="EI169" s="7">
        <v>28.48</v>
      </c>
      <c r="EJ169" s="7">
        <v>159.84</v>
      </c>
      <c r="EK169" s="7">
        <v>23.15</v>
      </c>
      <c r="EL169" s="7">
        <v>90.67</v>
      </c>
      <c r="EN169" s="7">
        <v>97.39</v>
      </c>
      <c r="EP169" s="7">
        <v>167.51</v>
      </c>
      <c r="EQ169" s="7">
        <v>49.63</v>
      </c>
      <c r="ER169" s="7">
        <v>207.37</v>
      </c>
      <c r="ES169" s="7">
        <v>39</v>
      </c>
      <c r="ET169" s="7">
        <v>94.2</v>
      </c>
      <c r="EU169" s="7">
        <v>-2.5299999999999998</v>
      </c>
      <c r="EV169" s="7">
        <v>100.69</v>
      </c>
      <c r="EW169" s="7">
        <v>-5.04</v>
      </c>
      <c r="EX169" s="7">
        <v>77.55</v>
      </c>
      <c r="EY169" s="7">
        <v>-0.33</v>
      </c>
      <c r="EZ169" s="7">
        <v>86.1</v>
      </c>
      <c r="FA169" s="7">
        <v>-1.37</v>
      </c>
      <c r="FB169" s="7">
        <v>88.85</v>
      </c>
      <c r="FC169" s="7">
        <v>29.76</v>
      </c>
      <c r="FD169" s="7">
        <v>97.82</v>
      </c>
      <c r="FE169" s="7">
        <v>28.56</v>
      </c>
      <c r="FF169" s="7">
        <v>84.5</v>
      </c>
      <c r="FG169" s="7">
        <v>6.85</v>
      </c>
      <c r="FH169" s="7">
        <v>98.18</v>
      </c>
      <c r="FI169" s="7">
        <v>2.64</v>
      </c>
      <c r="FJ169" s="7">
        <v>87.19</v>
      </c>
      <c r="FK169" s="7">
        <v>4.84</v>
      </c>
      <c r="FL169" s="7">
        <v>94.62</v>
      </c>
      <c r="FM169" s="7">
        <v>2.15</v>
      </c>
      <c r="FN169" s="7">
        <v>102.29</v>
      </c>
      <c r="FO169" s="7">
        <v>4.75</v>
      </c>
      <c r="FP169" s="7">
        <v>108.35</v>
      </c>
      <c r="FQ169" s="7">
        <v>3.14</v>
      </c>
      <c r="FR169" s="7">
        <v>89.7</v>
      </c>
      <c r="FS169" s="7">
        <v>16.47</v>
      </c>
      <c r="FT169" s="7">
        <v>98.27</v>
      </c>
      <c r="FU169" s="7">
        <v>15.31</v>
      </c>
      <c r="FV169" s="7">
        <v>101.88</v>
      </c>
      <c r="FW169" s="7">
        <v>11.32</v>
      </c>
      <c r="FX169" s="7">
        <v>112.07</v>
      </c>
      <c r="FY169" s="7">
        <v>8.57</v>
      </c>
      <c r="FZ169" s="7">
        <v>55.14</v>
      </c>
      <c r="GA169" s="7">
        <v>-10.119999999999999</v>
      </c>
      <c r="GB169" s="7">
        <v>61.96</v>
      </c>
      <c r="GC169" s="7">
        <v>-10.49</v>
      </c>
      <c r="GT169" s="7">
        <v>60.48</v>
      </c>
      <c r="GU169" s="7">
        <v>-0.03</v>
      </c>
      <c r="GV169" s="7">
        <v>81.290000000000006</v>
      </c>
      <c r="GW169" s="7">
        <v>-4.78</v>
      </c>
      <c r="GX169" s="7">
        <v>70.52</v>
      </c>
      <c r="GY169" s="7">
        <v>62.98</v>
      </c>
      <c r="GZ169" s="7">
        <v>99.38</v>
      </c>
      <c r="HA169" s="7">
        <v>51.3</v>
      </c>
      <c r="HB169" s="7">
        <v>84.13</v>
      </c>
      <c r="HC169" s="7">
        <v>10.36</v>
      </c>
      <c r="HD169" s="7">
        <v>88.79</v>
      </c>
      <c r="HE169" s="7">
        <v>8.26</v>
      </c>
      <c r="HF169" s="7">
        <v>73.45</v>
      </c>
      <c r="HG169" s="7">
        <v>13.75</v>
      </c>
      <c r="HH169" s="7">
        <v>83.09</v>
      </c>
      <c r="HI169" s="7">
        <v>13.9</v>
      </c>
      <c r="HJ169" s="7">
        <v>98.68</v>
      </c>
      <c r="HL169" s="7">
        <v>110.17</v>
      </c>
      <c r="HN169" s="7">
        <v>90.36</v>
      </c>
      <c r="HO169" s="7">
        <v>21.86</v>
      </c>
      <c r="HP169" s="7">
        <v>97.7</v>
      </c>
      <c r="HQ169" s="7">
        <v>18.54</v>
      </c>
      <c r="HZ169" s="7">
        <v>138.13999999999999</v>
      </c>
      <c r="IA169" s="7">
        <v>-2.42</v>
      </c>
      <c r="IB169" s="7">
        <v>147.83000000000001</v>
      </c>
      <c r="IC169" s="7">
        <v>-4.7300000000000004</v>
      </c>
      <c r="ID169" s="7">
        <v>99.29</v>
      </c>
      <c r="IE169" s="7">
        <v>5.32</v>
      </c>
      <c r="IF169" s="7">
        <v>105.95</v>
      </c>
      <c r="IG169" s="7">
        <v>3.38</v>
      </c>
      <c r="IH169" s="7">
        <v>93.24</v>
      </c>
      <c r="II169" s="7">
        <v>14.39</v>
      </c>
      <c r="IJ169" s="7">
        <v>119.79</v>
      </c>
      <c r="IK169" s="7">
        <v>7.98</v>
      </c>
    </row>
    <row r="170" spans="1:245" x14ac:dyDescent="0.2">
      <c r="A170" s="6">
        <v>39263</v>
      </c>
      <c r="J170" s="7">
        <v>104.78</v>
      </c>
      <c r="K170" s="7">
        <v>25.18</v>
      </c>
      <c r="L170" s="7">
        <v>122.82</v>
      </c>
      <c r="M170" s="7">
        <v>13.27</v>
      </c>
      <c r="N170" s="7">
        <v>90.2</v>
      </c>
      <c r="O170" s="7">
        <v>5.32</v>
      </c>
      <c r="P170" s="7">
        <v>95.38</v>
      </c>
      <c r="Q170" s="7">
        <v>3.39</v>
      </c>
      <c r="R170" s="7">
        <v>81.41</v>
      </c>
      <c r="S170" s="7">
        <v>9.2200000000000006</v>
      </c>
      <c r="T170" s="7">
        <v>89.21</v>
      </c>
      <c r="U170" s="7">
        <v>6.98</v>
      </c>
      <c r="V170" s="7">
        <v>92.78</v>
      </c>
      <c r="W170" s="7">
        <v>8.24</v>
      </c>
      <c r="X170" s="7">
        <v>99.35</v>
      </c>
      <c r="Y170" s="7">
        <v>6.69</v>
      </c>
      <c r="Z170" s="7">
        <v>106.77</v>
      </c>
      <c r="AA170" s="7">
        <v>27.06</v>
      </c>
      <c r="AB170" s="7">
        <v>130.26</v>
      </c>
      <c r="AC170" s="7">
        <v>21.38</v>
      </c>
      <c r="AD170" s="7">
        <v>50.87</v>
      </c>
      <c r="AE170" s="7">
        <v>16.62</v>
      </c>
      <c r="AF170" s="7">
        <v>59.52</v>
      </c>
      <c r="AG170" s="7">
        <v>12.91</v>
      </c>
      <c r="AH170" s="7">
        <v>93.36</v>
      </c>
      <c r="AI170" s="7">
        <v>14.06</v>
      </c>
      <c r="AJ170" s="7">
        <v>97.2</v>
      </c>
      <c r="AK170" s="7">
        <v>11.61</v>
      </c>
      <c r="AL170" s="7">
        <v>86.82</v>
      </c>
      <c r="AM170" s="7">
        <v>2.1800000000000002</v>
      </c>
      <c r="AN170" s="7">
        <v>88.85</v>
      </c>
      <c r="AO170" s="7">
        <v>1.65</v>
      </c>
      <c r="AP170" s="7">
        <v>91.03</v>
      </c>
      <c r="AQ170" s="7">
        <v>8.3699999999999992</v>
      </c>
      <c r="AR170" s="7">
        <v>103.7</v>
      </c>
      <c r="AS170" s="7">
        <v>5.35</v>
      </c>
      <c r="AT170" s="7">
        <v>84.22</v>
      </c>
      <c r="AU170" s="7">
        <v>5.88</v>
      </c>
      <c r="AV170" s="7">
        <v>92.78</v>
      </c>
      <c r="AW170" s="7">
        <v>2.2000000000000002</v>
      </c>
      <c r="AX170" s="7">
        <v>72.47</v>
      </c>
      <c r="AY170" s="7">
        <v>19.38</v>
      </c>
      <c r="AZ170" s="7">
        <v>82.38</v>
      </c>
      <c r="BA170" s="7">
        <v>12.44</v>
      </c>
      <c r="BB170" s="7">
        <v>89.87</v>
      </c>
      <c r="BC170" s="7">
        <v>24.06</v>
      </c>
      <c r="BD170" s="7">
        <v>96.83</v>
      </c>
      <c r="BE170" s="7">
        <v>21.7</v>
      </c>
      <c r="BJ170" s="7">
        <v>96.5</v>
      </c>
      <c r="BK170" s="7">
        <v>-0.82</v>
      </c>
      <c r="BL170" s="7">
        <v>100.72</v>
      </c>
      <c r="BM170" s="7">
        <v>-2.82</v>
      </c>
      <c r="BN170" s="7">
        <v>117.37</v>
      </c>
      <c r="BO170" s="7">
        <v>2.7</v>
      </c>
      <c r="BP170" s="7">
        <v>125.64</v>
      </c>
      <c r="BQ170" s="7">
        <v>1.0900000000000001</v>
      </c>
      <c r="BR170" s="7">
        <v>172.36</v>
      </c>
      <c r="BS170" s="7">
        <v>29.92</v>
      </c>
      <c r="BT170" s="7">
        <v>198.3</v>
      </c>
      <c r="BU170" s="7">
        <v>22.93</v>
      </c>
      <c r="BV170" s="7">
        <v>110.95</v>
      </c>
      <c r="BW170" s="7">
        <v>11.59</v>
      </c>
      <c r="BX170" s="7">
        <v>117.05</v>
      </c>
      <c r="BY170" s="7">
        <v>8.98</v>
      </c>
      <c r="BZ170" s="7">
        <v>93.03</v>
      </c>
      <c r="CA170" s="7">
        <v>5.99</v>
      </c>
      <c r="CB170" s="7">
        <v>98</v>
      </c>
      <c r="CC170" s="7">
        <v>3.44</v>
      </c>
      <c r="CD170" s="7">
        <v>99.9</v>
      </c>
      <c r="CE170" s="7">
        <v>6.62</v>
      </c>
      <c r="CF170" s="7">
        <v>104.47</v>
      </c>
      <c r="CG170" s="7">
        <v>5.39</v>
      </c>
      <c r="CH170" s="7">
        <v>108.23</v>
      </c>
      <c r="CI170" s="7">
        <v>10.64</v>
      </c>
      <c r="CJ170" s="7">
        <v>118.33</v>
      </c>
      <c r="CK170" s="7">
        <v>7.94</v>
      </c>
      <c r="CL170" s="7">
        <v>106.73</v>
      </c>
      <c r="CM170" s="7">
        <v>6.8</v>
      </c>
      <c r="CN170" s="7">
        <v>117.65</v>
      </c>
      <c r="CO170" s="7">
        <v>4.09</v>
      </c>
      <c r="CP170" s="7">
        <v>66.44</v>
      </c>
      <c r="CQ170" s="7">
        <v>7.54</v>
      </c>
      <c r="CR170" s="7">
        <v>71.930000000000007</v>
      </c>
      <c r="CS170" s="7">
        <v>6.12</v>
      </c>
      <c r="CT170" s="7">
        <v>111.36</v>
      </c>
      <c r="CU170" s="7">
        <v>17.07</v>
      </c>
      <c r="CV170" s="7">
        <v>122.5</v>
      </c>
      <c r="CW170" s="7">
        <v>14.58</v>
      </c>
      <c r="CX170" s="7">
        <v>103.87</v>
      </c>
      <c r="CZ170" s="7">
        <v>120.73</v>
      </c>
      <c r="DB170" s="7">
        <v>92.78</v>
      </c>
      <c r="DC170" s="7">
        <v>2.15</v>
      </c>
      <c r="DD170" s="7">
        <v>115.23</v>
      </c>
      <c r="DE170" s="7">
        <v>-3.66</v>
      </c>
      <c r="DF170" s="7">
        <v>153.97</v>
      </c>
      <c r="DG170" s="7">
        <v>10.61</v>
      </c>
      <c r="DH170" s="7">
        <v>152.03</v>
      </c>
      <c r="DI170" s="7">
        <v>5.37</v>
      </c>
      <c r="DJ170" s="7">
        <v>68.87</v>
      </c>
      <c r="DK170" s="7">
        <v>-2.89</v>
      </c>
      <c r="DL170" s="7">
        <v>77.09</v>
      </c>
      <c r="DM170" s="7">
        <v>-1.84</v>
      </c>
      <c r="DR170" s="7">
        <v>106.88</v>
      </c>
      <c r="DS170" s="7">
        <v>7.66</v>
      </c>
      <c r="DT170" s="7">
        <v>143.4</v>
      </c>
      <c r="DU170" s="7">
        <v>2.87</v>
      </c>
      <c r="DV170" s="7">
        <v>98.27</v>
      </c>
      <c r="DW170" s="7">
        <v>5.04</v>
      </c>
      <c r="DX170" s="7">
        <v>104.23</v>
      </c>
      <c r="DY170" s="7">
        <v>3.39</v>
      </c>
      <c r="ED170" s="7">
        <v>93.34</v>
      </c>
      <c r="EE170" s="7">
        <v>9.9</v>
      </c>
      <c r="EF170" s="7">
        <v>103.61</v>
      </c>
      <c r="EG170" s="7">
        <v>7.28</v>
      </c>
      <c r="EH170" s="7">
        <v>137.61000000000001</v>
      </c>
      <c r="EI170" s="7">
        <v>32.57</v>
      </c>
      <c r="EJ170" s="7">
        <v>163.61000000000001</v>
      </c>
      <c r="EK170" s="7">
        <v>26.46</v>
      </c>
      <c r="EL170" s="7">
        <v>91.29</v>
      </c>
      <c r="EN170" s="7">
        <v>96.97</v>
      </c>
      <c r="EP170" s="7">
        <v>172.47</v>
      </c>
      <c r="EQ170" s="7">
        <v>39.67</v>
      </c>
      <c r="ER170" s="7">
        <v>207.88</v>
      </c>
      <c r="ES170" s="7">
        <v>28.61</v>
      </c>
      <c r="ET170" s="7">
        <v>95.43</v>
      </c>
      <c r="EU170" s="7">
        <v>1.56</v>
      </c>
      <c r="EV170" s="7">
        <v>101.54</v>
      </c>
      <c r="EW170" s="7">
        <v>-0.01</v>
      </c>
      <c r="EX170" s="7">
        <v>78.33</v>
      </c>
      <c r="EY170" s="7">
        <v>3.61</v>
      </c>
      <c r="EZ170" s="7">
        <v>86.1</v>
      </c>
      <c r="FA170" s="7">
        <v>2.5099999999999998</v>
      </c>
      <c r="FB170" s="7">
        <v>93.1</v>
      </c>
      <c r="FC170" s="7">
        <v>22.24</v>
      </c>
      <c r="FD170" s="7">
        <v>101.16</v>
      </c>
      <c r="FE170" s="7">
        <v>22.46</v>
      </c>
      <c r="FF170" s="7">
        <v>88.14</v>
      </c>
      <c r="FG170" s="7">
        <v>8.39</v>
      </c>
      <c r="FH170" s="7">
        <v>102.51</v>
      </c>
      <c r="FI170" s="7">
        <v>4.25</v>
      </c>
      <c r="FJ170" s="7">
        <v>87.41</v>
      </c>
      <c r="FK170" s="7">
        <v>4.3899999999999997</v>
      </c>
      <c r="FL170" s="7">
        <v>94.78</v>
      </c>
      <c r="FM170" s="7">
        <v>2.88</v>
      </c>
      <c r="FN170" s="7">
        <v>103.19</v>
      </c>
      <c r="FO170" s="7">
        <v>4.29</v>
      </c>
      <c r="FP170" s="7">
        <v>107.93</v>
      </c>
      <c r="FQ170" s="7">
        <v>2.46</v>
      </c>
      <c r="FR170" s="7">
        <v>93.1</v>
      </c>
      <c r="FS170" s="7">
        <v>15.21</v>
      </c>
      <c r="FT170" s="7">
        <v>101.43</v>
      </c>
      <c r="FU170" s="7">
        <v>14.85</v>
      </c>
      <c r="FV170" s="7">
        <v>104.74</v>
      </c>
      <c r="FW170" s="7">
        <v>13.44</v>
      </c>
      <c r="FX170" s="7">
        <v>114.08</v>
      </c>
      <c r="FY170" s="7">
        <v>11.21</v>
      </c>
      <c r="FZ170" s="7">
        <v>58.79</v>
      </c>
      <c r="GA170" s="7">
        <v>-0.08</v>
      </c>
      <c r="GB170" s="7">
        <v>65.41</v>
      </c>
      <c r="GC170" s="7">
        <v>-0.87</v>
      </c>
      <c r="GT170" s="7">
        <v>60.82</v>
      </c>
      <c r="GU170" s="7">
        <v>0.4</v>
      </c>
      <c r="GV170" s="7">
        <v>79.88</v>
      </c>
      <c r="GW170" s="7">
        <v>-3.2</v>
      </c>
      <c r="GX170" s="7">
        <v>72.91</v>
      </c>
      <c r="GY170" s="7">
        <v>53.66</v>
      </c>
      <c r="GZ170" s="7">
        <v>100.65</v>
      </c>
      <c r="HA170" s="7">
        <v>42.36</v>
      </c>
      <c r="HB170" s="7">
        <v>89.29</v>
      </c>
      <c r="HC170" s="7">
        <v>13.84</v>
      </c>
      <c r="HD170" s="7">
        <v>93.21</v>
      </c>
      <c r="HE170" s="7">
        <v>11.81</v>
      </c>
      <c r="HF170" s="7">
        <v>79.47</v>
      </c>
      <c r="HG170" s="7">
        <v>20.96</v>
      </c>
      <c r="HH170" s="7">
        <v>88.7</v>
      </c>
      <c r="HI170" s="7">
        <v>19.600000000000001</v>
      </c>
      <c r="HJ170" s="7">
        <v>100.78</v>
      </c>
      <c r="HL170" s="7">
        <v>109.61</v>
      </c>
      <c r="HN170" s="7">
        <v>96.73</v>
      </c>
      <c r="HO170" s="7">
        <v>25.43</v>
      </c>
      <c r="HP170" s="7">
        <v>104.17</v>
      </c>
      <c r="HQ170" s="7">
        <v>22.39</v>
      </c>
      <c r="HZ170" s="7">
        <v>134.15</v>
      </c>
      <c r="IA170" s="7">
        <v>-4.9400000000000004</v>
      </c>
      <c r="IB170" s="7">
        <v>140.86000000000001</v>
      </c>
      <c r="IC170" s="7">
        <v>-7.39</v>
      </c>
      <c r="ID170" s="7">
        <v>100.51</v>
      </c>
      <c r="IE170" s="7">
        <v>4.74</v>
      </c>
      <c r="IF170" s="7">
        <v>105.8</v>
      </c>
      <c r="IG170" s="7">
        <v>2.8</v>
      </c>
      <c r="IH170" s="7">
        <v>98.08</v>
      </c>
      <c r="II170" s="7">
        <v>16.2</v>
      </c>
      <c r="IJ170" s="7">
        <v>122.93</v>
      </c>
      <c r="IK170" s="7">
        <v>8.61</v>
      </c>
    </row>
    <row r="171" spans="1:245" x14ac:dyDescent="0.2">
      <c r="A171" s="6">
        <v>39355</v>
      </c>
      <c r="J171" s="7">
        <v>114.22</v>
      </c>
      <c r="K171" s="7">
        <v>25.89</v>
      </c>
      <c r="L171" s="7">
        <v>129.85</v>
      </c>
      <c r="M171" s="7">
        <v>13.21</v>
      </c>
      <c r="N171" s="7">
        <v>90.75</v>
      </c>
      <c r="O171" s="7">
        <v>5.29</v>
      </c>
      <c r="P171" s="7">
        <v>95.81</v>
      </c>
      <c r="Q171" s="7">
        <v>3.28</v>
      </c>
      <c r="R171" s="7">
        <v>84.32</v>
      </c>
      <c r="S171" s="7">
        <v>11.1</v>
      </c>
      <c r="T171" s="7">
        <v>91.77</v>
      </c>
      <c r="U171" s="7">
        <v>9.08</v>
      </c>
      <c r="V171" s="7">
        <v>94.54</v>
      </c>
      <c r="W171" s="7">
        <v>7.19</v>
      </c>
      <c r="X171" s="7">
        <v>100.91</v>
      </c>
      <c r="Y171" s="7">
        <v>5.78</v>
      </c>
      <c r="Z171" s="7">
        <v>114.76</v>
      </c>
      <c r="AA171" s="7">
        <v>30.62</v>
      </c>
      <c r="AB171" s="7">
        <v>133.91</v>
      </c>
      <c r="AC171" s="7">
        <v>17.47</v>
      </c>
      <c r="AD171" s="7">
        <v>53.27</v>
      </c>
      <c r="AE171" s="7">
        <v>18.100000000000001</v>
      </c>
      <c r="AF171" s="7">
        <v>61.78</v>
      </c>
      <c r="AG171" s="7">
        <v>13.53</v>
      </c>
      <c r="AH171" s="7">
        <v>95.44</v>
      </c>
      <c r="AI171" s="7">
        <v>12.13</v>
      </c>
      <c r="AJ171" s="7">
        <v>99.37</v>
      </c>
      <c r="AK171" s="7">
        <v>9.7899999999999991</v>
      </c>
      <c r="AL171" s="7">
        <v>87.19</v>
      </c>
      <c r="AM171" s="7">
        <v>2.13</v>
      </c>
      <c r="AN171" s="7">
        <v>89.67</v>
      </c>
      <c r="AO171" s="7">
        <v>1.49</v>
      </c>
      <c r="AP171" s="7">
        <v>91.75</v>
      </c>
      <c r="AQ171" s="7">
        <v>6.26</v>
      </c>
      <c r="AR171" s="7">
        <v>101.38</v>
      </c>
      <c r="AS171" s="7">
        <v>1.41</v>
      </c>
      <c r="AT171" s="7">
        <v>86.5</v>
      </c>
      <c r="AU171" s="7">
        <v>6.98</v>
      </c>
      <c r="AV171" s="7">
        <v>93.31</v>
      </c>
      <c r="AW171" s="7">
        <v>0.83</v>
      </c>
      <c r="AX171" s="7">
        <v>73.099999999999994</v>
      </c>
      <c r="AY171" s="7">
        <v>14.7</v>
      </c>
      <c r="AZ171" s="7">
        <v>82.86</v>
      </c>
      <c r="BA171" s="7">
        <v>8.9</v>
      </c>
      <c r="BB171" s="7">
        <v>92.39</v>
      </c>
      <c r="BC171" s="7">
        <v>25.35</v>
      </c>
      <c r="BD171" s="7">
        <v>99.45</v>
      </c>
      <c r="BE171" s="7">
        <v>22.27</v>
      </c>
      <c r="BJ171" s="7">
        <v>97.1</v>
      </c>
      <c r="BK171" s="7">
        <v>-1.02</v>
      </c>
      <c r="BL171" s="7">
        <v>100.82</v>
      </c>
      <c r="BM171" s="7">
        <v>-3.21</v>
      </c>
      <c r="BN171" s="7">
        <v>117.6</v>
      </c>
      <c r="BO171" s="7">
        <v>0.85</v>
      </c>
      <c r="BP171" s="7">
        <v>126.36</v>
      </c>
      <c r="BQ171" s="7">
        <v>-0.27</v>
      </c>
      <c r="BR171" s="7">
        <v>167.36</v>
      </c>
      <c r="BS171" s="7">
        <v>17.89</v>
      </c>
      <c r="BT171" s="7">
        <v>188.64</v>
      </c>
      <c r="BU171" s="7">
        <v>10.77</v>
      </c>
      <c r="BV171" s="7">
        <v>112.15</v>
      </c>
      <c r="BW171" s="7">
        <v>9.2200000000000006</v>
      </c>
      <c r="BX171" s="7">
        <v>118.69</v>
      </c>
      <c r="BY171" s="7">
        <v>6.7</v>
      </c>
      <c r="BZ171" s="7">
        <v>93.94</v>
      </c>
      <c r="CA171" s="7">
        <v>5.73</v>
      </c>
      <c r="CB171" s="7">
        <v>98.73</v>
      </c>
      <c r="CC171" s="7">
        <v>3.16</v>
      </c>
      <c r="CD171" s="7">
        <v>102.2</v>
      </c>
      <c r="CE171" s="7">
        <v>5.69</v>
      </c>
      <c r="CF171" s="7">
        <v>106.64</v>
      </c>
      <c r="CG171" s="7">
        <v>4.37</v>
      </c>
      <c r="CH171" s="7">
        <v>111.25</v>
      </c>
      <c r="CI171" s="7">
        <v>10.32</v>
      </c>
      <c r="CJ171" s="7">
        <v>121.73</v>
      </c>
      <c r="CK171" s="7">
        <v>8.39</v>
      </c>
      <c r="CL171" s="7">
        <v>107.82</v>
      </c>
      <c r="CM171" s="7">
        <v>6.18</v>
      </c>
      <c r="CN171" s="7">
        <v>119.53</v>
      </c>
      <c r="CO171" s="7">
        <v>3.43</v>
      </c>
      <c r="CP171" s="7">
        <v>68.94</v>
      </c>
      <c r="CQ171" s="7">
        <v>12.19</v>
      </c>
      <c r="CR171" s="7">
        <v>74.010000000000005</v>
      </c>
      <c r="CS171" s="7">
        <v>10.42</v>
      </c>
      <c r="CT171" s="7">
        <v>113.23</v>
      </c>
      <c r="CU171" s="7">
        <v>16.260000000000002</v>
      </c>
      <c r="CV171" s="7">
        <v>124.55</v>
      </c>
      <c r="CW171" s="7">
        <v>13.01</v>
      </c>
      <c r="CX171" s="7">
        <v>108.03</v>
      </c>
      <c r="CZ171" s="7">
        <v>124.7</v>
      </c>
      <c r="DB171" s="7">
        <v>93.08</v>
      </c>
      <c r="DC171" s="7">
        <v>1.87</v>
      </c>
      <c r="DD171" s="7">
        <v>113.69</v>
      </c>
      <c r="DE171" s="7">
        <v>-4.3499999999999996</v>
      </c>
      <c r="DF171" s="7">
        <v>153.78</v>
      </c>
      <c r="DG171" s="7">
        <v>4.21</v>
      </c>
      <c r="DH171" s="7">
        <v>150.38999999999999</v>
      </c>
      <c r="DI171" s="7">
        <v>-0.51</v>
      </c>
      <c r="DJ171" s="7">
        <v>70.89</v>
      </c>
      <c r="DK171" s="7">
        <v>0.31</v>
      </c>
      <c r="DL171" s="7">
        <v>77.89</v>
      </c>
      <c r="DM171" s="7">
        <v>-0.61</v>
      </c>
      <c r="DR171" s="7">
        <v>112.43</v>
      </c>
      <c r="DS171" s="7">
        <v>12.57</v>
      </c>
      <c r="DT171" s="7">
        <v>148.88</v>
      </c>
      <c r="DU171" s="7">
        <v>8.4499999999999993</v>
      </c>
      <c r="DV171" s="7">
        <v>99.62</v>
      </c>
      <c r="DW171" s="7">
        <v>4.58</v>
      </c>
      <c r="DX171" s="7">
        <v>105.05</v>
      </c>
      <c r="DY171" s="7">
        <v>2.9</v>
      </c>
      <c r="ED171" s="7">
        <v>93.88</v>
      </c>
      <c r="EE171" s="7">
        <v>9.23</v>
      </c>
      <c r="EF171" s="7">
        <v>103.52</v>
      </c>
      <c r="EG171" s="7">
        <v>6.78</v>
      </c>
      <c r="EH171" s="7">
        <v>146.58000000000001</v>
      </c>
      <c r="EI171" s="7">
        <v>28.28</v>
      </c>
      <c r="EJ171" s="7">
        <v>171.39</v>
      </c>
      <c r="EK171" s="7">
        <v>21.16</v>
      </c>
      <c r="EL171" s="7">
        <v>95</v>
      </c>
      <c r="EN171" s="7">
        <v>100.91</v>
      </c>
      <c r="EP171" s="7">
        <v>186.09</v>
      </c>
      <c r="EQ171" s="7">
        <v>36.51</v>
      </c>
      <c r="ER171" s="7">
        <v>218.09</v>
      </c>
      <c r="ES171" s="7">
        <v>23.75</v>
      </c>
      <c r="ET171" s="7">
        <v>95.98</v>
      </c>
      <c r="EU171" s="7">
        <v>3.48</v>
      </c>
      <c r="EV171" s="7">
        <v>101.2</v>
      </c>
      <c r="EW171" s="7">
        <v>1.18</v>
      </c>
      <c r="EX171" s="7">
        <v>76.790000000000006</v>
      </c>
      <c r="EY171" s="7">
        <v>-1.07</v>
      </c>
      <c r="EZ171" s="7">
        <v>83.92</v>
      </c>
      <c r="FA171" s="7">
        <v>-3.27</v>
      </c>
      <c r="FB171" s="7">
        <v>94.73</v>
      </c>
      <c r="FC171" s="7">
        <v>20.46</v>
      </c>
      <c r="FD171" s="7">
        <v>102.09</v>
      </c>
      <c r="FE171" s="7">
        <v>18.95</v>
      </c>
      <c r="FF171" s="7">
        <v>88.43</v>
      </c>
      <c r="FG171" s="7">
        <v>7.91</v>
      </c>
      <c r="FH171" s="7">
        <v>101.97</v>
      </c>
      <c r="FI171" s="7">
        <v>3.78</v>
      </c>
      <c r="FJ171" s="7">
        <v>88.47</v>
      </c>
      <c r="FK171" s="7">
        <v>5.39</v>
      </c>
      <c r="FL171" s="7">
        <v>95.28</v>
      </c>
      <c r="FM171" s="7">
        <v>3.5</v>
      </c>
      <c r="FN171" s="7">
        <v>105.2</v>
      </c>
      <c r="FO171" s="7">
        <v>5.12</v>
      </c>
      <c r="FP171" s="7">
        <v>110.49</v>
      </c>
      <c r="FQ171" s="7">
        <v>3.78</v>
      </c>
      <c r="FR171" s="7">
        <v>92.97</v>
      </c>
      <c r="FS171" s="7">
        <v>11.44</v>
      </c>
      <c r="FT171" s="7">
        <v>101.4</v>
      </c>
      <c r="FU171" s="7">
        <v>11.27</v>
      </c>
      <c r="FV171" s="7">
        <v>105.2</v>
      </c>
      <c r="FW171" s="7">
        <v>11.35</v>
      </c>
      <c r="FX171" s="7">
        <v>114.03</v>
      </c>
      <c r="FY171" s="7">
        <v>9.39</v>
      </c>
      <c r="FZ171" s="7">
        <v>60.22</v>
      </c>
      <c r="GA171" s="7">
        <v>12.06</v>
      </c>
      <c r="GB171" s="7">
        <v>66.180000000000007</v>
      </c>
      <c r="GC171" s="7">
        <v>9.43</v>
      </c>
      <c r="GT171" s="7">
        <v>62.73</v>
      </c>
      <c r="GU171" s="7">
        <v>1.64</v>
      </c>
      <c r="GV171" s="7">
        <v>80.11</v>
      </c>
      <c r="GW171" s="7">
        <v>-4.78</v>
      </c>
      <c r="GX171" s="7">
        <v>75.73</v>
      </c>
      <c r="GY171" s="7">
        <v>39.33</v>
      </c>
      <c r="GZ171" s="7">
        <v>102.43</v>
      </c>
      <c r="HA171" s="7">
        <v>27.95</v>
      </c>
      <c r="HB171" s="7">
        <v>92.52</v>
      </c>
      <c r="HC171" s="7">
        <v>14.89</v>
      </c>
      <c r="HD171" s="7">
        <v>96.37</v>
      </c>
      <c r="HE171" s="7">
        <v>12.7</v>
      </c>
      <c r="HF171" s="7">
        <v>86.1</v>
      </c>
      <c r="HG171" s="7">
        <v>27.68</v>
      </c>
      <c r="HH171" s="7">
        <v>93.95</v>
      </c>
      <c r="HI171" s="7">
        <v>23.79</v>
      </c>
      <c r="HJ171" s="7">
        <v>104.16</v>
      </c>
      <c r="HL171" s="7">
        <v>112.19</v>
      </c>
      <c r="HN171" s="7">
        <v>104.94</v>
      </c>
      <c r="HO171" s="7">
        <v>32.619999999999997</v>
      </c>
      <c r="HP171" s="7">
        <v>112.67</v>
      </c>
      <c r="HQ171" s="7">
        <v>29.41</v>
      </c>
      <c r="HZ171" s="7">
        <v>130</v>
      </c>
      <c r="IA171" s="7">
        <v>-7.18</v>
      </c>
      <c r="IB171" s="7">
        <v>136.13</v>
      </c>
      <c r="IC171" s="7">
        <v>-9.32</v>
      </c>
      <c r="ID171" s="7">
        <v>101.91</v>
      </c>
      <c r="IE171" s="7">
        <v>4.46</v>
      </c>
      <c r="IF171" s="7">
        <v>107.2</v>
      </c>
      <c r="IG171" s="7">
        <v>2.5299999999999998</v>
      </c>
      <c r="IH171" s="7">
        <v>100.99</v>
      </c>
      <c r="II171" s="7">
        <v>15.45</v>
      </c>
      <c r="IJ171" s="7">
        <v>123.73</v>
      </c>
      <c r="IK171" s="7">
        <v>7.94</v>
      </c>
    </row>
    <row r="172" spans="1:245" x14ac:dyDescent="0.2">
      <c r="A172" s="6">
        <v>39447</v>
      </c>
      <c r="B172" s="7">
        <v>84.77</v>
      </c>
      <c r="D172" s="7">
        <v>96.12</v>
      </c>
      <c r="F172" s="7">
        <v>110.51</v>
      </c>
      <c r="H172" s="7">
        <v>114.56</v>
      </c>
      <c r="J172" s="7">
        <v>125.51</v>
      </c>
      <c r="K172" s="7">
        <v>37.99</v>
      </c>
      <c r="L172" s="7">
        <v>137.6</v>
      </c>
      <c r="M172" s="7">
        <v>22.82</v>
      </c>
      <c r="N172" s="7">
        <v>89.33</v>
      </c>
      <c r="O172" s="7">
        <v>4.03</v>
      </c>
      <c r="P172" s="7">
        <v>93.16</v>
      </c>
      <c r="Q172" s="7">
        <v>0.86</v>
      </c>
      <c r="R172" s="7">
        <v>87.51</v>
      </c>
      <c r="S172" s="7">
        <v>13.28</v>
      </c>
      <c r="T172" s="7">
        <v>94.39</v>
      </c>
      <c r="U172" s="7">
        <v>10.1</v>
      </c>
      <c r="V172" s="7">
        <v>94.91</v>
      </c>
      <c r="W172" s="7">
        <v>6.79</v>
      </c>
      <c r="X172" s="7">
        <v>100.04</v>
      </c>
      <c r="Y172" s="7">
        <v>3.93</v>
      </c>
      <c r="Z172" s="7">
        <v>124.81</v>
      </c>
      <c r="AA172" s="7">
        <v>34.630000000000003</v>
      </c>
      <c r="AB172" s="7">
        <v>140.15</v>
      </c>
      <c r="AC172" s="7">
        <v>19.7</v>
      </c>
      <c r="AD172" s="7">
        <v>55.93</v>
      </c>
      <c r="AE172" s="7">
        <v>19.45</v>
      </c>
      <c r="AF172" s="7">
        <v>64.16</v>
      </c>
      <c r="AG172" s="7">
        <v>14.58</v>
      </c>
      <c r="AH172" s="7">
        <v>95.44</v>
      </c>
      <c r="AI172" s="7">
        <v>10.34</v>
      </c>
      <c r="AJ172" s="7">
        <v>99.4</v>
      </c>
      <c r="AK172" s="7">
        <v>7.74</v>
      </c>
      <c r="AL172" s="7">
        <v>87.82</v>
      </c>
      <c r="AM172" s="7">
        <v>2.36</v>
      </c>
      <c r="AN172" s="7">
        <v>89.18</v>
      </c>
      <c r="AO172" s="7">
        <v>0.67</v>
      </c>
      <c r="AP172" s="7">
        <v>91.03</v>
      </c>
      <c r="AQ172" s="7">
        <v>5.98</v>
      </c>
      <c r="AR172" s="7">
        <v>98.52</v>
      </c>
      <c r="AS172" s="7">
        <v>-1.17</v>
      </c>
      <c r="AT172" s="7">
        <v>89.15</v>
      </c>
      <c r="AU172" s="7">
        <v>8.9499999999999993</v>
      </c>
      <c r="AV172" s="7">
        <v>94.51</v>
      </c>
      <c r="AW172" s="7">
        <v>2.17</v>
      </c>
      <c r="AX172" s="7">
        <v>76.52</v>
      </c>
      <c r="AY172" s="7">
        <v>17.829999999999998</v>
      </c>
      <c r="AZ172" s="7">
        <v>86.3</v>
      </c>
      <c r="BA172" s="7">
        <v>11.77</v>
      </c>
      <c r="BB172" s="7">
        <v>95.83</v>
      </c>
      <c r="BC172" s="7">
        <v>22.06</v>
      </c>
      <c r="BD172" s="7">
        <v>100.54</v>
      </c>
      <c r="BE172" s="7">
        <v>17.96</v>
      </c>
      <c r="BJ172" s="7">
        <v>97.3</v>
      </c>
      <c r="BK172" s="7">
        <v>0.21</v>
      </c>
      <c r="BL172" s="7">
        <v>100.16</v>
      </c>
      <c r="BM172" s="7">
        <v>-2.79</v>
      </c>
      <c r="BN172" s="7">
        <v>115.39</v>
      </c>
      <c r="BO172" s="7">
        <v>0</v>
      </c>
      <c r="BP172" s="7">
        <v>122.63</v>
      </c>
      <c r="BQ172" s="7">
        <v>-2.13</v>
      </c>
      <c r="BR172" s="7">
        <v>164.96</v>
      </c>
      <c r="BS172" s="7">
        <v>5.16</v>
      </c>
      <c r="BT172" s="7">
        <v>180.55</v>
      </c>
      <c r="BU172" s="7">
        <v>-3.56</v>
      </c>
      <c r="BV172" s="7">
        <v>111.35</v>
      </c>
      <c r="BW172" s="7">
        <v>5.7</v>
      </c>
      <c r="BX172" s="7">
        <v>115.31</v>
      </c>
      <c r="BY172" s="7">
        <v>1.68</v>
      </c>
      <c r="BZ172" s="7">
        <v>93.94</v>
      </c>
      <c r="CA172" s="7">
        <v>4.09</v>
      </c>
      <c r="CB172" s="7">
        <v>97.98</v>
      </c>
      <c r="CC172" s="7">
        <v>1.32</v>
      </c>
      <c r="CD172" s="7">
        <v>102.9</v>
      </c>
      <c r="CE172" s="7">
        <v>5.54</v>
      </c>
      <c r="CF172" s="7">
        <v>106.36</v>
      </c>
      <c r="CG172" s="7">
        <v>3.13</v>
      </c>
      <c r="CH172" s="7">
        <v>111.14</v>
      </c>
      <c r="CI172" s="7">
        <v>8.17</v>
      </c>
      <c r="CJ172" s="7">
        <v>120.33</v>
      </c>
      <c r="CK172" s="7">
        <v>5.94</v>
      </c>
      <c r="CL172" s="7">
        <v>108.37</v>
      </c>
      <c r="CM172" s="7">
        <v>2.42</v>
      </c>
      <c r="CN172" s="7">
        <v>117.29</v>
      </c>
      <c r="CO172" s="7">
        <v>-1.17</v>
      </c>
      <c r="CP172" s="7">
        <v>75.03</v>
      </c>
      <c r="CQ172" s="7">
        <v>21.36</v>
      </c>
      <c r="CR172" s="7">
        <v>78.77</v>
      </c>
      <c r="CS172" s="7">
        <v>17.260000000000002</v>
      </c>
      <c r="CT172" s="7">
        <v>112.67</v>
      </c>
      <c r="CU172" s="7">
        <v>8.3800000000000008</v>
      </c>
      <c r="CV172" s="7">
        <v>120.99</v>
      </c>
      <c r="CW172" s="7">
        <v>3.29</v>
      </c>
      <c r="CX172" s="7">
        <v>108.89</v>
      </c>
      <c r="CZ172" s="7">
        <v>123.53</v>
      </c>
      <c r="DB172" s="7">
        <v>93.54</v>
      </c>
      <c r="DC172" s="7">
        <v>1.74</v>
      </c>
      <c r="DD172" s="7">
        <v>111.92</v>
      </c>
      <c r="DE172" s="7">
        <v>-4.67</v>
      </c>
      <c r="DF172" s="7">
        <v>152.91</v>
      </c>
      <c r="DG172" s="7">
        <v>1.41</v>
      </c>
      <c r="DH172" s="7">
        <v>148.18</v>
      </c>
      <c r="DI172" s="7">
        <v>-3.28</v>
      </c>
      <c r="DJ172" s="7">
        <v>69.989999999999995</v>
      </c>
      <c r="DK172" s="7">
        <v>1.76</v>
      </c>
      <c r="DL172" s="7">
        <v>76.55</v>
      </c>
      <c r="DM172" s="7">
        <v>-1.01</v>
      </c>
      <c r="DR172" s="7">
        <v>114.9</v>
      </c>
      <c r="DS172" s="7">
        <v>15.1</v>
      </c>
      <c r="DT172" s="7">
        <v>149.07</v>
      </c>
      <c r="DU172" s="7">
        <v>9.44</v>
      </c>
      <c r="DV172" s="7">
        <v>100.14</v>
      </c>
      <c r="DW172" s="7">
        <v>4.43</v>
      </c>
      <c r="DX172" s="7">
        <v>104.86</v>
      </c>
      <c r="DY172" s="7">
        <v>2.0299999999999998</v>
      </c>
      <c r="ED172" s="7">
        <v>94.56</v>
      </c>
      <c r="EE172" s="7">
        <v>5.27</v>
      </c>
      <c r="EF172" s="7">
        <v>103.51</v>
      </c>
      <c r="EG172" s="7">
        <v>1.83</v>
      </c>
      <c r="EH172" s="7">
        <v>149.25</v>
      </c>
      <c r="EI172" s="7">
        <v>17.690000000000001</v>
      </c>
      <c r="EJ172" s="7">
        <v>168.76</v>
      </c>
      <c r="EK172" s="7">
        <v>9.1300000000000008</v>
      </c>
      <c r="EL172" s="7">
        <v>94.48</v>
      </c>
      <c r="EN172" s="7">
        <v>98.97</v>
      </c>
      <c r="EP172" s="7">
        <v>182.67</v>
      </c>
      <c r="EQ172" s="7">
        <v>23.14</v>
      </c>
      <c r="ER172" s="7">
        <v>204.38</v>
      </c>
      <c r="ES172" s="7">
        <v>8.35</v>
      </c>
      <c r="ET172" s="7">
        <v>99.47</v>
      </c>
      <c r="EU172" s="7">
        <v>6.14</v>
      </c>
      <c r="EV172" s="7">
        <v>103.8</v>
      </c>
      <c r="EW172" s="7">
        <v>4.37</v>
      </c>
      <c r="EX172" s="7">
        <v>82.27</v>
      </c>
      <c r="EY172" s="7">
        <v>10.85</v>
      </c>
      <c r="EZ172" s="7">
        <v>87.58</v>
      </c>
      <c r="FA172" s="7">
        <v>5.97</v>
      </c>
      <c r="FB172" s="7">
        <v>95.67</v>
      </c>
      <c r="FC172" s="7">
        <v>13.29</v>
      </c>
      <c r="FD172" s="7">
        <v>101.18</v>
      </c>
      <c r="FE172" s="7">
        <v>10.02</v>
      </c>
      <c r="FF172" s="7">
        <v>88.2</v>
      </c>
      <c r="FG172" s="7">
        <v>7.29</v>
      </c>
      <c r="FH172" s="7">
        <v>100.04</v>
      </c>
      <c r="FI172" s="7">
        <v>3.35</v>
      </c>
      <c r="FJ172" s="7">
        <v>88.96</v>
      </c>
      <c r="FK172" s="7">
        <v>2.86</v>
      </c>
      <c r="FL172" s="7">
        <v>95.09</v>
      </c>
      <c r="FM172" s="7">
        <v>0.66</v>
      </c>
      <c r="FN172" s="7">
        <v>106.18</v>
      </c>
      <c r="FO172" s="7">
        <v>5.19</v>
      </c>
      <c r="FP172" s="7">
        <v>111.03</v>
      </c>
      <c r="FQ172" s="7">
        <v>3.34</v>
      </c>
      <c r="FR172" s="7">
        <v>90.88</v>
      </c>
      <c r="FS172" s="7">
        <v>7.59</v>
      </c>
      <c r="FT172" s="7">
        <v>97.13</v>
      </c>
      <c r="FU172" s="7">
        <v>6.13</v>
      </c>
      <c r="FV172" s="7">
        <v>105.3</v>
      </c>
      <c r="FW172" s="7">
        <v>7.65</v>
      </c>
      <c r="FX172" s="7">
        <v>112.81</v>
      </c>
      <c r="FY172" s="7">
        <v>4.33</v>
      </c>
      <c r="FZ172" s="7">
        <v>66.62</v>
      </c>
      <c r="GA172" s="7">
        <v>16.66</v>
      </c>
      <c r="GB172" s="7">
        <v>72.48</v>
      </c>
      <c r="GC172" s="7">
        <v>12.71</v>
      </c>
      <c r="GT172" s="7">
        <v>65.37</v>
      </c>
      <c r="GU172" s="7">
        <v>5.98</v>
      </c>
      <c r="GV172" s="7">
        <v>80.459999999999994</v>
      </c>
      <c r="GW172" s="7">
        <v>-3.99</v>
      </c>
      <c r="GX172" s="7">
        <v>79.45</v>
      </c>
      <c r="GY172" s="7">
        <v>28.92</v>
      </c>
      <c r="GZ172" s="7">
        <v>103.9</v>
      </c>
      <c r="HA172" s="7">
        <v>15.74</v>
      </c>
      <c r="HB172" s="7">
        <v>89.84</v>
      </c>
      <c r="HC172" s="7">
        <v>10.92</v>
      </c>
      <c r="HD172" s="7">
        <v>92.02</v>
      </c>
      <c r="HE172" s="7">
        <v>7.54</v>
      </c>
      <c r="HF172" s="7">
        <v>91.89</v>
      </c>
      <c r="HG172" s="7">
        <v>31.15</v>
      </c>
      <c r="HH172" s="7">
        <v>98.77</v>
      </c>
      <c r="HI172" s="7">
        <v>25.81</v>
      </c>
      <c r="HJ172" s="7">
        <v>108.8</v>
      </c>
      <c r="HL172" s="7">
        <v>115.18</v>
      </c>
      <c r="HN172" s="7">
        <v>113.02</v>
      </c>
      <c r="HO172" s="7">
        <v>35.1</v>
      </c>
      <c r="HP172" s="7">
        <v>119.89</v>
      </c>
      <c r="HQ172" s="7">
        <v>30.81</v>
      </c>
      <c r="HZ172" s="7">
        <v>125.81</v>
      </c>
      <c r="IA172" s="7">
        <v>-9.93</v>
      </c>
      <c r="IB172" s="7">
        <v>130.82</v>
      </c>
      <c r="IC172" s="7">
        <v>-13.38</v>
      </c>
      <c r="ID172" s="7">
        <v>102.2</v>
      </c>
      <c r="IE172" s="7">
        <v>3.83</v>
      </c>
      <c r="IF172" s="7">
        <v>106.18</v>
      </c>
      <c r="IG172" s="7">
        <v>0.92</v>
      </c>
      <c r="IH172" s="7">
        <v>100.98</v>
      </c>
      <c r="II172" s="7">
        <v>12.06</v>
      </c>
      <c r="IJ172" s="7">
        <v>121.18</v>
      </c>
      <c r="IK172" s="7">
        <v>3.33</v>
      </c>
    </row>
    <row r="173" spans="1:245" x14ac:dyDescent="0.2">
      <c r="A173" s="6">
        <v>39538</v>
      </c>
      <c r="B173" s="7">
        <v>86.68</v>
      </c>
      <c r="D173" s="7">
        <v>95.59</v>
      </c>
      <c r="F173" s="7">
        <v>108.87</v>
      </c>
      <c r="H173" s="7">
        <v>112.05</v>
      </c>
      <c r="J173" s="7">
        <v>137.13</v>
      </c>
      <c r="K173" s="7">
        <v>39.14</v>
      </c>
      <c r="L173" s="7">
        <v>145.58000000000001</v>
      </c>
      <c r="M173" s="7">
        <v>22.97</v>
      </c>
      <c r="N173" s="7">
        <v>89.96</v>
      </c>
      <c r="O173" s="7">
        <v>1.78</v>
      </c>
      <c r="P173" s="7">
        <v>93.13</v>
      </c>
      <c r="Q173" s="7">
        <v>-1.53</v>
      </c>
      <c r="R173" s="7">
        <v>87.9</v>
      </c>
      <c r="S173" s="7">
        <v>12.79</v>
      </c>
      <c r="T173" s="7">
        <v>93.55</v>
      </c>
      <c r="U173" s="7">
        <v>8.17</v>
      </c>
      <c r="V173" s="7">
        <v>95.84</v>
      </c>
      <c r="W173" s="7">
        <v>5.35</v>
      </c>
      <c r="X173" s="7">
        <v>99.39</v>
      </c>
      <c r="Y173" s="7">
        <v>1.46</v>
      </c>
      <c r="Z173" s="7">
        <v>133.34</v>
      </c>
      <c r="AA173" s="7">
        <v>31.57</v>
      </c>
      <c r="AB173" s="7">
        <v>144.37</v>
      </c>
      <c r="AC173" s="7">
        <v>16.14</v>
      </c>
      <c r="AD173" s="7">
        <v>58.87</v>
      </c>
      <c r="AE173" s="7">
        <v>20.8</v>
      </c>
      <c r="AF173" s="7">
        <v>66.44</v>
      </c>
      <c r="AG173" s="7">
        <v>15.45</v>
      </c>
      <c r="AH173" s="7">
        <v>96.55</v>
      </c>
      <c r="AI173" s="7">
        <v>8.15</v>
      </c>
      <c r="AJ173" s="7">
        <v>100.22</v>
      </c>
      <c r="AK173" s="7">
        <v>6.26</v>
      </c>
      <c r="AL173" s="7">
        <v>88.38</v>
      </c>
      <c r="AM173" s="7">
        <v>1.67</v>
      </c>
      <c r="AN173" s="7">
        <v>89.55</v>
      </c>
      <c r="AO173" s="7">
        <v>-0.78</v>
      </c>
      <c r="AP173" s="7">
        <v>89.77</v>
      </c>
      <c r="AQ173" s="7">
        <v>-0.7</v>
      </c>
      <c r="AR173" s="7">
        <v>96.13</v>
      </c>
      <c r="AS173" s="7">
        <v>-8.06</v>
      </c>
      <c r="AT173" s="7">
        <v>89.86</v>
      </c>
      <c r="AU173" s="7">
        <v>9.4</v>
      </c>
      <c r="AV173" s="7">
        <v>91.96</v>
      </c>
      <c r="AW173" s="7">
        <v>1.26</v>
      </c>
      <c r="AX173" s="7">
        <v>80.94</v>
      </c>
      <c r="AY173" s="7">
        <v>17.27</v>
      </c>
      <c r="AZ173" s="7">
        <v>88.76</v>
      </c>
      <c r="BA173" s="7">
        <v>10.53</v>
      </c>
      <c r="BB173" s="7">
        <v>103.98</v>
      </c>
      <c r="BC173" s="7">
        <v>25.18</v>
      </c>
      <c r="BD173" s="7">
        <v>109.37</v>
      </c>
      <c r="BE173" s="7">
        <v>19.61</v>
      </c>
      <c r="BF173" s="7">
        <v>102.07</v>
      </c>
      <c r="BH173" s="7">
        <v>105.42</v>
      </c>
      <c r="BJ173" s="7">
        <v>99.4</v>
      </c>
      <c r="BK173" s="7">
        <v>2.9</v>
      </c>
      <c r="BL173" s="7">
        <v>101.59</v>
      </c>
      <c r="BM173" s="7">
        <v>-0.05</v>
      </c>
      <c r="BN173" s="7">
        <v>113.84</v>
      </c>
      <c r="BO173" s="7">
        <v>-1.71</v>
      </c>
      <c r="BP173" s="7">
        <v>119.31</v>
      </c>
      <c r="BQ173" s="7">
        <v>-4.62</v>
      </c>
      <c r="BR173" s="7">
        <v>159.96</v>
      </c>
      <c r="BS173" s="7">
        <v>-1.23</v>
      </c>
      <c r="BT173" s="7">
        <v>168.93</v>
      </c>
      <c r="BU173" s="7">
        <v>-11.07</v>
      </c>
      <c r="BV173" s="7">
        <v>110.94</v>
      </c>
      <c r="BW173" s="7">
        <v>2.85</v>
      </c>
      <c r="BX173" s="7">
        <v>114.55</v>
      </c>
      <c r="BY173" s="7">
        <v>-1.47</v>
      </c>
      <c r="BZ173" s="7">
        <v>94.59</v>
      </c>
      <c r="CA173" s="7">
        <v>3.32</v>
      </c>
      <c r="CB173" s="7">
        <v>97.1</v>
      </c>
      <c r="CC173" s="7">
        <v>-0.49</v>
      </c>
      <c r="CD173" s="7">
        <v>102.2</v>
      </c>
      <c r="CE173" s="7">
        <v>4.08</v>
      </c>
      <c r="CF173" s="7">
        <v>104.9</v>
      </c>
      <c r="CG173" s="7">
        <v>1.1000000000000001</v>
      </c>
      <c r="CH173" s="7">
        <v>108.11</v>
      </c>
      <c r="CI173" s="7">
        <v>3.76</v>
      </c>
      <c r="CJ173" s="7">
        <v>116.59</v>
      </c>
      <c r="CK173" s="7">
        <v>1.34</v>
      </c>
      <c r="CL173" s="7">
        <v>108.64</v>
      </c>
      <c r="CM173" s="7">
        <v>2.89</v>
      </c>
      <c r="CN173" s="7">
        <v>117</v>
      </c>
      <c r="CO173" s="7">
        <v>-1.31</v>
      </c>
      <c r="CP173" s="7">
        <v>82.85</v>
      </c>
      <c r="CQ173" s="7">
        <v>29.48</v>
      </c>
      <c r="CR173" s="7">
        <v>86.2</v>
      </c>
      <c r="CS173" s="7">
        <v>23.83</v>
      </c>
      <c r="CT173" s="7">
        <v>111.51</v>
      </c>
      <c r="CU173" s="7">
        <v>4.12</v>
      </c>
      <c r="CV173" s="7">
        <v>117.49</v>
      </c>
      <c r="CW173" s="7">
        <v>-1.69</v>
      </c>
      <c r="CX173" s="7">
        <v>107.39</v>
      </c>
      <c r="CY173" s="7">
        <v>5.89</v>
      </c>
      <c r="CZ173" s="7">
        <v>119.08</v>
      </c>
      <c r="DA173" s="7">
        <v>-0.95</v>
      </c>
      <c r="DB173" s="7">
        <v>94.23</v>
      </c>
      <c r="DC173" s="7">
        <v>2.25</v>
      </c>
      <c r="DD173" s="7">
        <v>109.09</v>
      </c>
      <c r="DE173" s="7">
        <v>-5.01</v>
      </c>
      <c r="DF173" s="7">
        <v>149.69</v>
      </c>
      <c r="DG173" s="7">
        <v>-2.4300000000000002</v>
      </c>
      <c r="DH173" s="7">
        <v>143.75</v>
      </c>
      <c r="DI173" s="7">
        <v>-6.83</v>
      </c>
      <c r="DJ173" s="7">
        <v>71.489999999999995</v>
      </c>
      <c r="DK173" s="7">
        <v>4.57</v>
      </c>
      <c r="DL173" s="7">
        <v>77.81</v>
      </c>
      <c r="DM173" s="7">
        <v>0.9</v>
      </c>
      <c r="DR173" s="7">
        <v>115.86</v>
      </c>
      <c r="DS173" s="7">
        <v>13.92</v>
      </c>
      <c r="DT173" s="7">
        <v>146.97999999999999</v>
      </c>
      <c r="DU173" s="7">
        <v>6.37</v>
      </c>
      <c r="DV173" s="7">
        <v>100.78</v>
      </c>
      <c r="DW173" s="7">
        <v>3.74</v>
      </c>
      <c r="DX173" s="7">
        <v>104.39</v>
      </c>
      <c r="DY173" s="7">
        <v>0.66</v>
      </c>
      <c r="ED173" s="7">
        <v>95.43</v>
      </c>
      <c r="EE173" s="7">
        <v>2.69</v>
      </c>
      <c r="EF173" s="7">
        <v>103.14</v>
      </c>
      <c r="EG173" s="7">
        <v>-1.07</v>
      </c>
      <c r="EH173" s="7">
        <v>154.27000000000001</v>
      </c>
      <c r="EI173" s="7">
        <v>16.75</v>
      </c>
      <c r="EJ173" s="7">
        <v>168.68</v>
      </c>
      <c r="EK173" s="7">
        <v>5.53</v>
      </c>
      <c r="EL173" s="7">
        <v>94.05</v>
      </c>
      <c r="EM173" s="7">
        <v>3.73</v>
      </c>
      <c r="EN173" s="7">
        <v>97.8</v>
      </c>
      <c r="EO173" s="7">
        <v>0.42</v>
      </c>
      <c r="EP173" s="7">
        <v>195.45</v>
      </c>
      <c r="EQ173" s="7">
        <v>16.68</v>
      </c>
      <c r="ER173" s="7">
        <v>207.87</v>
      </c>
      <c r="ES173" s="7">
        <v>0.24</v>
      </c>
      <c r="ET173" s="7">
        <v>96.9</v>
      </c>
      <c r="EU173" s="7">
        <v>2.86</v>
      </c>
      <c r="EV173" s="7">
        <v>100.79</v>
      </c>
      <c r="EW173" s="7">
        <v>0.1</v>
      </c>
      <c r="EX173" s="7">
        <v>87.31</v>
      </c>
      <c r="EY173" s="7">
        <v>12.59</v>
      </c>
      <c r="EZ173" s="7">
        <v>88.72</v>
      </c>
      <c r="FA173" s="7">
        <v>3.05</v>
      </c>
      <c r="FB173" s="7">
        <v>103.69</v>
      </c>
      <c r="FC173" s="7">
        <v>16.7</v>
      </c>
      <c r="FD173" s="7">
        <v>110.06</v>
      </c>
      <c r="FE173" s="7">
        <v>12.52</v>
      </c>
      <c r="FF173" s="7">
        <v>88.93</v>
      </c>
      <c r="FG173" s="7">
        <v>5.25</v>
      </c>
      <c r="FH173" s="7">
        <v>99.46</v>
      </c>
      <c r="FI173" s="7">
        <v>1.3</v>
      </c>
      <c r="FJ173" s="7">
        <v>90.94</v>
      </c>
      <c r="FK173" s="7">
        <v>4.29</v>
      </c>
      <c r="FL173" s="7">
        <v>96.25</v>
      </c>
      <c r="FM173" s="7">
        <v>1.72</v>
      </c>
      <c r="FN173" s="7">
        <v>106.25</v>
      </c>
      <c r="FO173" s="7">
        <v>3.87</v>
      </c>
      <c r="FP173" s="7">
        <v>110.18</v>
      </c>
      <c r="FQ173" s="7">
        <v>1.69</v>
      </c>
      <c r="FR173" s="7">
        <v>92.97</v>
      </c>
      <c r="FS173" s="7">
        <v>3.64</v>
      </c>
      <c r="FT173" s="7">
        <v>98.38</v>
      </c>
      <c r="FU173" s="7">
        <v>0.11</v>
      </c>
      <c r="FV173" s="7">
        <v>104.67</v>
      </c>
      <c r="FW173" s="7">
        <v>2.74</v>
      </c>
      <c r="FX173" s="7">
        <v>111.39</v>
      </c>
      <c r="FY173" s="7">
        <v>-0.61</v>
      </c>
      <c r="FZ173" s="7">
        <v>64.25</v>
      </c>
      <c r="GA173" s="7">
        <v>16.510000000000002</v>
      </c>
      <c r="GB173" s="7">
        <v>68.849999999999994</v>
      </c>
      <c r="GC173" s="7">
        <v>11.13</v>
      </c>
      <c r="GD173" s="7">
        <v>95.8</v>
      </c>
      <c r="GF173" s="7">
        <v>107.78</v>
      </c>
      <c r="GL173" s="7">
        <v>101.74</v>
      </c>
      <c r="GN173" s="7">
        <v>103.39</v>
      </c>
      <c r="GT173" s="7">
        <v>68.7</v>
      </c>
      <c r="GU173" s="7">
        <v>13.59</v>
      </c>
      <c r="GV173" s="7">
        <v>82.07</v>
      </c>
      <c r="GW173" s="7">
        <v>0.95</v>
      </c>
      <c r="GX173" s="7">
        <v>87.97</v>
      </c>
      <c r="GY173" s="7">
        <v>24.74</v>
      </c>
      <c r="GZ173" s="7">
        <v>109.84</v>
      </c>
      <c r="HA173" s="7">
        <v>10.53</v>
      </c>
      <c r="HB173" s="7">
        <v>90.1</v>
      </c>
      <c r="HC173" s="7">
        <v>7.1</v>
      </c>
      <c r="HD173" s="7">
        <v>92.11</v>
      </c>
      <c r="HE173" s="7">
        <v>3.75</v>
      </c>
      <c r="HF173" s="7">
        <v>95.35</v>
      </c>
      <c r="HG173" s="7">
        <v>29.82</v>
      </c>
      <c r="HH173" s="7">
        <v>101.15</v>
      </c>
      <c r="HI173" s="7">
        <v>21.74</v>
      </c>
      <c r="HJ173" s="7">
        <v>110.34</v>
      </c>
      <c r="HK173" s="7">
        <v>11.81</v>
      </c>
      <c r="HL173" s="7">
        <v>115.57</v>
      </c>
      <c r="HM173" s="7">
        <v>4.9000000000000004</v>
      </c>
      <c r="HN173" s="7">
        <v>120.48</v>
      </c>
      <c r="HO173" s="7">
        <v>33.33</v>
      </c>
      <c r="HP173" s="7">
        <v>125.26</v>
      </c>
      <c r="HQ173" s="7">
        <v>28.21</v>
      </c>
      <c r="HR173" s="7">
        <v>87.11</v>
      </c>
      <c r="HT173" s="7">
        <v>91.16</v>
      </c>
      <c r="HZ173" s="7">
        <v>120.63</v>
      </c>
      <c r="IA173" s="7">
        <v>-12.67</v>
      </c>
      <c r="IB173" s="7">
        <v>124.02</v>
      </c>
      <c r="IC173" s="7">
        <v>-16.11</v>
      </c>
      <c r="ID173" s="7">
        <v>103.01</v>
      </c>
      <c r="IE173" s="7">
        <v>3.74</v>
      </c>
      <c r="IF173" s="7">
        <v>106.35</v>
      </c>
      <c r="IG173" s="7">
        <v>0.38</v>
      </c>
      <c r="IH173" s="7">
        <v>100.42</v>
      </c>
      <c r="II173" s="7">
        <v>7.69</v>
      </c>
      <c r="IJ173" s="7">
        <v>116.46</v>
      </c>
      <c r="IK173" s="7">
        <v>-2.78</v>
      </c>
    </row>
    <row r="174" spans="1:245" x14ac:dyDescent="0.2">
      <c r="A174" s="6">
        <v>39629</v>
      </c>
      <c r="B174" s="7">
        <v>88.81</v>
      </c>
      <c r="D174" s="7">
        <v>95.91</v>
      </c>
      <c r="F174" s="7">
        <v>106.93</v>
      </c>
      <c r="H174" s="7">
        <v>108.13</v>
      </c>
      <c r="J174" s="7">
        <v>146.91999999999999</v>
      </c>
      <c r="K174" s="7">
        <v>40.22</v>
      </c>
      <c r="L174" s="7">
        <v>151.61000000000001</v>
      </c>
      <c r="M174" s="7">
        <v>23.44</v>
      </c>
      <c r="N174" s="7">
        <v>89.33</v>
      </c>
      <c r="O174" s="7">
        <v>-0.96</v>
      </c>
      <c r="P174" s="7">
        <v>91.16</v>
      </c>
      <c r="Q174" s="7">
        <v>-4.42</v>
      </c>
      <c r="R174" s="7">
        <v>87.12</v>
      </c>
      <c r="S174" s="7">
        <v>7.02</v>
      </c>
      <c r="T174" s="7">
        <v>91.41</v>
      </c>
      <c r="U174" s="7">
        <v>2.46</v>
      </c>
      <c r="V174" s="7">
        <v>97.2</v>
      </c>
      <c r="W174" s="7">
        <v>4.76</v>
      </c>
      <c r="X174" s="7">
        <v>99.07</v>
      </c>
      <c r="Y174" s="7">
        <v>-0.28000000000000003</v>
      </c>
      <c r="Z174" s="7">
        <v>141.16</v>
      </c>
      <c r="AA174" s="7">
        <v>32.21</v>
      </c>
      <c r="AB174" s="7">
        <v>149.80000000000001</v>
      </c>
      <c r="AC174" s="7">
        <v>15</v>
      </c>
      <c r="AD174" s="7">
        <v>62.09</v>
      </c>
      <c r="AE174" s="7">
        <v>22.05</v>
      </c>
      <c r="AF174" s="7">
        <v>68.819999999999993</v>
      </c>
      <c r="AG174" s="7">
        <v>15.62</v>
      </c>
      <c r="AH174" s="7">
        <v>97.59</v>
      </c>
      <c r="AI174" s="7">
        <v>4.53</v>
      </c>
      <c r="AJ174" s="7">
        <v>99.27</v>
      </c>
      <c r="AK174" s="7">
        <v>2.12</v>
      </c>
      <c r="AL174" s="7">
        <v>89.85</v>
      </c>
      <c r="AM174" s="7">
        <v>3.49</v>
      </c>
      <c r="AN174" s="7">
        <v>89.55</v>
      </c>
      <c r="AO174" s="7">
        <v>0.79</v>
      </c>
      <c r="AP174" s="7">
        <v>91.75</v>
      </c>
      <c r="AQ174" s="7">
        <v>0.79</v>
      </c>
      <c r="AR174" s="7">
        <v>95.99</v>
      </c>
      <c r="AS174" s="7">
        <v>-7.43</v>
      </c>
      <c r="AT174" s="7">
        <v>90.83</v>
      </c>
      <c r="AU174" s="7">
        <v>7.85</v>
      </c>
      <c r="AV174" s="7">
        <v>92.86</v>
      </c>
      <c r="AW174" s="7">
        <v>0.08</v>
      </c>
      <c r="AX174" s="7">
        <v>85.15</v>
      </c>
      <c r="AY174" s="7">
        <v>17.5</v>
      </c>
      <c r="AZ174" s="7">
        <v>90.94</v>
      </c>
      <c r="BA174" s="7">
        <v>10.39</v>
      </c>
      <c r="BB174" s="7">
        <v>107.37</v>
      </c>
      <c r="BC174" s="7">
        <v>19.47</v>
      </c>
      <c r="BD174" s="7">
        <v>110.16</v>
      </c>
      <c r="BE174" s="7">
        <v>13.77</v>
      </c>
      <c r="BF174" s="7">
        <v>106.27</v>
      </c>
      <c r="BH174" s="7">
        <v>108.95</v>
      </c>
      <c r="BJ174" s="7">
        <v>100.3</v>
      </c>
      <c r="BK174" s="7">
        <v>3.94</v>
      </c>
      <c r="BL174" s="7">
        <v>101.75</v>
      </c>
      <c r="BM174" s="7">
        <v>1.02</v>
      </c>
      <c r="BN174" s="7">
        <v>114.29</v>
      </c>
      <c r="BO174" s="7">
        <v>-2.63</v>
      </c>
      <c r="BP174" s="7">
        <v>118.18</v>
      </c>
      <c r="BQ174" s="7">
        <v>-5.94</v>
      </c>
      <c r="BR174" s="7">
        <v>155.16</v>
      </c>
      <c r="BS174" s="7">
        <v>-9.98</v>
      </c>
      <c r="BT174" s="7">
        <v>160.28</v>
      </c>
      <c r="BU174" s="7">
        <v>-19.18</v>
      </c>
      <c r="BV174" s="7">
        <v>110.65</v>
      </c>
      <c r="BW174" s="7">
        <v>-0.27</v>
      </c>
      <c r="BX174" s="7">
        <v>111.59</v>
      </c>
      <c r="BY174" s="7">
        <v>-4.66</v>
      </c>
      <c r="BZ174" s="7">
        <v>95.58</v>
      </c>
      <c r="CA174" s="7">
        <v>2.74</v>
      </c>
      <c r="CB174" s="7">
        <v>96.75</v>
      </c>
      <c r="CC174" s="7">
        <v>-1.28</v>
      </c>
      <c r="CD174" s="7">
        <v>102.5</v>
      </c>
      <c r="CE174" s="7">
        <v>2.61</v>
      </c>
      <c r="CF174" s="7">
        <v>103.76</v>
      </c>
      <c r="CG174" s="7">
        <v>-0.68</v>
      </c>
      <c r="CH174" s="7">
        <v>107.44</v>
      </c>
      <c r="CI174" s="7">
        <v>-0.72</v>
      </c>
      <c r="CJ174" s="7">
        <v>113.58</v>
      </c>
      <c r="CK174" s="7">
        <v>-4.01</v>
      </c>
      <c r="CL174" s="7">
        <v>108.58</v>
      </c>
      <c r="CM174" s="7">
        <v>1.74</v>
      </c>
      <c r="CN174" s="7">
        <v>114.26</v>
      </c>
      <c r="CO174" s="7">
        <v>-2.88</v>
      </c>
      <c r="CP174" s="7">
        <v>83.43</v>
      </c>
      <c r="CQ174" s="7">
        <v>25.57</v>
      </c>
      <c r="CR174" s="7">
        <v>85.46</v>
      </c>
      <c r="CS174" s="7">
        <v>18.8</v>
      </c>
      <c r="CT174" s="7">
        <v>112.26</v>
      </c>
      <c r="CU174" s="7">
        <v>0.8</v>
      </c>
      <c r="CV174" s="7">
        <v>115.91</v>
      </c>
      <c r="CW174" s="7">
        <v>-5.38</v>
      </c>
      <c r="CX174" s="7">
        <v>108.78</v>
      </c>
      <c r="CY174" s="7">
        <v>4.7300000000000004</v>
      </c>
      <c r="CZ174" s="7">
        <v>118.44</v>
      </c>
      <c r="DA174" s="7">
        <v>-1.89</v>
      </c>
      <c r="DB174" s="7">
        <v>95.02</v>
      </c>
      <c r="DC174" s="7">
        <v>2.41</v>
      </c>
      <c r="DD174" s="7">
        <v>106.59</v>
      </c>
      <c r="DE174" s="7">
        <v>-7.5</v>
      </c>
      <c r="DF174" s="7">
        <v>145.6</v>
      </c>
      <c r="DG174" s="7">
        <v>-5.44</v>
      </c>
      <c r="DH174" s="7">
        <v>137.38999999999999</v>
      </c>
      <c r="DI174" s="7">
        <v>-9.6300000000000008</v>
      </c>
      <c r="DJ174" s="7">
        <v>73.319999999999993</v>
      </c>
      <c r="DK174" s="7">
        <v>6.46</v>
      </c>
      <c r="DL174" s="7">
        <v>78.17</v>
      </c>
      <c r="DM174" s="7">
        <v>1.4</v>
      </c>
      <c r="DR174" s="7">
        <v>114.58</v>
      </c>
      <c r="DS174" s="7">
        <v>7.2</v>
      </c>
      <c r="DT174" s="7">
        <v>136.91999999999999</v>
      </c>
      <c r="DU174" s="7">
        <v>-4.5199999999999996</v>
      </c>
      <c r="DV174" s="7">
        <v>101.79</v>
      </c>
      <c r="DW174" s="7">
        <v>3.58</v>
      </c>
      <c r="DX174" s="7">
        <v>104.24</v>
      </c>
      <c r="DY174" s="7">
        <v>0.01</v>
      </c>
      <c r="DZ174" s="7">
        <v>107.28</v>
      </c>
      <c r="EB174" s="7">
        <v>105.16</v>
      </c>
      <c r="ED174" s="7">
        <v>97.44</v>
      </c>
      <c r="EE174" s="7">
        <v>4.3899999999999997</v>
      </c>
      <c r="EF174" s="7">
        <v>103.17</v>
      </c>
      <c r="EG174" s="7">
        <v>-0.43</v>
      </c>
      <c r="EH174" s="7">
        <v>159.72</v>
      </c>
      <c r="EI174" s="7">
        <v>16.07</v>
      </c>
      <c r="EJ174" s="7">
        <v>169.46</v>
      </c>
      <c r="EK174" s="7">
        <v>3.57</v>
      </c>
      <c r="EL174" s="7">
        <v>96.77</v>
      </c>
      <c r="EM174" s="7">
        <v>6.01</v>
      </c>
      <c r="EN174" s="7">
        <v>98.91</v>
      </c>
      <c r="EO174" s="7">
        <v>2</v>
      </c>
      <c r="EP174" s="7">
        <v>191.9</v>
      </c>
      <c r="EQ174" s="7">
        <v>11.27</v>
      </c>
      <c r="ER174" s="7">
        <v>196.51</v>
      </c>
      <c r="ES174" s="7">
        <v>-5.47</v>
      </c>
      <c r="ET174" s="7">
        <v>96.86</v>
      </c>
      <c r="EU174" s="7">
        <v>1.5</v>
      </c>
      <c r="EV174" s="7">
        <v>98.79</v>
      </c>
      <c r="EW174" s="7">
        <v>-2.7</v>
      </c>
      <c r="EX174" s="7">
        <v>93.42</v>
      </c>
      <c r="EY174" s="7">
        <v>19.260000000000002</v>
      </c>
      <c r="EZ174" s="7">
        <v>93.57</v>
      </c>
      <c r="FA174" s="7">
        <v>8.67</v>
      </c>
      <c r="FB174" s="7">
        <v>99.45</v>
      </c>
      <c r="FC174" s="7">
        <v>6.82</v>
      </c>
      <c r="FD174" s="7">
        <v>104.13</v>
      </c>
      <c r="FE174" s="7">
        <v>2.93</v>
      </c>
      <c r="FF174" s="7">
        <v>91.2</v>
      </c>
      <c r="FG174" s="7">
        <v>3.48</v>
      </c>
      <c r="FH174" s="7">
        <v>101.11</v>
      </c>
      <c r="FI174" s="7">
        <v>-1.37</v>
      </c>
      <c r="FJ174" s="7">
        <v>91.08</v>
      </c>
      <c r="FK174" s="7">
        <v>4.2</v>
      </c>
      <c r="FL174" s="7">
        <v>94.2</v>
      </c>
      <c r="FM174" s="7">
        <v>-0.61</v>
      </c>
      <c r="FN174" s="7">
        <v>106.41</v>
      </c>
      <c r="FO174" s="7">
        <v>3.12</v>
      </c>
      <c r="FP174" s="7">
        <v>108.79</v>
      </c>
      <c r="FQ174" s="7">
        <v>0.79</v>
      </c>
      <c r="FR174" s="7">
        <v>94.15</v>
      </c>
      <c r="FS174" s="7">
        <v>1.1200000000000001</v>
      </c>
      <c r="FT174" s="7">
        <v>99.35</v>
      </c>
      <c r="FU174" s="7">
        <v>-2.04</v>
      </c>
      <c r="FV174" s="7">
        <v>100.07</v>
      </c>
      <c r="FW174" s="7">
        <v>-4.45</v>
      </c>
      <c r="FX174" s="7">
        <v>104.79</v>
      </c>
      <c r="FY174" s="7">
        <v>-8.15</v>
      </c>
      <c r="FZ174" s="7">
        <v>70.78</v>
      </c>
      <c r="GA174" s="7">
        <v>20.399999999999999</v>
      </c>
      <c r="GB174" s="7">
        <v>74.62</v>
      </c>
      <c r="GC174" s="7">
        <v>14.08</v>
      </c>
      <c r="GD174" s="7">
        <v>100.84</v>
      </c>
      <c r="GF174" s="7">
        <v>109.67</v>
      </c>
      <c r="GL174" s="7">
        <v>102.08</v>
      </c>
      <c r="GN174" s="7">
        <v>101.93</v>
      </c>
      <c r="GT174" s="7">
        <v>73.13</v>
      </c>
      <c r="GU174" s="7">
        <v>20.25</v>
      </c>
      <c r="GV174" s="7">
        <v>83.79</v>
      </c>
      <c r="GW174" s="7">
        <v>4.9000000000000004</v>
      </c>
      <c r="GX174" s="7">
        <v>92.26</v>
      </c>
      <c r="GY174" s="7">
        <v>26.54</v>
      </c>
      <c r="GZ174" s="7">
        <v>110.87</v>
      </c>
      <c r="HA174" s="7">
        <v>10.15</v>
      </c>
      <c r="HB174" s="7">
        <v>91.86</v>
      </c>
      <c r="HC174" s="7">
        <v>2.89</v>
      </c>
      <c r="HD174" s="7">
        <v>92.39</v>
      </c>
      <c r="HE174" s="7">
        <v>-0.88</v>
      </c>
      <c r="HF174" s="7">
        <v>95.5</v>
      </c>
      <c r="HG174" s="7">
        <v>20.170000000000002</v>
      </c>
      <c r="HH174" s="7">
        <v>99.11</v>
      </c>
      <c r="HI174" s="7">
        <v>11.74</v>
      </c>
      <c r="HJ174" s="7">
        <v>110.13</v>
      </c>
      <c r="HK174" s="7">
        <v>9.2799999999999994</v>
      </c>
      <c r="HL174" s="7">
        <v>112.35</v>
      </c>
      <c r="HM174" s="7">
        <v>2.5</v>
      </c>
      <c r="HN174" s="7">
        <v>124.39</v>
      </c>
      <c r="HO174" s="7">
        <v>28.59</v>
      </c>
      <c r="HP174" s="7">
        <v>128.19</v>
      </c>
      <c r="HQ174" s="7">
        <v>23.06</v>
      </c>
      <c r="HR174" s="7">
        <v>90.53</v>
      </c>
      <c r="HT174" s="7">
        <v>90.92</v>
      </c>
      <c r="HZ174" s="7">
        <v>114.91</v>
      </c>
      <c r="IA174" s="7">
        <v>-14.34</v>
      </c>
      <c r="IB174" s="7">
        <v>115.59</v>
      </c>
      <c r="IC174" s="7">
        <v>-17.940000000000001</v>
      </c>
      <c r="ID174" s="7">
        <v>103.48</v>
      </c>
      <c r="IE174" s="7">
        <v>2.95</v>
      </c>
      <c r="IF174" s="7">
        <v>105.11</v>
      </c>
      <c r="IG174" s="7">
        <v>-0.66</v>
      </c>
      <c r="IH174" s="7">
        <v>97.78</v>
      </c>
      <c r="II174" s="7">
        <v>-0.31</v>
      </c>
      <c r="IJ174" s="7">
        <v>110.38</v>
      </c>
      <c r="IK174" s="7">
        <v>-10.210000000000001</v>
      </c>
    </row>
    <row r="175" spans="1:245" x14ac:dyDescent="0.2">
      <c r="A175" s="6">
        <v>39721</v>
      </c>
      <c r="B175" s="7">
        <v>90.14</v>
      </c>
      <c r="D175" s="7">
        <v>96.06</v>
      </c>
      <c r="F175" s="7">
        <v>104.46</v>
      </c>
      <c r="H175" s="7">
        <v>104.78</v>
      </c>
      <c r="J175" s="7">
        <v>148.88</v>
      </c>
      <c r="K175" s="7">
        <v>30.34</v>
      </c>
      <c r="L175" s="7">
        <v>149.79</v>
      </c>
      <c r="M175" s="7">
        <v>15.35</v>
      </c>
      <c r="N175" s="7">
        <v>90.98</v>
      </c>
      <c r="O175" s="7">
        <v>0.26</v>
      </c>
      <c r="P175" s="7">
        <v>92.63</v>
      </c>
      <c r="Q175" s="7">
        <v>-3.32</v>
      </c>
      <c r="R175" s="7">
        <v>85.19</v>
      </c>
      <c r="S175" s="7">
        <v>1.03</v>
      </c>
      <c r="T175" s="7">
        <v>88.31</v>
      </c>
      <c r="U175" s="7">
        <v>-3.76</v>
      </c>
      <c r="V175" s="7">
        <v>98.59</v>
      </c>
      <c r="W175" s="7">
        <v>4.28</v>
      </c>
      <c r="X175" s="7">
        <v>99.66</v>
      </c>
      <c r="Y175" s="7">
        <v>-1.24</v>
      </c>
      <c r="Z175" s="7">
        <v>145.47</v>
      </c>
      <c r="AA175" s="7">
        <v>26.77</v>
      </c>
      <c r="AB175" s="7">
        <v>151.34</v>
      </c>
      <c r="AC175" s="7">
        <v>13.01</v>
      </c>
      <c r="AD175" s="7">
        <v>65.52</v>
      </c>
      <c r="AE175" s="7">
        <v>22.99</v>
      </c>
      <c r="AF175" s="7">
        <v>71.5</v>
      </c>
      <c r="AG175" s="7">
        <v>15.74</v>
      </c>
      <c r="AH175" s="7">
        <v>96.14</v>
      </c>
      <c r="AI175" s="7">
        <v>0.73</v>
      </c>
      <c r="AJ175" s="7">
        <v>96.77</v>
      </c>
      <c r="AK175" s="7">
        <v>-2.61</v>
      </c>
      <c r="AL175" s="7">
        <v>90.79</v>
      </c>
      <c r="AM175" s="7">
        <v>4.13</v>
      </c>
      <c r="AN175" s="7">
        <v>90.67</v>
      </c>
      <c r="AO175" s="7">
        <v>1.1200000000000001</v>
      </c>
      <c r="AP175" s="7">
        <v>89.5</v>
      </c>
      <c r="AQ175" s="7">
        <v>-2.46</v>
      </c>
      <c r="AR175" s="7">
        <v>90.45</v>
      </c>
      <c r="AS175" s="7">
        <v>-10.79</v>
      </c>
      <c r="AT175" s="7">
        <v>91.26</v>
      </c>
      <c r="AU175" s="7">
        <v>5.5</v>
      </c>
      <c r="AV175" s="7">
        <v>93.53</v>
      </c>
      <c r="AW175" s="7">
        <v>0.23</v>
      </c>
      <c r="AX175" s="7">
        <v>86.34</v>
      </c>
      <c r="AY175" s="7">
        <v>18.11</v>
      </c>
      <c r="AZ175" s="7">
        <v>90.91</v>
      </c>
      <c r="BA175" s="7">
        <v>9.7100000000000009</v>
      </c>
      <c r="BB175" s="7">
        <v>108.13</v>
      </c>
      <c r="BC175" s="7">
        <v>17.04</v>
      </c>
      <c r="BD175" s="7">
        <v>110.38</v>
      </c>
      <c r="BE175" s="7">
        <v>10.99</v>
      </c>
      <c r="BF175" s="7">
        <v>107.85</v>
      </c>
      <c r="BH175" s="7">
        <v>109.8</v>
      </c>
      <c r="BJ175" s="7">
        <v>99.9</v>
      </c>
      <c r="BK175" s="7">
        <v>2.88</v>
      </c>
      <c r="BL175" s="7">
        <v>100.63</v>
      </c>
      <c r="BM175" s="7">
        <v>-0.19</v>
      </c>
      <c r="BN175" s="7">
        <v>111.31</v>
      </c>
      <c r="BO175" s="7">
        <v>-5.35</v>
      </c>
      <c r="BP175" s="7">
        <v>114.8</v>
      </c>
      <c r="BQ175" s="7">
        <v>-9.15</v>
      </c>
      <c r="BR175" s="7">
        <v>154.96</v>
      </c>
      <c r="BS175" s="7">
        <v>-7.41</v>
      </c>
      <c r="BT175" s="7">
        <v>157.55000000000001</v>
      </c>
      <c r="BU175" s="7">
        <v>-16.48</v>
      </c>
      <c r="BV175" s="7">
        <v>108.89</v>
      </c>
      <c r="BW175" s="7">
        <v>-2.91</v>
      </c>
      <c r="BX175" s="7">
        <v>109.84</v>
      </c>
      <c r="BY175" s="7">
        <v>-7.45</v>
      </c>
      <c r="BZ175" s="7">
        <v>94.26</v>
      </c>
      <c r="CA175" s="7">
        <v>0.35</v>
      </c>
      <c r="CB175" s="7">
        <v>94.75</v>
      </c>
      <c r="CC175" s="7">
        <v>-4.03</v>
      </c>
      <c r="CD175" s="7">
        <v>102.8</v>
      </c>
      <c r="CE175" s="7">
        <v>0.59</v>
      </c>
      <c r="CF175" s="7">
        <v>103.89</v>
      </c>
      <c r="CG175" s="7">
        <v>-2.58</v>
      </c>
      <c r="CH175" s="7">
        <v>103.19</v>
      </c>
      <c r="CI175" s="7">
        <v>-7.24</v>
      </c>
      <c r="CJ175" s="7">
        <v>107.77</v>
      </c>
      <c r="CK175" s="7">
        <v>-11.47</v>
      </c>
      <c r="CL175" s="7">
        <v>109.5</v>
      </c>
      <c r="CM175" s="7">
        <v>1.56</v>
      </c>
      <c r="CN175" s="7">
        <v>115.92</v>
      </c>
      <c r="CO175" s="7">
        <v>-3.03</v>
      </c>
      <c r="CP175" s="7">
        <v>81.66</v>
      </c>
      <c r="CQ175" s="7">
        <v>18.46</v>
      </c>
      <c r="CR175" s="7">
        <v>83.75</v>
      </c>
      <c r="CS175" s="7">
        <v>13.16</v>
      </c>
      <c r="CT175" s="7">
        <v>114.37</v>
      </c>
      <c r="CU175" s="7">
        <v>1.01</v>
      </c>
      <c r="CV175" s="7">
        <v>117.09</v>
      </c>
      <c r="CW175" s="7">
        <v>-5.99</v>
      </c>
      <c r="CX175" s="7">
        <v>109.21</v>
      </c>
      <c r="CY175" s="7">
        <v>1.0900000000000001</v>
      </c>
      <c r="CZ175" s="7">
        <v>118.58</v>
      </c>
      <c r="DA175" s="7">
        <v>-4.91</v>
      </c>
      <c r="DB175" s="7">
        <v>95.47</v>
      </c>
      <c r="DC175" s="7">
        <v>2.56</v>
      </c>
      <c r="DD175" s="7">
        <v>102.82</v>
      </c>
      <c r="DE175" s="7">
        <v>-9.57</v>
      </c>
      <c r="DF175" s="7">
        <v>141.72</v>
      </c>
      <c r="DG175" s="7">
        <v>-7.84</v>
      </c>
      <c r="DH175" s="7">
        <v>132.77000000000001</v>
      </c>
      <c r="DI175" s="7">
        <v>-11.72</v>
      </c>
      <c r="DJ175" s="7">
        <v>76.84</v>
      </c>
      <c r="DK175" s="7">
        <v>8.39</v>
      </c>
      <c r="DL175" s="7">
        <v>80.31</v>
      </c>
      <c r="DM175" s="7">
        <v>3.11</v>
      </c>
      <c r="DR175" s="7">
        <v>113.66</v>
      </c>
      <c r="DS175" s="7">
        <v>1.1000000000000001</v>
      </c>
      <c r="DT175" s="7">
        <v>131.99</v>
      </c>
      <c r="DU175" s="7">
        <v>-11.34</v>
      </c>
      <c r="DV175" s="7">
        <v>102.23</v>
      </c>
      <c r="DW175" s="7">
        <v>2.62</v>
      </c>
      <c r="DX175" s="7">
        <v>103.68</v>
      </c>
      <c r="DY175" s="7">
        <v>-1.31</v>
      </c>
      <c r="DZ175" s="7">
        <v>105.94</v>
      </c>
      <c r="EB175" s="7">
        <v>102.88</v>
      </c>
      <c r="ED175" s="7">
        <v>98.62</v>
      </c>
      <c r="EE175" s="7">
        <v>5.05</v>
      </c>
      <c r="EF175" s="7">
        <v>103.03</v>
      </c>
      <c r="EG175" s="7">
        <v>-0.47</v>
      </c>
      <c r="EH175" s="7">
        <v>156.87</v>
      </c>
      <c r="EI175" s="7">
        <v>7.02</v>
      </c>
      <c r="EJ175" s="7">
        <v>164.18</v>
      </c>
      <c r="EK175" s="7">
        <v>-4.21</v>
      </c>
      <c r="EL175" s="7">
        <v>96.42</v>
      </c>
      <c r="EM175" s="7">
        <v>1.49</v>
      </c>
      <c r="EN175" s="7">
        <v>98.21</v>
      </c>
      <c r="EO175" s="7">
        <v>-2.68</v>
      </c>
      <c r="EP175" s="7">
        <v>179</v>
      </c>
      <c r="EQ175" s="7">
        <v>-3.81</v>
      </c>
      <c r="ER175" s="7">
        <v>181.22</v>
      </c>
      <c r="ES175" s="7">
        <v>-16.899999999999999</v>
      </c>
      <c r="ET175" s="7">
        <v>98.9</v>
      </c>
      <c r="EU175" s="7">
        <v>3.04</v>
      </c>
      <c r="EV175" s="7">
        <v>100.18</v>
      </c>
      <c r="EW175" s="7">
        <v>-1</v>
      </c>
      <c r="EX175" s="7">
        <v>95.72</v>
      </c>
      <c r="EY175" s="7">
        <v>24.65</v>
      </c>
      <c r="EZ175" s="7">
        <v>96.68</v>
      </c>
      <c r="FA175" s="7">
        <v>15.21</v>
      </c>
      <c r="FB175" s="7">
        <v>105.93</v>
      </c>
      <c r="FC175" s="7">
        <v>11.83</v>
      </c>
      <c r="FD175" s="7">
        <v>109.3</v>
      </c>
      <c r="FE175" s="7">
        <v>7.06</v>
      </c>
      <c r="FF175" s="7">
        <v>92.18</v>
      </c>
      <c r="FG175" s="7">
        <v>4.24</v>
      </c>
      <c r="FH175" s="7">
        <v>100.76</v>
      </c>
      <c r="FI175" s="7">
        <v>-1.18</v>
      </c>
      <c r="FJ175" s="7">
        <v>92.85</v>
      </c>
      <c r="FK175" s="7">
        <v>4.95</v>
      </c>
      <c r="FL175" s="7">
        <v>92.25</v>
      </c>
      <c r="FM175" s="7">
        <v>-3.18</v>
      </c>
      <c r="FN175" s="7">
        <v>107.77</v>
      </c>
      <c r="FO175" s="7">
        <v>2.4500000000000002</v>
      </c>
      <c r="FP175" s="7">
        <v>109.72</v>
      </c>
      <c r="FQ175" s="7">
        <v>-0.69</v>
      </c>
      <c r="FR175" s="7">
        <v>91.01</v>
      </c>
      <c r="FS175" s="7">
        <v>-2.11</v>
      </c>
      <c r="FT175" s="7">
        <v>94.81</v>
      </c>
      <c r="FU175" s="7">
        <v>-6.5</v>
      </c>
      <c r="FV175" s="7">
        <v>98.14</v>
      </c>
      <c r="FW175" s="7">
        <v>-6.71</v>
      </c>
      <c r="FX175" s="7">
        <v>101.24</v>
      </c>
      <c r="FY175" s="7">
        <v>-11.22</v>
      </c>
      <c r="FZ175" s="7">
        <v>82.94</v>
      </c>
      <c r="GA175" s="7">
        <v>37.729999999999997</v>
      </c>
      <c r="GB175" s="7">
        <v>85.91</v>
      </c>
      <c r="GC175" s="7">
        <v>29.81</v>
      </c>
      <c r="GD175" s="7">
        <v>101.12</v>
      </c>
      <c r="GF175" s="7">
        <v>106.76</v>
      </c>
      <c r="GL175" s="7">
        <v>99.26</v>
      </c>
      <c r="GN175" s="7">
        <v>99.37</v>
      </c>
      <c r="GT175" s="7">
        <v>78.709999999999994</v>
      </c>
      <c r="GU175" s="7">
        <v>25.48</v>
      </c>
      <c r="GV175" s="7">
        <v>89.74</v>
      </c>
      <c r="GW175" s="7">
        <v>12.01</v>
      </c>
      <c r="GX175" s="7">
        <v>96.14</v>
      </c>
      <c r="GY175" s="7">
        <v>26.95</v>
      </c>
      <c r="GZ175" s="7">
        <v>113.14</v>
      </c>
      <c r="HA175" s="7">
        <v>10.45</v>
      </c>
      <c r="HB175" s="7">
        <v>91.2</v>
      </c>
      <c r="HC175" s="7">
        <v>-1.42</v>
      </c>
      <c r="HD175" s="7">
        <v>91.09</v>
      </c>
      <c r="HE175" s="7">
        <v>-5.47</v>
      </c>
      <c r="HF175" s="7">
        <v>93.25</v>
      </c>
      <c r="HG175" s="7">
        <v>8.3000000000000007</v>
      </c>
      <c r="HH175" s="7">
        <v>95.47</v>
      </c>
      <c r="HI175" s="7">
        <v>1.61</v>
      </c>
      <c r="HJ175" s="7">
        <v>112.21</v>
      </c>
      <c r="HK175" s="7">
        <v>7.73</v>
      </c>
      <c r="HL175" s="7">
        <v>113.89</v>
      </c>
      <c r="HM175" s="7">
        <v>1.52</v>
      </c>
      <c r="HN175" s="7">
        <v>118.59</v>
      </c>
      <c r="HO175" s="7">
        <v>13.01</v>
      </c>
      <c r="HP175" s="7">
        <v>121.2</v>
      </c>
      <c r="HQ175" s="7">
        <v>7.57</v>
      </c>
      <c r="HR175" s="7">
        <v>94.82</v>
      </c>
      <c r="HT175" s="7">
        <v>95.34</v>
      </c>
      <c r="HZ175" s="7">
        <v>109.61</v>
      </c>
      <c r="IA175" s="7">
        <v>-15.68</v>
      </c>
      <c r="IB175" s="7">
        <v>109</v>
      </c>
      <c r="IC175" s="7">
        <v>-19.920000000000002</v>
      </c>
      <c r="ID175" s="7">
        <v>103.4</v>
      </c>
      <c r="IE175" s="7">
        <v>1.46</v>
      </c>
      <c r="IF175" s="7">
        <v>104.74</v>
      </c>
      <c r="IG175" s="7">
        <v>-2.29</v>
      </c>
      <c r="IH175" s="7">
        <v>95.59</v>
      </c>
      <c r="II175" s="7">
        <v>-5.35</v>
      </c>
      <c r="IJ175" s="7">
        <v>104.63</v>
      </c>
      <c r="IK175" s="7">
        <v>-15.44</v>
      </c>
    </row>
    <row r="176" spans="1:245" x14ac:dyDescent="0.2">
      <c r="A176" s="6">
        <v>39813</v>
      </c>
      <c r="B176" s="7">
        <v>89.78</v>
      </c>
      <c r="C176" s="7">
        <v>5.91</v>
      </c>
      <c r="D176" s="7">
        <v>95.6</v>
      </c>
      <c r="E176" s="7">
        <v>-0.55000000000000004</v>
      </c>
      <c r="F176" s="7">
        <v>100.98</v>
      </c>
      <c r="G176" s="7">
        <v>-8.6199999999999992</v>
      </c>
      <c r="H176" s="7">
        <v>102.66</v>
      </c>
      <c r="I176" s="7">
        <v>-10.39</v>
      </c>
      <c r="J176" s="7">
        <v>137.13</v>
      </c>
      <c r="K176" s="7">
        <v>9.26</v>
      </c>
      <c r="L176" s="7">
        <v>137.25</v>
      </c>
      <c r="M176" s="7">
        <v>-0.26</v>
      </c>
      <c r="N176" s="7">
        <v>92.24</v>
      </c>
      <c r="O176" s="7">
        <v>3.25</v>
      </c>
      <c r="P176" s="7">
        <v>94.05</v>
      </c>
      <c r="Q176" s="7">
        <v>0.96</v>
      </c>
      <c r="R176" s="7">
        <v>84.03</v>
      </c>
      <c r="S176" s="7">
        <v>-3.98</v>
      </c>
      <c r="T176" s="7">
        <v>87.39</v>
      </c>
      <c r="U176" s="7">
        <v>-7.41</v>
      </c>
      <c r="V176" s="7">
        <v>98.04</v>
      </c>
      <c r="W176" s="7">
        <v>3.3</v>
      </c>
      <c r="X176" s="7">
        <v>99.85</v>
      </c>
      <c r="Y176" s="7">
        <v>-0.18</v>
      </c>
      <c r="Z176" s="7">
        <v>139.43</v>
      </c>
      <c r="AA176" s="7">
        <v>11.71</v>
      </c>
      <c r="AB176" s="7">
        <v>143.30000000000001</v>
      </c>
      <c r="AC176" s="7">
        <v>2.25</v>
      </c>
      <c r="AD176" s="7">
        <v>69.2</v>
      </c>
      <c r="AE176" s="7">
        <v>23.74</v>
      </c>
      <c r="AF176" s="7">
        <v>74.73</v>
      </c>
      <c r="AG176" s="7">
        <v>16.48</v>
      </c>
      <c r="AH176" s="7">
        <v>93.22</v>
      </c>
      <c r="AI176" s="7">
        <v>-2.3199999999999998</v>
      </c>
      <c r="AJ176" s="7">
        <v>95.27</v>
      </c>
      <c r="AK176" s="7">
        <v>-4.1500000000000004</v>
      </c>
      <c r="AL176" s="7">
        <v>91.46</v>
      </c>
      <c r="AM176" s="7">
        <v>4.1399999999999997</v>
      </c>
      <c r="AN176" s="7">
        <v>91.43</v>
      </c>
      <c r="AO176" s="7">
        <v>2.52</v>
      </c>
      <c r="AP176" s="7">
        <v>89.59</v>
      </c>
      <c r="AQ176" s="7">
        <v>-1.58</v>
      </c>
      <c r="AR176" s="7">
        <v>89.28</v>
      </c>
      <c r="AS176" s="7">
        <v>-9.3800000000000008</v>
      </c>
      <c r="AT176" s="7">
        <v>90.74</v>
      </c>
      <c r="AU176" s="7">
        <v>1.79</v>
      </c>
      <c r="AV176" s="7">
        <v>93.84</v>
      </c>
      <c r="AW176" s="7">
        <v>-0.72</v>
      </c>
      <c r="AX176" s="7">
        <v>87.55</v>
      </c>
      <c r="AY176" s="7">
        <v>14.42</v>
      </c>
      <c r="AZ176" s="7">
        <v>91.62</v>
      </c>
      <c r="BA176" s="7">
        <v>6.16</v>
      </c>
      <c r="BB176" s="7">
        <v>105.16</v>
      </c>
      <c r="BC176" s="7">
        <v>9.73</v>
      </c>
      <c r="BD176" s="7">
        <v>106.5</v>
      </c>
      <c r="BE176" s="7">
        <v>5.93</v>
      </c>
      <c r="BF176" s="7">
        <v>107.22</v>
      </c>
      <c r="BH176" s="7">
        <v>109.84</v>
      </c>
      <c r="BJ176" s="7">
        <v>100.6</v>
      </c>
      <c r="BK176" s="7">
        <v>3.39</v>
      </c>
      <c r="BL176" s="7">
        <v>101.92</v>
      </c>
      <c r="BM176" s="7">
        <v>1.75</v>
      </c>
      <c r="BN176" s="7">
        <v>102.59</v>
      </c>
      <c r="BO176" s="7">
        <v>-11.09</v>
      </c>
      <c r="BP176" s="7">
        <v>105.93</v>
      </c>
      <c r="BQ176" s="7">
        <v>-13.61</v>
      </c>
      <c r="BR176" s="7">
        <v>132.57</v>
      </c>
      <c r="BS176" s="7">
        <v>-19.64</v>
      </c>
      <c r="BT176" s="7">
        <v>134.02000000000001</v>
      </c>
      <c r="BU176" s="7">
        <v>-25.77</v>
      </c>
      <c r="BV176" s="7">
        <v>105.53</v>
      </c>
      <c r="BW176" s="7">
        <v>-5.23</v>
      </c>
      <c r="BX176" s="7">
        <v>106.67</v>
      </c>
      <c r="BY176" s="7">
        <v>-7.5</v>
      </c>
      <c r="BZ176" s="7">
        <v>90.24</v>
      </c>
      <c r="CA176" s="7">
        <v>-3.93</v>
      </c>
      <c r="CB176" s="7">
        <v>90.68</v>
      </c>
      <c r="CC176" s="7">
        <v>-7.45</v>
      </c>
      <c r="CD176" s="7">
        <v>99.3</v>
      </c>
      <c r="CE176" s="7">
        <v>-3.5</v>
      </c>
      <c r="CF176" s="7">
        <v>100.86</v>
      </c>
      <c r="CG176" s="7">
        <v>-5.17</v>
      </c>
      <c r="CH176" s="7">
        <v>96.36</v>
      </c>
      <c r="CI176" s="7">
        <v>-13.29</v>
      </c>
      <c r="CJ176" s="7">
        <v>100.52</v>
      </c>
      <c r="CK176" s="7">
        <v>-16.46</v>
      </c>
      <c r="CL176" s="7">
        <v>109.01</v>
      </c>
      <c r="CM176" s="7">
        <v>0.59</v>
      </c>
      <c r="CN176" s="7">
        <v>114.66</v>
      </c>
      <c r="CO176" s="7">
        <v>-2.2400000000000002</v>
      </c>
      <c r="CP176" s="7">
        <v>71.569999999999993</v>
      </c>
      <c r="CQ176" s="7">
        <v>-4.62</v>
      </c>
      <c r="CR176" s="7">
        <v>73.430000000000007</v>
      </c>
      <c r="CS176" s="7">
        <v>-6.77</v>
      </c>
      <c r="CT176" s="7">
        <v>111.36</v>
      </c>
      <c r="CU176" s="7">
        <v>-1.1599999999999999</v>
      </c>
      <c r="CV176" s="7">
        <v>114.47</v>
      </c>
      <c r="CW176" s="7">
        <v>-5.38</v>
      </c>
      <c r="CX176" s="7">
        <v>107.07</v>
      </c>
      <c r="CY176" s="7">
        <v>-1.67</v>
      </c>
      <c r="CZ176" s="7">
        <v>116.49</v>
      </c>
      <c r="DA176" s="7">
        <v>-5.7</v>
      </c>
      <c r="DB176" s="7">
        <v>95.93</v>
      </c>
      <c r="DC176" s="7">
        <v>2.56</v>
      </c>
      <c r="DD176" s="7">
        <v>101.94</v>
      </c>
      <c r="DE176" s="7">
        <v>-8.91</v>
      </c>
      <c r="DF176" s="7">
        <v>134.44999999999999</v>
      </c>
      <c r="DG176" s="7">
        <v>-12.08</v>
      </c>
      <c r="DH176" s="7">
        <v>127.07</v>
      </c>
      <c r="DI176" s="7">
        <v>-14.24</v>
      </c>
      <c r="DJ176" s="7">
        <v>77.53</v>
      </c>
      <c r="DK176" s="7">
        <v>10.77</v>
      </c>
      <c r="DL176" s="7">
        <v>81.05</v>
      </c>
      <c r="DM176" s="7">
        <v>5.89</v>
      </c>
      <c r="DR176" s="7">
        <v>111.79</v>
      </c>
      <c r="DS176" s="7">
        <v>-2.71</v>
      </c>
      <c r="DT176" s="7">
        <v>123.89</v>
      </c>
      <c r="DU176" s="7">
        <v>-16.89</v>
      </c>
      <c r="DV176" s="7">
        <v>100.67</v>
      </c>
      <c r="DW176" s="7">
        <v>0.52</v>
      </c>
      <c r="DX176" s="7">
        <v>102.54</v>
      </c>
      <c r="DY176" s="7">
        <v>-2.21</v>
      </c>
      <c r="DZ176" s="7">
        <v>101.91</v>
      </c>
      <c r="EB176" s="7">
        <v>99.63</v>
      </c>
      <c r="ED176" s="7">
        <v>98.28</v>
      </c>
      <c r="EE176" s="7">
        <v>3.94</v>
      </c>
      <c r="EF176" s="7">
        <v>102.96</v>
      </c>
      <c r="EG176" s="7">
        <v>-0.54</v>
      </c>
      <c r="EH176" s="7">
        <v>145.53</v>
      </c>
      <c r="EI176" s="7">
        <v>-2.4900000000000002</v>
      </c>
      <c r="EJ176" s="7">
        <v>150.49</v>
      </c>
      <c r="EK176" s="7">
        <v>-10.82</v>
      </c>
      <c r="EL176" s="7">
        <v>96.61</v>
      </c>
      <c r="EM176" s="7">
        <v>2.25</v>
      </c>
      <c r="EN176" s="7">
        <v>99.11</v>
      </c>
      <c r="EO176" s="7">
        <v>0.14000000000000001</v>
      </c>
      <c r="EP176" s="7">
        <v>150.22999999999999</v>
      </c>
      <c r="EQ176" s="7">
        <v>-17.760000000000002</v>
      </c>
      <c r="ER176" s="7">
        <v>150.04</v>
      </c>
      <c r="ES176" s="7">
        <v>-26.59</v>
      </c>
      <c r="ET176" s="7">
        <v>101.31</v>
      </c>
      <c r="EU176" s="7">
        <v>1.86</v>
      </c>
      <c r="EV176" s="7">
        <v>101.96</v>
      </c>
      <c r="EW176" s="7">
        <v>-1.77</v>
      </c>
      <c r="EX176" s="7">
        <v>103.02</v>
      </c>
      <c r="EY176" s="7">
        <v>25.22</v>
      </c>
      <c r="EZ176" s="7">
        <v>103.29</v>
      </c>
      <c r="FA176" s="7">
        <v>17.940000000000001</v>
      </c>
      <c r="FB176" s="7">
        <v>104.56</v>
      </c>
      <c r="FC176" s="7">
        <v>9.2899999999999991</v>
      </c>
      <c r="FD176" s="7">
        <v>105.25</v>
      </c>
      <c r="FE176" s="7">
        <v>4.03</v>
      </c>
      <c r="FF176" s="7">
        <v>93.01</v>
      </c>
      <c r="FG176" s="7">
        <v>5.45</v>
      </c>
      <c r="FH176" s="7">
        <v>99.35</v>
      </c>
      <c r="FI176" s="7">
        <v>-0.69</v>
      </c>
      <c r="FJ176" s="7">
        <v>91.15</v>
      </c>
      <c r="FK176" s="7">
        <v>2.46</v>
      </c>
      <c r="FL176" s="7">
        <v>91.99</v>
      </c>
      <c r="FM176" s="7">
        <v>-3.26</v>
      </c>
      <c r="FN176" s="7">
        <v>105.57</v>
      </c>
      <c r="FO176" s="7">
        <v>-0.57999999999999996</v>
      </c>
      <c r="FP176" s="7">
        <v>107.87</v>
      </c>
      <c r="FQ176" s="7">
        <v>-2.85</v>
      </c>
      <c r="FR176" s="7">
        <v>84.6</v>
      </c>
      <c r="FS176" s="7">
        <v>-6.91</v>
      </c>
      <c r="FT176" s="7">
        <v>87.31</v>
      </c>
      <c r="FU176" s="7">
        <v>-10.11</v>
      </c>
      <c r="FV176" s="7">
        <v>95.87</v>
      </c>
      <c r="FW176" s="7">
        <v>-8.9499999999999993</v>
      </c>
      <c r="FX176" s="7">
        <v>99.36</v>
      </c>
      <c r="FY176" s="7">
        <v>-11.93</v>
      </c>
      <c r="FZ176" s="7">
        <v>89.99</v>
      </c>
      <c r="GA176" s="7">
        <v>35.08</v>
      </c>
      <c r="GB176" s="7">
        <v>91.81</v>
      </c>
      <c r="GC176" s="7">
        <v>26.67</v>
      </c>
      <c r="GD176" s="7">
        <v>100.92</v>
      </c>
      <c r="GF176" s="7">
        <v>107.04</v>
      </c>
      <c r="GL176" s="7">
        <v>97.56</v>
      </c>
      <c r="GN176" s="7">
        <v>98.21</v>
      </c>
      <c r="GT176" s="7">
        <v>83.95</v>
      </c>
      <c r="GU176" s="7">
        <v>28.43</v>
      </c>
      <c r="GV176" s="7">
        <v>93.43</v>
      </c>
      <c r="GW176" s="7">
        <v>16.12</v>
      </c>
      <c r="GX176" s="7">
        <v>95.09</v>
      </c>
      <c r="GY176" s="7">
        <v>19.68</v>
      </c>
      <c r="GZ176" s="7">
        <v>109.32</v>
      </c>
      <c r="HA176" s="7">
        <v>5.22</v>
      </c>
      <c r="HB176" s="7">
        <v>86.47</v>
      </c>
      <c r="HC176" s="7">
        <v>-3.75</v>
      </c>
      <c r="HD176" s="7">
        <v>86.45</v>
      </c>
      <c r="HE176" s="7">
        <v>-6.05</v>
      </c>
      <c r="HF176" s="7">
        <v>87.6</v>
      </c>
      <c r="HG176" s="7">
        <v>-4.67</v>
      </c>
      <c r="HH176" s="7">
        <v>89.02</v>
      </c>
      <c r="HI176" s="7">
        <v>-9.8699999999999992</v>
      </c>
      <c r="HJ176" s="7">
        <v>108.62</v>
      </c>
      <c r="HK176" s="7">
        <v>-0.16</v>
      </c>
      <c r="HL176" s="7">
        <v>111.26</v>
      </c>
      <c r="HM176" s="7">
        <v>-3.4</v>
      </c>
      <c r="HN176" s="7">
        <v>114.11</v>
      </c>
      <c r="HO176" s="7">
        <v>0.97</v>
      </c>
      <c r="HP176" s="7">
        <v>115.51</v>
      </c>
      <c r="HQ176" s="7">
        <v>-3.65</v>
      </c>
      <c r="HR176" s="7">
        <v>97.46</v>
      </c>
      <c r="HT176" s="7">
        <v>101.52</v>
      </c>
      <c r="HZ176" s="7">
        <v>104.03</v>
      </c>
      <c r="IA176" s="7">
        <v>-17.309999999999999</v>
      </c>
      <c r="IB176" s="7">
        <v>106.46</v>
      </c>
      <c r="IC176" s="7">
        <v>-18.62</v>
      </c>
      <c r="ID176" s="7">
        <v>101.84</v>
      </c>
      <c r="IE176" s="7">
        <v>-0.35</v>
      </c>
      <c r="IF176" s="7">
        <v>103.44</v>
      </c>
      <c r="IG176" s="7">
        <v>-2.58</v>
      </c>
      <c r="IH176" s="7">
        <v>95.7</v>
      </c>
      <c r="II176" s="7">
        <v>-5.23</v>
      </c>
      <c r="IJ176" s="7">
        <v>104.05</v>
      </c>
      <c r="IK176" s="7">
        <v>-14.14</v>
      </c>
    </row>
    <row r="177" spans="1:245" x14ac:dyDescent="0.2">
      <c r="A177" s="6">
        <v>39903</v>
      </c>
      <c r="B177" s="7">
        <v>89.21</v>
      </c>
      <c r="C177" s="7">
        <v>2.92</v>
      </c>
      <c r="D177" s="7">
        <v>94.52</v>
      </c>
      <c r="E177" s="7">
        <v>-1.1200000000000001</v>
      </c>
      <c r="F177" s="7">
        <v>98.6</v>
      </c>
      <c r="G177" s="7">
        <v>-9.43</v>
      </c>
      <c r="H177" s="7">
        <v>100.87</v>
      </c>
      <c r="I177" s="7">
        <v>-9.98</v>
      </c>
      <c r="J177" s="7">
        <v>124.81</v>
      </c>
      <c r="K177" s="7">
        <v>-8.99</v>
      </c>
      <c r="L177" s="7">
        <v>125.77</v>
      </c>
      <c r="M177" s="7">
        <v>-13.61</v>
      </c>
      <c r="N177" s="7">
        <v>94.05</v>
      </c>
      <c r="O177" s="7">
        <v>4.54</v>
      </c>
      <c r="P177" s="7">
        <v>96.29</v>
      </c>
      <c r="Q177" s="7">
        <v>3.4</v>
      </c>
      <c r="R177" s="7">
        <v>83.83</v>
      </c>
      <c r="S177" s="7">
        <v>-4.63</v>
      </c>
      <c r="T177" s="7">
        <v>87.1</v>
      </c>
      <c r="U177" s="7">
        <v>-6.89</v>
      </c>
      <c r="V177" s="7">
        <v>96.77</v>
      </c>
      <c r="W177" s="7">
        <v>0.98</v>
      </c>
      <c r="X177" s="7">
        <v>98.76</v>
      </c>
      <c r="Y177" s="7">
        <v>-0.63</v>
      </c>
      <c r="Z177" s="7">
        <v>123.59</v>
      </c>
      <c r="AA177" s="7">
        <v>-7.31</v>
      </c>
      <c r="AB177" s="7">
        <v>126.26</v>
      </c>
      <c r="AC177" s="7">
        <v>-12.54</v>
      </c>
      <c r="AD177" s="7">
        <v>73.17</v>
      </c>
      <c r="AE177" s="7">
        <v>24.3</v>
      </c>
      <c r="AF177" s="7">
        <v>78.06</v>
      </c>
      <c r="AG177" s="7">
        <v>17.5</v>
      </c>
      <c r="AH177" s="7">
        <v>90.18</v>
      </c>
      <c r="AI177" s="7">
        <v>-6.6</v>
      </c>
      <c r="AJ177" s="7">
        <v>92.45</v>
      </c>
      <c r="AK177" s="7">
        <v>-7.76</v>
      </c>
      <c r="AL177" s="7">
        <v>93.18</v>
      </c>
      <c r="AM177" s="7">
        <v>5.43</v>
      </c>
      <c r="AN177" s="7">
        <v>94.43</v>
      </c>
      <c r="AO177" s="7">
        <v>5.45</v>
      </c>
      <c r="AP177" s="7">
        <v>85.62</v>
      </c>
      <c r="AQ177" s="7">
        <v>-4.62</v>
      </c>
      <c r="AR177" s="7">
        <v>86.81</v>
      </c>
      <c r="AS177" s="7">
        <v>-9.69</v>
      </c>
      <c r="AT177" s="7">
        <v>89.69</v>
      </c>
      <c r="AU177" s="7">
        <v>-0.19</v>
      </c>
      <c r="AV177" s="7">
        <v>92.35</v>
      </c>
      <c r="AW177" s="7">
        <v>0.43</v>
      </c>
      <c r="AX177" s="7">
        <v>90.5</v>
      </c>
      <c r="AY177" s="7">
        <v>11.82</v>
      </c>
      <c r="AZ177" s="7">
        <v>93.11</v>
      </c>
      <c r="BA177" s="7">
        <v>4.9000000000000004</v>
      </c>
      <c r="BB177" s="7">
        <v>99.7</v>
      </c>
      <c r="BC177" s="7">
        <v>-4.1100000000000003</v>
      </c>
      <c r="BD177" s="7">
        <v>103.89</v>
      </c>
      <c r="BE177" s="7">
        <v>-5.0199999999999996</v>
      </c>
      <c r="BF177" s="7">
        <v>104.91</v>
      </c>
      <c r="BG177" s="7">
        <v>2.78</v>
      </c>
      <c r="BH177" s="7">
        <v>106.11</v>
      </c>
      <c r="BI177" s="7">
        <v>0.65</v>
      </c>
      <c r="BJ177" s="7">
        <v>100.3</v>
      </c>
      <c r="BK177" s="7">
        <v>0.91</v>
      </c>
      <c r="BL177" s="7">
        <v>101.68</v>
      </c>
      <c r="BM177" s="7">
        <v>0.09</v>
      </c>
      <c r="BN177" s="7">
        <v>96.08</v>
      </c>
      <c r="BO177" s="7">
        <v>-15.6</v>
      </c>
      <c r="BP177" s="7">
        <v>98.96</v>
      </c>
      <c r="BQ177" s="7">
        <v>-17.059999999999999</v>
      </c>
      <c r="BR177" s="7">
        <v>104.07</v>
      </c>
      <c r="BS177" s="7">
        <v>-34.94</v>
      </c>
      <c r="BT177" s="7">
        <v>106.55</v>
      </c>
      <c r="BU177" s="7">
        <v>-36.92</v>
      </c>
      <c r="BV177" s="7">
        <v>102.71</v>
      </c>
      <c r="BW177" s="7">
        <v>-7.42</v>
      </c>
      <c r="BX177" s="7">
        <v>105.56</v>
      </c>
      <c r="BY177" s="7">
        <v>-7.85</v>
      </c>
      <c r="BZ177" s="7">
        <v>89.42</v>
      </c>
      <c r="CA177" s="7">
        <v>-5.47</v>
      </c>
      <c r="CB177" s="7">
        <v>90.32</v>
      </c>
      <c r="CC177" s="7">
        <v>-6.98</v>
      </c>
      <c r="CD177" s="7">
        <v>95.6</v>
      </c>
      <c r="CE177" s="7">
        <v>-6.46</v>
      </c>
      <c r="CF177" s="7">
        <v>97.51</v>
      </c>
      <c r="CG177" s="7">
        <v>-7.05</v>
      </c>
      <c r="CH177" s="7">
        <v>91.44</v>
      </c>
      <c r="CI177" s="7">
        <v>-15.42</v>
      </c>
      <c r="CJ177" s="7">
        <v>95.72</v>
      </c>
      <c r="CK177" s="7">
        <v>-17.899999999999999</v>
      </c>
      <c r="CL177" s="7">
        <v>105.06</v>
      </c>
      <c r="CM177" s="7">
        <v>-3.29</v>
      </c>
      <c r="CN177" s="7">
        <v>111.42</v>
      </c>
      <c r="CO177" s="7">
        <v>-4.7699999999999996</v>
      </c>
      <c r="CP177" s="7">
        <v>71.59</v>
      </c>
      <c r="CQ177" s="7">
        <v>-13.6</v>
      </c>
      <c r="CR177" s="7">
        <v>73.239999999999995</v>
      </c>
      <c r="CS177" s="7">
        <v>-15.04</v>
      </c>
      <c r="CT177" s="7">
        <v>110.96</v>
      </c>
      <c r="CU177" s="7">
        <v>-0.5</v>
      </c>
      <c r="CV177" s="7">
        <v>112.61</v>
      </c>
      <c r="CW177" s="7">
        <v>-4.1500000000000004</v>
      </c>
      <c r="CX177" s="7">
        <v>106.43</v>
      </c>
      <c r="CY177" s="7">
        <v>-0.89</v>
      </c>
      <c r="CZ177" s="7">
        <v>114.55</v>
      </c>
      <c r="DA177" s="7">
        <v>-3.8</v>
      </c>
      <c r="DB177" s="7">
        <v>96.38</v>
      </c>
      <c r="DC177" s="7">
        <v>2.2799999999999998</v>
      </c>
      <c r="DD177" s="7">
        <v>102.25</v>
      </c>
      <c r="DE177" s="7">
        <v>-6.27</v>
      </c>
      <c r="DF177" s="7">
        <v>125.02</v>
      </c>
      <c r="DG177" s="7">
        <v>-16.48</v>
      </c>
      <c r="DH177" s="7">
        <v>121.85</v>
      </c>
      <c r="DI177" s="7">
        <v>-15.24</v>
      </c>
      <c r="DJ177" s="7">
        <v>78.959999999999994</v>
      </c>
      <c r="DK177" s="7">
        <v>10.45</v>
      </c>
      <c r="DL177" s="7">
        <v>83.12</v>
      </c>
      <c r="DM177" s="7">
        <v>6.83</v>
      </c>
      <c r="DN177" s="7">
        <v>78.569999999999993</v>
      </c>
      <c r="DP177" s="7">
        <v>88.9</v>
      </c>
      <c r="DR177" s="7">
        <v>103.04</v>
      </c>
      <c r="DS177" s="7">
        <v>-11.07</v>
      </c>
      <c r="DT177" s="7">
        <v>111.61</v>
      </c>
      <c r="DU177" s="7">
        <v>-24.06</v>
      </c>
      <c r="DV177" s="7">
        <v>101.02</v>
      </c>
      <c r="DW177" s="7">
        <v>0.24</v>
      </c>
      <c r="DX177" s="7">
        <v>103.11</v>
      </c>
      <c r="DY177" s="7">
        <v>-1.23</v>
      </c>
      <c r="DZ177" s="7">
        <v>99.21</v>
      </c>
      <c r="EB177" s="7">
        <v>98.22</v>
      </c>
      <c r="ED177" s="7">
        <v>96.91</v>
      </c>
      <c r="EE177" s="7">
        <v>1.56</v>
      </c>
      <c r="EF177" s="7">
        <v>100.8</v>
      </c>
      <c r="EG177" s="7">
        <v>-2.27</v>
      </c>
      <c r="EH177" s="7">
        <v>116.35</v>
      </c>
      <c r="EI177" s="7">
        <v>-24.58</v>
      </c>
      <c r="EJ177" s="7">
        <v>117.08</v>
      </c>
      <c r="EK177" s="7">
        <v>-30.59</v>
      </c>
      <c r="EL177" s="7">
        <v>94.31</v>
      </c>
      <c r="EM177" s="7">
        <v>0.27</v>
      </c>
      <c r="EN177" s="7">
        <v>97.42</v>
      </c>
      <c r="EO177" s="7">
        <v>-0.39</v>
      </c>
      <c r="EP177" s="7">
        <v>123.18</v>
      </c>
      <c r="EQ177" s="7">
        <v>-36.979999999999997</v>
      </c>
      <c r="ER177" s="7">
        <v>119.96</v>
      </c>
      <c r="ES177" s="7">
        <v>-42.29</v>
      </c>
      <c r="ET177" s="7">
        <v>102.61</v>
      </c>
      <c r="EU177" s="7">
        <v>5.89</v>
      </c>
      <c r="EV177" s="7">
        <v>103.46</v>
      </c>
      <c r="EW177" s="7">
        <v>2.65</v>
      </c>
      <c r="EX177" s="7">
        <v>99.09</v>
      </c>
      <c r="EY177" s="7">
        <v>13.49</v>
      </c>
      <c r="EZ177" s="7">
        <v>99.75</v>
      </c>
      <c r="FA177" s="7">
        <v>12.43</v>
      </c>
      <c r="FB177" s="7">
        <v>100.77</v>
      </c>
      <c r="FC177" s="7">
        <v>-2.82</v>
      </c>
      <c r="FD177" s="7">
        <v>102.85</v>
      </c>
      <c r="FE177" s="7">
        <v>-6.55</v>
      </c>
      <c r="FF177" s="7">
        <v>94.66</v>
      </c>
      <c r="FG177" s="7">
        <v>6.43</v>
      </c>
      <c r="FH177" s="7">
        <v>99.7</v>
      </c>
      <c r="FI177" s="7">
        <v>0.24</v>
      </c>
      <c r="FJ177" s="7">
        <v>91.51</v>
      </c>
      <c r="FK177" s="7">
        <v>0.63</v>
      </c>
      <c r="FL177" s="7">
        <v>93.33</v>
      </c>
      <c r="FM177" s="7">
        <v>-3.03</v>
      </c>
      <c r="FN177" s="7">
        <v>104.47</v>
      </c>
      <c r="FO177" s="7">
        <v>-1.67</v>
      </c>
      <c r="FP177" s="7">
        <v>106.27</v>
      </c>
      <c r="FQ177" s="7">
        <v>-3.55</v>
      </c>
      <c r="FR177" s="7">
        <v>88.13</v>
      </c>
      <c r="FS177" s="7">
        <v>-5.2</v>
      </c>
      <c r="FT177" s="7">
        <v>91.02</v>
      </c>
      <c r="FU177" s="7">
        <v>-7.47</v>
      </c>
      <c r="FV177" s="7">
        <v>95.13</v>
      </c>
      <c r="FW177" s="7">
        <v>-9.11</v>
      </c>
      <c r="FX177" s="7">
        <v>98.32</v>
      </c>
      <c r="FY177" s="7">
        <v>-11.73</v>
      </c>
      <c r="FZ177" s="7">
        <v>88.88</v>
      </c>
      <c r="GA177" s="7">
        <v>38.340000000000003</v>
      </c>
      <c r="GB177" s="7">
        <v>90.21</v>
      </c>
      <c r="GC177" s="7">
        <v>31.02</v>
      </c>
      <c r="GD177" s="7">
        <v>100.19</v>
      </c>
      <c r="GE177" s="7">
        <v>4.58</v>
      </c>
      <c r="GF177" s="7">
        <v>105.42</v>
      </c>
      <c r="GG177" s="7">
        <v>-2.19</v>
      </c>
      <c r="GL177" s="7">
        <v>98.43</v>
      </c>
      <c r="GM177" s="7">
        <v>-3.26</v>
      </c>
      <c r="GN177" s="7">
        <v>100.03</v>
      </c>
      <c r="GO177" s="7">
        <v>-3.25</v>
      </c>
      <c r="GP177" s="7">
        <v>111.01</v>
      </c>
      <c r="GR177" s="7">
        <v>119.01</v>
      </c>
      <c r="GT177" s="7">
        <v>88.75</v>
      </c>
      <c r="GU177" s="7">
        <v>29.19</v>
      </c>
      <c r="GV177" s="7">
        <v>96.33</v>
      </c>
      <c r="GW177" s="7">
        <v>17.39</v>
      </c>
      <c r="GX177" s="7">
        <v>97.29</v>
      </c>
      <c r="GY177" s="7">
        <v>10.6</v>
      </c>
      <c r="GZ177" s="7">
        <v>106.81</v>
      </c>
      <c r="HA177" s="7">
        <v>-2.76</v>
      </c>
      <c r="HB177" s="7">
        <v>88.72</v>
      </c>
      <c r="HC177" s="7">
        <v>-1.54</v>
      </c>
      <c r="HD177" s="7">
        <v>89.99</v>
      </c>
      <c r="HE177" s="7">
        <v>-2.31</v>
      </c>
      <c r="HF177" s="7">
        <v>75.260000000000005</v>
      </c>
      <c r="HG177" s="7">
        <v>-21.07</v>
      </c>
      <c r="HH177" s="7">
        <v>77.239999999999995</v>
      </c>
      <c r="HI177" s="7">
        <v>-23.64</v>
      </c>
      <c r="HJ177" s="7">
        <v>101.85</v>
      </c>
      <c r="HK177" s="7">
        <v>-7.69</v>
      </c>
      <c r="HL177" s="7">
        <v>104.79</v>
      </c>
      <c r="HM177" s="7">
        <v>-9.33</v>
      </c>
      <c r="HN177" s="7">
        <v>106.83</v>
      </c>
      <c r="HO177" s="7">
        <v>-11.33</v>
      </c>
      <c r="HP177" s="7">
        <v>107.87</v>
      </c>
      <c r="HQ177" s="7">
        <v>-13.88</v>
      </c>
      <c r="HR177" s="7">
        <v>95.51</v>
      </c>
      <c r="HS177" s="7">
        <v>9.64</v>
      </c>
      <c r="HT177" s="7">
        <v>100.22</v>
      </c>
      <c r="HU177" s="7">
        <v>9.94</v>
      </c>
      <c r="HZ177" s="7">
        <v>100.96</v>
      </c>
      <c r="IA177" s="7">
        <v>-16.309999999999999</v>
      </c>
      <c r="IB177" s="7">
        <v>103.83</v>
      </c>
      <c r="IC177" s="7">
        <v>-16.28</v>
      </c>
      <c r="ID177" s="7">
        <v>100.09</v>
      </c>
      <c r="IE177" s="7">
        <v>-2.83</v>
      </c>
      <c r="IF177" s="7">
        <v>102.36</v>
      </c>
      <c r="IG177" s="7">
        <v>-3.75</v>
      </c>
      <c r="IH177" s="7">
        <v>95.54</v>
      </c>
      <c r="II177" s="7">
        <v>-4.8600000000000003</v>
      </c>
      <c r="IJ177" s="7">
        <v>102.25</v>
      </c>
      <c r="IK177" s="7">
        <v>-12.2</v>
      </c>
    </row>
    <row r="178" spans="1:245" x14ac:dyDescent="0.2">
      <c r="A178" s="6">
        <v>39994</v>
      </c>
      <c r="B178" s="7">
        <v>90.11</v>
      </c>
      <c r="C178" s="7">
        <v>1.46</v>
      </c>
      <c r="D178" s="7">
        <v>94.95</v>
      </c>
      <c r="E178" s="7">
        <v>-1.01</v>
      </c>
      <c r="F178" s="7">
        <v>98.34</v>
      </c>
      <c r="G178" s="7">
        <v>-8.0299999999999994</v>
      </c>
      <c r="H178" s="7">
        <v>99.76</v>
      </c>
      <c r="I178" s="7">
        <v>-7.73</v>
      </c>
      <c r="J178" s="7">
        <v>116.4</v>
      </c>
      <c r="K178" s="7">
        <v>-20.77</v>
      </c>
      <c r="L178" s="7">
        <v>118.37</v>
      </c>
      <c r="M178" s="7">
        <v>-21.92</v>
      </c>
      <c r="N178" s="7">
        <v>94.44</v>
      </c>
      <c r="O178" s="7">
        <v>5.72</v>
      </c>
      <c r="P178" s="7">
        <v>96.12</v>
      </c>
      <c r="Q178" s="7">
        <v>5.44</v>
      </c>
      <c r="R178" s="7">
        <v>87.32</v>
      </c>
      <c r="S178" s="7">
        <v>0.22</v>
      </c>
      <c r="T178" s="7">
        <v>90.33</v>
      </c>
      <c r="U178" s="7">
        <v>-1.18</v>
      </c>
      <c r="V178" s="7">
        <v>95.84</v>
      </c>
      <c r="W178" s="7">
        <v>-1.4</v>
      </c>
      <c r="X178" s="7">
        <v>97.98</v>
      </c>
      <c r="Y178" s="7">
        <v>-1.1100000000000001</v>
      </c>
      <c r="Z178" s="7">
        <v>111.68</v>
      </c>
      <c r="AA178" s="7">
        <v>-20.88</v>
      </c>
      <c r="AB178" s="7">
        <v>113.81</v>
      </c>
      <c r="AC178" s="7">
        <v>-24.02</v>
      </c>
      <c r="AD178" s="7">
        <v>77.510000000000005</v>
      </c>
      <c r="AE178" s="7">
        <v>24.83</v>
      </c>
      <c r="AF178" s="7">
        <v>81.680000000000007</v>
      </c>
      <c r="AG178" s="7">
        <v>18.68</v>
      </c>
      <c r="AH178" s="7">
        <v>91.42</v>
      </c>
      <c r="AI178" s="7">
        <v>-6.32</v>
      </c>
      <c r="AJ178" s="7">
        <v>92.94</v>
      </c>
      <c r="AK178" s="7">
        <v>-6.38</v>
      </c>
      <c r="AL178" s="7">
        <v>94.65</v>
      </c>
      <c r="AM178" s="7">
        <v>5.34</v>
      </c>
      <c r="AN178" s="7">
        <v>95.05</v>
      </c>
      <c r="AO178" s="7">
        <v>6.14</v>
      </c>
      <c r="AP178" s="7">
        <v>90.76</v>
      </c>
      <c r="AQ178" s="7">
        <v>-1.08</v>
      </c>
      <c r="AR178" s="7">
        <v>92.09</v>
      </c>
      <c r="AS178" s="7">
        <v>-4.0599999999999996</v>
      </c>
      <c r="AT178" s="7">
        <v>90.4</v>
      </c>
      <c r="AU178" s="7">
        <v>-0.47</v>
      </c>
      <c r="AV178" s="7">
        <v>93.86</v>
      </c>
      <c r="AW178" s="7">
        <v>1.08</v>
      </c>
      <c r="AX178" s="7">
        <v>92.19</v>
      </c>
      <c r="AY178" s="7">
        <v>8.27</v>
      </c>
      <c r="AZ178" s="7">
        <v>93.98</v>
      </c>
      <c r="BA178" s="7">
        <v>3.34</v>
      </c>
      <c r="BB178" s="7">
        <v>100.53</v>
      </c>
      <c r="BC178" s="7">
        <v>-6.37</v>
      </c>
      <c r="BD178" s="7">
        <v>102.62</v>
      </c>
      <c r="BE178" s="7">
        <v>-6.85</v>
      </c>
      <c r="BF178" s="7">
        <v>101.55</v>
      </c>
      <c r="BG178" s="7">
        <v>-4.45</v>
      </c>
      <c r="BH178" s="7">
        <v>102.67</v>
      </c>
      <c r="BI178" s="7">
        <v>-5.76</v>
      </c>
      <c r="BJ178" s="7">
        <v>99</v>
      </c>
      <c r="BK178" s="7">
        <v>-1.3</v>
      </c>
      <c r="BL178" s="7">
        <v>100.16</v>
      </c>
      <c r="BM178" s="7">
        <v>-1.56</v>
      </c>
      <c r="BN178" s="7">
        <v>97.3</v>
      </c>
      <c r="BO178" s="7">
        <v>-14.86</v>
      </c>
      <c r="BP178" s="7">
        <v>99.4</v>
      </c>
      <c r="BQ178" s="7">
        <v>-15.89</v>
      </c>
      <c r="BR178" s="7">
        <v>96.78</v>
      </c>
      <c r="BS178" s="7">
        <v>-37.630000000000003</v>
      </c>
      <c r="BT178" s="7">
        <v>100.27</v>
      </c>
      <c r="BU178" s="7">
        <v>-37.44</v>
      </c>
      <c r="BV178" s="7">
        <v>102.25</v>
      </c>
      <c r="BW178" s="7">
        <v>-7.59</v>
      </c>
      <c r="BX178" s="7">
        <v>103.82</v>
      </c>
      <c r="BY178" s="7">
        <v>-6.96</v>
      </c>
      <c r="BZ178" s="7">
        <v>92.13</v>
      </c>
      <c r="CA178" s="7">
        <v>-3.61</v>
      </c>
      <c r="CB178" s="7">
        <v>93.06</v>
      </c>
      <c r="CC178" s="7">
        <v>-3.82</v>
      </c>
      <c r="CD178" s="7">
        <v>94.29</v>
      </c>
      <c r="CE178" s="7">
        <v>-8.01</v>
      </c>
      <c r="CF178" s="7">
        <v>95.65</v>
      </c>
      <c r="CG178" s="7">
        <v>-7.82</v>
      </c>
      <c r="CH178" s="7">
        <v>92.67</v>
      </c>
      <c r="CI178" s="7">
        <v>-13.75</v>
      </c>
      <c r="CJ178" s="7">
        <v>95.96</v>
      </c>
      <c r="CK178" s="7">
        <v>-15.51</v>
      </c>
      <c r="CL178" s="7">
        <v>105.89</v>
      </c>
      <c r="CM178" s="7">
        <v>-2.48</v>
      </c>
      <c r="CN178" s="7">
        <v>110.7</v>
      </c>
      <c r="CO178" s="7">
        <v>-3.12</v>
      </c>
      <c r="CP178" s="7">
        <v>77.569999999999993</v>
      </c>
      <c r="CQ178" s="7">
        <v>-7.02</v>
      </c>
      <c r="CR178" s="7">
        <v>79.489999999999995</v>
      </c>
      <c r="CS178" s="7">
        <v>-6.98</v>
      </c>
      <c r="CT178" s="7">
        <v>107.25</v>
      </c>
      <c r="CU178" s="7">
        <v>-4.46</v>
      </c>
      <c r="CV178" s="7">
        <v>107.64</v>
      </c>
      <c r="CW178" s="7">
        <v>-7.14</v>
      </c>
      <c r="CX178" s="7">
        <v>103.12</v>
      </c>
      <c r="CY178" s="7">
        <v>-5.2</v>
      </c>
      <c r="CZ178" s="7">
        <v>108.35</v>
      </c>
      <c r="DA178" s="7">
        <v>-8.52</v>
      </c>
      <c r="DB178" s="7">
        <v>97.05</v>
      </c>
      <c r="DC178" s="7">
        <v>2.13</v>
      </c>
      <c r="DD178" s="7">
        <v>102.99</v>
      </c>
      <c r="DE178" s="7">
        <v>-3.37</v>
      </c>
      <c r="DF178" s="7">
        <v>116.41</v>
      </c>
      <c r="DG178" s="7">
        <v>-20.05</v>
      </c>
      <c r="DH178" s="7">
        <v>115.02</v>
      </c>
      <c r="DI178" s="7">
        <v>-16.28</v>
      </c>
      <c r="DJ178" s="7">
        <v>82.43</v>
      </c>
      <c r="DK178" s="7">
        <v>12.43</v>
      </c>
      <c r="DL178" s="7">
        <v>85.2</v>
      </c>
      <c r="DM178" s="7">
        <v>8.99</v>
      </c>
      <c r="DN178" s="7">
        <v>82.5</v>
      </c>
      <c r="DP178" s="7">
        <v>91.81</v>
      </c>
      <c r="DR178" s="7">
        <v>102.53</v>
      </c>
      <c r="DS178" s="7">
        <v>-10.52</v>
      </c>
      <c r="DT178" s="7">
        <v>109.49</v>
      </c>
      <c r="DU178" s="7">
        <v>-20.03</v>
      </c>
      <c r="DV178" s="7">
        <v>100.92</v>
      </c>
      <c r="DW178" s="7">
        <v>-0.86</v>
      </c>
      <c r="DX178" s="7">
        <v>102.47</v>
      </c>
      <c r="DY178" s="7">
        <v>-1.7</v>
      </c>
      <c r="DZ178" s="7">
        <v>97.71</v>
      </c>
      <c r="EA178" s="7">
        <v>-8.92</v>
      </c>
      <c r="EB178" s="7">
        <v>96.73</v>
      </c>
      <c r="EC178" s="7">
        <v>-8.02</v>
      </c>
      <c r="ED178" s="7">
        <v>96.91</v>
      </c>
      <c r="EE178" s="7">
        <v>-0.54</v>
      </c>
      <c r="EF178" s="7">
        <v>99.85</v>
      </c>
      <c r="EG178" s="7">
        <v>-3.22</v>
      </c>
      <c r="EH178" s="7">
        <v>110.2</v>
      </c>
      <c r="EI178" s="7">
        <v>-31.01</v>
      </c>
      <c r="EJ178" s="7">
        <v>111.1</v>
      </c>
      <c r="EK178" s="7">
        <v>-34.44</v>
      </c>
      <c r="EL178" s="7">
        <v>94.9</v>
      </c>
      <c r="EM178" s="7">
        <v>-1.94</v>
      </c>
      <c r="EN178" s="7">
        <v>97.09</v>
      </c>
      <c r="EO178" s="7">
        <v>-1.84</v>
      </c>
      <c r="EP178" s="7">
        <v>110.82</v>
      </c>
      <c r="EQ178" s="7">
        <v>-42.25</v>
      </c>
      <c r="ER178" s="7">
        <v>108.35</v>
      </c>
      <c r="ES178" s="7">
        <v>-44.86</v>
      </c>
      <c r="ET178" s="7">
        <v>101.98</v>
      </c>
      <c r="EU178" s="7">
        <v>5.29</v>
      </c>
      <c r="EV178" s="7">
        <v>103.3</v>
      </c>
      <c r="EW178" s="7">
        <v>4.57</v>
      </c>
      <c r="EX178" s="7">
        <v>100.66</v>
      </c>
      <c r="EY178" s="7">
        <v>7.75</v>
      </c>
      <c r="EZ178" s="7">
        <v>101.33</v>
      </c>
      <c r="FA178" s="7">
        <v>8.2899999999999991</v>
      </c>
      <c r="FB178" s="7">
        <v>98.62</v>
      </c>
      <c r="FC178" s="7">
        <v>-0.84</v>
      </c>
      <c r="FD178" s="7">
        <v>99.83</v>
      </c>
      <c r="FE178" s="7">
        <v>-4.13</v>
      </c>
      <c r="FF178" s="7">
        <v>95.85</v>
      </c>
      <c r="FG178" s="7">
        <v>5.09</v>
      </c>
      <c r="FH178" s="7">
        <v>100.28</v>
      </c>
      <c r="FI178" s="7">
        <v>-0.83</v>
      </c>
      <c r="FJ178" s="7">
        <v>93.39</v>
      </c>
      <c r="FK178" s="7">
        <v>2.54</v>
      </c>
      <c r="FL178" s="7">
        <v>95.34</v>
      </c>
      <c r="FM178" s="7">
        <v>1.21</v>
      </c>
      <c r="FN178" s="7">
        <v>101.46</v>
      </c>
      <c r="FO178" s="7">
        <v>-4.6500000000000004</v>
      </c>
      <c r="FP178" s="7">
        <v>102.08</v>
      </c>
      <c r="FQ178" s="7">
        <v>-6.16</v>
      </c>
      <c r="FR178" s="7">
        <v>92.71</v>
      </c>
      <c r="FS178" s="7">
        <v>-1.53</v>
      </c>
      <c r="FT178" s="7">
        <v>94.86</v>
      </c>
      <c r="FU178" s="7">
        <v>-4.5199999999999996</v>
      </c>
      <c r="FV178" s="7">
        <v>96.97</v>
      </c>
      <c r="FW178" s="7">
        <v>-3.1</v>
      </c>
      <c r="FX178" s="7">
        <v>99.67</v>
      </c>
      <c r="FY178" s="7">
        <v>-4.8899999999999997</v>
      </c>
      <c r="FZ178" s="7">
        <v>86.7</v>
      </c>
      <c r="GA178" s="7">
        <v>22.48</v>
      </c>
      <c r="GB178" s="7">
        <v>87.91</v>
      </c>
      <c r="GC178" s="7">
        <v>17.809999999999999</v>
      </c>
      <c r="GD178" s="7">
        <v>100.19</v>
      </c>
      <c r="GE178" s="7">
        <v>-0.64</v>
      </c>
      <c r="GF178" s="7">
        <v>104.39</v>
      </c>
      <c r="GG178" s="7">
        <v>-4.8099999999999996</v>
      </c>
      <c r="GL178" s="7">
        <v>99.34</v>
      </c>
      <c r="GM178" s="7">
        <v>-2.68</v>
      </c>
      <c r="GN178" s="7">
        <v>100.3</v>
      </c>
      <c r="GO178" s="7">
        <v>-1.6</v>
      </c>
      <c r="GP178" s="7">
        <v>106.21</v>
      </c>
      <c r="GR178" s="7">
        <v>112.79</v>
      </c>
      <c r="GT178" s="7">
        <v>91.24</v>
      </c>
      <c r="GU178" s="7">
        <v>24.76</v>
      </c>
      <c r="GV178" s="7">
        <v>96.12</v>
      </c>
      <c r="GW178" s="7">
        <v>14.71</v>
      </c>
      <c r="GX178" s="7">
        <v>92.67</v>
      </c>
      <c r="GY178" s="7">
        <v>0.44</v>
      </c>
      <c r="GZ178" s="7">
        <v>99.05</v>
      </c>
      <c r="HA178" s="7">
        <v>-10.66</v>
      </c>
      <c r="HB178" s="7">
        <v>91.38</v>
      </c>
      <c r="HC178" s="7">
        <v>-0.53</v>
      </c>
      <c r="HD178" s="7">
        <v>92.44</v>
      </c>
      <c r="HE178" s="7">
        <v>0.05</v>
      </c>
      <c r="HF178" s="7">
        <v>71.72</v>
      </c>
      <c r="HG178" s="7">
        <v>-24.9</v>
      </c>
      <c r="HH178" s="7">
        <v>74.290000000000006</v>
      </c>
      <c r="HI178" s="7">
        <v>-25.04</v>
      </c>
      <c r="HJ178" s="7">
        <v>99.77</v>
      </c>
      <c r="HK178" s="7">
        <v>-9.41</v>
      </c>
      <c r="HL178" s="7">
        <v>101.07</v>
      </c>
      <c r="HM178" s="7">
        <v>-10.039999999999999</v>
      </c>
      <c r="HN178" s="7">
        <v>101.87</v>
      </c>
      <c r="HO178" s="7">
        <v>-18.11</v>
      </c>
      <c r="HP178" s="7">
        <v>103</v>
      </c>
      <c r="HQ178" s="7">
        <v>-19.64</v>
      </c>
      <c r="HR178" s="7">
        <v>96.19</v>
      </c>
      <c r="HS178" s="7">
        <v>6.26</v>
      </c>
      <c r="HT178" s="7">
        <v>99.32</v>
      </c>
      <c r="HU178" s="7">
        <v>9.24</v>
      </c>
      <c r="HZ178" s="7">
        <v>100.89</v>
      </c>
      <c r="IA178" s="7">
        <v>-12.2</v>
      </c>
      <c r="IB178" s="7">
        <v>102.68</v>
      </c>
      <c r="IC178" s="7">
        <v>-11.18</v>
      </c>
      <c r="ID178" s="7">
        <v>98.84</v>
      </c>
      <c r="IE178" s="7">
        <v>-4.4800000000000004</v>
      </c>
      <c r="IF178" s="7">
        <v>100.23</v>
      </c>
      <c r="IG178" s="7">
        <v>-4.6399999999999997</v>
      </c>
      <c r="IH178" s="7">
        <v>95.04</v>
      </c>
      <c r="II178" s="7">
        <v>-2.8</v>
      </c>
      <c r="IJ178" s="7">
        <v>99.6</v>
      </c>
      <c r="IK178" s="7">
        <v>-9.76</v>
      </c>
    </row>
    <row r="179" spans="1:245" x14ac:dyDescent="0.2">
      <c r="A179" s="6">
        <v>40086</v>
      </c>
      <c r="B179" s="7">
        <v>92</v>
      </c>
      <c r="C179" s="7">
        <v>2.06</v>
      </c>
      <c r="D179" s="7">
        <v>96.19</v>
      </c>
      <c r="E179" s="7">
        <v>0.14000000000000001</v>
      </c>
      <c r="F179" s="7">
        <v>99.22</v>
      </c>
      <c r="G179" s="7">
        <v>-5.01</v>
      </c>
      <c r="H179" s="7">
        <v>100.45</v>
      </c>
      <c r="I179" s="7">
        <v>-4.13</v>
      </c>
      <c r="J179" s="7">
        <v>112.03</v>
      </c>
      <c r="K179" s="7">
        <v>-24.75</v>
      </c>
      <c r="L179" s="7">
        <v>112.93</v>
      </c>
      <c r="M179" s="7">
        <v>-24.61</v>
      </c>
      <c r="N179" s="7">
        <v>93.89</v>
      </c>
      <c r="O179" s="7">
        <v>3.2</v>
      </c>
      <c r="P179" s="7">
        <v>95.56</v>
      </c>
      <c r="Q179" s="7">
        <v>3.16</v>
      </c>
      <c r="R179" s="7">
        <v>91</v>
      </c>
      <c r="S179" s="7">
        <v>6.82</v>
      </c>
      <c r="T179" s="7">
        <v>93.23</v>
      </c>
      <c r="U179" s="7">
        <v>5.57</v>
      </c>
      <c r="V179" s="7">
        <v>98.08</v>
      </c>
      <c r="W179" s="7">
        <v>-0.52</v>
      </c>
      <c r="X179" s="7">
        <v>100.37</v>
      </c>
      <c r="Y179" s="7">
        <v>0.71</v>
      </c>
      <c r="Z179" s="7">
        <v>106.44</v>
      </c>
      <c r="AA179" s="7">
        <v>-26.83</v>
      </c>
      <c r="AB179" s="7">
        <v>109.62</v>
      </c>
      <c r="AC179" s="7">
        <v>-27.56</v>
      </c>
      <c r="AD179" s="7">
        <v>82.19</v>
      </c>
      <c r="AE179" s="7">
        <v>25.45</v>
      </c>
      <c r="AF179" s="7">
        <v>85.91</v>
      </c>
      <c r="AG179" s="7">
        <v>20.16</v>
      </c>
      <c r="AH179" s="7">
        <v>94.06</v>
      </c>
      <c r="AI179" s="7">
        <v>-2.16</v>
      </c>
      <c r="AJ179" s="7">
        <v>95.51</v>
      </c>
      <c r="AK179" s="7">
        <v>-1.31</v>
      </c>
      <c r="AL179" s="7">
        <v>95.84</v>
      </c>
      <c r="AM179" s="7">
        <v>5.57</v>
      </c>
      <c r="AN179" s="7">
        <v>96.65</v>
      </c>
      <c r="AO179" s="7">
        <v>6.6</v>
      </c>
      <c r="AP179" s="7">
        <v>96.08</v>
      </c>
      <c r="AQ179" s="7">
        <v>7.35</v>
      </c>
      <c r="AR179" s="7">
        <v>97.68</v>
      </c>
      <c r="AS179" s="7">
        <v>8</v>
      </c>
      <c r="AT179" s="7">
        <v>92.34</v>
      </c>
      <c r="AU179" s="7">
        <v>1.19</v>
      </c>
      <c r="AV179" s="7">
        <v>95.85</v>
      </c>
      <c r="AW179" s="7">
        <v>2.4900000000000002</v>
      </c>
      <c r="AX179" s="7">
        <v>94.16</v>
      </c>
      <c r="AY179" s="7">
        <v>9.06</v>
      </c>
      <c r="AZ179" s="7">
        <v>96.07</v>
      </c>
      <c r="BA179" s="7">
        <v>5.67</v>
      </c>
      <c r="BB179" s="7">
        <v>101.1</v>
      </c>
      <c r="BC179" s="7">
        <v>-6.5</v>
      </c>
      <c r="BD179" s="7">
        <v>104.25</v>
      </c>
      <c r="BE179" s="7">
        <v>-5.55</v>
      </c>
      <c r="BF179" s="7">
        <v>100.71</v>
      </c>
      <c r="BG179" s="7">
        <v>-6.62</v>
      </c>
      <c r="BH179" s="7">
        <v>102.42</v>
      </c>
      <c r="BI179" s="7">
        <v>-6.72</v>
      </c>
      <c r="BJ179" s="7">
        <v>99</v>
      </c>
      <c r="BK179" s="7">
        <v>-0.9</v>
      </c>
      <c r="BL179" s="7">
        <v>99.96</v>
      </c>
      <c r="BM179" s="7">
        <v>-0.67</v>
      </c>
      <c r="BN179" s="7">
        <v>98.07</v>
      </c>
      <c r="BO179" s="7">
        <v>-11.89</v>
      </c>
      <c r="BP179" s="7">
        <v>100.15</v>
      </c>
      <c r="BQ179" s="7">
        <v>-12.76</v>
      </c>
      <c r="BR179" s="7">
        <v>89.58</v>
      </c>
      <c r="BS179" s="7">
        <v>-42.19</v>
      </c>
      <c r="BT179" s="7">
        <v>92.06</v>
      </c>
      <c r="BU179" s="7">
        <v>-41.57</v>
      </c>
      <c r="BV179" s="7">
        <v>101.32</v>
      </c>
      <c r="BW179" s="7">
        <v>-6.95</v>
      </c>
      <c r="BX179" s="7">
        <v>103.32</v>
      </c>
      <c r="BY179" s="7">
        <v>-5.94</v>
      </c>
      <c r="BZ179" s="7">
        <v>94.68</v>
      </c>
      <c r="CA179" s="7">
        <v>0.44</v>
      </c>
      <c r="CB179" s="7">
        <v>95.9</v>
      </c>
      <c r="CC179" s="7">
        <v>1.21</v>
      </c>
      <c r="CD179" s="7">
        <v>95.8</v>
      </c>
      <c r="CE179" s="7">
        <v>-6.82</v>
      </c>
      <c r="CF179" s="7">
        <v>97.22</v>
      </c>
      <c r="CG179" s="7">
        <v>-6.42</v>
      </c>
      <c r="CH179" s="7">
        <v>96.25</v>
      </c>
      <c r="CI179" s="7">
        <v>-6.72</v>
      </c>
      <c r="CJ179" s="7">
        <v>99.02</v>
      </c>
      <c r="CK179" s="7">
        <v>-8.1199999999999992</v>
      </c>
      <c r="CL179" s="7">
        <v>103.91</v>
      </c>
      <c r="CM179" s="7">
        <v>-5.1100000000000003</v>
      </c>
      <c r="CN179" s="7">
        <v>109.25</v>
      </c>
      <c r="CO179" s="7">
        <v>-5.75</v>
      </c>
      <c r="CP179" s="7">
        <v>84.25</v>
      </c>
      <c r="CQ179" s="7">
        <v>3.16</v>
      </c>
      <c r="CR179" s="7">
        <v>87.24</v>
      </c>
      <c r="CS179" s="7">
        <v>4.17</v>
      </c>
      <c r="CT179" s="7">
        <v>105.34</v>
      </c>
      <c r="CU179" s="7">
        <v>-7.89</v>
      </c>
      <c r="CV179" s="7">
        <v>106.56</v>
      </c>
      <c r="CW179" s="7">
        <v>-8.99</v>
      </c>
      <c r="CX179" s="7">
        <v>101.52</v>
      </c>
      <c r="CY179" s="7">
        <v>-7.04</v>
      </c>
      <c r="CZ179" s="7">
        <v>104.99</v>
      </c>
      <c r="DA179" s="7">
        <v>-11.46</v>
      </c>
      <c r="DB179" s="7">
        <v>97.47</v>
      </c>
      <c r="DC179" s="7">
        <v>2.1</v>
      </c>
      <c r="DD179" s="7">
        <v>102.15</v>
      </c>
      <c r="DE179" s="7">
        <v>-0.65</v>
      </c>
      <c r="DF179" s="7">
        <v>111.58</v>
      </c>
      <c r="DG179" s="7">
        <v>-21.26</v>
      </c>
      <c r="DH179" s="7">
        <v>111.36</v>
      </c>
      <c r="DI179" s="7">
        <v>-16.12</v>
      </c>
      <c r="DJ179" s="7">
        <v>87.1</v>
      </c>
      <c r="DK179" s="7">
        <v>13.35</v>
      </c>
      <c r="DL179" s="7">
        <v>88.24</v>
      </c>
      <c r="DM179" s="7">
        <v>9.8699999999999992</v>
      </c>
      <c r="DN179" s="7">
        <v>86.04</v>
      </c>
      <c r="DP179" s="7">
        <v>93.15</v>
      </c>
      <c r="DR179" s="7">
        <v>100.79</v>
      </c>
      <c r="DS179" s="7">
        <v>-11.33</v>
      </c>
      <c r="DT179" s="7">
        <v>105.43</v>
      </c>
      <c r="DU179" s="7">
        <v>-20.12</v>
      </c>
      <c r="DV179" s="7">
        <v>101.07</v>
      </c>
      <c r="DW179" s="7">
        <v>-1.1299999999999999</v>
      </c>
      <c r="DX179" s="7">
        <v>102.38</v>
      </c>
      <c r="DY179" s="7">
        <v>-1.25</v>
      </c>
      <c r="DZ179" s="7">
        <v>99.14</v>
      </c>
      <c r="EA179" s="7">
        <v>-6.42</v>
      </c>
      <c r="EB179" s="7">
        <v>98.45</v>
      </c>
      <c r="EC179" s="7">
        <v>-4.3</v>
      </c>
      <c r="ED179" s="7">
        <v>97.77</v>
      </c>
      <c r="EE179" s="7">
        <v>-0.86</v>
      </c>
      <c r="EF179" s="7">
        <v>100.17</v>
      </c>
      <c r="EG179" s="7">
        <v>-2.78</v>
      </c>
      <c r="EH179" s="7">
        <v>105.13</v>
      </c>
      <c r="EI179" s="7">
        <v>-32.99</v>
      </c>
      <c r="EJ179" s="7">
        <v>107.04</v>
      </c>
      <c r="EK179" s="7">
        <v>-34.799999999999997</v>
      </c>
      <c r="EL179" s="7">
        <v>94.04</v>
      </c>
      <c r="EM179" s="7">
        <v>-2.4700000000000002</v>
      </c>
      <c r="EN179" s="7">
        <v>95.92</v>
      </c>
      <c r="EO179" s="7">
        <v>-2.33</v>
      </c>
      <c r="EP179" s="7">
        <v>109.02</v>
      </c>
      <c r="EQ179" s="7">
        <v>-39.090000000000003</v>
      </c>
      <c r="ER179" s="7">
        <v>108.64</v>
      </c>
      <c r="ES179" s="7">
        <v>-40.049999999999997</v>
      </c>
      <c r="ET179" s="7">
        <v>99.21</v>
      </c>
      <c r="EU179" s="7">
        <v>0.32</v>
      </c>
      <c r="EV179" s="7">
        <v>99.91</v>
      </c>
      <c r="EW179" s="7">
        <v>-0.27</v>
      </c>
      <c r="EX179" s="7">
        <v>97.43</v>
      </c>
      <c r="EY179" s="7">
        <v>1.79</v>
      </c>
      <c r="EZ179" s="7">
        <v>99.65</v>
      </c>
      <c r="FA179" s="7">
        <v>3.07</v>
      </c>
      <c r="FB179" s="7">
        <v>99.82</v>
      </c>
      <c r="FC179" s="7">
        <v>-5.78</v>
      </c>
      <c r="FD179" s="7">
        <v>101.56</v>
      </c>
      <c r="FE179" s="7">
        <v>-7.08</v>
      </c>
      <c r="FF179" s="7">
        <v>97.1</v>
      </c>
      <c r="FG179" s="7">
        <v>5.34</v>
      </c>
      <c r="FH179" s="7">
        <v>100.96</v>
      </c>
      <c r="FI179" s="7">
        <v>0.2</v>
      </c>
      <c r="FJ179" s="7">
        <v>94.68</v>
      </c>
      <c r="FK179" s="7">
        <v>1.97</v>
      </c>
      <c r="FL179" s="7">
        <v>96.27</v>
      </c>
      <c r="FM179" s="7">
        <v>4.3600000000000003</v>
      </c>
      <c r="FN179" s="7">
        <v>100.57</v>
      </c>
      <c r="FO179" s="7">
        <v>-6.68</v>
      </c>
      <c r="FP179" s="7">
        <v>102.1</v>
      </c>
      <c r="FQ179" s="7">
        <v>-6.94</v>
      </c>
      <c r="FR179" s="7">
        <v>94.41</v>
      </c>
      <c r="FS179" s="7">
        <v>3.74</v>
      </c>
      <c r="FT179" s="7">
        <v>96.6</v>
      </c>
      <c r="FU179" s="7">
        <v>1.89</v>
      </c>
      <c r="FV179" s="7">
        <v>99.17</v>
      </c>
      <c r="FW179" s="7">
        <v>1.05</v>
      </c>
      <c r="FX179" s="7">
        <v>100.62</v>
      </c>
      <c r="FY179" s="7">
        <v>-0.61</v>
      </c>
      <c r="FZ179" s="7">
        <v>94.21</v>
      </c>
      <c r="GA179" s="7">
        <v>13.58</v>
      </c>
      <c r="GB179" s="7">
        <v>95.74</v>
      </c>
      <c r="GC179" s="7">
        <v>11.45</v>
      </c>
      <c r="GD179" s="7">
        <v>98.91</v>
      </c>
      <c r="GE179" s="7">
        <v>-2.19</v>
      </c>
      <c r="GF179" s="7">
        <v>102.32</v>
      </c>
      <c r="GG179" s="7">
        <v>-4.1500000000000004</v>
      </c>
      <c r="GL179" s="7">
        <v>99.39</v>
      </c>
      <c r="GM179" s="7">
        <v>0.13</v>
      </c>
      <c r="GN179" s="7">
        <v>101.03</v>
      </c>
      <c r="GO179" s="7">
        <v>1.67</v>
      </c>
      <c r="GP179" s="7">
        <v>105.83</v>
      </c>
      <c r="GR179" s="7">
        <v>112.29</v>
      </c>
      <c r="GT179" s="7">
        <v>91.4</v>
      </c>
      <c r="GU179" s="7">
        <v>16.12</v>
      </c>
      <c r="GV179" s="7">
        <v>96.54</v>
      </c>
      <c r="GW179" s="7">
        <v>7.58</v>
      </c>
      <c r="GX179" s="7">
        <v>90.27</v>
      </c>
      <c r="GY179" s="7">
        <v>-6.1</v>
      </c>
      <c r="GZ179" s="7">
        <v>95.34</v>
      </c>
      <c r="HA179" s="7">
        <v>-15.74</v>
      </c>
      <c r="HB179" s="7">
        <v>93.89</v>
      </c>
      <c r="HC179" s="7">
        <v>2.94</v>
      </c>
      <c r="HD179" s="7">
        <v>95.12</v>
      </c>
      <c r="HE179" s="7">
        <v>4.42</v>
      </c>
      <c r="HF179" s="7">
        <v>83.01</v>
      </c>
      <c r="HG179" s="7">
        <v>-10.98</v>
      </c>
      <c r="HH179" s="7">
        <v>85.26</v>
      </c>
      <c r="HI179" s="7">
        <v>-10.7</v>
      </c>
      <c r="HJ179" s="7">
        <v>98.08</v>
      </c>
      <c r="HK179" s="7">
        <v>-12.6</v>
      </c>
      <c r="HL179" s="7">
        <v>99.78</v>
      </c>
      <c r="HM179" s="7">
        <v>-12.39</v>
      </c>
      <c r="HN179" s="7">
        <v>106.62</v>
      </c>
      <c r="HO179" s="7">
        <v>-10.09</v>
      </c>
      <c r="HP179" s="7">
        <v>107.68</v>
      </c>
      <c r="HQ179" s="7">
        <v>-11.16</v>
      </c>
      <c r="HR179" s="7">
        <v>97.75</v>
      </c>
      <c r="HS179" s="7">
        <v>3.09</v>
      </c>
      <c r="HT179" s="7">
        <v>100.48</v>
      </c>
      <c r="HU179" s="7">
        <v>5.39</v>
      </c>
      <c r="HZ179" s="7">
        <v>101.33</v>
      </c>
      <c r="IA179" s="7">
        <v>-7.56</v>
      </c>
      <c r="IB179" s="7">
        <v>102.43</v>
      </c>
      <c r="IC179" s="7">
        <v>-6.03</v>
      </c>
      <c r="ID179" s="7">
        <v>98.97</v>
      </c>
      <c r="IE179" s="7">
        <v>-4.28</v>
      </c>
      <c r="IF179" s="7">
        <v>100.64</v>
      </c>
      <c r="IG179" s="7">
        <v>-3.92</v>
      </c>
      <c r="IH179" s="7">
        <v>95.52</v>
      </c>
      <c r="II179" s="7">
        <v>-7.0000000000000007E-2</v>
      </c>
      <c r="IJ179" s="7">
        <v>98.32</v>
      </c>
      <c r="IK179" s="7">
        <v>-6.03</v>
      </c>
    </row>
    <row r="180" spans="1:245" x14ac:dyDescent="0.2">
      <c r="A180" s="6">
        <v>40178</v>
      </c>
      <c r="B180" s="7">
        <v>93.92</v>
      </c>
      <c r="C180" s="7">
        <v>4.5999999999999996</v>
      </c>
      <c r="D180" s="7">
        <v>97.14</v>
      </c>
      <c r="E180" s="7">
        <v>1.61</v>
      </c>
      <c r="F180" s="7">
        <v>99.66</v>
      </c>
      <c r="G180" s="7">
        <v>-1.31</v>
      </c>
      <c r="H180" s="7">
        <v>100.61</v>
      </c>
      <c r="I180" s="7">
        <v>-1.99</v>
      </c>
      <c r="J180" s="7">
        <v>110.19</v>
      </c>
      <c r="K180" s="7">
        <v>-19.649999999999999</v>
      </c>
      <c r="L180" s="7">
        <v>110.48</v>
      </c>
      <c r="M180" s="7">
        <v>-19.5</v>
      </c>
      <c r="N180" s="7">
        <v>94.28</v>
      </c>
      <c r="O180" s="7">
        <v>2.21</v>
      </c>
      <c r="P180" s="7">
        <v>95.56</v>
      </c>
      <c r="Q180" s="7">
        <v>1.6</v>
      </c>
      <c r="R180" s="7">
        <v>96.03</v>
      </c>
      <c r="S180" s="7">
        <v>14.29</v>
      </c>
      <c r="T180" s="7">
        <v>97.86</v>
      </c>
      <c r="U180" s="7">
        <v>11.98</v>
      </c>
      <c r="V180" s="7">
        <v>97.15</v>
      </c>
      <c r="W180" s="7">
        <v>-0.91</v>
      </c>
      <c r="X180" s="7">
        <v>99.22</v>
      </c>
      <c r="Y180" s="7">
        <v>-0.63</v>
      </c>
      <c r="Z180" s="7">
        <v>103.57</v>
      </c>
      <c r="AA180" s="7">
        <v>-25.72</v>
      </c>
      <c r="AB180" s="7">
        <v>106.37</v>
      </c>
      <c r="AC180" s="7">
        <v>-25.77</v>
      </c>
      <c r="AD180" s="7">
        <v>87.19</v>
      </c>
      <c r="AE180" s="7">
        <v>25.99</v>
      </c>
      <c r="AF180" s="7">
        <v>90.33</v>
      </c>
      <c r="AG180" s="7">
        <v>20.87</v>
      </c>
      <c r="AH180" s="7">
        <v>96.41</v>
      </c>
      <c r="AI180" s="7">
        <v>3.42</v>
      </c>
      <c r="AJ180" s="7">
        <v>97.76</v>
      </c>
      <c r="AK180" s="7">
        <v>2.61</v>
      </c>
      <c r="AL180" s="7">
        <v>97.45</v>
      </c>
      <c r="AM180" s="7">
        <v>6.55</v>
      </c>
      <c r="AN180" s="7">
        <v>97.6</v>
      </c>
      <c r="AO180" s="7">
        <v>6.74</v>
      </c>
      <c r="AP180" s="7">
        <v>99.32</v>
      </c>
      <c r="AQ180" s="7">
        <v>10.87</v>
      </c>
      <c r="AR180" s="7">
        <v>100.86</v>
      </c>
      <c r="AS180" s="7">
        <v>12.97</v>
      </c>
      <c r="AT180" s="7">
        <v>94.76</v>
      </c>
      <c r="AU180" s="7">
        <v>4.43</v>
      </c>
      <c r="AV180" s="7">
        <v>97.35</v>
      </c>
      <c r="AW180" s="7">
        <v>3.74</v>
      </c>
      <c r="AX180" s="7">
        <v>94.34</v>
      </c>
      <c r="AY180" s="7">
        <v>7.75</v>
      </c>
      <c r="AZ180" s="7">
        <v>96.44</v>
      </c>
      <c r="BA180" s="7">
        <v>5.26</v>
      </c>
      <c r="BB180" s="7">
        <v>103.2</v>
      </c>
      <c r="BC180" s="7">
        <v>-1.86</v>
      </c>
      <c r="BD180" s="7">
        <v>103.62</v>
      </c>
      <c r="BE180" s="7">
        <v>-2.7</v>
      </c>
      <c r="BF180" s="7">
        <v>99.97</v>
      </c>
      <c r="BG180" s="7">
        <v>-6.76</v>
      </c>
      <c r="BH180" s="7">
        <v>101.93</v>
      </c>
      <c r="BI180" s="7">
        <v>-7.2</v>
      </c>
      <c r="BJ180" s="7">
        <v>99.4</v>
      </c>
      <c r="BK180" s="7">
        <v>-1.19</v>
      </c>
      <c r="BL180" s="7">
        <v>100.29</v>
      </c>
      <c r="BM180" s="7">
        <v>-1.59</v>
      </c>
      <c r="BN180" s="7">
        <v>97.63</v>
      </c>
      <c r="BO180" s="7">
        <v>-4.84</v>
      </c>
      <c r="BP180" s="7">
        <v>99.56</v>
      </c>
      <c r="BQ180" s="7">
        <v>-6.02</v>
      </c>
      <c r="BR180" s="7">
        <v>88.08</v>
      </c>
      <c r="BS180" s="7">
        <v>-33.56</v>
      </c>
      <c r="BT180" s="7">
        <v>90.85</v>
      </c>
      <c r="BU180" s="7">
        <v>-32.21</v>
      </c>
      <c r="BV180" s="7">
        <v>100.91</v>
      </c>
      <c r="BW180" s="7">
        <v>-4.37</v>
      </c>
      <c r="BX180" s="7">
        <v>101.85</v>
      </c>
      <c r="BY180" s="7">
        <v>-4.51</v>
      </c>
      <c r="BZ180" s="7">
        <v>96.59</v>
      </c>
      <c r="CA180" s="7">
        <v>7.04</v>
      </c>
      <c r="CB180" s="7">
        <v>98.08</v>
      </c>
      <c r="CC180" s="7">
        <v>8.16</v>
      </c>
      <c r="CD180" s="7">
        <v>96.1</v>
      </c>
      <c r="CE180" s="7">
        <v>-3.23</v>
      </c>
      <c r="CF180" s="7">
        <v>97.25</v>
      </c>
      <c r="CG180" s="7">
        <v>-3.58</v>
      </c>
      <c r="CH180" s="7">
        <v>98.15</v>
      </c>
      <c r="CI180" s="7">
        <v>1.86</v>
      </c>
      <c r="CJ180" s="7">
        <v>100.25</v>
      </c>
      <c r="CK180" s="7">
        <v>-0.27</v>
      </c>
      <c r="CL180" s="7">
        <v>104.65</v>
      </c>
      <c r="CM180" s="7">
        <v>-4</v>
      </c>
      <c r="CN180" s="7">
        <v>107.97</v>
      </c>
      <c r="CO180" s="7">
        <v>-5.84</v>
      </c>
      <c r="CP180" s="7">
        <v>88.07</v>
      </c>
      <c r="CQ180" s="7">
        <v>23.06</v>
      </c>
      <c r="CR180" s="7">
        <v>88.91</v>
      </c>
      <c r="CS180" s="7">
        <v>21.08</v>
      </c>
      <c r="CT180" s="7">
        <v>103.45</v>
      </c>
      <c r="CU180" s="7">
        <v>-7.1</v>
      </c>
      <c r="CV180" s="7">
        <v>104.61</v>
      </c>
      <c r="CW180" s="7">
        <v>-8.6199999999999992</v>
      </c>
      <c r="CX180" s="7">
        <v>98.64</v>
      </c>
      <c r="CY180" s="7">
        <v>-7.88</v>
      </c>
      <c r="CZ180" s="7">
        <v>102.05</v>
      </c>
      <c r="DA180" s="7">
        <v>-12.4</v>
      </c>
      <c r="DB180" s="7">
        <v>98.14</v>
      </c>
      <c r="DC180" s="7">
        <v>2.2999999999999998</v>
      </c>
      <c r="DD180" s="7">
        <v>101.66</v>
      </c>
      <c r="DE180" s="7">
        <v>-0.27</v>
      </c>
      <c r="DF180" s="7">
        <v>108.99</v>
      </c>
      <c r="DG180" s="7">
        <v>-18.940000000000001</v>
      </c>
      <c r="DH180" s="7">
        <v>109.3</v>
      </c>
      <c r="DI180" s="7">
        <v>-13.99</v>
      </c>
      <c r="DJ180" s="7">
        <v>91.65</v>
      </c>
      <c r="DK180" s="7">
        <v>18.21</v>
      </c>
      <c r="DL180" s="7">
        <v>92.53</v>
      </c>
      <c r="DM180" s="7">
        <v>14.15</v>
      </c>
      <c r="DN180" s="7">
        <v>89.42</v>
      </c>
      <c r="DP180" s="7">
        <v>94.65</v>
      </c>
      <c r="DR180" s="7">
        <v>102.49</v>
      </c>
      <c r="DS180" s="7">
        <v>-8.32</v>
      </c>
      <c r="DT180" s="7">
        <v>104.58</v>
      </c>
      <c r="DU180" s="7">
        <v>-15.58</v>
      </c>
      <c r="DV180" s="7">
        <v>100.41</v>
      </c>
      <c r="DW180" s="7">
        <v>-0.26</v>
      </c>
      <c r="DX180" s="7">
        <v>101.61</v>
      </c>
      <c r="DY180" s="7">
        <v>-0.91</v>
      </c>
      <c r="DZ180" s="7">
        <v>98.27</v>
      </c>
      <c r="EA180" s="7">
        <v>-3.57</v>
      </c>
      <c r="EB180" s="7">
        <v>98.1</v>
      </c>
      <c r="EC180" s="7">
        <v>-1.54</v>
      </c>
      <c r="ED180" s="7">
        <v>98.93</v>
      </c>
      <c r="EE180" s="7">
        <v>0.66</v>
      </c>
      <c r="EF180" s="7">
        <v>101.2</v>
      </c>
      <c r="EG180" s="7">
        <v>-1.71</v>
      </c>
      <c r="EH180" s="7">
        <v>100.25</v>
      </c>
      <c r="EI180" s="7">
        <v>-31.12</v>
      </c>
      <c r="EJ180" s="7">
        <v>102.28</v>
      </c>
      <c r="EK180" s="7">
        <v>-32.04</v>
      </c>
      <c r="EL180" s="7">
        <v>96.19</v>
      </c>
      <c r="EM180" s="7">
        <v>-0.43</v>
      </c>
      <c r="EN180" s="7">
        <v>97.64</v>
      </c>
      <c r="EO180" s="7">
        <v>-1.48</v>
      </c>
      <c r="EP180" s="7">
        <v>106.21</v>
      </c>
      <c r="EQ180" s="7">
        <v>-29.3</v>
      </c>
      <c r="ER180" s="7">
        <v>107.22</v>
      </c>
      <c r="ES180" s="7">
        <v>-28.54</v>
      </c>
      <c r="ET180" s="7">
        <v>98.92</v>
      </c>
      <c r="EU180" s="7">
        <v>-2.37</v>
      </c>
      <c r="EV180" s="7">
        <v>100.05</v>
      </c>
      <c r="EW180" s="7">
        <v>-1.88</v>
      </c>
      <c r="EX180" s="7">
        <v>95</v>
      </c>
      <c r="EY180" s="7">
        <v>-7.78</v>
      </c>
      <c r="EZ180" s="7">
        <v>97.26</v>
      </c>
      <c r="FA180" s="7">
        <v>-5.83</v>
      </c>
      <c r="FB180" s="7">
        <v>96.55</v>
      </c>
      <c r="FC180" s="7">
        <v>-7.66</v>
      </c>
      <c r="FD180" s="7">
        <v>97.55</v>
      </c>
      <c r="FE180" s="7">
        <v>-7.32</v>
      </c>
      <c r="FF180" s="7">
        <v>97.43</v>
      </c>
      <c r="FG180" s="7">
        <v>4.75</v>
      </c>
      <c r="FH180" s="7">
        <v>100.09</v>
      </c>
      <c r="FI180" s="7">
        <v>0.75</v>
      </c>
      <c r="FJ180" s="7">
        <v>95.77</v>
      </c>
      <c r="FK180" s="7">
        <v>5.0599999999999996</v>
      </c>
      <c r="FL180" s="7">
        <v>96.85</v>
      </c>
      <c r="FM180" s="7">
        <v>5.28</v>
      </c>
      <c r="FN180" s="7">
        <v>100.49</v>
      </c>
      <c r="FO180" s="7">
        <v>-4.8</v>
      </c>
      <c r="FP180" s="7">
        <v>101.74</v>
      </c>
      <c r="FQ180" s="7">
        <v>-5.68</v>
      </c>
      <c r="FR180" s="7">
        <v>94.41</v>
      </c>
      <c r="FS180" s="7">
        <v>11.59</v>
      </c>
      <c r="FT180" s="7">
        <v>96.07</v>
      </c>
      <c r="FU180" s="7">
        <v>10.029999999999999</v>
      </c>
      <c r="FV180" s="7">
        <v>101.07</v>
      </c>
      <c r="FW180" s="7">
        <v>5.42</v>
      </c>
      <c r="FX180" s="7">
        <v>102.74</v>
      </c>
      <c r="FY180" s="7">
        <v>3.4</v>
      </c>
      <c r="FZ180" s="7">
        <v>90.71</v>
      </c>
      <c r="GA180" s="7">
        <v>0.8</v>
      </c>
      <c r="GB180" s="7">
        <v>92.16</v>
      </c>
      <c r="GC180" s="7">
        <v>0.38</v>
      </c>
      <c r="GD180" s="7">
        <v>98.4</v>
      </c>
      <c r="GE180" s="7">
        <v>-2.5</v>
      </c>
      <c r="GF180" s="7">
        <v>100.67</v>
      </c>
      <c r="GG180" s="7">
        <v>-5.95</v>
      </c>
      <c r="GL180" s="7">
        <v>99.79</v>
      </c>
      <c r="GM180" s="7">
        <v>2.2799999999999998</v>
      </c>
      <c r="GN180" s="7">
        <v>101.16</v>
      </c>
      <c r="GO180" s="7">
        <v>3</v>
      </c>
      <c r="GP180" s="7">
        <v>109.53</v>
      </c>
      <c r="GR180" s="7">
        <v>114.83</v>
      </c>
      <c r="GT180" s="7">
        <v>92.76</v>
      </c>
      <c r="GU180" s="7">
        <v>10.5</v>
      </c>
      <c r="GV180" s="7">
        <v>97.53</v>
      </c>
      <c r="GW180" s="7">
        <v>4.3899999999999997</v>
      </c>
      <c r="GX180" s="7">
        <v>89.03</v>
      </c>
      <c r="GY180" s="7">
        <v>-6.37</v>
      </c>
      <c r="GZ180" s="7">
        <v>93.73</v>
      </c>
      <c r="HA180" s="7">
        <v>-14.26</v>
      </c>
      <c r="HB180" s="7">
        <v>96.37</v>
      </c>
      <c r="HC180" s="7">
        <v>11.45</v>
      </c>
      <c r="HD180" s="7">
        <v>97.07</v>
      </c>
      <c r="HE180" s="7">
        <v>12.28</v>
      </c>
      <c r="HF180" s="7">
        <v>89.11</v>
      </c>
      <c r="HG180" s="7">
        <v>1.72</v>
      </c>
      <c r="HH180" s="7">
        <v>91.22</v>
      </c>
      <c r="HI180" s="7">
        <v>2.48</v>
      </c>
      <c r="HJ180" s="7">
        <v>99.8</v>
      </c>
      <c r="HK180" s="7">
        <v>-8.1199999999999992</v>
      </c>
      <c r="HL180" s="7">
        <v>101.09</v>
      </c>
      <c r="HM180" s="7">
        <v>-9.14</v>
      </c>
      <c r="HN180" s="7">
        <v>101.35</v>
      </c>
      <c r="HO180" s="7">
        <v>-11.18</v>
      </c>
      <c r="HP180" s="7">
        <v>102.13</v>
      </c>
      <c r="HQ180" s="7">
        <v>-11.59</v>
      </c>
      <c r="HR180" s="7">
        <v>99.9</v>
      </c>
      <c r="HS180" s="7">
        <v>2.5099999999999998</v>
      </c>
      <c r="HT180" s="7">
        <v>102.11</v>
      </c>
      <c r="HU180" s="7">
        <v>0.57999999999999996</v>
      </c>
      <c r="HZ180" s="7">
        <v>101.69</v>
      </c>
      <c r="IA180" s="7">
        <v>-2.25</v>
      </c>
      <c r="IB180" s="7">
        <v>102.58</v>
      </c>
      <c r="IC180" s="7">
        <v>-3.65</v>
      </c>
      <c r="ID180" s="7">
        <v>99</v>
      </c>
      <c r="IE180" s="7">
        <v>-2.79</v>
      </c>
      <c r="IF180" s="7">
        <v>100.12</v>
      </c>
      <c r="IG180" s="7">
        <v>-3.2</v>
      </c>
      <c r="IH180" s="7">
        <v>97.02</v>
      </c>
      <c r="II180" s="7">
        <v>1.38</v>
      </c>
      <c r="IJ180" s="7">
        <v>99.38</v>
      </c>
      <c r="IK180" s="7">
        <v>-4.49</v>
      </c>
    </row>
    <row r="181" spans="1:245" x14ac:dyDescent="0.2">
      <c r="A181" s="6">
        <v>40268</v>
      </c>
      <c r="B181" s="7">
        <v>96.98</v>
      </c>
      <c r="C181" s="7">
        <v>8.7100000000000009</v>
      </c>
      <c r="D181" s="7">
        <v>98.44</v>
      </c>
      <c r="E181" s="7">
        <v>4.1500000000000004</v>
      </c>
      <c r="F181" s="7">
        <v>100</v>
      </c>
      <c r="G181" s="7">
        <v>1.42</v>
      </c>
      <c r="H181" s="7">
        <v>100.69</v>
      </c>
      <c r="I181" s="7">
        <v>-0.18</v>
      </c>
      <c r="J181" s="7">
        <v>104.89</v>
      </c>
      <c r="K181" s="7">
        <v>-15.96</v>
      </c>
      <c r="L181" s="7">
        <v>105.7</v>
      </c>
      <c r="M181" s="7">
        <v>-15.95</v>
      </c>
      <c r="N181" s="7">
        <v>99.31</v>
      </c>
      <c r="O181" s="7">
        <v>5.6</v>
      </c>
      <c r="P181" s="7">
        <v>100.28</v>
      </c>
      <c r="Q181" s="7">
        <v>4.1399999999999997</v>
      </c>
      <c r="R181" s="7">
        <v>99.03</v>
      </c>
      <c r="S181" s="7">
        <v>18.13</v>
      </c>
      <c r="T181" s="7">
        <v>99.97</v>
      </c>
      <c r="U181" s="7">
        <v>14.78</v>
      </c>
      <c r="V181" s="7">
        <v>98.22</v>
      </c>
      <c r="W181" s="7">
        <v>1.5</v>
      </c>
      <c r="X181" s="7">
        <v>99.26</v>
      </c>
      <c r="Y181" s="7">
        <v>0.5</v>
      </c>
      <c r="Z181" s="7">
        <v>101.3</v>
      </c>
      <c r="AA181" s="7">
        <v>-18.04</v>
      </c>
      <c r="AB181" s="7">
        <v>102.56</v>
      </c>
      <c r="AC181" s="7">
        <v>-18.77</v>
      </c>
      <c r="AD181" s="7">
        <v>92.33</v>
      </c>
      <c r="AE181" s="7">
        <v>26.18</v>
      </c>
      <c r="AF181" s="7">
        <v>93.93</v>
      </c>
      <c r="AG181" s="7">
        <v>20.329999999999998</v>
      </c>
      <c r="AH181" s="7">
        <v>99.46</v>
      </c>
      <c r="AI181" s="7">
        <v>10.3</v>
      </c>
      <c r="AJ181" s="7">
        <v>100.35</v>
      </c>
      <c r="AK181" s="7">
        <v>8.5500000000000007</v>
      </c>
      <c r="AL181" s="7">
        <v>98.35</v>
      </c>
      <c r="AM181" s="7">
        <v>5.54</v>
      </c>
      <c r="AN181" s="7">
        <v>98.56</v>
      </c>
      <c r="AO181" s="7">
        <v>4.37</v>
      </c>
      <c r="AP181" s="7">
        <v>94.55</v>
      </c>
      <c r="AQ181" s="7">
        <v>10.42</v>
      </c>
      <c r="AR181" s="7">
        <v>95.65</v>
      </c>
      <c r="AS181" s="7">
        <v>10.18</v>
      </c>
      <c r="AT181" s="7">
        <v>97.76</v>
      </c>
      <c r="AU181" s="7">
        <v>8.99</v>
      </c>
      <c r="AV181" s="7">
        <v>98.49</v>
      </c>
      <c r="AW181" s="7">
        <v>6.65</v>
      </c>
      <c r="AX181" s="7">
        <v>98.07</v>
      </c>
      <c r="AY181" s="7">
        <v>8.36</v>
      </c>
      <c r="AZ181" s="7">
        <v>98.91</v>
      </c>
      <c r="BA181" s="7">
        <v>6.23</v>
      </c>
      <c r="BB181" s="7">
        <v>100.39</v>
      </c>
      <c r="BC181" s="7">
        <v>0.69</v>
      </c>
      <c r="BD181" s="7">
        <v>101.99</v>
      </c>
      <c r="BE181" s="7">
        <v>-1.83</v>
      </c>
      <c r="BF181" s="7">
        <v>99.97</v>
      </c>
      <c r="BG181" s="7">
        <v>-4.7</v>
      </c>
      <c r="BH181" s="7">
        <v>100.46</v>
      </c>
      <c r="BI181" s="7">
        <v>-5.32</v>
      </c>
      <c r="BJ181" s="7">
        <v>98.6</v>
      </c>
      <c r="BK181" s="7">
        <v>-1.69</v>
      </c>
      <c r="BL181" s="7">
        <v>99.15</v>
      </c>
      <c r="BM181" s="7">
        <v>-2.4900000000000002</v>
      </c>
      <c r="BN181" s="7">
        <v>98.29</v>
      </c>
      <c r="BO181" s="7">
        <v>2.2999999999999998</v>
      </c>
      <c r="BP181" s="7">
        <v>99.15</v>
      </c>
      <c r="BQ181" s="7">
        <v>0.2</v>
      </c>
      <c r="BR181" s="7">
        <v>98.38</v>
      </c>
      <c r="BS181" s="7">
        <v>-5.48</v>
      </c>
      <c r="BT181" s="7">
        <v>100.45</v>
      </c>
      <c r="BU181" s="7">
        <v>-5.73</v>
      </c>
      <c r="BV181" s="7">
        <v>99.65</v>
      </c>
      <c r="BW181" s="7">
        <v>-2.98</v>
      </c>
      <c r="BX181" s="7">
        <v>101.31</v>
      </c>
      <c r="BY181" s="7">
        <v>-4.03</v>
      </c>
      <c r="BZ181" s="7">
        <v>98.83</v>
      </c>
      <c r="CA181" s="7">
        <v>10.52</v>
      </c>
      <c r="CB181" s="7">
        <v>99.64</v>
      </c>
      <c r="CC181" s="7">
        <v>10.32</v>
      </c>
      <c r="CD181" s="7">
        <v>96.8</v>
      </c>
      <c r="CE181" s="7">
        <v>1.26</v>
      </c>
      <c r="CF181" s="7">
        <v>97.44</v>
      </c>
      <c r="CG181" s="7">
        <v>-7.0000000000000007E-2</v>
      </c>
      <c r="CH181" s="7">
        <v>98.49</v>
      </c>
      <c r="CI181" s="7">
        <v>7.71</v>
      </c>
      <c r="CJ181" s="7">
        <v>99.83</v>
      </c>
      <c r="CK181" s="7">
        <v>4.29</v>
      </c>
      <c r="CL181" s="7">
        <v>103.2</v>
      </c>
      <c r="CM181" s="7">
        <v>-1.77</v>
      </c>
      <c r="CN181" s="7">
        <v>106.23</v>
      </c>
      <c r="CO181" s="7">
        <v>-4.66</v>
      </c>
      <c r="CP181" s="7">
        <v>93.3</v>
      </c>
      <c r="CQ181" s="7">
        <v>30.33</v>
      </c>
      <c r="CR181" s="7">
        <v>93.46</v>
      </c>
      <c r="CS181" s="7">
        <v>27.62</v>
      </c>
      <c r="CT181" s="7">
        <v>101.45</v>
      </c>
      <c r="CU181" s="7">
        <v>-8.57</v>
      </c>
      <c r="CV181" s="7">
        <v>102.07</v>
      </c>
      <c r="CW181" s="7">
        <v>-9.36</v>
      </c>
      <c r="CX181" s="7">
        <v>101.09</v>
      </c>
      <c r="CY181" s="7">
        <v>-5.0199999999999996</v>
      </c>
      <c r="CZ181" s="7">
        <v>102.62</v>
      </c>
      <c r="DA181" s="7">
        <v>-10.42</v>
      </c>
      <c r="DB181" s="7">
        <v>98.83</v>
      </c>
      <c r="DC181" s="7">
        <v>2.54</v>
      </c>
      <c r="DD181" s="7">
        <v>101.15</v>
      </c>
      <c r="DE181" s="7">
        <v>-1.07</v>
      </c>
      <c r="DF181" s="7">
        <v>105.25</v>
      </c>
      <c r="DG181" s="7">
        <v>-15.81</v>
      </c>
      <c r="DH181" s="7">
        <v>106.19</v>
      </c>
      <c r="DI181" s="7">
        <v>-12.85</v>
      </c>
      <c r="DJ181" s="7">
        <v>95.15</v>
      </c>
      <c r="DK181" s="7">
        <v>20.51</v>
      </c>
      <c r="DL181" s="7">
        <v>96.77</v>
      </c>
      <c r="DM181" s="7">
        <v>16.420000000000002</v>
      </c>
      <c r="DN181" s="7">
        <v>93.11</v>
      </c>
      <c r="DO181" s="7">
        <v>18.5</v>
      </c>
      <c r="DP181" s="7">
        <v>96.23</v>
      </c>
      <c r="DQ181" s="7">
        <v>8.24</v>
      </c>
      <c r="DR181" s="7">
        <v>98.41</v>
      </c>
      <c r="DS181" s="7">
        <v>-4.49</v>
      </c>
      <c r="DT181" s="7">
        <v>99.22</v>
      </c>
      <c r="DU181" s="7">
        <v>-11.1</v>
      </c>
      <c r="DV181" s="7">
        <v>98.9</v>
      </c>
      <c r="DW181" s="7">
        <v>-2.1</v>
      </c>
      <c r="DX181" s="7">
        <v>99.65</v>
      </c>
      <c r="DY181" s="7">
        <v>-3.35</v>
      </c>
      <c r="DZ181" s="7">
        <v>99.61</v>
      </c>
      <c r="EA181" s="7">
        <v>0.4</v>
      </c>
      <c r="EB181" s="7">
        <v>99.46</v>
      </c>
      <c r="EC181" s="7">
        <v>1.27</v>
      </c>
      <c r="ED181" s="7">
        <v>99.51</v>
      </c>
      <c r="EE181" s="7">
        <v>2.68</v>
      </c>
      <c r="EF181" s="7">
        <v>100.5</v>
      </c>
      <c r="EG181" s="7">
        <v>-0.3</v>
      </c>
      <c r="EH181" s="7">
        <v>98.28</v>
      </c>
      <c r="EI181" s="7">
        <v>-15.54</v>
      </c>
      <c r="EJ181" s="7">
        <v>99.16</v>
      </c>
      <c r="EK181" s="7">
        <v>-15.31</v>
      </c>
      <c r="EL181" s="7">
        <v>99.94</v>
      </c>
      <c r="EM181" s="7">
        <v>5.97</v>
      </c>
      <c r="EN181" s="7">
        <v>101.24</v>
      </c>
      <c r="EO181" s="7">
        <v>3.92</v>
      </c>
      <c r="EP181" s="7">
        <v>97.72</v>
      </c>
      <c r="EQ181" s="7">
        <v>-20.67</v>
      </c>
      <c r="ER181" s="7">
        <v>98.87</v>
      </c>
      <c r="ES181" s="7">
        <v>-17.579999999999998</v>
      </c>
      <c r="ET181" s="7">
        <v>98.45</v>
      </c>
      <c r="EU181" s="7">
        <v>-4.05</v>
      </c>
      <c r="EV181" s="7">
        <v>99.14</v>
      </c>
      <c r="EW181" s="7">
        <v>-4.17</v>
      </c>
      <c r="EX181" s="7">
        <v>100.29</v>
      </c>
      <c r="EY181" s="7">
        <v>1.21</v>
      </c>
      <c r="EZ181" s="7">
        <v>100.82</v>
      </c>
      <c r="FA181" s="7">
        <v>1.08</v>
      </c>
      <c r="FB181" s="7">
        <v>100.51</v>
      </c>
      <c r="FC181" s="7">
        <v>-0.26</v>
      </c>
      <c r="FD181" s="7">
        <v>101.93</v>
      </c>
      <c r="FE181" s="7">
        <v>-0.9</v>
      </c>
      <c r="FF181" s="7">
        <v>97.31</v>
      </c>
      <c r="FG181" s="7">
        <v>2.8</v>
      </c>
      <c r="FH181" s="7">
        <v>97.84</v>
      </c>
      <c r="FI181" s="7">
        <v>-1.86</v>
      </c>
      <c r="FJ181" s="7">
        <v>96.26</v>
      </c>
      <c r="FK181" s="7">
        <v>5.19</v>
      </c>
      <c r="FL181" s="7">
        <v>96.86</v>
      </c>
      <c r="FM181" s="7">
        <v>3.78</v>
      </c>
      <c r="FN181" s="7">
        <v>100.19</v>
      </c>
      <c r="FO181" s="7">
        <v>-4.0999999999999996</v>
      </c>
      <c r="FP181" s="7">
        <v>101.02</v>
      </c>
      <c r="FQ181" s="7">
        <v>-4.9400000000000004</v>
      </c>
      <c r="FR181" s="7">
        <v>97.55</v>
      </c>
      <c r="FS181" s="7">
        <v>10.68</v>
      </c>
      <c r="FT181" s="7">
        <v>97.86</v>
      </c>
      <c r="FU181" s="7">
        <v>7.51</v>
      </c>
      <c r="FV181" s="7">
        <v>101.15</v>
      </c>
      <c r="FW181" s="7">
        <v>6.33</v>
      </c>
      <c r="FX181" s="7">
        <v>102.45</v>
      </c>
      <c r="FY181" s="7">
        <v>4.2</v>
      </c>
      <c r="FZ181" s="7">
        <v>95.68</v>
      </c>
      <c r="GA181" s="7">
        <v>7.65</v>
      </c>
      <c r="GB181" s="7">
        <v>96.46</v>
      </c>
      <c r="GC181" s="7">
        <v>6.92</v>
      </c>
      <c r="GD181" s="7">
        <v>98.4</v>
      </c>
      <c r="GE181" s="7">
        <v>-1.79</v>
      </c>
      <c r="GF181" s="7">
        <v>99.64</v>
      </c>
      <c r="GG181" s="7">
        <v>-5.48</v>
      </c>
      <c r="GH181" s="7">
        <v>99.04</v>
      </c>
      <c r="GJ181" s="7">
        <v>100.06</v>
      </c>
      <c r="GL181" s="7">
        <v>100.36</v>
      </c>
      <c r="GM181" s="7">
        <v>1.96</v>
      </c>
      <c r="GN181" s="7">
        <v>101.69</v>
      </c>
      <c r="GO181" s="7">
        <v>1.66</v>
      </c>
      <c r="GP181" s="7">
        <v>103.67</v>
      </c>
      <c r="GQ181" s="7">
        <v>-6.61</v>
      </c>
      <c r="GR181" s="7">
        <v>106.25</v>
      </c>
      <c r="GS181" s="7">
        <v>-10.72</v>
      </c>
      <c r="GT181" s="7">
        <v>95.29</v>
      </c>
      <c r="GU181" s="7">
        <v>7.37</v>
      </c>
      <c r="GV181" s="7">
        <v>99.02</v>
      </c>
      <c r="GW181" s="7">
        <v>2.79</v>
      </c>
      <c r="GX181" s="7">
        <v>99.31</v>
      </c>
      <c r="GY181" s="7">
        <v>2.08</v>
      </c>
      <c r="GZ181" s="7">
        <v>101.69</v>
      </c>
      <c r="HA181" s="7">
        <v>-4.79</v>
      </c>
      <c r="HB181" s="7">
        <v>97.95</v>
      </c>
      <c r="HC181" s="7">
        <v>10.4</v>
      </c>
      <c r="HD181" s="7">
        <v>98.67</v>
      </c>
      <c r="HE181" s="7">
        <v>9.65</v>
      </c>
      <c r="HF181" s="7">
        <v>94.15</v>
      </c>
      <c r="HG181" s="7">
        <v>25.1</v>
      </c>
      <c r="HH181" s="7">
        <v>95.75</v>
      </c>
      <c r="HI181" s="7">
        <v>23.96</v>
      </c>
      <c r="HJ181" s="7">
        <v>100.17</v>
      </c>
      <c r="HK181" s="7">
        <v>-1.64</v>
      </c>
      <c r="HL181" s="7">
        <v>101.66</v>
      </c>
      <c r="HM181" s="7">
        <v>-2.98</v>
      </c>
      <c r="HN181" s="7">
        <v>100.79</v>
      </c>
      <c r="HO181" s="7">
        <v>-5.65</v>
      </c>
      <c r="HP181" s="7">
        <v>101.24</v>
      </c>
      <c r="HQ181" s="7">
        <v>-6.15</v>
      </c>
      <c r="HR181" s="7">
        <v>98.05</v>
      </c>
      <c r="HS181" s="7">
        <v>2.66</v>
      </c>
      <c r="HT181" s="7">
        <v>99.15</v>
      </c>
      <c r="HU181" s="7">
        <v>-1.07</v>
      </c>
      <c r="HV181" s="7">
        <v>97.22</v>
      </c>
      <c r="HX181" s="7">
        <v>98.5</v>
      </c>
      <c r="HZ181" s="7">
        <v>101.69</v>
      </c>
      <c r="IA181" s="7">
        <v>0.73</v>
      </c>
      <c r="IB181" s="7">
        <v>102.17</v>
      </c>
      <c r="IC181" s="7">
        <v>-1.6</v>
      </c>
      <c r="ID181" s="7">
        <v>98.73</v>
      </c>
      <c r="IE181" s="7">
        <v>-1.36</v>
      </c>
      <c r="IF181" s="7">
        <v>99.84</v>
      </c>
      <c r="IG181" s="7">
        <v>-2.4700000000000002</v>
      </c>
      <c r="IH181" s="7">
        <v>99.2</v>
      </c>
      <c r="II181" s="7">
        <v>3.83</v>
      </c>
      <c r="IJ181" s="7">
        <v>100.49</v>
      </c>
      <c r="IK181" s="7">
        <v>-1.72</v>
      </c>
    </row>
    <row r="182" spans="1:245" x14ac:dyDescent="0.2">
      <c r="A182" s="6">
        <v>40359</v>
      </c>
      <c r="B182" s="7">
        <v>99.49</v>
      </c>
      <c r="C182" s="7">
        <v>10.41</v>
      </c>
      <c r="D182" s="7">
        <v>100.15</v>
      </c>
      <c r="E182" s="7">
        <v>5.48</v>
      </c>
      <c r="F182" s="7">
        <v>100.38</v>
      </c>
      <c r="G182" s="7">
        <v>2.08</v>
      </c>
      <c r="H182" s="7">
        <v>100.31</v>
      </c>
      <c r="I182" s="7">
        <v>0.54</v>
      </c>
      <c r="J182" s="7">
        <v>101.2</v>
      </c>
      <c r="K182" s="7">
        <v>-13.06</v>
      </c>
      <c r="L182" s="7">
        <v>102.03</v>
      </c>
      <c r="M182" s="7">
        <v>-13.81</v>
      </c>
      <c r="N182" s="7">
        <v>99.71</v>
      </c>
      <c r="O182" s="7">
        <v>5.57</v>
      </c>
      <c r="P182" s="7">
        <v>99.49</v>
      </c>
      <c r="Q182" s="7">
        <v>3.51</v>
      </c>
      <c r="R182" s="7">
        <v>100.97</v>
      </c>
      <c r="S182" s="7">
        <v>15.63</v>
      </c>
      <c r="T182" s="7">
        <v>101.28</v>
      </c>
      <c r="U182" s="7">
        <v>12.13</v>
      </c>
      <c r="V182" s="7">
        <v>99.13</v>
      </c>
      <c r="W182" s="7">
        <v>3.44</v>
      </c>
      <c r="X182" s="7">
        <v>99.19</v>
      </c>
      <c r="Y182" s="7">
        <v>1.24</v>
      </c>
      <c r="Z182" s="7">
        <v>100.67</v>
      </c>
      <c r="AA182" s="7">
        <v>-9.86</v>
      </c>
      <c r="AB182" s="7">
        <v>100.89</v>
      </c>
      <c r="AC182" s="7">
        <v>-11.36</v>
      </c>
      <c r="AD182" s="7">
        <v>97.49</v>
      </c>
      <c r="AE182" s="7">
        <v>25.78</v>
      </c>
      <c r="AF182" s="7">
        <v>97.75</v>
      </c>
      <c r="AG182" s="7">
        <v>19.670000000000002</v>
      </c>
      <c r="AH182" s="7">
        <v>101.06</v>
      </c>
      <c r="AI182" s="7">
        <v>10.54</v>
      </c>
      <c r="AJ182" s="7">
        <v>101.32</v>
      </c>
      <c r="AK182" s="7">
        <v>9.02</v>
      </c>
      <c r="AL182" s="7">
        <v>99.29</v>
      </c>
      <c r="AM182" s="7">
        <v>4.91</v>
      </c>
      <c r="AN182" s="7">
        <v>98.74</v>
      </c>
      <c r="AO182" s="7">
        <v>3.88</v>
      </c>
      <c r="AP182" s="7">
        <v>100.41</v>
      </c>
      <c r="AQ182" s="7">
        <v>10.63</v>
      </c>
      <c r="AR182" s="7">
        <v>100.72</v>
      </c>
      <c r="AS182" s="7">
        <v>9.3699999999999992</v>
      </c>
      <c r="AT182" s="7">
        <v>100.01</v>
      </c>
      <c r="AU182" s="7">
        <v>10.62</v>
      </c>
      <c r="AV182" s="7">
        <v>100.87</v>
      </c>
      <c r="AW182" s="7">
        <v>7.47</v>
      </c>
      <c r="AX182" s="7">
        <v>99.61</v>
      </c>
      <c r="AY182" s="7">
        <v>8.0500000000000007</v>
      </c>
      <c r="AZ182" s="7">
        <v>99.46</v>
      </c>
      <c r="BA182" s="7">
        <v>5.83</v>
      </c>
      <c r="BB182" s="7">
        <v>100.03</v>
      </c>
      <c r="BC182" s="7">
        <v>-0.5</v>
      </c>
      <c r="BD182" s="7">
        <v>100.11</v>
      </c>
      <c r="BE182" s="7">
        <v>-2.44</v>
      </c>
      <c r="BF182" s="7">
        <v>100.18</v>
      </c>
      <c r="BG182" s="7">
        <v>-1.34</v>
      </c>
      <c r="BH182" s="7">
        <v>100.02</v>
      </c>
      <c r="BI182" s="7">
        <v>-2.58</v>
      </c>
      <c r="BJ182" s="7">
        <v>99.8</v>
      </c>
      <c r="BK182" s="7">
        <v>0.81</v>
      </c>
      <c r="BL182" s="7">
        <v>99.86</v>
      </c>
      <c r="BM182" s="7">
        <v>-0.3</v>
      </c>
      <c r="BN182" s="7">
        <v>100.39</v>
      </c>
      <c r="BO182" s="7">
        <v>3.17</v>
      </c>
      <c r="BP182" s="7">
        <v>100.36</v>
      </c>
      <c r="BQ182" s="7">
        <v>0.96</v>
      </c>
      <c r="BR182" s="7">
        <v>99.28</v>
      </c>
      <c r="BS182" s="7">
        <v>2.58</v>
      </c>
      <c r="BT182" s="7">
        <v>99.71</v>
      </c>
      <c r="BU182" s="7">
        <v>-0.56000000000000005</v>
      </c>
      <c r="BV182" s="7">
        <v>101.27</v>
      </c>
      <c r="BW182" s="7">
        <v>-0.96</v>
      </c>
      <c r="BX182" s="7">
        <v>101.22</v>
      </c>
      <c r="BY182" s="7">
        <v>-2.5099999999999998</v>
      </c>
      <c r="BZ182" s="7">
        <v>99.68</v>
      </c>
      <c r="CA182" s="7">
        <v>8.1999999999999993</v>
      </c>
      <c r="CB182" s="7">
        <v>99.73</v>
      </c>
      <c r="CC182" s="7">
        <v>7.17</v>
      </c>
      <c r="CD182" s="7">
        <v>98.8</v>
      </c>
      <c r="CE182" s="7">
        <v>4.78</v>
      </c>
      <c r="CF182" s="7">
        <v>98.63</v>
      </c>
      <c r="CG182" s="7">
        <v>3.11</v>
      </c>
      <c r="CH182" s="7">
        <v>100.28</v>
      </c>
      <c r="CI182" s="7">
        <v>8.2100000000000009</v>
      </c>
      <c r="CJ182" s="7">
        <v>100.35</v>
      </c>
      <c r="CK182" s="7">
        <v>4.58</v>
      </c>
      <c r="CL182" s="7">
        <v>100.93</v>
      </c>
      <c r="CM182" s="7">
        <v>-4.68</v>
      </c>
      <c r="CN182" s="7">
        <v>100.33</v>
      </c>
      <c r="CO182" s="7">
        <v>-9.36</v>
      </c>
      <c r="CP182" s="7">
        <v>97.03</v>
      </c>
      <c r="CQ182" s="7">
        <v>25.09</v>
      </c>
      <c r="CR182" s="7">
        <v>96.73</v>
      </c>
      <c r="CS182" s="7">
        <v>21.68</v>
      </c>
      <c r="CT182" s="7">
        <v>100.02</v>
      </c>
      <c r="CU182" s="7">
        <v>-6.74</v>
      </c>
      <c r="CV182" s="7">
        <v>99.7</v>
      </c>
      <c r="CW182" s="7">
        <v>-7.38</v>
      </c>
      <c r="CX182" s="7">
        <v>100.56</v>
      </c>
      <c r="CY182" s="7">
        <v>-2.48</v>
      </c>
      <c r="CZ182" s="7">
        <v>100.32</v>
      </c>
      <c r="DA182" s="7">
        <v>-7.42</v>
      </c>
      <c r="DB182" s="7">
        <v>99.85</v>
      </c>
      <c r="DC182" s="7">
        <v>2.89</v>
      </c>
      <c r="DD182" s="7">
        <v>101.52</v>
      </c>
      <c r="DE182" s="7">
        <v>-1.43</v>
      </c>
      <c r="DF182" s="7">
        <v>101.68</v>
      </c>
      <c r="DG182" s="7">
        <v>-12.66</v>
      </c>
      <c r="DH182" s="7">
        <v>101.79</v>
      </c>
      <c r="DI182" s="7">
        <v>-11.5</v>
      </c>
      <c r="DJ182" s="7">
        <v>98.42</v>
      </c>
      <c r="DK182" s="7">
        <v>19.399999999999999</v>
      </c>
      <c r="DL182" s="7">
        <v>98.93</v>
      </c>
      <c r="DM182" s="7">
        <v>16.12</v>
      </c>
      <c r="DN182" s="7">
        <v>98.53</v>
      </c>
      <c r="DO182" s="7">
        <v>19.43</v>
      </c>
      <c r="DP182" s="7">
        <v>99.12</v>
      </c>
      <c r="DQ182" s="7">
        <v>7.96</v>
      </c>
      <c r="DR182" s="7">
        <v>100.79</v>
      </c>
      <c r="DS182" s="7">
        <v>-1.7</v>
      </c>
      <c r="DT182" s="7">
        <v>100.45</v>
      </c>
      <c r="DU182" s="7">
        <v>-8.25</v>
      </c>
      <c r="DV182" s="7">
        <v>99.83</v>
      </c>
      <c r="DW182" s="7">
        <v>-1.08</v>
      </c>
      <c r="DX182" s="7">
        <v>99.97</v>
      </c>
      <c r="DY182" s="7">
        <v>-2.44</v>
      </c>
      <c r="DZ182" s="7">
        <v>99.78</v>
      </c>
      <c r="EA182" s="7">
        <v>2.12</v>
      </c>
      <c r="EB182" s="7">
        <v>99.53</v>
      </c>
      <c r="EC182" s="7">
        <v>2.89</v>
      </c>
      <c r="ED182" s="7">
        <v>99.99</v>
      </c>
      <c r="EE182" s="7">
        <v>3.18</v>
      </c>
      <c r="EF182" s="7">
        <v>100.34</v>
      </c>
      <c r="EG182" s="7">
        <v>0.5</v>
      </c>
      <c r="EH182" s="7">
        <v>100.44</v>
      </c>
      <c r="EI182" s="7">
        <v>-8.86</v>
      </c>
      <c r="EJ182" s="7">
        <v>100.59</v>
      </c>
      <c r="EK182" s="7">
        <v>-9.4600000000000009</v>
      </c>
      <c r="EL182" s="7">
        <v>98.56</v>
      </c>
      <c r="EM182" s="7">
        <v>3.86</v>
      </c>
      <c r="EN182" s="7">
        <v>98.66</v>
      </c>
      <c r="EO182" s="7">
        <v>1.61</v>
      </c>
      <c r="EP182" s="7">
        <v>98.07</v>
      </c>
      <c r="EQ182" s="7">
        <v>-11.51</v>
      </c>
      <c r="ER182" s="7">
        <v>97.98</v>
      </c>
      <c r="ES182" s="7">
        <v>-9.57</v>
      </c>
      <c r="ET182" s="7">
        <v>100.91</v>
      </c>
      <c r="EU182" s="7">
        <v>-1.05</v>
      </c>
      <c r="EV182" s="7">
        <v>100.99</v>
      </c>
      <c r="EW182" s="7">
        <v>-2.2400000000000002</v>
      </c>
      <c r="EX182" s="7">
        <v>100.51</v>
      </c>
      <c r="EY182" s="7">
        <v>-0.15</v>
      </c>
      <c r="EZ182" s="7">
        <v>100.33</v>
      </c>
      <c r="FA182" s="7">
        <v>-0.98</v>
      </c>
      <c r="FB182" s="7">
        <v>100.13</v>
      </c>
      <c r="FC182" s="7">
        <v>1.54</v>
      </c>
      <c r="FD182" s="7">
        <v>100.05</v>
      </c>
      <c r="FE182" s="7">
        <v>0.22</v>
      </c>
      <c r="FF182" s="7">
        <v>100.01</v>
      </c>
      <c r="FG182" s="7">
        <v>4.34</v>
      </c>
      <c r="FH182" s="7">
        <v>100.64</v>
      </c>
      <c r="FI182" s="7">
        <v>0.37</v>
      </c>
      <c r="FJ182" s="7">
        <v>99.43</v>
      </c>
      <c r="FK182" s="7">
        <v>6.47</v>
      </c>
      <c r="FL182" s="7">
        <v>99.88</v>
      </c>
      <c r="FM182" s="7">
        <v>4.76</v>
      </c>
      <c r="FN182" s="7">
        <v>100.07</v>
      </c>
      <c r="FO182" s="7">
        <v>-1.37</v>
      </c>
      <c r="FP182" s="7">
        <v>99.73</v>
      </c>
      <c r="FQ182" s="7">
        <v>-2.31</v>
      </c>
      <c r="FR182" s="7">
        <v>101.21</v>
      </c>
      <c r="FS182" s="7">
        <v>9.17</v>
      </c>
      <c r="FT182" s="7">
        <v>100.94</v>
      </c>
      <c r="FU182" s="7">
        <v>6.41</v>
      </c>
      <c r="FV182" s="7">
        <v>100.04</v>
      </c>
      <c r="FW182" s="7">
        <v>3.16</v>
      </c>
      <c r="FX182" s="7">
        <v>101.13</v>
      </c>
      <c r="FY182" s="7">
        <v>1.47</v>
      </c>
      <c r="FZ182" s="7">
        <v>98.73</v>
      </c>
      <c r="GA182" s="7">
        <v>13.88</v>
      </c>
      <c r="GB182" s="7">
        <v>98.98</v>
      </c>
      <c r="GC182" s="7">
        <v>12.59</v>
      </c>
      <c r="GD182" s="7">
        <v>99.32</v>
      </c>
      <c r="GE182" s="7">
        <v>-0.87</v>
      </c>
      <c r="GF182" s="7">
        <v>99.67</v>
      </c>
      <c r="GG182" s="7">
        <v>-4.5199999999999996</v>
      </c>
      <c r="GH182" s="7">
        <v>100.25</v>
      </c>
      <c r="GJ182" s="7">
        <v>100.28</v>
      </c>
      <c r="GL182" s="7">
        <v>100.75</v>
      </c>
      <c r="GM182" s="7">
        <v>1.42</v>
      </c>
      <c r="GN182" s="7">
        <v>100.72</v>
      </c>
      <c r="GO182" s="7">
        <v>0.43</v>
      </c>
      <c r="GP182" s="7">
        <v>102.05</v>
      </c>
      <c r="GQ182" s="7">
        <v>-3.92</v>
      </c>
      <c r="GR182" s="7">
        <v>103.86</v>
      </c>
      <c r="GS182" s="7">
        <v>-7.92</v>
      </c>
      <c r="GT182" s="7">
        <v>98.5</v>
      </c>
      <c r="GU182" s="7">
        <v>7.96</v>
      </c>
      <c r="GV182" s="7">
        <v>99.76</v>
      </c>
      <c r="GW182" s="7">
        <v>3.79</v>
      </c>
      <c r="GX182" s="7">
        <v>99.65</v>
      </c>
      <c r="GY182" s="7">
        <v>7.53</v>
      </c>
      <c r="GZ182" s="7">
        <v>100.56</v>
      </c>
      <c r="HA182" s="7">
        <v>1.52</v>
      </c>
      <c r="HB182" s="7">
        <v>99.14</v>
      </c>
      <c r="HC182" s="7">
        <v>8.5</v>
      </c>
      <c r="HD182" s="7">
        <v>99.37</v>
      </c>
      <c r="HE182" s="7">
        <v>7.5</v>
      </c>
      <c r="HF182" s="7">
        <v>99.12</v>
      </c>
      <c r="HG182" s="7">
        <v>38.200000000000003</v>
      </c>
      <c r="HH182" s="7">
        <v>99.63</v>
      </c>
      <c r="HI182" s="7">
        <v>34.1</v>
      </c>
      <c r="HJ182" s="7">
        <v>100.75</v>
      </c>
      <c r="HK182" s="7">
        <v>0.98</v>
      </c>
      <c r="HL182" s="7">
        <v>100.02</v>
      </c>
      <c r="HM182" s="7">
        <v>-1.04</v>
      </c>
      <c r="HN182" s="7">
        <v>100.18</v>
      </c>
      <c r="HO182" s="7">
        <v>-1.65</v>
      </c>
      <c r="HP182" s="7">
        <v>100.14</v>
      </c>
      <c r="HQ182" s="7">
        <v>-2.78</v>
      </c>
      <c r="HR182" s="7">
        <v>98.83</v>
      </c>
      <c r="HS182" s="7">
        <v>2.74</v>
      </c>
      <c r="HT182" s="7">
        <v>98.89</v>
      </c>
      <c r="HU182" s="7">
        <v>-0.44</v>
      </c>
      <c r="HV182" s="7">
        <v>98.95</v>
      </c>
      <c r="HX182" s="7">
        <v>99.22</v>
      </c>
      <c r="HZ182" s="7">
        <v>101.03</v>
      </c>
      <c r="IA182" s="7">
        <v>0.14000000000000001</v>
      </c>
      <c r="IB182" s="7">
        <v>101.04</v>
      </c>
      <c r="IC182" s="7">
        <v>-1.6</v>
      </c>
      <c r="ID182" s="7">
        <v>99.77</v>
      </c>
      <c r="IE182" s="7">
        <v>0.94</v>
      </c>
      <c r="IF182" s="7">
        <v>99.57</v>
      </c>
      <c r="IG182" s="7">
        <v>-0.65</v>
      </c>
      <c r="IH182" s="7">
        <v>100.2</v>
      </c>
      <c r="II182" s="7">
        <v>5.43</v>
      </c>
      <c r="IJ182" s="7">
        <v>100.45</v>
      </c>
      <c r="IK182" s="7">
        <v>0.85</v>
      </c>
    </row>
    <row r="183" spans="1:245" x14ac:dyDescent="0.2">
      <c r="A183" s="6">
        <v>40451</v>
      </c>
      <c r="B183" s="7">
        <v>101.17</v>
      </c>
      <c r="C183" s="7">
        <v>9.98</v>
      </c>
      <c r="D183" s="7">
        <v>101.01</v>
      </c>
      <c r="E183" s="7">
        <v>5.01</v>
      </c>
      <c r="F183" s="7">
        <v>100.01</v>
      </c>
      <c r="G183" s="7">
        <v>0.8</v>
      </c>
      <c r="H183" s="7">
        <v>99.97</v>
      </c>
      <c r="I183" s="7">
        <v>-0.48</v>
      </c>
      <c r="J183" s="7">
        <v>98.1</v>
      </c>
      <c r="K183" s="7">
        <v>-12.43</v>
      </c>
      <c r="L183" s="7">
        <v>97.94</v>
      </c>
      <c r="M183" s="7">
        <v>-13.27</v>
      </c>
      <c r="N183" s="7">
        <v>99.78</v>
      </c>
      <c r="O183" s="7">
        <v>6.28</v>
      </c>
      <c r="P183" s="7">
        <v>99.76</v>
      </c>
      <c r="Q183" s="7">
        <v>4.4000000000000004</v>
      </c>
      <c r="R183" s="7">
        <v>99.71</v>
      </c>
      <c r="S183" s="7">
        <v>9.57</v>
      </c>
      <c r="T183" s="7">
        <v>99.3</v>
      </c>
      <c r="U183" s="7">
        <v>6.51</v>
      </c>
      <c r="V183" s="7">
        <v>101.03</v>
      </c>
      <c r="W183" s="7">
        <v>3.01</v>
      </c>
      <c r="X183" s="7">
        <v>100.77</v>
      </c>
      <c r="Y183" s="7">
        <v>0.4</v>
      </c>
      <c r="Z183" s="7">
        <v>99.6</v>
      </c>
      <c r="AA183" s="7">
        <v>-6.43</v>
      </c>
      <c r="AB183" s="7">
        <v>99.75</v>
      </c>
      <c r="AC183" s="7">
        <v>-9</v>
      </c>
      <c r="AD183" s="7">
        <v>102.58</v>
      </c>
      <c r="AE183" s="7">
        <v>24.8</v>
      </c>
      <c r="AF183" s="7">
        <v>102.51</v>
      </c>
      <c r="AG183" s="7">
        <v>19.32</v>
      </c>
      <c r="AH183" s="7">
        <v>100.02</v>
      </c>
      <c r="AI183" s="7">
        <v>6.34</v>
      </c>
      <c r="AJ183" s="7">
        <v>99.73</v>
      </c>
      <c r="AK183" s="7">
        <v>4.43</v>
      </c>
      <c r="AL183" s="7">
        <v>100.31</v>
      </c>
      <c r="AM183" s="7">
        <v>4.67</v>
      </c>
      <c r="AN183" s="7">
        <v>100.83</v>
      </c>
      <c r="AO183" s="7">
        <v>4.32</v>
      </c>
      <c r="AP183" s="7">
        <v>101.67</v>
      </c>
      <c r="AQ183" s="7">
        <v>5.82</v>
      </c>
      <c r="AR183" s="7">
        <v>101.14</v>
      </c>
      <c r="AS183" s="7">
        <v>3.54</v>
      </c>
      <c r="AT183" s="7">
        <v>100.38</v>
      </c>
      <c r="AU183" s="7">
        <v>8.6999999999999993</v>
      </c>
      <c r="AV183" s="7">
        <v>100.7</v>
      </c>
      <c r="AW183" s="7">
        <v>5.0599999999999996</v>
      </c>
      <c r="AX183" s="7">
        <v>98.51</v>
      </c>
      <c r="AY183" s="7">
        <v>4.62</v>
      </c>
      <c r="AZ183" s="7">
        <v>98.27</v>
      </c>
      <c r="BA183" s="7">
        <v>2.2799999999999998</v>
      </c>
      <c r="BB183" s="7">
        <v>100.06</v>
      </c>
      <c r="BC183" s="7">
        <v>-1.03</v>
      </c>
      <c r="BD183" s="7">
        <v>100.06</v>
      </c>
      <c r="BE183" s="7">
        <v>-4.03</v>
      </c>
      <c r="BF183" s="7">
        <v>99.87</v>
      </c>
      <c r="BG183" s="7">
        <v>-0.83</v>
      </c>
      <c r="BH183" s="7">
        <v>99.64</v>
      </c>
      <c r="BI183" s="7">
        <v>-2.71</v>
      </c>
      <c r="BJ183" s="7">
        <v>100.6</v>
      </c>
      <c r="BK183" s="7">
        <v>1.62</v>
      </c>
      <c r="BL183" s="7">
        <v>100.46</v>
      </c>
      <c r="BM183" s="7">
        <v>0.5</v>
      </c>
      <c r="BN183" s="7">
        <v>101.16</v>
      </c>
      <c r="BO183" s="7">
        <v>3.15</v>
      </c>
      <c r="BP183" s="7">
        <v>100.92</v>
      </c>
      <c r="BQ183" s="7">
        <v>0.76</v>
      </c>
      <c r="BR183" s="7">
        <v>102.97</v>
      </c>
      <c r="BS183" s="7">
        <v>14.96</v>
      </c>
      <c r="BT183" s="7">
        <v>102.49</v>
      </c>
      <c r="BU183" s="7">
        <v>11.33</v>
      </c>
      <c r="BV183" s="7">
        <v>99.6</v>
      </c>
      <c r="BW183" s="7">
        <v>-1.7</v>
      </c>
      <c r="BX183" s="7">
        <v>99.61</v>
      </c>
      <c r="BY183" s="7">
        <v>-3.58</v>
      </c>
      <c r="BZ183" s="7">
        <v>100.75</v>
      </c>
      <c r="CA183" s="7">
        <v>6.41</v>
      </c>
      <c r="CB183" s="7">
        <v>100.94</v>
      </c>
      <c r="CC183" s="7">
        <v>5.26</v>
      </c>
      <c r="CD183" s="7">
        <v>101.6</v>
      </c>
      <c r="CE183" s="7">
        <v>6.06</v>
      </c>
      <c r="CF183" s="7">
        <v>101.55</v>
      </c>
      <c r="CG183" s="7">
        <v>4.45</v>
      </c>
      <c r="CH183" s="7">
        <v>101.73</v>
      </c>
      <c r="CI183" s="7">
        <v>5.7</v>
      </c>
      <c r="CJ183" s="7">
        <v>101.51</v>
      </c>
      <c r="CK183" s="7">
        <v>2.5099999999999998</v>
      </c>
      <c r="CL183" s="7">
        <v>98.51</v>
      </c>
      <c r="CM183" s="7">
        <v>-5.2</v>
      </c>
      <c r="CN183" s="7">
        <v>98.14</v>
      </c>
      <c r="CO183" s="7">
        <v>-10.17</v>
      </c>
      <c r="CP183" s="7">
        <v>102.12</v>
      </c>
      <c r="CQ183" s="7">
        <v>21.21</v>
      </c>
      <c r="CR183" s="7">
        <v>104.08</v>
      </c>
      <c r="CS183" s="7">
        <v>19.3</v>
      </c>
      <c r="CT183" s="7">
        <v>99.14</v>
      </c>
      <c r="CU183" s="7">
        <v>-5.89</v>
      </c>
      <c r="CV183" s="7">
        <v>99.21</v>
      </c>
      <c r="CW183" s="7">
        <v>-6.9</v>
      </c>
      <c r="CX183" s="7">
        <v>100.13</v>
      </c>
      <c r="CY183" s="7">
        <v>-1.37</v>
      </c>
      <c r="CZ183" s="7">
        <v>99.75</v>
      </c>
      <c r="DA183" s="7">
        <v>-4.99</v>
      </c>
      <c r="DB183" s="7">
        <v>100.33</v>
      </c>
      <c r="DC183" s="7">
        <v>2.93</v>
      </c>
      <c r="DD183" s="7">
        <v>99.04</v>
      </c>
      <c r="DE183" s="7">
        <v>-3.05</v>
      </c>
      <c r="DF183" s="7">
        <v>98.69</v>
      </c>
      <c r="DG183" s="7">
        <v>-11.55</v>
      </c>
      <c r="DH183" s="7">
        <v>98.29</v>
      </c>
      <c r="DI183" s="7">
        <v>-11.73</v>
      </c>
      <c r="DJ183" s="7">
        <v>101.55</v>
      </c>
      <c r="DK183" s="7">
        <v>16.59</v>
      </c>
      <c r="DL183" s="7">
        <v>100.86</v>
      </c>
      <c r="DM183" s="7">
        <v>14.3</v>
      </c>
      <c r="DN183" s="7">
        <v>104.39</v>
      </c>
      <c r="DO183" s="7">
        <v>21.33</v>
      </c>
      <c r="DP183" s="7">
        <v>103.52</v>
      </c>
      <c r="DQ183" s="7">
        <v>11.13</v>
      </c>
      <c r="DR183" s="7">
        <v>99.74</v>
      </c>
      <c r="DS183" s="7">
        <v>-1.05</v>
      </c>
      <c r="DT183" s="7">
        <v>99.98</v>
      </c>
      <c r="DU183" s="7">
        <v>-5.17</v>
      </c>
      <c r="DV183" s="7">
        <v>100.59</v>
      </c>
      <c r="DW183" s="7">
        <v>-0.47</v>
      </c>
      <c r="DX183" s="7">
        <v>100.28</v>
      </c>
      <c r="DY183" s="7">
        <v>-2.0499999999999998</v>
      </c>
      <c r="DZ183" s="7">
        <v>100.38</v>
      </c>
      <c r="EA183" s="7">
        <v>1.24</v>
      </c>
      <c r="EB183" s="7">
        <v>100.68</v>
      </c>
      <c r="EC183" s="7">
        <v>2.2599999999999998</v>
      </c>
      <c r="ED183" s="7">
        <v>99.92</v>
      </c>
      <c r="EE183" s="7">
        <v>2.2000000000000002</v>
      </c>
      <c r="EF183" s="7">
        <v>99.51</v>
      </c>
      <c r="EG183" s="7">
        <v>-0.65</v>
      </c>
      <c r="EH183" s="7">
        <v>99.69</v>
      </c>
      <c r="EI183" s="7">
        <v>-5.17</v>
      </c>
      <c r="EJ183" s="7">
        <v>99.68</v>
      </c>
      <c r="EK183" s="7">
        <v>-6.88</v>
      </c>
      <c r="EL183" s="7">
        <v>100.08</v>
      </c>
      <c r="EM183" s="7">
        <v>6.42</v>
      </c>
      <c r="EN183" s="7">
        <v>99.73</v>
      </c>
      <c r="EO183" s="7">
        <v>3.97</v>
      </c>
      <c r="EP183" s="7">
        <v>100.6</v>
      </c>
      <c r="EQ183" s="7">
        <v>-7.72</v>
      </c>
      <c r="ER183" s="7">
        <v>100.39</v>
      </c>
      <c r="ES183" s="7">
        <v>-7.59</v>
      </c>
      <c r="ET183" s="7">
        <v>100.72</v>
      </c>
      <c r="EU183" s="7">
        <v>1.52</v>
      </c>
      <c r="EV183" s="7">
        <v>100.96</v>
      </c>
      <c r="EW183" s="7">
        <v>1.05</v>
      </c>
      <c r="EX183" s="7">
        <v>98.85</v>
      </c>
      <c r="EY183" s="7">
        <v>1.46</v>
      </c>
      <c r="EZ183" s="7">
        <v>99.14</v>
      </c>
      <c r="FA183" s="7">
        <v>-0.51</v>
      </c>
      <c r="FB183" s="7">
        <v>103.3</v>
      </c>
      <c r="FC183" s="7">
        <v>3.49</v>
      </c>
      <c r="FD183" s="7">
        <v>103.42</v>
      </c>
      <c r="FE183" s="7">
        <v>1.82</v>
      </c>
      <c r="FF183" s="7">
        <v>101.65</v>
      </c>
      <c r="FG183" s="7">
        <v>4.6900000000000004</v>
      </c>
      <c r="FH183" s="7">
        <v>101.95</v>
      </c>
      <c r="FI183" s="7">
        <v>0.98</v>
      </c>
      <c r="FJ183" s="7">
        <v>101.02</v>
      </c>
      <c r="FK183" s="7">
        <v>6.69</v>
      </c>
      <c r="FL183" s="7">
        <v>100.8</v>
      </c>
      <c r="FM183" s="7">
        <v>4.71</v>
      </c>
      <c r="FN183" s="7">
        <v>100.16</v>
      </c>
      <c r="FO183" s="7">
        <v>-0.41</v>
      </c>
      <c r="FP183" s="7">
        <v>100.12</v>
      </c>
      <c r="FQ183" s="7">
        <v>-1.94</v>
      </c>
      <c r="FR183" s="7">
        <v>100.69</v>
      </c>
      <c r="FS183" s="7">
        <v>6.65</v>
      </c>
      <c r="FT183" s="7">
        <v>101.15</v>
      </c>
      <c r="FU183" s="7">
        <v>4.71</v>
      </c>
      <c r="FV183" s="7">
        <v>99.43</v>
      </c>
      <c r="FW183" s="7">
        <v>0.26</v>
      </c>
      <c r="FX183" s="7">
        <v>99.43</v>
      </c>
      <c r="FY183" s="7">
        <v>-1.19</v>
      </c>
      <c r="FZ183" s="7">
        <v>101.11</v>
      </c>
      <c r="GA183" s="7">
        <v>7.33</v>
      </c>
      <c r="GB183" s="7">
        <v>100.58</v>
      </c>
      <c r="GC183" s="7">
        <v>5.05</v>
      </c>
      <c r="GD183" s="7">
        <v>100.81</v>
      </c>
      <c r="GE183" s="7">
        <v>1.93</v>
      </c>
      <c r="GF183" s="7">
        <v>100.41</v>
      </c>
      <c r="GG183" s="7">
        <v>-1.87</v>
      </c>
      <c r="GH183" s="7">
        <v>100.39</v>
      </c>
      <c r="GJ183" s="7">
        <v>100.36</v>
      </c>
      <c r="GL183" s="7">
        <v>99.97</v>
      </c>
      <c r="GM183" s="7">
        <v>0.57999999999999996</v>
      </c>
      <c r="GN183" s="7">
        <v>99.67</v>
      </c>
      <c r="GO183" s="7">
        <v>-1.34</v>
      </c>
      <c r="GP183" s="7">
        <v>98.27</v>
      </c>
      <c r="GQ183" s="7">
        <v>-7.14</v>
      </c>
      <c r="GR183" s="7">
        <v>97.01</v>
      </c>
      <c r="GS183" s="7">
        <v>-13.61</v>
      </c>
      <c r="GT183" s="7">
        <v>102.45</v>
      </c>
      <c r="GU183" s="7">
        <v>12.09</v>
      </c>
      <c r="GV183" s="7">
        <v>101.65</v>
      </c>
      <c r="GW183" s="7">
        <v>5.29</v>
      </c>
      <c r="GX183" s="7">
        <v>100.05</v>
      </c>
      <c r="GY183" s="7">
        <v>10.83</v>
      </c>
      <c r="GZ183" s="7">
        <v>99.51</v>
      </c>
      <c r="HA183" s="7">
        <v>4.38</v>
      </c>
      <c r="HB183" s="7">
        <v>100.69</v>
      </c>
      <c r="HC183" s="7">
        <v>7.24</v>
      </c>
      <c r="HD183" s="7">
        <v>100.87</v>
      </c>
      <c r="HE183" s="7">
        <v>6.05</v>
      </c>
      <c r="HF183" s="7">
        <v>101.98</v>
      </c>
      <c r="HG183" s="7">
        <v>22.85</v>
      </c>
      <c r="HH183" s="7">
        <v>101.33</v>
      </c>
      <c r="HI183" s="7">
        <v>18.86</v>
      </c>
      <c r="HJ183" s="7">
        <v>99.42</v>
      </c>
      <c r="HK183" s="7">
        <v>1.37</v>
      </c>
      <c r="HL183" s="7">
        <v>99.08</v>
      </c>
      <c r="HM183" s="7">
        <v>-0.7</v>
      </c>
      <c r="HN183" s="7">
        <v>99.46</v>
      </c>
      <c r="HO183" s="7">
        <v>-6.72</v>
      </c>
      <c r="HP183" s="7">
        <v>99.39</v>
      </c>
      <c r="HQ183" s="7">
        <v>-7.7</v>
      </c>
      <c r="HR183" s="7">
        <v>101.46</v>
      </c>
      <c r="HS183" s="7">
        <v>3.8</v>
      </c>
      <c r="HT183" s="7">
        <v>101</v>
      </c>
      <c r="HU183" s="7">
        <v>0.52</v>
      </c>
      <c r="HV183" s="7">
        <v>100.94</v>
      </c>
      <c r="HX183" s="7">
        <v>101.52</v>
      </c>
      <c r="HZ183" s="7">
        <v>99.12</v>
      </c>
      <c r="IA183" s="7">
        <v>-2.1800000000000002</v>
      </c>
      <c r="IB183" s="7">
        <v>99.03</v>
      </c>
      <c r="IC183" s="7">
        <v>-3.32</v>
      </c>
      <c r="ID183" s="7">
        <v>100.6</v>
      </c>
      <c r="IE183" s="7">
        <v>1.64</v>
      </c>
      <c r="IF183" s="7">
        <v>100.56</v>
      </c>
      <c r="IG183" s="7">
        <v>-0.08</v>
      </c>
      <c r="IH183" s="7">
        <v>100.07</v>
      </c>
      <c r="II183" s="7">
        <v>4.76</v>
      </c>
      <c r="IJ183" s="7">
        <v>99.52</v>
      </c>
      <c r="IK183" s="7">
        <v>1.22</v>
      </c>
    </row>
    <row r="184" spans="1:245" x14ac:dyDescent="0.2">
      <c r="A184" s="6">
        <v>40543</v>
      </c>
      <c r="B184" s="7">
        <v>102.35</v>
      </c>
      <c r="C184" s="7">
        <v>8.98</v>
      </c>
      <c r="D184" s="7">
        <v>100.4</v>
      </c>
      <c r="E184" s="7">
        <v>3.35</v>
      </c>
      <c r="F184" s="7">
        <v>99.6</v>
      </c>
      <c r="G184" s="7">
        <v>-0.06</v>
      </c>
      <c r="H184" s="7">
        <v>99.03</v>
      </c>
      <c r="I184" s="7">
        <v>-1.58</v>
      </c>
      <c r="J184" s="7">
        <v>95.8</v>
      </c>
      <c r="K184" s="7">
        <v>-13.06</v>
      </c>
      <c r="L184" s="7">
        <v>94.47</v>
      </c>
      <c r="M184" s="7">
        <v>-14.49</v>
      </c>
      <c r="N184" s="7">
        <v>101.2</v>
      </c>
      <c r="O184" s="7">
        <v>7.33</v>
      </c>
      <c r="P184" s="7">
        <v>100.47</v>
      </c>
      <c r="Q184" s="7">
        <v>5.13</v>
      </c>
      <c r="R184" s="7">
        <v>100.29</v>
      </c>
      <c r="S184" s="7">
        <v>4.4400000000000004</v>
      </c>
      <c r="T184" s="7">
        <v>99.46</v>
      </c>
      <c r="U184" s="7">
        <v>1.63</v>
      </c>
      <c r="V184" s="7">
        <v>101.62</v>
      </c>
      <c r="W184" s="7">
        <v>4.5999999999999996</v>
      </c>
      <c r="X184" s="7">
        <v>100.77</v>
      </c>
      <c r="Y184" s="7">
        <v>1.56</v>
      </c>
      <c r="Z184" s="7">
        <v>98.43</v>
      </c>
      <c r="AA184" s="7">
        <v>-4.96</v>
      </c>
      <c r="AB184" s="7">
        <v>96.89</v>
      </c>
      <c r="AC184" s="7">
        <v>-8.91</v>
      </c>
      <c r="AD184" s="7">
        <v>107.6</v>
      </c>
      <c r="AE184" s="7">
        <v>23.41</v>
      </c>
      <c r="AF184" s="7">
        <v>105.59</v>
      </c>
      <c r="AG184" s="7">
        <v>16.89</v>
      </c>
      <c r="AH184" s="7">
        <v>99.46</v>
      </c>
      <c r="AI184" s="7">
        <v>3.16</v>
      </c>
      <c r="AJ184" s="7">
        <v>98.62</v>
      </c>
      <c r="AK184" s="7">
        <v>0.88</v>
      </c>
      <c r="AL184" s="7">
        <v>102.05</v>
      </c>
      <c r="AM184" s="7">
        <v>4.72</v>
      </c>
      <c r="AN184" s="7">
        <v>101.88</v>
      </c>
      <c r="AO184" s="7">
        <v>4.3899999999999997</v>
      </c>
      <c r="AP184" s="7">
        <v>103.38</v>
      </c>
      <c r="AQ184" s="7">
        <v>4.08</v>
      </c>
      <c r="AR184" s="7">
        <v>102.41</v>
      </c>
      <c r="AS184" s="7">
        <v>1.54</v>
      </c>
      <c r="AT184" s="7">
        <v>101.86</v>
      </c>
      <c r="AU184" s="7">
        <v>7.49</v>
      </c>
      <c r="AV184" s="7">
        <v>99.94</v>
      </c>
      <c r="AW184" s="7">
        <v>2.66</v>
      </c>
      <c r="AX184" s="7">
        <v>103.81</v>
      </c>
      <c r="AY184" s="7">
        <v>10.039999999999999</v>
      </c>
      <c r="AZ184" s="7">
        <v>103.34</v>
      </c>
      <c r="BA184" s="7">
        <v>7.15</v>
      </c>
      <c r="BB184" s="7">
        <v>99.52</v>
      </c>
      <c r="BC184" s="7">
        <v>-3.57</v>
      </c>
      <c r="BD184" s="7">
        <v>97.91</v>
      </c>
      <c r="BE184" s="7">
        <v>-5.51</v>
      </c>
      <c r="BF184" s="7">
        <v>99.97</v>
      </c>
      <c r="BG184" s="7">
        <v>0</v>
      </c>
      <c r="BH184" s="7">
        <v>99.88</v>
      </c>
      <c r="BI184" s="7">
        <v>-2.0099999999999998</v>
      </c>
      <c r="BJ184" s="7">
        <v>101</v>
      </c>
      <c r="BK184" s="7">
        <v>1.61</v>
      </c>
      <c r="BL184" s="7">
        <v>100.52</v>
      </c>
      <c r="BM184" s="7">
        <v>0.23</v>
      </c>
      <c r="BN184" s="7">
        <v>100.17</v>
      </c>
      <c r="BO184" s="7">
        <v>2.6</v>
      </c>
      <c r="BP184" s="7">
        <v>99.57</v>
      </c>
      <c r="BQ184" s="7">
        <v>0.01</v>
      </c>
      <c r="BR184" s="7">
        <v>99.38</v>
      </c>
      <c r="BS184" s="7">
        <v>12.83</v>
      </c>
      <c r="BT184" s="7">
        <v>97.39</v>
      </c>
      <c r="BU184" s="7">
        <v>7.21</v>
      </c>
      <c r="BV184" s="7">
        <v>99.49</v>
      </c>
      <c r="BW184" s="7">
        <v>-1.41</v>
      </c>
      <c r="BX184" s="7">
        <v>97.92</v>
      </c>
      <c r="BY184" s="7">
        <v>-3.87</v>
      </c>
      <c r="BZ184" s="7">
        <v>100.75</v>
      </c>
      <c r="CA184" s="7">
        <v>4.3</v>
      </c>
      <c r="CB184" s="7">
        <v>99.7</v>
      </c>
      <c r="CC184" s="7">
        <v>1.65</v>
      </c>
      <c r="CD184" s="7">
        <v>102.8</v>
      </c>
      <c r="CE184" s="7">
        <v>6.98</v>
      </c>
      <c r="CF184" s="7">
        <v>102.36</v>
      </c>
      <c r="CG184" s="7">
        <v>5.25</v>
      </c>
      <c r="CH184" s="7">
        <v>99.5</v>
      </c>
      <c r="CI184" s="7">
        <v>1.37</v>
      </c>
      <c r="CJ184" s="7">
        <v>98.32</v>
      </c>
      <c r="CK184" s="7">
        <v>-1.92</v>
      </c>
      <c r="CL184" s="7">
        <v>97.36</v>
      </c>
      <c r="CM184" s="7">
        <v>-6.97</v>
      </c>
      <c r="CN184" s="7">
        <v>95.57</v>
      </c>
      <c r="CO184" s="7">
        <v>-11.49</v>
      </c>
      <c r="CP184" s="7">
        <v>107.55</v>
      </c>
      <c r="CQ184" s="7">
        <v>22.12</v>
      </c>
      <c r="CR184" s="7">
        <v>105.71</v>
      </c>
      <c r="CS184" s="7">
        <v>18.89</v>
      </c>
      <c r="CT184" s="7">
        <v>99.39</v>
      </c>
      <c r="CU184" s="7">
        <v>-3.92</v>
      </c>
      <c r="CV184" s="7">
        <v>99.04</v>
      </c>
      <c r="CW184" s="7">
        <v>-5.33</v>
      </c>
      <c r="CX184" s="7">
        <v>98.21</v>
      </c>
      <c r="CY184" s="7">
        <v>-0.43</v>
      </c>
      <c r="CZ184" s="7">
        <v>97.37</v>
      </c>
      <c r="DA184" s="7">
        <v>-4.59</v>
      </c>
      <c r="DB184" s="7">
        <v>100.99</v>
      </c>
      <c r="DC184" s="7">
        <v>2.91</v>
      </c>
      <c r="DD184" s="7">
        <v>98.4</v>
      </c>
      <c r="DE184" s="7">
        <v>-3.21</v>
      </c>
      <c r="DF184" s="7">
        <v>94.37</v>
      </c>
      <c r="DG184" s="7">
        <v>-13.41</v>
      </c>
      <c r="DH184" s="7">
        <v>93.83</v>
      </c>
      <c r="DI184" s="7">
        <v>-14.16</v>
      </c>
      <c r="DJ184" s="7">
        <v>104.88</v>
      </c>
      <c r="DK184" s="7">
        <v>14.44</v>
      </c>
      <c r="DL184" s="7">
        <v>103.33</v>
      </c>
      <c r="DM184" s="7">
        <v>11.67</v>
      </c>
      <c r="DN184" s="7">
        <v>103.97</v>
      </c>
      <c r="DO184" s="7">
        <v>16.28</v>
      </c>
      <c r="DP184" s="7">
        <v>100.95</v>
      </c>
      <c r="DQ184" s="7">
        <v>6.66</v>
      </c>
      <c r="DR184" s="7">
        <v>101.07</v>
      </c>
      <c r="DS184" s="7">
        <v>-1.39</v>
      </c>
      <c r="DT184" s="7">
        <v>100.33</v>
      </c>
      <c r="DU184" s="7">
        <v>-4.0599999999999996</v>
      </c>
      <c r="DV184" s="7">
        <v>100.68</v>
      </c>
      <c r="DW184" s="7">
        <v>0.26</v>
      </c>
      <c r="DX184" s="7">
        <v>100.1</v>
      </c>
      <c r="DY184" s="7">
        <v>-1.49</v>
      </c>
      <c r="DZ184" s="7">
        <v>100.24</v>
      </c>
      <c r="EA184" s="7">
        <v>2</v>
      </c>
      <c r="EB184" s="7">
        <v>100.34</v>
      </c>
      <c r="EC184" s="7">
        <v>2.2799999999999998</v>
      </c>
      <c r="ED184" s="7">
        <v>100.57</v>
      </c>
      <c r="EE184" s="7">
        <v>1.66</v>
      </c>
      <c r="EF184" s="7">
        <v>99.66</v>
      </c>
      <c r="EG184" s="7">
        <v>-1.52</v>
      </c>
      <c r="EH184" s="7">
        <v>101.6</v>
      </c>
      <c r="EI184" s="7">
        <v>1.35</v>
      </c>
      <c r="EJ184" s="7">
        <v>100.56</v>
      </c>
      <c r="EK184" s="7">
        <v>-1.68</v>
      </c>
      <c r="EL184" s="7">
        <v>101.42</v>
      </c>
      <c r="EM184" s="7">
        <v>5.44</v>
      </c>
      <c r="EN184" s="7">
        <v>100.39</v>
      </c>
      <c r="EO184" s="7">
        <v>2.82</v>
      </c>
      <c r="EP184" s="7">
        <v>103.61</v>
      </c>
      <c r="EQ184" s="7">
        <v>-2.4500000000000002</v>
      </c>
      <c r="ER184" s="7">
        <v>102.73</v>
      </c>
      <c r="ES184" s="7">
        <v>-4.1900000000000004</v>
      </c>
      <c r="ET184" s="7">
        <v>99.92</v>
      </c>
      <c r="EU184" s="7">
        <v>1.02</v>
      </c>
      <c r="EV184" s="7">
        <v>98.91</v>
      </c>
      <c r="EW184" s="7">
        <v>-1.1399999999999999</v>
      </c>
      <c r="EX184" s="7">
        <v>100.35</v>
      </c>
      <c r="EY184" s="7">
        <v>5.63</v>
      </c>
      <c r="EZ184" s="7">
        <v>99.71</v>
      </c>
      <c r="FA184" s="7">
        <v>2.52</v>
      </c>
      <c r="FB184" s="7">
        <v>96.06</v>
      </c>
      <c r="FC184" s="7">
        <v>-0.51</v>
      </c>
      <c r="FD184" s="7">
        <v>94.72</v>
      </c>
      <c r="FE184" s="7">
        <v>-2.9</v>
      </c>
      <c r="FF184" s="7">
        <v>101.03</v>
      </c>
      <c r="FG184" s="7">
        <v>3.7</v>
      </c>
      <c r="FH184" s="7">
        <v>99.57</v>
      </c>
      <c r="FI184" s="7">
        <v>-0.53</v>
      </c>
      <c r="FJ184" s="7">
        <v>103.29</v>
      </c>
      <c r="FK184" s="7">
        <v>7.86</v>
      </c>
      <c r="FL184" s="7">
        <v>102.42</v>
      </c>
      <c r="FM184" s="7">
        <v>5.76</v>
      </c>
      <c r="FN184" s="7">
        <v>99.58</v>
      </c>
      <c r="FO184" s="7">
        <v>-0.91</v>
      </c>
      <c r="FP184" s="7">
        <v>99.14</v>
      </c>
      <c r="FQ184" s="7">
        <v>-2.5499999999999998</v>
      </c>
      <c r="FR184" s="7">
        <v>100.56</v>
      </c>
      <c r="FS184" s="7">
        <v>6.51</v>
      </c>
      <c r="FT184" s="7">
        <v>100.04</v>
      </c>
      <c r="FU184" s="7">
        <v>4.13</v>
      </c>
      <c r="FV184" s="7">
        <v>99.38</v>
      </c>
      <c r="FW184" s="7">
        <v>-1.67</v>
      </c>
      <c r="FX184" s="7">
        <v>97.11</v>
      </c>
      <c r="FY184" s="7">
        <v>-5.48</v>
      </c>
      <c r="FZ184" s="7">
        <v>104.48</v>
      </c>
      <c r="GA184" s="7">
        <v>15.18</v>
      </c>
      <c r="GB184" s="7">
        <v>103.93</v>
      </c>
      <c r="GC184" s="7">
        <v>12.77</v>
      </c>
      <c r="GD184" s="7">
        <v>101.47</v>
      </c>
      <c r="GE184" s="7">
        <v>3.12</v>
      </c>
      <c r="GF184" s="7">
        <v>100.27</v>
      </c>
      <c r="GG184" s="7">
        <v>-0.4</v>
      </c>
      <c r="GH184" s="7">
        <v>100.32</v>
      </c>
      <c r="GJ184" s="7">
        <v>99.31</v>
      </c>
      <c r="GL184" s="7">
        <v>98.93</v>
      </c>
      <c r="GM184" s="7">
        <v>-0.86</v>
      </c>
      <c r="GN184" s="7">
        <v>97.96</v>
      </c>
      <c r="GO184" s="7">
        <v>-3.17</v>
      </c>
      <c r="GP184" s="7">
        <v>96.01</v>
      </c>
      <c r="GQ184" s="7">
        <v>-12.34</v>
      </c>
      <c r="GR184" s="7">
        <v>93.34</v>
      </c>
      <c r="GS184" s="7">
        <v>-18.72</v>
      </c>
      <c r="GT184" s="7">
        <v>103.75</v>
      </c>
      <c r="GU184" s="7">
        <v>11.85</v>
      </c>
      <c r="GV184" s="7">
        <v>99.53</v>
      </c>
      <c r="GW184" s="7">
        <v>2.06</v>
      </c>
      <c r="GX184" s="7">
        <v>100.98</v>
      </c>
      <c r="GY184" s="7">
        <v>13.43</v>
      </c>
      <c r="GZ184" s="7">
        <v>98.33</v>
      </c>
      <c r="HA184" s="7">
        <v>4.91</v>
      </c>
      <c r="HB184" s="7">
        <v>102.23</v>
      </c>
      <c r="HC184" s="7">
        <v>6.08</v>
      </c>
      <c r="HD184" s="7">
        <v>101.06</v>
      </c>
      <c r="HE184" s="7">
        <v>4.1100000000000003</v>
      </c>
      <c r="HF184" s="7">
        <v>104.76</v>
      </c>
      <c r="HG184" s="7">
        <v>17.57</v>
      </c>
      <c r="HH184" s="7">
        <v>103.16</v>
      </c>
      <c r="HI184" s="7">
        <v>13.08</v>
      </c>
      <c r="HJ184" s="7">
        <v>99.65</v>
      </c>
      <c r="HK184" s="7">
        <v>-0.15</v>
      </c>
      <c r="HL184" s="7">
        <v>99.27</v>
      </c>
      <c r="HM184" s="7">
        <v>-1.8</v>
      </c>
      <c r="HN184" s="7">
        <v>99.56</v>
      </c>
      <c r="HO184" s="7">
        <v>-1.76</v>
      </c>
      <c r="HP184" s="7">
        <v>99.24</v>
      </c>
      <c r="HQ184" s="7">
        <v>-2.83</v>
      </c>
      <c r="HR184" s="7">
        <v>101.66</v>
      </c>
      <c r="HS184" s="7">
        <v>1.76</v>
      </c>
      <c r="HT184" s="7">
        <v>100.94</v>
      </c>
      <c r="HU184" s="7">
        <v>-1.1399999999999999</v>
      </c>
      <c r="HV184" s="7">
        <v>102.88</v>
      </c>
      <c r="HX184" s="7">
        <v>100.74</v>
      </c>
      <c r="HZ184" s="7">
        <v>98.16</v>
      </c>
      <c r="IA184" s="7">
        <v>-3.47</v>
      </c>
      <c r="IB184" s="7">
        <v>97.78</v>
      </c>
      <c r="IC184" s="7">
        <v>-4.68</v>
      </c>
      <c r="ID184" s="7">
        <v>100.91</v>
      </c>
      <c r="IE184" s="7">
        <v>1.93</v>
      </c>
      <c r="IF184" s="7">
        <v>100.03</v>
      </c>
      <c r="IG184" s="7">
        <v>-0.09</v>
      </c>
      <c r="IH184" s="7">
        <v>100.53</v>
      </c>
      <c r="II184" s="7">
        <v>3.62</v>
      </c>
      <c r="IJ184" s="7">
        <v>99.56</v>
      </c>
      <c r="IK184" s="7">
        <v>0.18</v>
      </c>
    </row>
    <row r="185" spans="1:245" x14ac:dyDescent="0.2">
      <c r="A185" s="6">
        <v>40633</v>
      </c>
      <c r="B185" s="7">
        <v>102.75</v>
      </c>
      <c r="C185" s="7">
        <v>5.95</v>
      </c>
      <c r="D185" s="7">
        <v>98.57</v>
      </c>
      <c r="E185" s="7">
        <v>0.13</v>
      </c>
      <c r="F185" s="7">
        <v>99.18</v>
      </c>
      <c r="G185" s="7">
        <v>-0.82</v>
      </c>
      <c r="H185" s="7">
        <v>97.83</v>
      </c>
      <c r="I185" s="7">
        <v>-2.84</v>
      </c>
      <c r="J185" s="7">
        <v>96.14</v>
      </c>
      <c r="K185" s="7">
        <v>-8.34</v>
      </c>
      <c r="L185" s="7">
        <v>95.51</v>
      </c>
      <c r="M185" s="7">
        <v>-9.65</v>
      </c>
      <c r="N185" s="7">
        <v>103.87</v>
      </c>
      <c r="O185" s="7">
        <v>4.59</v>
      </c>
      <c r="P185" s="7">
        <v>101.96</v>
      </c>
      <c r="Q185" s="7">
        <v>1.67</v>
      </c>
      <c r="R185" s="7">
        <v>99.42</v>
      </c>
      <c r="S185" s="7">
        <v>0.39</v>
      </c>
      <c r="T185" s="7">
        <v>97.19</v>
      </c>
      <c r="U185" s="7">
        <v>-2.77</v>
      </c>
      <c r="V185" s="7">
        <v>102.34</v>
      </c>
      <c r="W185" s="7">
        <v>4.2</v>
      </c>
      <c r="X185" s="7">
        <v>100.05</v>
      </c>
      <c r="Y185" s="7">
        <v>0.79</v>
      </c>
      <c r="Z185" s="7">
        <v>96.43</v>
      </c>
      <c r="AA185" s="7">
        <v>-4.8099999999999996</v>
      </c>
      <c r="AB185" s="7">
        <v>92.88</v>
      </c>
      <c r="AC185" s="7">
        <v>-9.43</v>
      </c>
      <c r="AD185" s="7">
        <v>112.45</v>
      </c>
      <c r="AE185" s="7">
        <v>21.8</v>
      </c>
      <c r="AF185" s="7">
        <v>107.83</v>
      </c>
      <c r="AG185" s="7">
        <v>14.79</v>
      </c>
      <c r="AH185" s="7">
        <v>101.26</v>
      </c>
      <c r="AI185" s="7">
        <v>1.81</v>
      </c>
      <c r="AJ185" s="7">
        <v>99.58</v>
      </c>
      <c r="AK185" s="7">
        <v>-0.77</v>
      </c>
      <c r="AL185" s="7">
        <v>102.99</v>
      </c>
      <c r="AM185" s="7">
        <v>4.72</v>
      </c>
      <c r="AN185" s="7">
        <v>102.6</v>
      </c>
      <c r="AO185" s="7">
        <v>4.0999999999999996</v>
      </c>
      <c r="AP185" s="7">
        <v>101.49</v>
      </c>
      <c r="AQ185" s="7">
        <v>7.34</v>
      </c>
      <c r="AR185" s="7">
        <v>99.76</v>
      </c>
      <c r="AS185" s="7">
        <v>4.29</v>
      </c>
      <c r="AT185" s="7">
        <v>103.51</v>
      </c>
      <c r="AU185" s="7">
        <v>5.89</v>
      </c>
      <c r="AV185" s="7">
        <v>99.26</v>
      </c>
      <c r="AW185" s="7">
        <v>0.78</v>
      </c>
      <c r="AX185" s="7">
        <v>102.38</v>
      </c>
      <c r="AY185" s="7">
        <v>4.4000000000000004</v>
      </c>
      <c r="AZ185" s="7">
        <v>100.01</v>
      </c>
      <c r="BA185" s="7">
        <v>1.1100000000000001</v>
      </c>
      <c r="BB185" s="7">
        <v>98.49</v>
      </c>
      <c r="BC185" s="7">
        <v>-1.89</v>
      </c>
      <c r="BD185" s="7">
        <v>97.33</v>
      </c>
      <c r="BE185" s="7">
        <v>-4.57</v>
      </c>
      <c r="BF185" s="7">
        <v>100.18</v>
      </c>
      <c r="BG185" s="7">
        <v>0.21</v>
      </c>
      <c r="BH185" s="7">
        <v>98.93</v>
      </c>
      <c r="BI185" s="7">
        <v>-1.53</v>
      </c>
      <c r="BJ185" s="7">
        <v>101.5</v>
      </c>
      <c r="BK185" s="7">
        <v>2.94</v>
      </c>
      <c r="BL185" s="7">
        <v>100.19</v>
      </c>
      <c r="BM185" s="7">
        <v>1.04</v>
      </c>
      <c r="BN185" s="7">
        <v>99.17</v>
      </c>
      <c r="BO185" s="7">
        <v>0.9</v>
      </c>
      <c r="BP185" s="7">
        <v>97.41</v>
      </c>
      <c r="BQ185" s="7">
        <v>-1.76</v>
      </c>
      <c r="BR185" s="7">
        <v>104.87</v>
      </c>
      <c r="BS185" s="7">
        <v>6.61</v>
      </c>
      <c r="BT185" s="7">
        <v>101.62</v>
      </c>
      <c r="BU185" s="7">
        <v>1.1599999999999999</v>
      </c>
      <c r="BV185" s="7">
        <v>96.1</v>
      </c>
      <c r="BW185" s="7">
        <v>-3.56</v>
      </c>
      <c r="BX185" s="7">
        <v>94.41</v>
      </c>
      <c r="BY185" s="7">
        <v>-6.81</v>
      </c>
      <c r="BZ185" s="7">
        <v>102.02</v>
      </c>
      <c r="CA185" s="7">
        <v>3.23</v>
      </c>
      <c r="CB185" s="7">
        <v>99.65</v>
      </c>
      <c r="CC185" s="7">
        <v>0.01</v>
      </c>
      <c r="CD185" s="7">
        <v>103.4</v>
      </c>
      <c r="CE185" s="7">
        <v>6.83</v>
      </c>
      <c r="CF185" s="7">
        <v>102.25</v>
      </c>
      <c r="CG185" s="7">
        <v>4.9400000000000004</v>
      </c>
      <c r="CH185" s="7">
        <v>97.71</v>
      </c>
      <c r="CI185" s="7">
        <v>-0.8</v>
      </c>
      <c r="CJ185" s="7">
        <v>95.15</v>
      </c>
      <c r="CK185" s="7">
        <v>-4.68</v>
      </c>
      <c r="CL185" s="7">
        <v>97.61</v>
      </c>
      <c r="CM185" s="7">
        <v>-5.41</v>
      </c>
      <c r="CN185" s="7">
        <v>95.98</v>
      </c>
      <c r="CO185" s="7">
        <v>-9.65</v>
      </c>
      <c r="CP185" s="7">
        <v>116.05</v>
      </c>
      <c r="CQ185" s="7">
        <v>24.38</v>
      </c>
      <c r="CR185" s="7">
        <v>112</v>
      </c>
      <c r="CS185" s="7">
        <v>19.84</v>
      </c>
      <c r="CT185" s="7">
        <v>98.5</v>
      </c>
      <c r="CU185" s="7">
        <v>-2.91</v>
      </c>
      <c r="CV185" s="7">
        <v>96.9</v>
      </c>
      <c r="CW185" s="7">
        <v>-5.0599999999999996</v>
      </c>
      <c r="CX185" s="7">
        <v>97.89</v>
      </c>
      <c r="CY185" s="7">
        <v>-3.17</v>
      </c>
      <c r="CZ185" s="7">
        <v>95.37</v>
      </c>
      <c r="DA185" s="7">
        <v>-7.06</v>
      </c>
      <c r="DB185" s="7">
        <v>103.25</v>
      </c>
      <c r="DC185" s="7">
        <v>4.4800000000000004</v>
      </c>
      <c r="DD185" s="7">
        <v>98.93</v>
      </c>
      <c r="DE185" s="7">
        <v>-2.19</v>
      </c>
      <c r="DF185" s="7">
        <v>90.05</v>
      </c>
      <c r="DG185" s="7">
        <v>-14.45</v>
      </c>
      <c r="DH185" s="7">
        <v>88.85</v>
      </c>
      <c r="DI185" s="7">
        <v>-16.329999999999998</v>
      </c>
      <c r="DJ185" s="7">
        <v>108.66</v>
      </c>
      <c r="DK185" s="7">
        <v>14.2</v>
      </c>
      <c r="DL185" s="7">
        <v>106.26</v>
      </c>
      <c r="DM185" s="7">
        <v>9.81</v>
      </c>
      <c r="DN185" s="7">
        <v>111.5</v>
      </c>
      <c r="DO185" s="7">
        <v>19.75</v>
      </c>
      <c r="DP185" s="7">
        <v>104.84</v>
      </c>
      <c r="DQ185" s="7">
        <v>8.9499999999999993</v>
      </c>
      <c r="DR185" s="7">
        <v>101.8</v>
      </c>
      <c r="DS185" s="7">
        <v>3.45</v>
      </c>
      <c r="DT185" s="7">
        <v>100.62</v>
      </c>
      <c r="DU185" s="7">
        <v>1.41</v>
      </c>
      <c r="DV185" s="7">
        <v>100.17</v>
      </c>
      <c r="DW185" s="7">
        <v>1.28</v>
      </c>
      <c r="DX185" s="7">
        <v>98.63</v>
      </c>
      <c r="DY185" s="7">
        <v>-1.03</v>
      </c>
      <c r="DZ185" s="7">
        <v>100.44</v>
      </c>
      <c r="EA185" s="7">
        <v>0.84</v>
      </c>
      <c r="EB185" s="7">
        <v>100.82</v>
      </c>
      <c r="EC185" s="7">
        <v>1.36</v>
      </c>
      <c r="ED185" s="7">
        <v>102.33</v>
      </c>
      <c r="EE185" s="7">
        <v>2.83</v>
      </c>
      <c r="EF185" s="7">
        <v>99.52</v>
      </c>
      <c r="EG185" s="7">
        <v>-0.97</v>
      </c>
      <c r="EH185" s="7">
        <v>105.94</v>
      </c>
      <c r="EI185" s="7">
        <v>7.79</v>
      </c>
      <c r="EJ185" s="7">
        <v>103.51</v>
      </c>
      <c r="EK185" s="7">
        <v>4.3899999999999997</v>
      </c>
      <c r="EL185" s="7">
        <v>100.99</v>
      </c>
      <c r="EM185" s="7">
        <v>1.05</v>
      </c>
      <c r="EN185" s="7">
        <v>98.85</v>
      </c>
      <c r="EO185" s="7">
        <v>-2.36</v>
      </c>
      <c r="EP185" s="7">
        <v>108.25</v>
      </c>
      <c r="EQ185" s="7">
        <v>10.78</v>
      </c>
      <c r="ER185" s="7">
        <v>105.34</v>
      </c>
      <c r="ES185" s="7">
        <v>6.55</v>
      </c>
      <c r="ET185" s="7">
        <v>101.2</v>
      </c>
      <c r="EU185" s="7">
        <v>2.79</v>
      </c>
      <c r="EV185" s="7">
        <v>100.32</v>
      </c>
      <c r="EW185" s="7">
        <v>1.19</v>
      </c>
      <c r="EX185" s="7">
        <v>97.13</v>
      </c>
      <c r="EY185" s="7">
        <v>-3.15</v>
      </c>
      <c r="EZ185" s="7">
        <v>93.96</v>
      </c>
      <c r="FA185" s="7">
        <v>-6.8</v>
      </c>
      <c r="FB185" s="7">
        <v>97.38</v>
      </c>
      <c r="FC185" s="7">
        <v>-3.11</v>
      </c>
      <c r="FD185" s="7">
        <v>96.29</v>
      </c>
      <c r="FE185" s="7">
        <v>-5.53</v>
      </c>
      <c r="FF185" s="7">
        <v>101.55</v>
      </c>
      <c r="FG185" s="7">
        <v>4.3499999999999996</v>
      </c>
      <c r="FH185" s="7">
        <v>98.69</v>
      </c>
      <c r="FI185" s="7">
        <v>0.86</v>
      </c>
      <c r="FJ185" s="7">
        <v>105.37</v>
      </c>
      <c r="FK185" s="7">
        <v>9.4700000000000006</v>
      </c>
      <c r="FL185" s="7">
        <v>103.16</v>
      </c>
      <c r="FM185" s="7">
        <v>6.5</v>
      </c>
      <c r="FN185" s="7">
        <v>99.7</v>
      </c>
      <c r="FO185" s="7">
        <v>-0.48</v>
      </c>
      <c r="FP185" s="7">
        <v>98.69</v>
      </c>
      <c r="FQ185" s="7">
        <v>-2.2999999999999998</v>
      </c>
      <c r="FR185" s="7">
        <v>105.79</v>
      </c>
      <c r="FS185" s="7">
        <v>8.4499999999999993</v>
      </c>
      <c r="FT185" s="7">
        <v>104.68</v>
      </c>
      <c r="FU185" s="7">
        <v>6.97</v>
      </c>
      <c r="FV185" s="7">
        <v>99.98</v>
      </c>
      <c r="FW185" s="7">
        <v>-1.1599999999999999</v>
      </c>
      <c r="FX185" s="7">
        <v>96.93</v>
      </c>
      <c r="FY185" s="7">
        <v>-5.38</v>
      </c>
      <c r="FZ185" s="7">
        <v>106.06</v>
      </c>
      <c r="GA185" s="7">
        <v>10.84</v>
      </c>
      <c r="GB185" s="7">
        <v>104.46</v>
      </c>
      <c r="GC185" s="7">
        <v>8.2899999999999991</v>
      </c>
      <c r="GD185" s="7">
        <v>102.42</v>
      </c>
      <c r="GE185" s="7">
        <v>4.09</v>
      </c>
      <c r="GF185" s="7">
        <v>99.23</v>
      </c>
      <c r="GG185" s="7">
        <v>-0.41</v>
      </c>
      <c r="GH185" s="7">
        <v>100.26</v>
      </c>
      <c r="GI185" s="7">
        <v>1.22</v>
      </c>
      <c r="GJ185" s="7">
        <v>97.37</v>
      </c>
      <c r="GK185" s="7">
        <v>-2.69</v>
      </c>
      <c r="GL185" s="7">
        <v>98.22</v>
      </c>
      <c r="GM185" s="7">
        <v>-2.13</v>
      </c>
      <c r="GN185" s="7">
        <v>95.94</v>
      </c>
      <c r="GO185" s="7">
        <v>-5.65</v>
      </c>
      <c r="GP185" s="7">
        <v>92.13</v>
      </c>
      <c r="GQ185" s="7">
        <v>-11.13</v>
      </c>
      <c r="GR185" s="7">
        <v>87.8</v>
      </c>
      <c r="GS185" s="7">
        <v>-17.37</v>
      </c>
      <c r="GT185" s="7">
        <v>102.39</v>
      </c>
      <c r="GU185" s="7">
        <v>7.45</v>
      </c>
      <c r="GV185" s="7">
        <v>94.46</v>
      </c>
      <c r="GW185" s="7">
        <v>-4.5999999999999996</v>
      </c>
      <c r="GX185" s="7">
        <v>77.7</v>
      </c>
      <c r="GY185" s="7">
        <v>-21.77</v>
      </c>
      <c r="GZ185" s="7">
        <v>72.650000000000006</v>
      </c>
      <c r="HA185" s="7">
        <v>-28.56</v>
      </c>
      <c r="HB185" s="7">
        <v>102.71</v>
      </c>
      <c r="HC185" s="7">
        <v>4.8600000000000003</v>
      </c>
      <c r="HD185" s="7">
        <v>100.83</v>
      </c>
      <c r="HE185" s="7">
        <v>2.19</v>
      </c>
      <c r="HF185" s="7">
        <v>107.09</v>
      </c>
      <c r="HG185" s="7">
        <v>13.75</v>
      </c>
      <c r="HH185" s="7">
        <v>103.55</v>
      </c>
      <c r="HI185" s="7">
        <v>8.15</v>
      </c>
      <c r="HJ185" s="7">
        <v>104.3</v>
      </c>
      <c r="HK185" s="7">
        <v>4.1100000000000003</v>
      </c>
      <c r="HL185" s="7">
        <v>104.06</v>
      </c>
      <c r="HM185" s="7">
        <v>2.36</v>
      </c>
      <c r="HN185" s="7">
        <v>99.72</v>
      </c>
      <c r="HO185" s="7">
        <v>-1.07</v>
      </c>
      <c r="HP185" s="7">
        <v>96.96</v>
      </c>
      <c r="HQ185" s="7">
        <v>-4.2300000000000004</v>
      </c>
      <c r="HR185" s="7">
        <v>103.52</v>
      </c>
      <c r="HS185" s="7">
        <v>5.58</v>
      </c>
      <c r="HT185" s="7">
        <v>101.61</v>
      </c>
      <c r="HU185" s="7">
        <v>2.48</v>
      </c>
      <c r="HV185" s="7">
        <v>105.45</v>
      </c>
      <c r="HW185" s="7">
        <v>8.4700000000000006</v>
      </c>
      <c r="HX185" s="7">
        <v>102.39</v>
      </c>
      <c r="HY185" s="7">
        <v>3.95</v>
      </c>
      <c r="HZ185" s="7">
        <v>97.27</v>
      </c>
      <c r="IA185" s="7">
        <v>-4.34</v>
      </c>
      <c r="IB185" s="7">
        <v>95.69</v>
      </c>
      <c r="IC185" s="7">
        <v>-6.35</v>
      </c>
      <c r="ID185" s="7">
        <v>100.65</v>
      </c>
      <c r="IE185" s="7">
        <v>1.95</v>
      </c>
      <c r="IF185" s="7">
        <v>99.34</v>
      </c>
      <c r="IG185" s="7">
        <v>-0.5</v>
      </c>
      <c r="IH185" s="7">
        <v>101.35</v>
      </c>
      <c r="II185" s="7">
        <v>2.17</v>
      </c>
      <c r="IJ185" s="7">
        <v>98.89</v>
      </c>
      <c r="IK185" s="7">
        <v>-1.59</v>
      </c>
    </row>
    <row r="186" spans="1:245" x14ac:dyDescent="0.2">
      <c r="A186" s="6">
        <v>40724</v>
      </c>
      <c r="B186" s="7">
        <v>105.48</v>
      </c>
      <c r="C186" s="7">
        <v>6.02</v>
      </c>
      <c r="D186" s="7">
        <v>100.03</v>
      </c>
      <c r="E186" s="7">
        <v>-0.12</v>
      </c>
      <c r="F186" s="7">
        <v>99.34</v>
      </c>
      <c r="G186" s="7">
        <v>-1.04</v>
      </c>
      <c r="H186" s="7">
        <v>96.6</v>
      </c>
      <c r="I186" s="7">
        <v>-3.7</v>
      </c>
      <c r="J186" s="7">
        <v>96.14</v>
      </c>
      <c r="K186" s="7">
        <v>-5</v>
      </c>
      <c r="L186" s="7">
        <v>95.56</v>
      </c>
      <c r="M186" s="7">
        <v>-6.33</v>
      </c>
      <c r="N186" s="7">
        <v>101.04</v>
      </c>
      <c r="O186" s="7">
        <v>1.34</v>
      </c>
      <c r="P186" s="7">
        <v>97.7</v>
      </c>
      <c r="Q186" s="7">
        <v>-1.8</v>
      </c>
      <c r="R186" s="7">
        <v>98.74</v>
      </c>
      <c r="S186" s="7">
        <v>-2.21</v>
      </c>
      <c r="T186" s="7">
        <v>95.66</v>
      </c>
      <c r="U186" s="7">
        <v>-5.56</v>
      </c>
      <c r="V186" s="7">
        <v>103.28</v>
      </c>
      <c r="W186" s="7">
        <v>4.18</v>
      </c>
      <c r="X186" s="7">
        <v>99.86</v>
      </c>
      <c r="Y186" s="7">
        <v>0.68</v>
      </c>
      <c r="Z186" s="7">
        <v>94.73</v>
      </c>
      <c r="AA186" s="7">
        <v>-5.91</v>
      </c>
      <c r="AB186" s="7">
        <v>90.62</v>
      </c>
      <c r="AC186" s="7">
        <v>-10.17</v>
      </c>
      <c r="AD186" s="7">
        <v>117.14</v>
      </c>
      <c r="AE186" s="7">
        <v>20.149999999999999</v>
      </c>
      <c r="AF186" s="7">
        <v>110.18</v>
      </c>
      <c r="AG186" s="7">
        <v>12.72</v>
      </c>
      <c r="AH186" s="7">
        <v>103.76</v>
      </c>
      <c r="AI186" s="7">
        <v>2.67</v>
      </c>
      <c r="AJ186" s="7">
        <v>100.65</v>
      </c>
      <c r="AK186" s="7">
        <v>-0.66</v>
      </c>
      <c r="AL186" s="7">
        <v>103.82</v>
      </c>
      <c r="AM186" s="7">
        <v>4.5599999999999996</v>
      </c>
      <c r="AN186" s="7">
        <v>102.83</v>
      </c>
      <c r="AO186" s="7">
        <v>4.1399999999999997</v>
      </c>
      <c r="AP186" s="7">
        <v>105.18</v>
      </c>
      <c r="AQ186" s="7">
        <v>4.76</v>
      </c>
      <c r="AR186" s="7">
        <v>102.13</v>
      </c>
      <c r="AS186" s="7">
        <v>1.4</v>
      </c>
      <c r="AT186" s="7">
        <v>104.28</v>
      </c>
      <c r="AU186" s="7">
        <v>4.2699999999999996</v>
      </c>
      <c r="AV186" s="7">
        <v>99.48</v>
      </c>
      <c r="AW186" s="7">
        <v>-1.38</v>
      </c>
      <c r="AX186" s="7">
        <v>107.58</v>
      </c>
      <c r="AY186" s="7">
        <v>8</v>
      </c>
      <c r="AZ186" s="7">
        <v>104.26</v>
      </c>
      <c r="BA186" s="7">
        <v>4.82</v>
      </c>
      <c r="BB186" s="7">
        <v>97.38</v>
      </c>
      <c r="BC186" s="7">
        <v>-2.65</v>
      </c>
      <c r="BD186" s="7">
        <v>93.9</v>
      </c>
      <c r="BE186" s="7">
        <v>-6.2</v>
      </c>
      <c r="BF186" s="7">
        <v>100.71</v>
      </c>
      <c r="BG186" s="7">
        <v>0.52</v>
      </c>
      <c r="BH186" s="7">
        <v>98.81</v>
      </c>
      <c r="BI186" s="7">
        <v>-1.21</v>
      </c>
      <c r="BJ186" s="7">
        <v>101.9</v>
      </c>
      <c r="BK186" s="7">
        <v>2.1</v>
      </c>
      <c r="BL186" s="7">
        <v>99.96</v>
      </c>
      <c r="BM186" s="7">
        <v>0.1</v>
      </c>
      <c r="BN186" s="7">
        <v>101.38</v>
      </c>
      <c r="BO186" s="7">
        <v>0.99</v>
      </c>
      <c r="BP186" s="7">
        <v>98.37</v>
      </c>
      <c r="BQ186" s="7">
        <v>-1.99</v>
      </c>
      <c r="BR186" s="7">
        <v>107.97</v>
      </c>
      <c r="BS186" s="7">
        <v>8.76</v>
      </c>
      <c r="BT186" s="7">
        <v>103.08</v>
      </c>
      <c r="BU186" s="7">
        <v>3.38</v>
      </c>
      <c r="BV186" s="7">
        <v>94.95</v>
      </c>
      <c r="BW186" s="7">
        <v>-6.24</v>
      </c>
      <c r="BX186" s="7">
        <v>91.7</v>
      </c>
      <c r="BY186" s="7">
        <v>-9.4</v>
      </c>
      <c r="BZ186" s="7">
        <v>103.94</v>
      </c>
      <c r="CA186" s="7">
        <v>4.2699999999999996</v>
      </c>
      <c r="CB186" s="7">
        <v>100.62</v>
      </c>
      <c r="CC186" s="7">
        <v>0.9</v>
      </c>
      <c r="CD186" s="7">
        <v>105.51</v>
      </c>
      <c r="CE186" s="7">
        <v>6.79</v>
      </c>
      <c r="CF186" s="7">
        <v>103.19</v>
      </c>
      <c r="CG186" s="7">
        <v>4.63</v>
      </c>
      <c r="CH186" s="7">
        <v>98.49</v>
      </c>
      <c r="CI186" s="7">
        <v>-1.79</v>
      </c>
      <c r="CJ186" s="7">
        <v>94.41</v>
      </c>
      <c r="CK186" s="7">
        <v>-5.93</v>
      </c>
      <c r="CL186" s="7">
        <v>95.77</v>
      </c>
      <c r="CM186" s="7">
        <v>-5.12</v>
      </c>
      <c r="CN186" s="7">
        <v>91.97</v>
      </c>
      <c r="CO186" s="7">
        <v>-8.34</v>
      </c>
      <c r="CP186" s="7">
        <v>123.1</v>
      </c>
      <c r="CQ186" s="7">
        <v>26.86</v>
      </c>
      <c r="CR186" s="7">
        <v>116.74</v>
      </c>
      <c r="CS186" s="7">
        <v>20.68</v>
      </c>
      <c r="CT186" s="7">
        <v>100.05</v>
      </c>
      <c r="CU186" s="7">
        <v>0.04</v>
      </c>
      <c r="CV186" s="7">
        <v>97.51</v>
      </c>
      <c r="CW186" s="7">
        <v>-2.2000000000000002</v>
      </c>
      <c r="CX186" s="7">
        <v>97.14</v>
      </c>
      <c r="CY186" s="7">
        <v>-3.4</v>
      </c>
      <c r="CZ186" s="7">
        <v>93.16</v>
      </c>
      <c r="DA186" s="7">
        <v>-7.13</v>
      </c>
      <c r="DB186" s="7">
        <v>104.38</v>
      </c>
      <c r="DC186" s="7">
        <v>4.53</v>
      </c>
      <c r="DD186" s="7">
        <v>100.23</v>
      </c>
      <c r="DE186" s="7">
        <v>-1.28</v>
      </c>
      <c r="DF186" s="7">
        <v>85.41</v>
      </c>
      <c r="DG186" s="7">
        <v>-16</v>
      </c>
      <c r="DH186" s="7">
        <v>83.16</v>
      </c>
      <c r="DI186" s="7">
        <v>-18.3</v>
      </c>
      <c r="DJ186" s="7">
        <v>111.26</v>
      </c>
      <c r="DK186" s="7">
        <v>13.04</v>
      </c>
      <c r="DL186" s="7">
        <v>107.43</v>
      </c>
      <c r="DM186" s="7">
        <v>8.6</v>
      </c>
      <c r="DN186" s="7">
        <v>121.33</v>
      </c>
      <c r="DO186" s="7">
        <v>23.14</v>
      </c>
      <c r="DP186" s="7">
        <v>111.09</v>
      </c>
      <c r="DQ186" s="7">
        <v>12.08</v>
      </c>
      <c r="DR186" s="7">
        <v>104.59</v>
      </c>
      <c r="DS186" s="7">
        <v>3.77</v>
      </c>
      <c r="DT186" s="7">
        <v>100.74</v>
      </c>
      <c r="DU186" s="7">
        <v>0.28999999999999998</v>
      </c>
      <c r="DV186" s="7">
        <v>102.2</v>
      </c>
      <c r="DW186" s="7">
        <v>2.37</v>
      </c>
      <c r="DX186" s="7">
        <v>99.68</v>
      </c>
      <c r="DY186" s="7">
        <v>-0.28999999999999998</v>
      </c>
      <c r="DZ186" s="7">
        <v>99.98</v>
      </c>
      <c r="EA186" s="7">
        <v>0.2</v>
      </c>
      <c r="EB186" s="7">
        <v>100.1</v>
      </c>
      <c r="EC186" s="7">
        <v>0.57999999999999996</v>
      </c>
      <c r="ED186" s="7">
        <v>104.76</v>
      </c>
      <c r="EE186" s="7">
        <v>4.7699999999999996</v>
      </c>
      <c r="EF186" s="7">
        <v>101.11</v>
      </c>
      <c r="EG186" s="7">
        <v>0.76</v>
      </c>
      <c r="EH186" s="7">
        <v>106.74</v>
      </c>
      <c r="EI186" s="7">
        <v>6.28</v>
      </c>
      <c r="EJ186" s="7">
        <v>102.04</v>
      </c>
      <c r="EK186" s="7">
        <v>1.45</v>
      </c>
      <c r="EL186" s="7">
        <v>103.41</v>
      </c>
      <c r="EM186" s="7">
        <v>4.93</v>
      </c>
      <c r="EN186" s="7">
        <v>99.91</v>
      </c>
      <c r="EO186" s="7">
        <v>1.27</v>
      </c>
      <c r="EP186" s="7">
        <v>110.15</v>
      </c>
      <c r="EQ186" s="7">
        <v>12.32</v>
      </c>
      <c r="ER186" s="7">
        <v>105.04</v>
      </c>
      <c r="ES186" s="7">
        <v>7.21</v>
      </c>
      <c r="ET186" s="7">
        <v>101.57</v>
      </c>
      <c r="EU186" s="7">
        <v>0.66</v>
      </c>
      <c r="EV186" s="7">
        <v>101.53</v>
      </c>
      <c r="EW186" s="7">
        <v>0.54</v>
      </c>
      <c r="EX186" s="7">
        <v>98.89</v>
      </c>
      <c r="EY186" s="7">
        <v>-1.61</v>
      </c>
      <c r="EZ186" s="7">
        <v>94.32</v>
      </c>
      <c r="FA186" s="7">
        <v>-5.99</v>
      </c>
      <c r="FB186" s="7">
        <v>99.73</v>
      </c>
      <c r="FC186" s="7">
        <v>-0.41</v>
      </c>
      <c r="FD186" s="7">
        <v>96.8</v>
      </c>
      <c r="FE186" s="7">
        <v>-3.25</v>
      </c>
      <c r="FF186" s="7">
        <v>102.6</v>
      </c>
      <c r="FG186" s="7">
        <v>2.6</v>
      </c>
      <c r="FH186" s="7">
        <v>99.96</v>
      </c>
      <c r="FI186" s="7">
        <v>-0.67</v>
      </c>
      <c r="FJ186" s="7">
        <v>108.15</v>
      </c>
      <c r="FK186" s="7">
        <v>8.76</v>
      </c>
      <c r="FL186" s="7">
        <v>105.12</v>
      </c>
      <c r="FM186" s="7">
        <v>5.24</v>
      </c>
      <c r="FN186" s="7">
        <v>98.34</v>
      </c>
      <c r="FO186" s="7">
        <v>-1.73</v>
      </c>
      <c r="FP186" s="7">
        <v>95.97</v>
      </c>
      <c r="FQ186" s="7">
        <v>-3.77</v>
      </c>
      <c r="FR186" s="7">
        <v>108.66</v>
      </c>
      <c r="FS186" s="7">
        <v>7.36</v>
      </c>
      <c r="FT186" s="7">
        <v>106.84</v>
      </c>
      <c r="FU186" s="7">
        <v>5.84</v>
      </c>
      <c r="FV186" s="7">
        <v>100.77</v>
      </c>
      <c r="FW186" s="7">
        <v>0.73</v>
      </c>
      <c r="FX186" s="7">
        <v>96.76</v>
      </c>
      <c r="FY186" s="7">
        <v>-4.32</v>
      </c>
      <c r="FZ186" s="7">
        <v>118.72</v>
      </c>
      <c r="GA186" s="7">
        <v>20.25</v>
      </c>
      <c r="GB186" s="7">
        <v>115.43</v>
      </c>
      <c r="GC186" s="7">
        <v>16.63</v>
      </c>
      <c r="GD186" s="7">
        <v>105.22</v>
      </c>
      <c r="GE186" s="7">
        <v>5.93</v>
      </c>
      <c r="GF186" s="7">
        <v>100.64</v>
      </c>
      <c r="GG186" s="7">
        <v>0.97</v>
      </c>
      <c r="GH186" s="7">
        <v>100.91</v>
      </c>
      <c r="GI186" s="7">
        <v>0.66</v>
      </c>
      <c r="GJ186" s="7">
        <v>96.64</v>
      </c>
      <c r="GK186" s="7">
        <v>-3.63</v>
      </c>
      <c r="GL186" s="7">
        <v>96.11</v>
      </c>
      <c r="GM186" s="7">
        <v>-4.5999999999999996</v>
      </c>
      <c r="GN186" s="7">
        <v>92.6</v>
      </c>
      <c r="GO186" s="7">
        <v>-8.06</v>
      </c>
      <c r="GP186" s="7">
        <v>90.44</v>
      </c>
      <c r="GQ186" s="7">
        <v>-11.38</v>
      </c>
      <c r="GR186" s="7">
        <v>85.01</v>
      </c>
      <c r="GS186" s="7">
        <v>-18.149999999999999</v>
      </c>
      <c r="GT186" s="7">
        <v>99.48</v>
      </c>
      <c r="GU186" s="7">
        <v>1</v>
      </c>
      <c r="GV186" s="7">
        <v>88.7</v>
      </c>
      <c r="GW186" s="7">
        <v>-11.09</v>
      </c>
      <c r="GX186" s="7">
        <v>78.540000000000006</v>
      </c>
      <c r="GY186" s="7">
        <v>-21.18</v>
      </c>
      <c r="GZ186" s="7">
        <v>72.36</v>
      </c>
      <c r="HA186" s="7">
        <v>-28.04</v>
      </c>
      <c r="HB186" s="7">
        <v>103.32</v>
      </c>
      <c r="HC186" s="7">
        <v>4.22</v>
      </c>
      <c r="HD186" s="7">
        <v>100.3</v>
      </c>
      <c r="HE186" s="7">
        <v>0.93</v>
      </c>
      <c r="HF186" s="7">
        <v>109.2</v>
      </c>
      <c r="HG186" s="7">
        <v>10.17</v>
      </c>
      <c r="HH186" s="7">
        <v>104.81</v>
      </c>
      <c r="HI186" s="7">
        <v>5.2</v>
      </c>
      <c r="HJ186" s="7">
        <v>104</v>
      </c>
      <c r="HK186" s="7">
        <v>3.23</v>
      </c>
      <c r="HL186" s="7">
        <v>101.49</v>
      </c>
      <c r="HM186" s="7">
        <v>1.47</v>
      </c>
      <c r="HN186" s="7">
        <v>98.24</v>
      </c>
      <c r="HO186" s="7">
        <v>-1.94</v>
      </c>
      <c r="HP186" s="7">
        <v>94.55</v>
      </c>
      <c r="HQ186" s="7">
        <v>-5.58</v>
      </c>
      <c r="HR186" s="7">
        <v>105.86</v>
      </c>
      <c r="HS186" s="7">
        <v>7.11</v>
      </c>
      <c r="HT186" s="7">
        <v>101.75</v>
      </c>
      <c r="HU186" s="7">
        <v>2.89</v>
      </c>
      <c r="HV186" s="7">
        <v>109.41</v>
      </c>
      <c r="HW186" s="7">
        <v>10.57</v>
      </c>
      <c r="HX186" s="7">
        <v>103.61</v>
      </c>
      <c r="HY186" s="7">
        <v>4.42</v>
      </c>
      <c r="HZ186" s="7">
        <v>96.93</v>
      </c>
      <c r="IA186" s="7">
        <v>-4.0599999999999996</v>
      </c>
      <c r="IB186" s="7">
        <v>93.72</v>
      </c>
      <c r="IC186" s="7">
        <v>-7.24</v>
      </c>
      <c r="ID186" s="7">
        <v>101.21</v>
      </c>
      <c r="IE186" s="7">
        <v>1.45</v>
      </c>
      <c r="IF186" s="7">
        <v>98.31</v>
      </c>
      <c r="IG186" s="7">
        <v>-1.27</v>
      </c>
      <c r="IH186" s="7">
        <v>102.71</v>
      </c>
      <c r="II186" s="7">
        <v>2.5099999999999998</v>
      </c>
      <c r="IJ186" s="7">
        <v>98.41</v>
      </c>
      <c r="IK186" s="7">
        <v>-2.0299999999999998</v>
      </c>
    </row>
    <row r="187" spans="1:245" x14ac:dyDescent="0.2">
      <c r="A187" s="6">
        <v>40816</v>
      </c>
      <c r="B187" s="7">
        <v>106.69</v>
      </c>
      <c r="C187" s="7">
        <v>5.45</v>
      </c>
      <c r="D187" s="7">
        <v>100.27</v>
      </c>
      <c r="E187" s="7">
        <v>-0.73</v>
      </c>
      <c r="F187" s="7">
        <v>99.78</v>
      </c>
      <c r="G187" s="7">
        <v>-0.23</v>
      </c>
      <c r="H187" s="7">
        <v>96.91</v>
      </c>
      <c r="I187" s="7">
        <v>-3.07</v>
      </c>
      <c r="J187" s="7">
        <v>97.76</v>
      </c>
      <c r="K187" s="7">
        <v>-0.35</v>
      </c>
      <c r="L187" s="7">
        <v>96.96</v>
      </c>
      <c r="M187" s="7">
        <v>-1</v>
      </c>
      <c r="N187" s="7">
        <v>105.76</v>
      </c>
      <c r="O187" s="7">
        <v>5.98</v>
      </c>
      <c r="P187" s="7">
        <v>102.11</v>
      </c>
      <c r="Q187" s="7">
        <v>2.36</v>
      </c>
      <c r="R187" s="7">
        <v>97</v>
      </c>
      <c r="S187" s="7">
        <v>-2.72</v>
      </c>
      <c r="T187" s="7">
        <v>93.4</v>
      </c>
      <c r="U187" s="7">
        <v>-5.94</v>
      </c>
      <c r="V187" s="7">
        <v>105.31</v>
      </c>
      <c r="W187" s="7">
        <v>4.24</v>
      </c>
      <c r="X187" s="7">
        <v>101.35</v>
      </c>
      <c r="Y187" s="7">
        <v>0.59</v>
      </c>
      <c r="Z187" s="7">
        <v>94.08</v>
      </c>
      <c r="AA187" s="7">
        <v>-5.54</v>
      </c>
      <c r="AB187" s="7">
        <v>90.66</v>
      </c>
      <c r="AC187" s="7">
        <v>-9.1199999999999992</v>
      </c>
      <c r="AD187" s="7">
        <v>121.39</v>
      </c>
      <c r="AE187" s="7">
        <v>18.34</v>
      </c>
      <c r="AF187" s="7">
        <v>113.23</v>
      </c>
      <c r="AG187" s="7">
        <v>10.46</v>
      </c>
      <c r="AH187" s="7">
        <v>104.59</v>
      </c>
      <c r="AI187" s="7">
        <v>4.57</v>
      </c>
      <c r="AJ187" s="7">
        <v>101.26</v>
      </c>
      <c r="AK187" s="7">
        <v>1.53</v>
      </c>
      <c r="AL187" s="7">
        <v>104.29</v>
      </c>
      <c r="AM187" s="7">
        <v>3.97</v>
      </c>
      <c r="AN187" s="7">
        <v>104.43</v>
      </c>
      <c r="AO187" s="7">
        <v>3.57</v>
      </c>
      <c r="AP187" s="7">
        <v>106.26</v>
      </c>
      <c r="AQ187" s="7">
        <v>4.5199999999999996</v>
      </c>
      <c r="AR187" s="7">
        <v>102.52</v>
      </c>
      <c r="AS187" s="7">
        <v>1.36</v>
      </c>
      <c r="AT187" s="7">
        <v>104.48</v>
      </c>
      <c r="AU187" s="7">
        <v>4.09</v>
      </c>
      <c r="AV187" s="7">
        <v>98.64</v>
      </c>
      <c r="AW187" s="7">
        <v>-2.0499999999999998</v>
      </c>
      <c r="AX187" s="7">
        <v>110.76</v>
      </c>
      <c r="AY187" s="7">
        <v>12.43</v>
      </c>
      <c r="AZ187" s="7">
        <v>106.77</v>
      </c>
      <c r="BA187" s="7">
        <v>8.66</v>
      </c>
      <c r="BB187" s="7">
        <v>96.27</v>
      </c>
      <c r="BC187" s="7">
        <v>-3.79</v>
      </c>
      <c r="BD187" s="7">
        <v>93.47</v>
      </c>
      <c r="BE187" s="7">
        <v>-6.58</v>
      </c>
      <c r="BF187" s="7">
        <v>100.08</v>
      </c>
      <c r="BG187" s="7">
        <v>0.21</v>
      </c>
      <c r="BH187" s="7">
        <v>98.09</v>
      </c>
      <c r="BI187" s="7">
        <v>-1.55</v>
      </c>
      <c r="BJ187" s="7">
        <v>103.1</v>
      </c>
      <c r="BK187" s="7">
        <v>2.4900000000000002</v>
      </c>
      <c r="BL187" s="7">
        <v>100.74</v>
      </c>
      <c r="BM187" s="7">
        <v>0.28000000000000003</v>
      </c>
      <c r="BN187" s="7">
        <v>98.07</v>
      </c>
      <c r="BO187" s="7">
        <v>-3.05</v>
      </c>
      <c r="BP187" s="7">
        <v>95.25</v>
      </c>
      <c r="BQ187" s="7">
        <v>-5.61</v>
      </c>
      <c r="BR187" s="7">
        <v>109.97</v>
      </c>
      <c r="BS187" s="7">
        <v>6.8</v>
      </c>
      <c r="BT187" s="7">
        <v>104</v>
      </c>
      <c r="BU187" s="7">
        <v>1.47</v>
      </c>
      <c r="BV187" s="7">
        <v>91.56</v>
      </c>
      <c r="BW187" s="7">
        <v>-8.07</v>
      </c>
      <c r="BX187" s="7">
        <v>88.85</v>
      </c>
      <c r="BY187" s="7">
        <v>-10.8</v>
      </c>
      <c r="BZ187" s="7">
        <v>103.62</v>
      </c>
      <c r="CA187" s="7">
        <v>2.85</v>
      </c>
      <c r="CB187" s="7">
        <v>99.99</v>
      </c>
      <c r="CC187" s="7">
        <v>-0.94</v>
      </c>
      <c r="CD187" s="7">
        <v>107.71</v>
      </c>
      <c r="CE187" s="7">
        <v>6.01</v>
      </c>
      <c r="CF187" s="7">
        <v>105.4</v>
      </c>
      <c r="CG187" s="7">
        <v>3.79</v>
      </c>
      <c r="CH187" s="7">
        <v>99.61</v>
      </c>
      <c r="CI187" s="7">
        <v>-2.09</v>
      </c>
      <c r="CJ187" s="7">
        <v>94.94</v>
      </c>
      <c r="CK187" s="7">
        <v>-6.47</v>
      </c>
      <c r="CL187" s="7">
        <v>93.84</v>
      </c>
      <c r="CM187" s="7">
        <v>-4.74</v>
      </c>
      <c r="CN187" s="7">
        <v>91.32</v>
      </c>
      <c r="CO187" s="7">
        <v>-6.95</v>
      </c>
      <c r="CP187" s="7">
        <v>122.72</v>
      </c>
      <c r="CQ187" s="7">
        <v>20.18</v>
      </c>
      <c r="CR187" s="7">
        <v>117.47</v>
      </c>
      <c r="CS187" s="7">
        <v>12.87</v>
      </c>
      <c r="CT187" s="7">
        <v>100.76</v>
      </c>
      <c r="CU187" s="7">
        <v>1.63</v>
      </c>
      <c r="CV187" s="7">
        <v>98.82</v>
      </c>
      <c r="CW187" s="7">
        <v>-0.4</v>
      </c>
      <c r="CX187" s="7">
        <v>95.86</v>
      </c>
      <c r="CY187" s="7">
        <v>-4.26</v>
      </c>
      <c r="CZ187" s="7">
        <v>92.35</v>
      </c>
      <c r="DA187" s="7">
        <v>-7.42</v>
      </c>
      <c r="DB187" s="7">
        <v>104.88</v>
      </c>
      <c r="DC187" s="7">
        <v>4.54</v>
      </c>
      <c r="DD187" s="7">
        <v>98.93</v>
      </c>
      <c r="DE187" s="7">
        <v>-0.11</v>
      </c>
      <c r="DF187" s="7">
        <v>80.31</v>
      </c>
      <c r="DG187" s="7">
        <v>-18.63</v>
      </c>
      <c r="DH187" s="7">
        <v>78.09</v>
      </c>
      <c r="DI187" s="7">
        <v>-20.56</v>
      </c>
      <c r="DJ187" s="7">
        <v>111.65</v>
      </c>
      <c r="DK187" s="7">
        <v>9.9499999999999993</v>
      </c>
      <c r="DL187" s="7">
        <v>107.4</v>
      </c>
      <c r="DM187" s="7">
        <v>6.49</v>
      </c>
      <c r="DN187" s="7">
        <v>124.89</v>
      </c>
      <c r="DO187" s="7">
        <v>19.64</v>
      </c>
      <c r="DP187" s="7">
        <v>112.46</v>
      </c>
      <c r="DQ187" s="7">
        <v>8.6300000000000008</v>
      </c>
      <c r="DR187" s="7">
        <v>106.38</v>
      </c>
      <c r="DS187" s="7">
        <v>6.66</v>
      </c>
      <c r="DT187" s="7">
        <v>101.31</v>
      </c>
      <c r="DU187" s="7">
        <v>1.33</v>
      </c>
      <c r="DV187" s="7">
        <v>101.86</v>
      </c>
      <c r="DW187" s="7">
        <v>1.26</v>
      </c>
      <c r="DX187" s="7">
        <v>98.77</v>
      </c>
      <c r="DY187" s="7">
        <v>-1.5</v>
      </c>
      <c r="DZ187" s="7">
        <v>100.61</v>
      </c>
      <c r="EA187" s="7">
        <v>0.23</v>
      </c>
      <c r="EB187" s="7">
        <v>100.77</v>
      </c>
      <c r="EC187" s="7">
        <v>0.09</v>
      </c>
      <c r="ED187" s="7">
        <v>106.32</v>
      </c>
      <c r="EE187" s="7">
        <v>6.4</v>
      </c>
      <c r="EF187" s="7">
        <v>101.5</v>
      </c>
      <c r="EG187" s="7">
        <v>2</v>
      </c>
      <c r="EH187" s="7">
        <v>106.49</v>
      </c>
      <c r="EI187" s="7">
        <v>6.83</v>
      </c>
      <c r="EJ187" s="7">
        <v>101.89</v>
      </c>
      <c r="EK187" s="7">
        <v>2.21</v>
      </c>
      <c r="EL187" s="7">
        <v>103.41</v>
      </c>
      <c r="EM187" s="7">
        <v>3.33</v>
      </c>
      <c r="EN187" s="7">
        <v>99.88</v>
      </c>
      <c r="EO187" s="7">
        <v>0.15</v>
      </c>
      <c r="EP187" s="7">
        <v>113.7</v>
      </c>
      <c r="EQ187" s="7">
        <v>13.02</v>
      </c>
      <c r="ER187" s="7">
        <v>108.53</v>
      </c>
      <c r="ES187" s="7">
        <v>8.11</v>
      </c>
      <c r="ET187" s="7">
        <v>101.7</v>
      </c>
      <c r="EU187" s="7">
        <v>0.97</v>
      </c>
      <c r="EV187" s="7">
        <v>100.33</v>
      </c>
      <c r="EW187" s="7">
        <v>-0.62</v>
      </c>
      <c r="EX187" s="7">
        <v>98.99</v>
      </c>
      <c r="EY187" s="7">
        <v>0.14000000000000001</v>
      </c>
      <c r="EZ187" s="7">
        <v>95.73</v>
      </c>
      <c r="FA187" s="7">
        <v>-3.44</v>
      </c>
      <c r="FB187" s="7">
        <v>99.99</v>
      </c>
      <c r="FC187" s="7">
        <v>-3.2</v>
      </c>
      <c r="FD187" s="7">
        <v>97.26</v>
      </c>
      <c r="FE187" s="7">
        <v>-5.95</v>
      </c>
      <c r="FF187" s="7">
        <v>105.66</v>
      </c>
      <c r="FG187" s="7">
        <v>3.94</v>
      </c>
      <c r="FH187" s="7">
        <v>102.52</v>
      </c>
      <c r="FI187" s="7">
        <v>0.55000000000000004</v>
      </c>
      <c r="FJ187" s="7">
        <v>110.92</v>
      </c>
      <c r="FK187" s="7">
        <v>9.8000000000000007</v>
      </c>
      <c r="FL187" s="7">
        <v>107.08</v>
      </c>
      <c r="FM187" s="7">
        <v>6.24</v>
      </c>
      <c r="FN187" s="7">
        <v>97.87</v>
      </c>
      <c r="FO187" s="7">
        <v>-2.29</v>
      </c>
      <c r="FP187" s="7">
        <v>95.11</v>
      </c>
      <c r="FQ187" s="7">
        <v>-5.01</v>
      </c>
      <c r="FR187" s="7">
        <v>109.06</v>
      </c>
      <c r="FS187" s="7">
        <v>8.31</v>
      </c>
      <c r="FT187" s="7">
        <v>107.95</v>
      </c>
      <c r="FU187" s="7">
        <v>6.72</v>
      </c>
      <c r="FV187" s="7">
        <v>102.06</v>
      </c>
      <c r="FW187" s="7">
        <v>2.64</v>
      </c>
      <c r="FX187" s="7">
        <v>97.58</v>
      </c>
      <c r="FY187" s="7">
        <v>-1.86</v>
      </c>
      <c r="FZ187" s="7">
        <v>120.48</v>
      </c>
      <c r="GA187" s="7">
        <v>19.16</v>
      </c>
      <c r="GB187" s="7">
        <v>115.82</v>
      </c>
      <c r="GC187" s="7">
        <v>15.16</v>
      </c>
      <c r="GD187" s="7">
        <v>106.31</v>
      </c>
      <c r="GE187" s="7">
        <v>5.45</v>
      </c>
      <c r="GF187" s="7">
        <v>101.1</v>
      </c>
      <c r="GG187" s="7">
        <v>0.69</v>
      </c>
      <c r="GH187" s="7">
        <v>99.81</v>
      </c>
      <c r="GI187" s="7">
        <v>-0.57999999999999996</v>
      </c>
      <c r="GJ187" s="7">
        <v>95.92</v>
      </c>
      <c r="GK187" s="7">
        <v>-4.42</v>
      </c>
      <c r="GL187" s="7">
        <v>94.53</v>
      </c>
      <c r="GM187" s="7">
        <v>-5.43</v>
      </c>
      <c r="GN187" s="7">
        <v>91.33</v>
      </c>
      <c r="GO187" s="7">
        <v>-8.3699999999999992</v>
      </c>
      <c r="GP187" s="7">
        <v>85.58</v>
      </c>
      <c r="GQ187" s="7">
        <v>-12.91</v>
      </c>
      <c r="GR187" s="7">
        <v>81.099999999999994</v>
      </c>
      <c r="GS187" s="7">
        <v>-16.399999999999999</v>
      </c>
      <c r="GT187" s="7">
        <v>94.95</v>
      </c>
      <c r="GU187" s="7">
        <v>-7.32</v>
      </c>
      <c r="GV187" s="7">
        <v>85.15</v>
      </c>
      <c r="GW187" s="7">
        <v>-16.23</v>
      </c>
      <c r="GX187" s="7">
        <v>79.33</v>
      </c>
      <c r="GY187" s="7">
        <v>-20.71</v>
      </c>
      <c r="GZ187" s="7">
        <v>72.98</v>
      </c>
      <c r="HA187" s="7">
        <v>-26.66</v>
      </c>
      <c r="HB187" s="7">
        <v>103.05</v>
      </c>
      <c r="HC187" s="7">
        <v>2.35</v>
      </c>
      <c r="HD187" s="7">
        <v>99.93</v>
      </c>
      <c r="HE187" s="7">
        <v>-0.94</v>
      </c>
      <c r="HF187" s="7">
        <v>110.63</v>
      </c>
      <c r="HG187" s="7">
        <v>8.49</v>
      </c>
      <c r="HH187" s="7">
        <v>104.16</v>
      </c>
      <c r="HI187" s="7">
        <v>2.79</v>
      </c>
      <c r="HJ187" s="7">
        <v>101.54</v>
      </c>
      <c r="HK187" s="7">
        <v>2.13</v>
      </c>
      <c r="HL187" s="7">
        <v>99.9</v>
      </c>
      <c r="HM187" s="7">
        <v>0.82</v>
      </c>
      <c r="HN187" s="7">
        <v>98.75</v>
      </c>
      <c r="HO187" s="7">
        <v>-0.72</v>
      </c>
      <c r="HP187" s="7">
        <v>94.9</v>
      </c>
      <c r="HQ187" s="7">
        <v>-4.51</v>
      </c>
      <c r="HR187" s="7">
        <v>103.71</v>
      </c>
      <c r="HS187" s="7">
        <v>2.21</v>
      </c>
      <c r="HT187" s="7">
        <v>99.14</v>
      </c>
      <c r="HU187" s="7">
        <v>-1.84</v>
      </c>
      <c r="HV187" s="7">
        <v>111.42</v>
      </c>
      <c r="HW187" s="7">
        <v>10.38</v>
      </c>
      <c r="HX187" s="7">
        <v>105.35</v>
      </c>
      <c r="HY187" s="7">
        <v>3.77</v>
      </c>
      <c r="HZ187" s="7">
        <v>97.38</v>
      </c>
      <c r="IA187" s="7">
        <v>-1.75</v>
      </c>
      <c r="IB187" s="7">
        <v>93.77</v>
      </c>
      <c r="IC187" s="7">
        <v>-5.31</v>
      </c>
      <c r="ID187" s="7">
        <v>101.68</v>
      </c>
      <c r="IE187" s="7">
        <v>1.08</v>
      </c>
      <c r="IF187" s="7">
        <v>98.98</v>
      </c>
      <c r="IG187" s="7">
        <v>-1.57</v>
      </c>
      <c r="IH187" s="7">
        <v>103.63</v>
      </c>
      <c r="II187" s="7">
        <v>3.56</v>
      </c>
      <c r="IJ187" s="7">
        <v>97.79</v>
      </c>
      <c r="IK187" s="7">
        <v>-1.74</v>
      </c>
    </row>
    <row r="188" spans="1:245" x14ac:dyDescent="0.2">
      <c r="A188" s="6">
        <v>40908</v>
      </c>
      <c r="B188" s="7">
        <v>108.21</v>
      </c>
      <c r="C188" s="7">
        <v>5.72</v>
      </c>
      <c r="D188" s="7">
        <v>100.63</v>
      </c>
      <c r="E188" s="7">
        <v>0.23</v>
      </c>
      <c r="F188" s="7">
        <v>99.17</v>
      </c>
      <c r="G188" s="7">
        <v>-0.44</v>
      </c>
      <c r="H188" s="7">
        <v>95.99</v>
      </c>
      <c r="I188" s="7">
        <v>-3.07</v>
      </c>
      <c r="J188" s="7">
        <v>100.18</v>
      </c>
      <c r="K188" s="7">
        <v>4.57</v>
      </c>
      <c r="L188" s="7">
        <v>98.78</v>
      </c>
      <c r="M188" s="7">
        <v>4.5599999999999996</v>
      </c>
      <c r="N188" s="7">
        <v>106.23</v>
      </c>
      <c r="O188" s="7">
        <v>4.97</v>
      </c>
      <c r="P188" s="7">
        <v>101.99</v>
      </c>
      <c r="Q188" s="7">
        <v>1.51</v>
      </c>
      <c r="R188" s="7">
        <v>96.22</v>
      </c>
      <c r="S188" s="7">
        <v>-4.05</v>
      </c>
      <c r="T188" s="7">
        <v>92.66</v>
      </c>
      <c r="U188" s="7">
        <v>-6.84</v>
      </c>
      <c r="V188" s="7">
        <v>105.14</v>
      </c>
      <c r="W188" s="7">
        <v>3.46</v>
      </c>
      <c r="X188" s="7">
        <v>100.6</v>
      </c>
      <c r="Y188" s="7">
        <v>-0.17</v>
      </c>
      <c r="Z188" s="7">
        <v>92.72</v>
      </c>
      <c r="AA188" s="7">
        <v>-5.81</v>
      </c>
      <c r="AB188" s="7">
        <v>88.5</v>
      </c>
      <c r="AC188" s="7">
        <v>-8.65</v>
      </c>
      <c r="AD188" s="7">
        <v>125.1</v>
      </c>
      <c r="AE188" s="7">
        <v>16.260000000000002</v>
      </c>
      <c r="AF188" s="7">
        <v>115.05</v>
      </c>
      <c r="AG188" s="7">
        <v>8.9600000000000009</v>
      </c>
      <c r="AH188" s="7">
        <v>104.45</v>
      </c>
      <c r="AI188" s="7">
        <v>5.0199999999999996</v>
      </c>
      <c r="AJ188" s="7">
        <v>100.85</v>
      </c>
      <c r="AK188" s="7">
        <v>2.2599999999999998</v>
      </c>
      <c r="AL188" s="7">
        <v>106.77</v>
      </c>
      <c r="AM188" s="7">
        <v>4.63</v>
      </c>
      <c r="AN188" s="7">
        <v>107.08</v>
      </c>
      <c r="AO188" s="7">
        <v>5.0999999999999996</v>
      </c>
      <c r="AP188" s="7">
        <v>108.79</v>
      </c>
      <c r="AQ188" s="7">
        <v>5.23</v>
      </c>
      <c r="AR188" s="7">
        <v>103.62</v>
      </c>
      <c r="AS188" s="7">
        <v>1.17</v>
      </c>
      <c r="AT188" s="7">
        <v>104.2</v>
      </c>
      <c r="AU188" s="7">
        <v>2.29</v>
      </c>
      <c r="AV188" s="7">
        <v>97.74</v>
      </c>
      <c r="AW188" s="7">
        <v>-2.2000000000000002</v>
      </c>
      <c r="AX188" s="7">
        <v>111.12</v>
      </c>
      <c r="AY188" s="7">
        <v>7.05</v>
      </c>
      <c r="AZ188" s="7">
        <v>106.47</v>
      </c>
      <c r="BA188" s="7">
        <v>3.03</v>
      </c>
      <c r="BB188" s="7">
        <v>94.59</v>
      </c>
      <c r="BC188" s="7">
        <v>-4.95</v>
      </c>
      <c r="BD188" s="7">
        <v>89.85</v>
      </c>
      <c r="BE188" s="7">
        <v>-8.23</v>
      </c>
      <c r="BF188" s="7">
        <v>99.13</v>
      </c>
      <c r="BG188" s="7">
        <v>-0.84</v>
      </c>
      <c r="BH188" s="7">
        <v>96.76</v>
      </c>
      <c r="BI188" s="7">
        <v>-3.13</v>
      </c>
      <c r="BJ188" s="7">
        <v>103.2</v>
      </c>
      <c r="BK188" s="7">
        <v>2.1800000000000002</v>
      </c>
      <c r="BL188" s="7">
        <v>100.48</v>
      </c>
      <c r="BM188" s="7">
        <v>-0.04</v>
      </c>
      <c r="BN188" s="7">
        <v>94.54</v>
      </c>
      <c r="BO188" s="7">
        <v>-5.62</v>
      </c>
      <c r="BP188" s="7">
        <v>91.6</v>
      </c>
      <c r="BQ188" s="7">
        <v>-8</v>
      </c>
      <c r="BR188" s="7">
        <v>111.07</v>
      </c>
      <c r="BS188" s="7">
        <v>11.77</v>
      </c>
      <c r="BT188" s="7">
        <v>104.58</v>
      </c>
      <c r="BU188" s="7">
        <v>7.37</v>
      </c>
      <c r="BV188" s="7">
        <v>86.81</v>
      </c>
      <c r="BW188" s="7">
        <v>-12.74</v>
      </c>
      <c r="BX188" s="7">
        <v>83.15</v>
      </c>
      <c r="BY188" s="7">
        <v>-15.08</v>
      </c>
      <c r="BZ188" s="7">
        <v>103.09</v>
      </c>
      <c r="CA188" s="7">
        <v>2.33</v>
      </c>
      <c r="CB188" s="7">
        <v>98.79</v>
      </c>
      <c r="CC188" s="7">
        <v>-0.91</v>
      </c>
      <c r="CD188" s="7">
        <v>106.61</v>
      </c>
      <c r="CE188" s="7">
        <v>3.7</v>
      </c>
      <c r="CF188" s="7">
        <v>103.61</v>
      </c>
      <c r="CG188" s="7">
        <v>1.23</v>
      </c>
      <c r="CH188" s="7">
        <v>98.27</v>
      </c>
      <c r="CI188" s="7">
        <v>-1.24</v>
      </c>
      <c r="CJ188" s="7">
        <v>92.77</v>
      </c>
      <c r="CK188" s="7">
        <v>-5.65</v>
      </c>
      <c r="CL188" s="7">
        <v>90.91</v>
      </c>
      <c r="CM188" s="7">
        <v>-6.62</v>
      </c>
      <c r="CN188" s="7">
        <v>86.82</v>
      </c>
      <c r="CO188" s="7">
        <v>-9.15</v>
      </c>
      <c r="CP188" s="7">
        <v>120.67</v>
      </c>
      <c r="CQ188" s="7">
        <v>12.2</v>
      </c>
      <c r="CR188" s="7">
        <v>112.18</v>
      </c>
      <c r="CS188" s="7">
        <v>6.12</v>
      </c>
      <c r="CT188" s="7">
        <v>101.38</v>
      </c>
      <c r="CU188" s="7">
        <v>1.99</v>
      </c>
      <c r="CV188" s="7">
        <v>98.55</v>
      </c>
      <c r="CW188" s="7">
        <v>-0.49</v>
      </c>
      <c r="CX188" s="7">
        <v>95.33</v>
      </c>
      <c r="CY188" s="7">
        <v>-2.93</v>
      </c>
      <c r="CZ188" s="7">
        <v>90.82</v>
      </c>
      <c r="DA188" s="7">
        <v>-6.72</v>
      </c>
      <c r="DB188" s="7">
        <v>106.09</v>
      </c>
      <c r="DC188" s="7">
        <v>5.05</v>
      </c>
      <c r="DD188" s="7">
        <v>99.29</v>
      </c>
      <c r="DE188" s="7">
        <v>0.91</v>
      </c>
      <c r="DF188" s="7">
        <v>75.83</v>
      </c>
      <c r="DG188" s="7">
        <v>-19.649999999999999</v>
      </c>
      <c r="DH188" s="7">
        <v>73.38</v>
      </c>
      <c r="DI188" s="7">
        <v>-21.79</v>
      </c>
      <c r="DJ188" s="7">
        <v>110.51</v>
      </c>
      <c r="DK188" s="7">
        <v>5.37</v>
      </c>
      <c r="DL188" s="7">
        <v>106.23</v>
      </c>
      <c r="DM188" s="7">
        <v>2.81</v>
      </c>
      <c r="DN188" s="7">
        <v>131.27000000000001</v>
      </c>
      <c r="DO188" s="7">
        <v>26.26</v>
      </c>
      <c r="DP188" s="7">
        <v>116.6</v>
      </c>
      <c r="DQ188" s="7">
        <v>15.5</v>
      </c>
      <c r="DR188" s="7">
        <v>109.22</v>
      </c>
      <c r="DS188" s="7">
        <v>8.07</v>
      </c>
      <c r="DT188" s="7">
        <v>103.01</v>
      </c>
      <c r="DU188" s="7">
        <v>2.67</v>
      </c>
      <c r="DV188" s="7">
        <v>101.19</v>
      </c>
      <c r="DW188" s="7">
        <v>0.5</v>
      </c>
      <c r="DX188" s="7">
        <v>97.38</v>
      </c>
      <c r="DY188" s="7">
        <v>-2.71</v>
      </c>
      <c r="DZ188" s="7">
        <v>99.24</v>
      </c>
      <c r="EA188" s="7">
        <v>-1</v>
      </c>
      <c r="EB188" s="7">
        <v>99.65</v>
      </c>
      <c r="EC188" s="7">
        <v>-0.69</v>
      </c>
      <c r="ED188" s="7">
        <v>107.65</v>
      </c>
      <c r="EE188" s="7">
        <v>7.03</v>
      </c>
      <c r="EF188" s="7">
        <v>102.6</v>
      </c>
      <c r="EG188" s="7">
        <v>2.95</v>
      </c>
      <c r="EH188" s="7">
        <v>107.25</v>
      </c>
      <c r="EI188" s="7">
        <v>5.56</v>
      </c>
      <c r="EJ188" s="7">
        <v>102.09</v>
      </c>
      <c r="EK188" s="7">
        <v>1.52</v>
      </c>
      <c r="EL188" s="7">
        <v>106.9</v>
      </c>
      <c r="EM188" s="7">
        <v>5.4</v>
      </c>
      <c r="EN188" s="7">
        <v>102.35</v>
      </c>
      <c r="EO188" s="7">
        <v>1.96</v>
      </c>
      <c r="EP188" s="7">
        <v>109.58</v>
      </c>
      <c r="EQ188" s="7">
        <v>5.76</v>
      </c>
      <c r="ER188" s="7">
        <v>104.27</v>
      </c>
      <c r="ES188" s="7">
        <v>1.5</v>
      </c>
      <c r="ET188" s="7">
        <v>102.09</v>
      </c>
      <c r="EU188" s="7">
        <v>2.1800000000000002</v>
      </c>
      <c r="EV188" s="7">
        <v>100.72</v>
      </c>
      <c r="EW188" s="7">
        <v>1.84</v>
      </c>
      <c r="EX188" s="7">
        <v>98.93</v>
      </c>
      <c r="EY188" s="7">
        <v>-1.42</v>
      </c>
      <c r="EZ188" s="7">
        <v>95.15</v>
      </c>
      <c r="FA188" s="7">
        <v>-4.58</v>
      </c>
      <c r="FB188" s="7">
        <v>97.47</v>
      </c>
      <c r="FC188" s="7">
        <v>1.46</v>
      </c>
      <c r="FD188" s="7">
        <v>93.79</v>
      </c>
      <c r="FE188" s="7">
        <v>-0.98</v>
      </c>
      <c r="FF188" s="7">
        <v>106.99</v>
      </c>
      <c r="FG188" s="7">
        <v>5.9</v>
      </c>
      <c r="FH188" s="7">
        <v>101.87</v>
      </c>
      <c r="FI188" s="7">
        <v>2.3199999999999998</v>
      </c>
      <c r="FJ188" s="7">
        <v>114.88</v>
      </c>
      <c r="FK188" s="7">
        <v>11.22</v>
      </c>
      <c r="FL188" s="7">
        <v>110.37</v>
      </c>
      <c r="FM188" s="7">
        <v>7.76</v>
      </c>
      <c r="FN188" s="7">
        <v>96.15</v>
      </c>
      <c r="FO188" s="7">
        <v>-3.44</v>
      </c>
      <c r="FP188" s="7">
        <v>93.39</v>
      </c>
      <c r="FQ188" s="7">
        <v>-5.81</v>
      </c>
      <c r="FR188" s="7">
        <v>108.53</v>
      </c>
      <c r="FS188" s="7">
        <v>7.93</v>
      </c>
      <c r="FT188" s="7">
        <v>107.09</v>
      </c>
      <c r="FU188" s="7">
        <v>7.05</v>
      </c>
      <c r="FV188" s="7">
        <v>102.19</v>
      </c>
      <c r="FW188" s="7">
        <v>2.82</v>
      </c>
      <c r="FX188" s="7">
        <v>98.04</v>
      </c>
      <c r="FY188" s="7">
        <v>0.96</v>
      </c>
      <c r="FZ188" s="7">
        <v>123.17</v>
      </c>
      <c r="GA188" s="7">
        <v>17.89</v>
      </c>
      <c r="GB188" s="7">
        <v>117.22</v>
      </c>
      <c r="GC188" s="7">
        <v>12.78</v>
      </c>
      <c r="GD188" s="7">
        <v>108.34</v>
      </c>
      <c r="GE188" s="7">
        <v>6.77</v>
      </c>
      <c r="GF188" s="7">
        <v>102.33</v>
      </c>
      <c r="GG188" s="7">
        <v>2.0499999999999998</v>
      </c>
      <c r="GH188" s="7">
        <v>99.35</v>
      </c>
      <c r="GI188" s="7">
        <v>-0.97</v>
      </c>
      <c r="GJ188" s="7">
        <v>94.2</v>
      </c>
      <c r="GK188" s="7">
        <v>-5.15</v>
      </c>
      <c r="GL188" s="7">
        <v>91.52</v>
      </c>
      <c r="GM188" s="7">
        <v>-7.49</v>
      </c>
      <c r="GN188" s="7">
        <v>87.2</v>
      </c>
      <c r="GO188" s="7">
        <v>-10.98</v>
      </c>
      <c r="GP188" s="7">
        <v>82.6</v>
      </c>
      <c r="GQ188" s="7">
        <v>-13.97</v>
      </c>
      <c r="GR188" s="7">
        <v>77.680000000000007</v>
      </c>
      <c r="GS188" s="7">
        <v>-16.78</v>
      </c>
      <c r="GT188" s="7">
        <v>93.66</v>
      </c>
      <c r="GU188" s="7">
        <v>-9.73</v>
      </c>
      <c r="GV188" s="7">
        <v>83.26</v>
      </c>
      <c r="GW188" s="7">
        <v>-16.350000000000001</v>
      </c>
      <c r="GX188" s="7">
        <v>81.2</v>
      </c>
      <c r="GY188" s="7">
        <v>-19.59</v>
      </c>
      <c r="GZ188" s="7">
        <v>74.11</v>
      </c>
      <c r="HA188" s="7">
        <v>-24.63</v>
      </c>
      <c r="HB188" s="7">
        <v>100.93</v>
      </c>
      <c r="HC188" s="7">
        <v>-1.27</v>
      </c>
      <c r="HD188" s="7">
        <v>97.19</v>
      </c>
      <c r="HE188" s="7">
        <v>-3.83</v>
      </c>
      <c r="HF188" s="7">
        <v>110.93</v>
      </c>
      <c r="HG188" s="7">
        <v>5.89</v>
      </c>
      <c r="HH188" s="7">
        <v>103.5</v>
      </c>
      <c r="HI188" s="7">
        <v>0.34</v>
      </c>
      <c r="HJ188" s="7">
        <v>101.02</v>
      </c>
      <c r="HK188" s="7">
        <v>1.37</v>
      </c>
      <c r="HL188" s="7">
        <v>98.2</v>
      </c>
      <c r="HM188" s="7">
        <v>-1.07</v>
      </c>
      <c r="HN188" s="7">
        <v>97.28</v>
      </c>
      <c r="HO188" s="7">
        <v>-2.29</v>
      </c>
      <c r="HP188" s="7">
        <v>92.79</v>
      </c>
      <c r="HQ188" s="7">
        <v>-6.5</v>
      </c>
      <c r="HR188" s="7">
        <v>104</v>
      </c>
      <c r="HS188" s="7">
        <v>2.31</v>
      </c>
      <c r="HT188" s="7">
        <v>99.32</v>
      </c>
      <c r="HU188" s="7">
        <v>-1.6</v>
      </c>
      <c r="HV188" s="7">
        <v>114.3</v>
      </c>
      <c r="HW188" s="7">
        <v>11.1</v>
      </c>
      <c r="HX188" s="7">
        <v>102.49</v>
      </c>
      <c r="HY188" s="7">
        <v>1.74</v>
      </c>
      <c r="HZ188" s="7">
        <v>97.4</v>
      </c>
      <c r="IA188" s="7">
        <v>-0.77</v>
      </c>
      <c r="IB188" s="7">
        <v>93.94</v>
      </c>
      <c r="IC188" s="7">
        <v>-3.93</v>
      </c>
      <c r="ID188" s="7">
        <v>100.6</v>
      </c>
      <c r="IE188" s="7">
        <v>-0.31</v>
      </c>
      <c r="IF188" s="7">
        <v>96.88</v>
      </c>
      <c r="IG188" s="7">
        <v>-3.15</v>
      </c>
      <c r="IH188" s="7">
        <v>104.7</v>
      </c>
      <c r="II188" s="7">
        <v>4.1500000000000004</v>
      </c>
      <c r="IJ188" s="7">
        <v>97.75</v>
      </c>
      <c r="IK188" s="7">
        <v>-1.81</v>
      </c>
    </row>
    <row r="189" spans="1:245" x14ac:dyDescent="0.2">
      <c r="A189" s="6">
        <v>40999</v>
      </c>
      <c r="B189" s="7">
        <v>110.46</v>
      </c>
      <c r="C189" s="7">
        <v>7.5</v>
      </c>
      <c r="D189" s="7">
        <v>101.3</v>
      </c>
      <c r="E189" s="7">
        <v>2.76</v>
      </c>
      <c r="F189" s="7">
        <v>99.56</v>
      </c>
      <c r="G189" s="7">
        <v>0.39</v>
      </c>
      <c r="H189" s="7">
        <v>95.92</v>
      </c>
      <c r="I189" s="7">
        <v>-1.96</v>
      </c>
      <c r="J189" s="7">
        <v>102.02</v>
      </c>
      <c r="K189" s="7">
        <v>6.11</v>
      </c>
      <c r="L189" s="7">
        <v>100.7</v>
      </c>
      <c r="M189" s="7">
        <v>5.44</v>
      </c>
      <c r="N189" s="7">
        <v>115.03</v>
      </c>
      <c r="O189" s="7">
        <v>10.74</v>
      </c>
      <c r="P189" s="7">
        <v>110.04</v>
      </c>
      <c r="Q189" s="7">
        <v>7.93</v>
      </c>
      <c r="R189" s="7">
        <v>96.81</v>
      </c>
      <c r="S189" s="7">
        <v>-2.63</v>
      </c>
      <c r="T189" s="7">
        <v>93.12</v>
      </c>
      <c r="U189" s="7">
        <v>-4.1900000000000004</v>
      </c>
      <c r="V189" s="7">
        <v>105.89</v>
      </c>
      <c r="W189" s="7">
        <v>3.47</v>
      </c>
      <c r="X189" s="7">
        <v>99.96</v>
      </c>
      <c r="Y189" s="7">
        <v>-0.09</v>
      </c>
      <c r="Z189" s="7">
        <v>92.84</v>
      </c>
      <c r="AA189" s="7">
        <v>-3.72</v>
      </c>
      <c r="AB189" s="7">
        <v>87.66</v>
      </c>
      <c r="AC189" s="7">
        <v>-5.63</v>
      </c>
      <c r="AD189" s="7">
        <v>128.38</v>
      </c>
      <c r="AE189" s="7">
        <v>14.17</v>
      </c>
      <c r="AF189" s="7">
        <v>116.39</v>
      </c>
      <c r="AG189" s="7">
        <v>7.94</v>
      </c>
      <c r="AH189" s="7">
        <v>105.91</v>
      </c>
      <c r="AI189" s="7">
        <v>4.59</v>
      </c>
      <c r="AJ189" s="7">
        <v>101.77</v>
      </c>
      <c r="AK189" s="7">
        <v>2.2000000000000002</v>
      </c>
      <c r="AL189" s="7">
        <v>108.64</v>
      </c>
      <c r="AM189" s="7">
        <v>5.49</v>
      </c>
      <c r="AN189" s="7">
        <v>109.19</v>
      </c>
      <c r="AO189" s="7">
        <v>6.42</v>
      </c>
      <c r="AP189" s="7">
        <v>105.58</v>
      </c>
      <c r="AQ189" s="7">
        <v>4.04</v>
      </c>
      <c r="AR189" s="7">
        <v>99.65</v>
      </c>
      <c r="AS189" s="7">
        <v>-0.1</v>
      </c>
      <c r="AT189" s="7">
        <v>103.66</v>
      </c>
      <c r="AU189" s="7">
        <v>0.14000000000000001</v>
      </c>
      <c r="AV189" s="7">
        <v>95.79</v>
      </c>
      <c r="AW189" s="7">
        <v>-3.49</v>
      </c>
      <c r="AX189" s="7">
        <v>114.19</v>
      </c>
      <c r="AY189" s="7">
        <v>11.53</v>
      </c>
      <c r="AZ189" s="7">
        <v>107.78</v>
      </c>
      <c r="BA189" s="7">
        <v>7.76</v>
      </c>
      <c r="BB189" s="7">
        <v>93.55</v>
      </c>
      <c r="BC189" s="7">
        <v>-5.01</v>
      </c>
      <c r="BD189" s="7">
        <v>89.59</v>
      </c>
      <c r="BE189" s="7">
        <v>-7.95</v>
      </c>
      <c r="BF189" s="7">
        <v>98.61</v>
      </c>
      <c r="BG189" s="7">
        <v>-1.57</v>
      </c>
      <c r="BH189" s="7">
        <v>93.95</v>
      </c>
      <c r="BI189" s="7">
        <v>-5.03</v>
      </c>
      <c r="BJ189" s="7">
        <v>104.1</v>
      </c>
      <c r="BK189" s="7">
        <v>2.56</v>
      </c>
      <c r="BL189" s="7">
        <v>100.6</v>
      </c>
      <c r="BM189" s="7">
        <v>0.41</v>
      </c>
      <c r="BN189" s="7">
        <v>94.54</v>
      </c>
      <c r="BO189" s="7">
        <v>-4.67</v>
      </c>
      <c r="BP189" s="7">
        <v>90.41</v>
      </c>
      <c r="BQ189" s="7">
        <v>-7.18</v>
      </c>
      <c r="BR189" s="7">
        <v>112.47</v>
      </c>
      <c r="BS189" s="7">
        <v>7.25</v>
      </c>
      <c r="BT189" s="7">
        <v>104.42</v>
      </c>
      <c r="BU189" s="7">
        <v>2.76</v>
      </c>
      <c r="BV189" s="7">
        <v>82.47</v>
      </c>
      <c r="BW189" s="7">
        <v>-14.18</v>
      </c>
      <c r="BX189" s="7">
        <v>79.47</v>
      </c>
      <c r="BY189" s="7">
        <v>-15.83</v>
      </c>
      <c r="BZ189" s="7">
        <v>104.79</v>
      </c>
      <c r="CA189" s="7">
        <v>2.71</v>
      </c>
      <c r="CB189" s="7">
        <v>99.3</v>
      </c>
      <c r="CC189" s="7">
        <v>-0.35</v>
      </c>
      <c r="CD189" s="7">
        <v>105.21</v>
      </c>
      <c r="CE189" s="7">
        <v>1.74</v>
      </c>
      <c r="CF189" s="7">
        <v>101.68</v>
      </c>
      <c r="CG189" s="7">
        <v>-0.56000000000000005</v>
      </c>
      <c r="CH189" s="7">
        <v>97.26</v>
      </c>
      <c r="CI189" s="7">
        <v>-0.46</v>
      </c>
      <c r="CJ189" s="7">
        <v>91.53</v>
      </c>
      <c r="CK189" s="7">
        <v>-3.81</v>
      </c>
      <c r="CL189" s="7">
        <v>87.32</v>
      </c>
      <c r="CM189" s="7">
        <v>-10.55</v>
      </c>
      <c r="CN189" s="7">
        <v>84.15</v>
      </c>
      <c r="CO189" s="7">
        <v>-12.32</v>
      </c>
      <c r="CP189" s="7">
        <v>122.77</v>
      </c>
      <c r="CQ189" s="7">
        <v>5.79</v>
      </c>
      <c r="CR189" s="7">
        <v>112.59</v>
      </c>
      <c r="CS189" s="7">
        <v>0.53</v>
      </c>
      <c r="CT189" s="7">
        <v>100.81</v>
      </c>
      <c r="CU189" s="7">
        <v>2.34</v>
      </c>
      <c r="CV189" s="7">
        <v>97.73</v>
      </c>
      <c r="CW189" s="7">
        <v>0.85</v>
      </c>
      <c r="CX189" s="7">
        <v>96.29</v>
      </c>
      <c r="CY189" s="7">
        <v>-1.64</v>
      </c>
      <c r="CZ189" s="7">
        <v>88.82</v>
      </c>
      <c r="DA189" s="7">
        <v>-6.87</v>
      </c>
      <c r="DB189" s="7">
        <v>106.96</v>
      </c>
      <c r="DC189" s="7">
        <v>3.59</v>
      </c>
      <c r="DD189" s="7">
        <v>98.86</v>
      </c>
      <c r="DE189" s="7">
        <v>-7.0000000000000007E-2</v>
      </c>
      <c r="DF189" s="7">
        <v>72.45</v>
      </c>
      <c r="DG189" s="7">
        <v>-19.55</v>
      </c>
      <c r="DH189" s="7">
        <v>69.95</v>
      </c>
      <c r="DI189" s="7">
        <v>-21.28</v>
      </c>
      <c r="DJ189" s="7">
        <v>111.08</v>
      </c>
      <c r="DK189" s="7">
        <v>2.2200000000000002</v>
      </c>
      <c r="DL189" s="7">
        <v>106.68</v>
      </c>
      <c r="DM189" s="7">
        <v>0.39</v>
      </c>
      <c r="DN189" s="7">
        <v>140.27000000000001</v>
      </c>
      <c r="DO189" s="7">
        <v>25.8</v>
      </c>
      <c r="DP189" s="7">
        <v>122.69</v>
      </c>
      <c r="DQ189" s="7">
        <v>17.02</v>
      </c>
      <c r="DR189" s="7">
        <v>109.27</v>
      </c>
      <c r="DS189" s="7">
        <v>7.34</v>
      </c>
      <c r="DT189" s="7">
        <v>101.48</v>
      </c>
      <c r="DU189" s="7">
        <v>0.85</v>
      </c>
      <c r="DV189" s="7">
        <v>100.76</v>
      </c>
      <c r="DW189" s="7">
        <v>0.59</v>
      </c>
      <c r="DX189" s="7">
        <v>96.09</v>
      </c>
      <c r="DY189" s="7">
        <v>-2.57</v>
      </c>
      <c r="DZ189" s="7">
        <v>99.94</v>
      </c>
      <c r="EA189" s="7">
        <v>-0.5</v>
      </c>
      <c r="EB189" s="7">
        <v>100</v>
      </c>
      <c r="EC189" s="7">
        <v>-0.81</v>
      </c>
      <c r="ED189" s="7">
        <v>108.25</v>
      </c>
      <c r="EE189" s="7">
        <v>5.79</v>
      </c>
      <c r="EF189" s="7">
        <v>102.21</v>
      </c>
      <c r="EG189" s="7">
        <v>2.7</v>
      </c>
      <c r="EH189" s="7">
        <v>106.87</v>
      </c>
      <c r="EI189" s="7">
        <v>0.89</v>
      </c>
      <c r="EJ189" s="7">
        <v>100.84</v>
      </c>
      <c r="EK189" s="7">
        <v>-2.58</v>
      </c>
      <c r="EL189" s="7">
        <v>105.56</v>
      </c>
      <c r="EM189" s="7">
        <v>4.53</v>
      </c>
      <c r="EN189" s="7">
        <v>100.44</v>
      </c>
      <c r="EO189" s="7">
        <v>1.61</v>
      </c>
      <c r="EP189" s="7">
        <v>111.05</v>
      </c>
      <c r="EQ189" s="7">
        <v>2.59</v>
      </c>
      <c r="ER189" s="7">
        <v>104.49</v>
      </c>
      <c r="ES189" s="7">
        <v>-0.81</v>
      </c>
      <c r="ET189" s="7">
        <v>102.03</v>
      </c>
      <c r="EU189" s="7">
        <v>0.82</v>
      </c>
      <c r="EV189" s="7">
        <v>100.63</v>
      </c>
      <c r="EW189" s="7">
        <v>0.3</v>
      </c>
      <c r="EX189" s="7">
        <v>98.81</v>
      </c>
      <c r="EY189" s="7">
        <v>1.73</v>
      </c>
      <c r="EZ189" s="7">
        <v>93.3</v>
      </c>
      <c r="FA189" s="7">
        <v>-0.7</v>
      </c>
      <c r="FB189" s="7">
        <v>99.41</v>
      </c>
      <c r="FC189" s="7">
        <v>2.09</v>
      </c>
      <c r="FD189" s="7">
        <v>96.24</v>
      </c>
      <c r="FE189" s="7">
        <v>-0.05</v>
      </c>
      <c r="FF189" s="7">
        <v>107.79</v>
      </c>
      <c r="FG189" s="7">
        <v>6.15</v>
      </c>
      <c r="FH189" s="7">
        <v>100.84</v>
      </c>
      <c r="FI189" s="7">
        <v>2.1800000000000002</v>
      </c>
      <c r="FJ189" s="7">
        <v>118.74</v>
      </c>
      <c r="FK189" s="7">
        <v>12.69</v>
      </c>
      <c r="FL189" s="7">
        <v>113.65</v>
      </c>
      <c r="FM189" s="7">
        <v>10.17</v>
      </c>
      <c r="FN189" s="7">
        <v>94.32</v>
      </c>
      <c r="FO189" s="7">
        <v>-5.4</v>
      </c>
      <c r="FP189" s="7">
        <v>91.1</v>
      </c>
      <c r="FQ189" s="7">
        <v>-7.69</v>
      </c>
      <c r="FR189" s="7">
        <v>112.46</v>
      </c>
      <c r="FS189" s="7">
        <v>6.3</v>
      </c>
      <c r="FT189" s="7">
        <v>110.37</v>
      </c>
      <c r="FU189" s="7">
        <v>5.44</v>
      </c>
      <c r="FV189" s="7">
        <v>103.16</v>
      </c>
      <c r="FW189" s="7">
        <v>3.18</v>
      </c>
      <c r="FX189" s="7">
        <v>98.47</v>
      </c>
      <c r="FY189" s="7">
        <v>1.59</v>
      </c>
      <c r="FZ189" s="7">
        <v>129.91999999999999</v>
      </c>
      <c r="GA189" s="7">
        <v>22.5</v>
      </c>
      <c r="GB189" s="7">
        <v>122.79</v>
      </c>
      <c r="GC189" s="7">
        <v>17.55</v>
      </c>
      <c r="GD189" s="7">
        <v>113.15</v>
      </c>
      <c r="GE189" s="7">
        <v>10.48</v>
      </c>
      <c r="GF189" s="7">
        <v>106.11</v>
      </c>
      <c r="GG189" s="7">
        <v>6.93</v>
      </c>
      <c r="GH189" s="7">
        <v>98</v>
      </c>
      <c r="GI189" s="7">
        <v>-2.25</v>
      </c>
      <c r="GJ189" s="7">
        <v>91.39</v>
      </c>
      <c r="GK189" s="7">
        <v>-6.15</v>
      </c>
      <c r="GL189" s="7">
        <v>90.2</v>
      </c>
      <c r="GM189" s="7">
        <v>-8.16</v>
      </c>
      <c r="GN189" s="7">
        <v>85.2</v>
      </c>
      <c r="GO189" s="7">
        <v>-11.2</v>
      </c>
      <c r="GP189" s="7">
        <v>85.11</v>
      </c>
      <c r="GQ189" s="7">
        <v>-7.63</v>
      </c>
      <c r="GR189" s="7">
        <v>79.05</v>
      </c>
      <c r="GS189" s="7">
        <v>-9.9600000000000009</v>
      </c>
      <c r="GT189" s="7">
        <v>95.6</v>
      </c>
      <c r="GU189" s="7">
        <v>-6.63</v>
      </c>
      <c r="GV189" s="7">
        <v>84.28</v>
      </c>
      <c r="GW189" s="7">
        <v>-10.78</v>
      </c>
      <c r="GX189" s="7">
        <v>87.37</v>
      </c>
      <c r="GY189" s="7">
        <v>12.44</v>
      </c>
      <c r="GZ189" s="7">
        <v>78.66</v>
      </c>
      <c r="HA189" s="7">
        <v>8.26</v>
      </c>
      <c r="HB189" s="7">
        <v>102.38</v>
      </c>
      <c r="HC189" s="7">
        <v>-0.32</v>
      </c>
      <c r="HD189" s="7">
        <v>98.77</v>
      </c>
      <c r="HE189" s="7">
        <v>-2.0499999999999998</v>
      </c>
      <c r="HF189" s="7">
        <v>110.78</v>
      </c>
      <c r="HG189" s="7">
        <v>3.44</v>
      </c>
      <c r="HH189" s="7">
        <v>102.13</v>
      </c>
      <c r="HI189" s="7">
        <v>-1.37</v>
      </c>
      <c r="HJ189" s="7">
        <v>96.92</v>
      </c>
      <c r="HK189" s="7">
        <v>-7.07</v>
      </c>
      <c r="HL189" s="7">
        <v>94.33</v>
      </c>
      <c r="HM189" s="7">
        <v>-9.35</v>
      </c>
      <c r="HN189" s="7">
        <v>96.65</v>
      </c>
      <c r="HO189" s="7">
        <v>-3.08</v>
      </c>
      <c r="HP189" s="7">
        <v>90.5</v>
      </c>
      <c r="HQ189" s="7">
        <v>-6.66</v>
      </c>
      <c r="HR189" s="7">
        <v>105.57</v>
      </c>
      <c r="HS189" s="7">
        <v>1.98</v>
      </c>
      <c r="HT189" s="7">
        <v>100.23</v>
      </c>
      <c r="HU189" s="7">
        <v>-1.36</v>
      </c>
      <c r="HV189" s="7">
        <v>117.97</v>
      </c>
      <c r="HW189" s="7">
        <v>11.87</v>
      </c>
      <c r="HX189" s="7">
        <v>103.67</v>
      </c>
      <c r="HY189" s="7">
        <v>1.25</v>
      </c>
      <c r="HZ189" s="7">
        <v>98.46</v>
      </c>
      <c r="IA189" s="7">
        <v>1.22</v>
      </c>
      <c r="IB189" s="7">
        <v>94.2</v>
      </c>
      <c r="IC189" s="7">
        <v>-1.55</v>
      </c>
      <c r="ID189" s="7">
        <v>99.99</v>
      </c>
      <c r="IE189" s="7">
        <v>-0.66</v>
      </c>
      <c r="IF189" s="7">
        <v>96.1</v>
      </c>
      <c r="IG189" s="7">
        <v>-3.25</v>
      </c>
      <c r="IH189" s="7">
        <v>106.18</v>
      </c>
      <c r="II189" s="7">
        <v>4.7699999999999996</v>
      </c>
      <c r="IJ189" s="7">
        <v>97.68</v>
      </c>
      <c r="IK189" s="7">
        <v>-1.23</v>
      </c>
    </row>
    <row r="190" spans="1:245" x14ac:dyDescent="0.2">
      <c r="A190" s="6">
        <v>41090</v>
      </c>
      <c r="B190" s="7">
        <v>112.44</v>
      </c>
      <c r="C190" s="7">
        <v>6.6</v>
      </c>
      <c r="D190" s="7">
        <v>102.38</v>
      </c>
      <c r="E190" s="7">
        <v>2.35</v>
      </c>
      <c r="F190" s="7">
        <v>100.61</v>
      </c>
      <c r="G190" s="7">
        <v>1.28</v>
      </c>
      <c r="H190" s="7">
        <v>96.08</v>
      </c>
      <c r="I190" s="7">
        <v>-0.54</v>
      </c>
      <c r="J190" s="7">
        <v>107.19</v>
      </c>
      <c r="K190" s="7">
        <v>11.49</v>
      </c>
      <c r="L190" s="7">
        <v>105.86</v>
      </c>
      <c r="M190" s="7">
        <v>10.77</v>
      </c>
      <c r="N190" s="7">
        <v>116.76</v>
      </c>
      <c r="O190" s="7">
        <v>15.55</v>
      </c>
      <c r="P190" s="7">
        <v>110.41</v>
      </c>
      <c r="Q190" s="7">
        <v>13.01</v>
      </c>
      <c r="R190" s="7">
        <v>97.19</v>
      </c>
      <c r="S190" s="7">
        <v>-1.57</v>
      </c>
      <c r="T190" s="7">
        <v>93.03</v>
      </c>
      <c r="U190" s="7">
        <v>-2.75</v>
      </c>
      <c r="V190" s="7">
        <v>105.99</v>
      </c>
      <c r="W190" s="7">
        <v>2.62</v>
      </c>
      <c r="X190" s="7">
        <v>99.74</v>
      </c>
      <c r="Y190" s="7">
        <v>-0.12</v>
      </c>
      <c r="Z190" s="7">
        <v>93.25</v>
      </c>
      <c r="AA190" s="7">
        <v>-1.56</v>
      </c>
      <c r="AB190" s="7">
        <v>87.77</v>
      </c>
      <c r="AC190" s="7">
        <v>-3.14</v>
      </c>
      <c r="AD190" s="7">
        <v>131.53</v>
      </c>
      <c r="AE190" s="7">
        <v>12.28</v>
      </c>
      <c r="AF190" s="7">
        <v>117.82</v>
      </c>
      <c r="AG190" s="7">
        <v>6.93</v>
      </c>
      <c r="AH190" s="7">
        <v>108.4</v>
      </c>
      <c r="AI190" s="7">
        <v>4.4800000000000004</v>
      </c>
      <c r="AJ190" s="7">
        <v>103.52</v>
      </c>
      <c r="AK190" s="7">
        <v>2.85</v>
      </c>
      <c r="AL190" s="7">
        <v>107.53</v>
      </c>
      <c r="AM190" s="7">
        <v>3.58</v>
      </c>
      <c r="AN190" s="7">
        <v>107.6</v>
      </c>
      <c r="AO190" s="7">
        <v>4.6399999999999997</v>
      </c>
      <c r="AP190" s="7">
        <v>109.33</v>
      </c>
      <c r="AQ190" s="7">
        <v>3.94</v>
      </c>
      <c r="AR190" s="7">
        <v>102.97</v>
      </c>
      <c r="AS190" s="7">
        <v>0.83</v>
      </c>
      <c r="AT190" s="7">
        <v>103.11</v>
      </c>
      <c r="AU190" s="7">
        <v>-1.1200000000000001</v>
      </c>
      <c r="AV190" s="7">
        <v>95.62</v>
      </c>
      <c r="AW190" s="7">
        <v>-3.88</v>
      </c>
      <c r="AX190" s="7">
        <v>118.81</v>
      </c>
      <c r="AY190" s="7">
        <v>10.44</v>
      </c>
      <c r="AZ190" s="7">
        <v>111.41</v>
      </c>
      <c r="BA190" s="7">
        <v>6.85</v>
      </c>
      <c r="BB190" s="7">
        <v>91.7</v>
      </c>
      <c r="BC190" s="7">
        <v>-5.84</v>
      </c>
      <c r="BD190" s="7">
        <v>86.19</v>
      </c>
      <c r="BE190" s="7">
        <v>-8.2200000000000006</v>
      </c>
      <c r="BF190" s="7">
        <v>98.71</v>
      </c>
      <c r="BG190" s="7">
        <v>-1.98</v>
      </c>
      <c r="BH190" s="7">
        <v>93.69</v>
      </c>
      <c r="BI190" s="7">
        <v>-5.18</v>
      </c>
      <c r="BJ190" s="7">
        <v>105.4</v>
      </c>
      <c r="BK190" s="7">
        <v>3.43</v>
      </c>
      <c r="BL190" s="7">
        <v>101.5</v>
      </c>
      <c r="BM190" s="7">
        <v>1.54</v>
      </c>
      <c r="BN190" s="7">
        <v>95.97</v>
      </c>
      <c r="BO190" s="7">
        <v>-5.33</v>
      </c>
      <c r="BP190" s="7">
        <v>91.13</v>
      </c>
      <c r="BQ190" s="7">
        <v>-7.35</v>
      </c>
      <c r="BR190" s="7">
        <v>116.17</v>
      </c>
      <c r="BS190" s="7">
        <v>7.59</v>
      </c>
      <c r="BT190" s="7">
        <v>106.72</v>
      </c>
      <c r="BU190" s="7">
        <v>3.53</v>
      </c>
      <c r="BV190" s="7">
        <v>79.8</v>
      </c>
      <c r="BW190" s="7">
        <v>-15.96</v>
      </c>
      <c r="BX190" s="7">
        <v>75.58</v>
      </c>
      <c r="BY190" s="7">
        <v>-17.579999999999998</v>
      </c>
      <c r="BZ190" s="7">
        <v>105.86</v>
      </c>
      <c r="CA190" s="7">
        <v>1.84</v>
      </c>
      <c r="CB190" s="7">
        <v>99.5</v>
      </c>
      <c r="CC190" s="7">
        <v>-1.1200000000000001</v>
      </c>
      <c r="CD190" s="7">
        <v>105.31</v>
      </c>
      <c r="CE190" s="7">
        <v>-0.19</v>
      </c>
      <c r="CF190" s="7">
        <v>100.98</v>
      </c>
      <c r="CG190" s="7">
        <v>-2.15</v>
      </c>
      <c r="CH190" s="7">
        <v>99.05</v>
      </c>
      <c r="CI190" s="7">
        <v>0.56999999999999995</v>
      </c>
      <c r="CJ190" s="7">
        <v>92.47</v>
      </c>
      <c r="CK190" s="7">
        <v>-2.06</v>
      </c>
      <c r="CL190" s="7">
        <v>85.4</v>
      </c>
      <c r="CM190" s="7">
        <v>-10.83</v>
      </c>
      <c r="CN190" s="7">
        <v>80.77</v>
      </c>
      <c r="CO190" s="7">
        <v>-12.17</v>
      </c>
      <c r="CP190" s="7">
        <v>134.03</v>
      </c>
      <c r="CQ190" s="7">
        <v>8.8800000000000008</v>
      </c>
      <c r="CR190" s="7">
        <v>121.97</v>
      </c>
      <c r="CS190" s="7">
        <v>4.4800000000000004</v>
      </c>
      <c r="CT190" s="7">
        <v>99.45</v>
      </c>
      <c r="CU190" s="7">
        <v>-0.61</v>
      </c>
      <c r="CV190" s="7">
        <v>93.68</v>
      </c>
      <c r="CW190" s="7">
        <v>-3.92</v>
      </c>
      <c r="CX190" s="7">
        <v>92.98</v>
      </c>
      <c r="CY190" s="7">
        <v>-4.29</v>
      </c>
      <c r="CZ190" s="7">
        <v>84.51</v>
      </c>
      <c r="DA190" s="7">
        <v>-9.2899999999999991</v>
      </c>
      <c r="DB190" s="7">
        <v>108.22</v>
      </c>
      <c r="DC190" s="7">
        <v>3.68</v>
      </c>
      <c r="DD190" s="7">
        <v>99.57</v>
      </c>
      <c r="DE190" s="7">
        <v>-0.65</v>
      </c>
      <c r="DF190" s="7">
        <v>70.760000000000005</v>
      </c>
      <c r="DG190" s="7">
        <v>-17.16</v>
      </c>
      <c r="DH190" s="7">
        <v>67.7</v>
      </c>
      <c r="DI190" s="7">
        <v>-18.59</v>
      </c>
      <c r="DJ190" s="7">
        <v>112.5</v>
      </c>
      <c r="DK190" s="7">
        <v>1.1200000000000001</v>
      </c>
      <c r="DL190" s="7">
        <v>106.95</v>
      </c>
      <c r="DM190" s="7">
        <v>-0.45</v>
      </c>
      <c r="DN190" s="7">
        <v>149.16</v>
      </c>
      <c r="DO190" s="7">
        <v>22.93</v>
      </c>
      <c r="DP190" s="7">
        <v>126.99</v>
      </c>
      <c r="DQ190" s="7">
        <v>14.31</v>
      </c>
      <c r="DR190" s="7">
        <v>112.61</v>
      </c>
      <c r="DS190" s="7">
        <v>7.67</v>
      </c>
      <c r="DT190" s="7">
        <v>102.55</v>
      </c>
      <c r="DU190" s="7">
        <v>1.8</v>
      </c>
      <c r="DV190" s="7">
        <v>100</v>
      </c>
      <c r="DW190" s="7">
        <v>-2.15</v>
      </c>
      <c r="DX190" s="7">
        <v>94.43</v>
      </c>
      <c r="DY190" s="7">
        <v>-5.26</v>
      </c>
      <c r="DZ190" s="7">
        <v>98.87</v>
      </c>
      <c r="EA190" s="7">
        <v>-1.1000000000000001</v>
      </c>
      <c r="EB190" s="7">
        <v>98.87</v>
      </c>
      <c r="EC190" s="7">
        <v>-1.24</v>
      </c>
      <c r="ED190" s="7">
        <v>108.56</v>
      </c>
      <c r="EE190" s="7">
        <v>3.63</v>
      </c>
      <c r="EF190" s="7">
        <v>102.29</v>
      </c>
      <c r="EG190" s="7">
        <v>1.17</v>
      </c>
      <c r="EH190" s="7">
        <v>105.76</v>
      </c>
      <c r="EI190" s="7">
        <v>-0.92</v>
      </c>
      <c r="EJ190" s="7">
        <v>98.41</v>
      </c>
      <c r="EK190" s="7">
        <v>-3.56</v>
      </c>
      <c r="EL190" s="7">
        <v>107.63</v>
      </c>
      <c r="EM190" s="7">
        <v>4.08</v>
      </c>
      <c r="EN190" s="7">
        <v>101.4</v>
      </c>
      <c r="EO190" s="7">
        <v>1.49</v>
      </c>
      <c r="EP190" s="7">
        <v>112.36</v>
      </c>
      <c r="EQ190" s="7">
        <v>2.0099999999999998</v>
      </c>
      <c r="ER190" s="7">
        <v>104.75</v>
      </c>
      <c r="ES190" s="7">
        <v>-0.28000000000000003</v>
      </c>
      <c r="ET190" s="7">
        <v>103.2</v>
      </c>
      <c r="EU190" s="7">
        <v>1.6</v>
      </c>
      <c r="EV190" s="7">
        <v>101.75</v>
      </c>
      <c r="EW190" s="7">
        <v>0.21</v>
      </c>
      <c r="EX190" s="7">
        <v>97.34</v>
      </c>
      <c r="EY190" s="7">
        <v>-1.57</v>
      </c>
      <c r="EZ190" s="7">
        <v>90.77</v>
      </c>
      <c r="FA190" s="7">
        <v>-3.77</v>
      </c>
      <c r="FB190" s="7">
        <v>98.3</v>
      </c>
      <c r="FC190" s="7">
        <v>-1.43</v>
      </c>
      <c r="FD190" s="7">
        <v>93.38</v>
      </c>
      <c r="FE190" s="7">
        <v>-3.53</v>
      </c>
      <c r="FF190" s="7">
        <v>109.21</v>
      </c>
      <c r="FG190" s="7">
        <v>6.44</v>
      </c>
      <c r="FH190" s="7">
        <v>102.44</v>
      </c>
      <c r="FI190" s="7">
        <v>2.48</v>
      </c>
      <c r="FJ190" s="7">
        <v>122.7</v>
      </c>
      <c r="FK190" s="7">
        <v>13.46</v>
      </c>
      <c r="FL190" s="7">
        <v>117.25</v>
      </c>
      <c r="FM190" s="7">
        <v>11.55</v>
      </c>
      <c r="FN190" s="7">
        <v>92.76</v>
      </c>
      <c r="FO190" s="7">
        <v>-5.68</v>
      </c>
      <c r="FP190" s="7">
        <v>88.56</v>
      </c>
      <c r="FQ190" s="7">
        <v>-7.71</v>
      </c>
      <c r="FR190" s="7">
        <v>116.12</v>
      </c>
      <c r="FS190" s="7">
        <v>6.86</v>
      </c>
      <c r="FT190" s="7">
        <v>113.72</v>
      </c>
      <c r="FU190" s="7">
        <v>6.44</v>
      </c>
      <c r="FV190" s="7">
        <v>104.79</v>
      </c>
      <c r="FW190" s="7">
        <v>4</v>
      </c>
      <c r="FX190" s="7">
        <v>99.68</v>
      </c>
      <c r="FY190" s="7">
        <v>3.02</v>
      </c>
      <c r="FZ190" s="7">
        <v>150.13</v>
      </c>
      <c r="GA190" s="7">
        <v>26.46</v>
      </c>
      <c r="GB190" s="7">
        <v>140.26</v>
      </c>
      <c r="GC190" s="7">
        <v>21.51</v>
      </c>
      <c r="GD190" s="7">
        <v>114.5</v>
      </c>
      <c r="GE190" s="7">
        <v>8.83</v>
      </c>
      <c r="GF190" s="7">
        <v>106.38</v>
      </c>
      <c r="GG190" s="7">
        <v>5.7</v>
      </c>
      <c r="GH190" s="7">
        <v>97.36</v>
      </c>
      <c r="GI190" s="7">
        <v>-3.52</v>
      </c>
      <c r="GJ190" s="7">
        <v>89.68</v>
      </c>
      <c r="GK190" s="7">
        <v>-7.21</v>
      </c>
      <c r="GL190" s="7">
        <v>88.15</v>
      </c>
      <c r="GM190" s="7">
        <v>-8.2799999999999994</v>
      </c>
      <c r="GN190" s="7">
        <v>82.62</v>
      </c>
      <c r="GO190" s="7">
        <v>-10.78</v>
      </c>
      <c r="GP190" s="7">
        <v>84.61</v>
      </c>
      <c r="GQ190" s="7">
        <v>-6.44</v>
      </c>
      <c r="GR190" s="7">
        <v>78.08</v>
      </c>
      <c r="GS190" s="7">
        <v>-8.15</v>
      </c>
      <c r="GT190" s="7">
        <v>96.48</v>
      </c>
      <c r="GU190" s="7">
        <v>-3.01</v>
      </c>
      <c r="GV190" s="7">
        <v>82.63</v>
      </c>
      <c r="GW190" s="7">
        <v>-6.84</v>
      </c>
      <c r="GX190" s="7">
        <v>89.81</v>
      </c>
      <c r="GY190" s="7">
        <v>14.34</v>
      </c>
      <c r="GZ190" s="7">
        <v>79.680000000000007</v>
      </c>
      <c r="HA190" s="7">
        <v>10.119999999999999</v>
      </c>
      <c r="HB190" s="7">
        <v>103.47</v>
      </c>
      <c r="HC190" s="7">
        <v>0.15</v>
      </c>
      <c r="HD190" s="7">
        <v>99.34</v>
      </c>
      <c r="HE190" s="7">
        <v>-0.96</v>
      </c>
      <c r="HF190" s="7">
        <v>111.31</v>
      </c>
      <c r="HG190" s="7">
        <v>1.93</v>
      </c>
      <c r="HH190" s="7">
        <v>101.5</v>
      </c>
      <c r="HI190" s="7">
        <v>-3.16</v>
      </c>
      <c r="HJ190" s="7">
        <v>98.04</v>
      </c>
      <c r="HK190" s="7">
        <v>-5.73</v>
      </c>
      <c r="HL190" s="7">
        <v>93.39</v>
      </c>
      <c r="HM190" s="7">
        <v>-7.98</v>
      </c>
      <c r="HN190" s="7">
        <v>95.78</v>
      </c>
      <c r="HO190" s="7">
        <v>-2.5</v>
      </c>
      <c r="HP190" s="7">
        <v>89.07</v>
      </c>
      <c r="HQ190" s="7">
        <v>-5.8</v>
      </c>
      <c r="HR190" s="7">
        <v>106.25</v>
      </c>
      <c r="HS190" s="7">
        <v>0.37</v>
      </c>
      <c r="HT190" s="7">
        <v>99.62</v>
      </c>
      <c r="HU190" s="7">
        <v>-2.1</v>
      </c>
      <c r="HV190" s="7">
        <v>121.83</v>
      </c>
      <c r="HW190" s="7">
        <v>11.35</v>
      </c>
      <c r="HX190" s="7">
        <v>105.44</v>
      </c>
      <c r="HY190" s="7">
        <v>1.77</v>
      </c>
      <c r="HZ190" s="7">
        <v>100.86</v>
      </c>
      <c r="IA190" s="7">
        <v>4.05</v>
      </c>
      <c r="IB190" s="7">
        <v>95.71</v>
      </c>
      <c r="IC190" s="7">
        <v>2.12</v>
      </c>
      <c r="ID190" s="7">
        <v>99.8</v>
      </c>
      <c r="IE190" s="7">
        <v>-1.39</v>
      </c>
      <c r="IF190" s="7">
        <v>94.61</v>
      </c>
      <c r="IG190" s="7">
        <v>-3.76</v>
      </c>
      <c r="IH190" s="7">
        <v>107.47</v>
      </c>
      <c r="II190" s="7">
        <v>4.63</v>
      </c>
      <c r="IJ190" s="7">
        <v>97.42</v>
      </c>
      <c r="IK190" s="7">
        <v>-1</v>
      </c>
    </row>
    <row r="191" spans="1:245" x14ac:dyDescent="0.2">
      <c r="A191" s="6">
        <v>41182</v>
      </c>
      <c r="B191" s="7">
        <v>113.8</v>
      </c>
      <c r="C191" s="7">
        <v>6.66</v>
      </c>
      <c r="D191" s="7">
        <v>102.8</v>
      </c>
      <c r="E191" s="7">
        <v>2.52</v>
      </c>
      <c r="F191" s="7">
        <v>101.37</v>
      </c>
      <c r="G191" s="7">
        <v>1.58</v>
      </c>
      <c r="H191" s="7">
        <v>96.79</v>
      </c>
      <c r="I191" s="7">
        <v>-0.12</v>
      </c>
      <c r="J191" s="7">
        <v>111.69</v>
      </c>
      <c r="K191" s="7">
        <v>14.25</v>
      </c>
      <c r="L191" s="7">
        <v>109.87</v>
      </c>
      <c r="M191" s="7">
        <v>13.32</v>
      </c>
      <c r="N191" s="7">
        <v>118.33</v>
      </c>
      <c r="O191" s="7">
        <v>11.89</v>
      </c>
      <c r="P191" s="7">
        <v>111.66</v>
      </c>
      <c r="Q191" s="7">
        <v>9.36</v>
      </c>
      <c r="R191" s="7">
        <v>97</v>
      </c>
      <c r="S191" s="7">
        <v>0</v>
      </c>
      <c r="T191" s="7">
        <v>91.57</v>
      </c>
      <c r="U191" s="7">
        <v>-1.96</v>
      </c>
      <c r="V191" s="7">
        <v>107.18</v>
      </c>
      <c r="W191" s="7">
        <v>1.78</v>
      </c>
      <c r="X191" s="7">
        <v>100.5</v>
      </c>
      <c r="Y191" s="7">
        <v>-0.84</v>
      </c>
      <c r="Z191" s="7">
        <v>93.16</v>
      </c>
      <c r="AA191" s="7">
        <v>-0.97</v>
      </c>
      <c r="AB191" s="7">
        <v>86.36</v>
      </c>
      <c r="AC191" s="7">
        <v>-4.75</v>
      </c>
      <c r="AD191" s="7">
        <v>134.61000000000001</v>
      </c>
      <c r="AE191" s="7">
        <v>10.89</v>
      </c>
      <c r="AF191" s="7">
        <v>119.31</v>
      </c>
      <c r="AG191" s="7">
        <v>5.37</v>
      </c>
      <c r="AH191" s="7">
        <v>108.4</v>
      </c>
      <c r="AI191" s="7">
        <v>3.64</v>
      </c>
      <c r="AJ191" s="7">
        <v>103.69</v>
      </c>
      <c r="AK191" s="7">
        <v>2.4</v>
      </c>
      <c r="AL191" s="7">
        <v>109.44</v>
      </c>
      <c r="AM191" s="7">
        <v>4.93</v>
      </c>
      <c r="AN191" s="7">
        <v>110.16</v>
      </c>
      <c r="AO191" s="7">
        <v>5.49</v>
      </c>
      <c r="AP191" s="7">
        <v>112.27</v>
      </c>
      <c r="AQ191" s="7">
        <v>5.65</v>
      </c>
      <c r="AR191" s="7">
        <v>105.52</v>
      </c>
      <c r="AS191" s="7">
        <v>2.93</v>
      </c>
      <c r="AT191" s="7">
        <v>103.26</v>
      </c>
      <c r="AU191" s="7">
        <v>-1.17</v>
      </c>
      <c r="AV191" s="7">
        <v>95.66</v>
      </c>
      <c r="AW191" s="7">
        <v>-3.02</v>
      </c>
      <c r="AX191" s="7">
        <v>120.37</v>
      </c>
      <c r="AY191" s="7">
        <v>8.68</v>
      </c>
      <c r="AZ191" s="7">
        <v>112.58</v>
      </c>
      <c r="BA191" s="7">
        <v>5.44</v>
      </c>
      <c r="BB191" s="7">
        <v>90.8</v>
      </c>
      <c r="BC191" s="7">
        <v>-5.67</v>
      </c>
      <c r="BD191" s="7">
        <v>86.06</v>
      </c>
      <c r="BE191" s="7">
        <v>-7.93</v>
      </c>
      <c r="BF191" s="7">
        <v>98.5</v>
      </c>
      <c r="BG191" s="7">
        <v>-1.57</v>
      </c>
      <c r="BH191" s="7">
        <v>93.49</v>
      </c>
      <c r="BI191" s="7">
        <v>-4.6900000000000004</v>
      </c>
      <c r="BJ191" s="7">
        <v>105.8</v>
      </c>
      <c r="BK191" s="7">
        <v>2.62</v>
      </c>
      <c r="BL191" s="7">
        <v>101.33</v>
      </c>
      <c r="BM191" s="7">
        <v>0.59</v>
      </c>
      <c r="BN191" s="7">
        <v>96.3</v>
      </c>
      <c r="BO191" s="7">
        <v>-1.8</v>
      </c>
      <c r="BP191" s="7">
        <v>91.29</v>
      </c>
      <c r="BQ191" s="7">
        <v>-4.16</v>
      </c>
      <c r="BR191" s="7">
        <v>119.17</v>
      </c>
      <c r="BS191" s="7">
        <v>8.36</v>
      </c>
      <c r="BT191" s="7">
        <v>108.64</v>
      </c>
      <c r="BU191" s="7">
        <v>4.47</v>
      </c>
      <c r="BV191" s="7">
        <v>76.819999999999993</v>
      </c>
      <c r="BW191" s="7">
        <v>-16.100000000000001</v>
      </c>
      <c r="BX191" s="7">
        <v>72.540000000000006</v>
      </c>
      <c r="BY191" s="7">
        <v>-18.36</v>
      </c>
      <c r="BZ191" s="7">
        <v>105.86</v>
      </c>
      <c r="CA191" s="7">
        <v>2.16</v>
      </c>
      <c r="CB191" s="7">
        <v>99.38</v>
      </c>
      <c r="CC191" s="7">
        <v>-0.61</v>
      </c>
      <c r="CD191" s="7">
        <v>106.01</v>
      </c>
      <c r="CE191" s="7">
        <v>-1.58</v>
      </c>
      <c r="CF191" s="7">
        <v>101.72</v>
      </c>
      <c r="CG191" s="7">
        <v>-3.49</v>
      </c>
      <c r="CH191" s="7">
        <v>100.17</v>
      </c>
      <c r="CI191" s="7">
        <v>0.56000000000000005</v>
      </c>
      <c r="CJ191" s="7">
        <v>93.25</v>
      </c>
      <c r="CK191" s="7">
        <v>-1.78</v>
      </c>
      <c r="CL191" s="7">
        <v>82.03</v>
      </c>
      <c r="CM191" s="7">
        <v>-12.59</v>
      </c>
      <c r="CN191" s="7">
        <v>78.77</v>
      </c>
      <c r="CO191" s="7">
        <v>-13.73</v>
      </c>
      <c r="CP191" s="7">
        <v>140.19999999999999</v>
      </c>
      <c r="CQ191" s="7">
        <v>14.24</v>
      </c>
      <c r="CR191" s="7">
        <v>130.18</v>
      </c>
      <c r="CS191" s="7">
        <v>10.82</v>
      </c>
      <c r="CT191" s="7">
        <v>98.75</v>
      </c>
      <c r="CU191" s="7">
        <v>-1.99</v>
      </c>
      <c r="CV191" s="7">
        <v>93.02</v>
      </c>
      <c r="CW191" s="7">
        <v>-5.86</v>
      </c>
      <c r="CX191" s="7">
        <v>92.23</v>
      </c>
      <c r="CY191" s="7">
        <v>-3.79</v>
      </c>
      <c r="CZ191" s="7">
        <v>83.72</v>
      </c>
      <c r="DA191" s="7">
        <v>-9.35</v>
      </c>
      <c r="DB191" s="7">
        <v>109.34</v>
      </c>
      <c r="DC191" s="7">
        <v>4.25</v>
      </c>
      <c r="DD191" s="7">
        <v>99.13</v>
      </c>
      <c r="DE191" s="7">
        <v>0.2</v>
      </c>
      <c r="DF191" s="7">
        <v>71.58</v>
      </c>
      <c r="DG191" s="7">
        <v>-10.86</v>
      </c>
      <c r="DH191" s="7">
        <v>68.400000000000006</v>
      </c>
      <c r="DI191" s="7">
        <v>-12.4</v>
      </c>
      <c r="DJ191" s="7">
        <v>114.55</v>
      </c>
      <c r="DK191" s="7">
        <v>2.6</v>
      </c>
      <c r="DL191" s="7">
        <v>108.24</v>
      </c>
      <c r="DM191" s="7">
        <v>0.79</v>
      </c>
      <c r="DN191" s="7">
        <v>153.86000000000001</v>
      </c>
      <c r="DO191" s="7">
        <v>23.2</v>
      </c>
      <c r="DP191" s="7">
        <v>128.44</v>
      </c>
      <c r="DQ191" s="7">
        <v>14.22</v>
      </c>
      <c r="DR191" s="7">
        <v>113.39</v>
      </c>
      <c r="DS191" s="7">
        <v>6.59</v>
      </c>
      <c r="DT191" s="7">
        <v>103.52</v>
      </c>
      <c r="DU191" s="7">
        <v>2.19</v>
      </c>
      <c r="DV191" s="7">
        <v>98.14</v>
      </c>
      <c r="DW191" s="7">
        <v>-3.66</v>
      </c>
      <c r="DX191" s="7">
        <v>92.23</v>
      </c>
      <c r="DY191" s="7">
        <v>-6.62</v>
      </c>
      <c r="DZ191" s="7">
        <v>99.14</v>
      </c>
      <c r="EA191" s="7">
        <v>-1.46</v>
      </c>
      <c r="EB191" s="7">
        <v>99.72</v>
      </c>
      <c r="EC191" s="7">
        <v>-1.05</v>
      </c>
      <c r="ED191" s="7">
        <v>108.3</v>
      </c>
      <c r="EE191" s="7">
        <v>1.86</v>
      </c>
      <c r="EF191" s="7">
        <v>101.75</v>
      </c>
      <c r="EG191" s="7">
        <v>0.25</v>
      </c>
      <c r="EH191" s="7">
        <v>106.81</v>
      </c>
      <c r="EI191" s="7">
        <v>0.3</v>
      </c>
      <c r="EJ191" s="7">
        <v>99.05</v>
      </c>
      <c r="EK191" s="7">
        <v>-2.78</v>
      </c>
      <c r="EL191" s="7">
        <v>107.92</v>
      </c>
      <c r="EM191" s="7">
        <v>4.3600000000000003</v>
      </c>
      <c r="EN191" s="7">
        <v>101.54</v>
      </c>
      <c r="EO191" s="7">
        <v>1.66</v>
      </c>
      <c r="EP191" s="7">
        <v>115.18</v>
      </c>
      <c r="EQ191" s="7">
        <v>1.3</v>
      </c>
      <c r="ER191" s="7">
        <v>108.06</v>
      </c>
      <c r="ES191" s="7">
        <v>-0.44</v>
      </c>
      <c r="ET191" s="7">
        <v>103.71</v>
      </c>
      <c r="EU191" s="7">
        <v>1.98</v>
      </c>
      <c r="EV191" s="7">
        <v>101.03</v>
      </c>
      <c r="EW191" s="7">
        <v>0.69</v>
      </c>
      <c r="EX191" s="7">
        <v>95.84</v>
      </c>
      <c r="EY191" s="7">
        <v>-3.18</v>
      </c>
      <c r="EZ191" s="7">
        <v>89.31</v>
      </c>
      <c r="FA191" s="7">
        <v>-6.7</v>
      </c>
      <c r="FB191" s="7">
        <v>105.48</v>
      </c>
      <c r="FC191" s="7">
        <v>5.49</v>
      </c>
      <c r="FD191" s="7">
        <v>100.19</v>
      </c>
      <c r="FE191" s="7">
        <v>3.01</v>
      </c>
      <c r="FF191" s="7">
        <v>109.67</v>
      </c>
      <c r="FG191" s="7">
        <v>3.79</v>
      </c>
      <c r="FH191" s="7">
        <v>101.74</v>
      </c>
      <c r="FI191" s="7">
        <v>-0.76</v>
      </c>
      <c r="FJ191" s="7">
        <v>125.58</v>
      </c>
      <c r="FK191" s="7">
        <v>13.21</v>
      </c>
      <c r="FL191" s="7">
        <v>119.62</v>
      </c>
      <c r="FM191" s="7">
        <v>11.7</v>
      </c>
      <c r="FN191" s="7">
        <v>89.15</v>
      </c>
      <c r="FO191" s="7">
        <v>-8.91</v>
      </c>
      <c r="FP191" s="7">
        <v>84.69</v>
      </c>
      <c r="FQ191" s="7">
        <v>-10.96</v>
      </c>
      <c r="FR191" s="7">
        <v>116.77</v>
      </c>
      <c r="FS191" s="7">
        <v>7.07</v>
      </c>
      <c r="FT191" s="7">
        <v>115.18</v>
      </c>
      <c r="FU191" s="7">
        <v>6.69</v>
      </c>
      <c r="FV191" s="7">
        <v>106.93</v>
      </c>
      <c r="FW191" s="7">
        <v>4.7699999999999996</v>
      </c>
      <c r="FX191" s="7">
        <v>101.45</v>
      </c>
      <c r="FY191" s="7">
        <v>3.97</v>
      </c>
      <c r="FZ191" s="7">
        <v>144.96</v>
      </c>
      <c r="GA191" s="7">
        <v>20.32</v>
      </c>
      <c r="GB191" s="7">
        <v>134.62</v>
      </c>
      <c r="GC191" s="7">
        <v>16.23</v>
      </c>
      <c r="GD191" s="7">
        <v>115.12</v>
      </c>
      <c r="GE191" s="7">
        <v>8.2899999999999991</v>
      </c>
      <c r="GF191" s="7">
        <v>105.82</v>
      </c>
      <c r="GG191" s="7">
        <v>4.67</v>
      </c>
      <c r="GH191" s="7">
        <v>96.02</v>
      </c>
      <c r="GI191" s="7">
        <v>-3.79</v>
      </c>
      <c r="GJ191" s="7">
        <v>88.85</v>
      </c>
      <c r="GK191" s="7">
        <v>-7.37</v>
      </c>
      <c r="GL191" s="7">
        <v>87.28</v>
      </c>
      <c r="GM191" s="7">
        <v>-7.68</v>
      </c>
      <c r="GN191" s="7">
        <v>81.94</v>
      </c>
      <c r="GO191" s="7">
        <v>-10.29</v>
      </c>
      <c r="GP191" s="7">
        <v>81.510000000000005</v>
      </c>
      <c r="GQ191" s="7">
        <v>-4.76</v>
      </c>
      <c r="GR191" s="7">
        <v>74.22</v>
      </c>
      <c r="GS191" s="7">
        <v>-8.49</v>
      </c>
      <c r="GT191" s="7">
        <v>96.31</v>
      </c>
      <c r="GU191" s="7">
        <v>1.42</v>
      </c>
      <c r="GV191" s="7">
        <v>79.86</v>
      </c>
      <c r="GW191" s="7">
        <v>-6.21</v>
      </c>
      <c r="GX191" s="7">
        <v>92.32</v>
      </c>
      <c r="GY191" s="7">
        <v>16.37</v>
      </c>
      <c r="GZ191" s="7">
        <v>80.099999999999994</v>
      </c>
      <c r="HA191" s="7">
        <v>9.75</v>
      </c>
      <c r="HB191" s="7">
        <v>104.26</v>
      </c>
      <c r="HC191" s="7">
        <v>1.17</v>
      </c>
      <c r="HD191" s="7">
        <v>100.47</v>
      </c>
      <c r="HE191" s="7">
        <v>0.55000000000000004</v>
      </c>
      <c r="HF191" s="7">
        <v>111.98</v>
      </c>
      <c r="HG191" s="7">
        <v>1.22</v>
      </c>
      <c r="HH191" s="7">
        <v>101.19</v>
      </c>
      <c r="HI191" s="7">
        <v>-2.85</v>
      </c>
      <c r="HJ191" s="7">
        <v>95.47</v>
      </c>
      <c r="HK191" s="7">
        <v>-5.97</v>
      </c>
      <c r="HL191" s="7">
        <v>91.33</v>
      </c>
      <c r="HM191" s="7">
        <v>-8.58</v>
      </c>
      <c r="HN191" s="7">
        <v>96.42</v>
      </c>
      <c r="HO191" s="7">
        <v>-2.35</v>
      </c>
      <c r="HP191" s="7">
        <v>89.4</v>
      </c>
      <c r="HQ191" s="7">
        <v>-5.8</v>
      </c>
      <c r="HR191" s="7">
        <v>107.42</v>
      </c>
      <c r="HS191" s="7">
        <v>3.58</v>
      </c>
      <c r="HT191" s="7">
        <v>99.76</v>
      </c>
      <c r="HU191" s="7">
        <v>0.63</v>
      </c>
      <c r="HV191" s="7">
        <v>125.32</v>
      </c>
      <c r="HW191" s="7">
        <v>12.48</v>
      </c>
      <c r="HX191" s="7">
        <v>108.66</v>
      </c>
      <c r="HY191" s="7">
        <v>3.15</v>
      </c>
      <c r="HZ191" s="7">
        <v>102.89</v>
      </c>
      <c r="IA191" s="7">
        <v>5.66</v>
      </c>
      <c r="IB191" s="7">
        <v>97.42</v>
      </c>
      <c r="IC191" s="7">
        <v>3.89</v>
      </c>
      <c r="ID191" s="7">
        <v>99.2</v>
      </c>
      <c r="IE191" s="7">
        <v>-2.44</v>
      </c>
      <c r="IF191" s="7">
        <v>94.16</v>
      </c>
      <c r="IG191" s="7">
        <v>-4.87</v>
      </c>
      <c r="IH191" s="7">
        <v>109.05</v>
      </c>
      <c r="II191" s="7">
        <v>5.23</v>
      </c>
      <c r="IJ191" s="7">
        <v>97.9</v>
      </c>
      <c r="IK191" s="7">
        <v>0.11</v>
      </c>
    </row>
    <row r="192" spans="1:245" x14ac:dyDescent="0.2">
      <c r="A192" s="6">
        <v>41274</v>
      </c>
      <c r="B192" s="7">
        <v>116.23</v>
      </c>
      <c r="C192" s="7">
        <v>7.41</v>
      </c>
      <c r="D192" s="7">
        <v>103.97</v>
      </c>
      <c r="E192" s="7">
        <v>3.33</v>
      </c>
      <c r="F192" s="7">
        <v>101.99</v>
      </c>
      <c r="G192" s="7">
        <v>2.85</v>
      </c>
      <c r="H192" s="7">
        <v>97.04</v>
      </c>
      <c r="I192" s="7">
        <v>1.1000000000000001</v>
      </c>
      <c r="J192" s="7">
        <v>117.1</v>
      </c>
      <c r="K192" s="7">
        <v>16.89</v>
      </c>
      <c r="L192" s="7">
        <v>114.84</v>
      </c>
      <c r="M192" s="7">
        <v>16.260000000000002</v>
      </c>
      <c r="N192" s="7">
        <v>118.41</v>
      </c>
      <c r="O192" s="7">
        <v>11.46</v>
      </c>
      <c r="P192" s="7">
        <v>110.62</v>
      </c>
      <c r="Q192" s="7">
        <v>8.4700000000000006</v>
      </c>
      <c r="R192" s="7">
        <v>99.13</v>
      </c>
      <c r="S192" s="7">
        <v>3.02</v>
      </c>
      <c r="T192" s="7">
        <v>93.39</v>
      </c>
      <c r="U192" s="7">
        <v>0.8</v>
      </c>
      <c r="V192" s="7">
        <v>106.31</v>
      </c>
      <c r="W192" s="7">
        <v>1.1200000000000001</v>
      </c>
      <c r="X192" s="7">
        <v>99.32</v>
      </c>
      <c r="Y192" s="7">
        <v>-1.28</v>
      </c>
      <c r="Z192" s="7">
        <v>91.51</v>
      </c>
      <c r="AA192" s="7">
        <v>-1.3</v>
      </c>
      <c r="AB192" s="7">
        <v>83.83</v>
      </c>
      <c r="AC192" s="7">
        <v>-5.28</v>
      </c>
      <c r="AD192" s="7">
        <v>137.72</v>
      </c>
      <c r="AE192" s="7">
        <v>10.09</v>
      </c>
      <c r="AF192" s="7">
        <v>119.93</v>
      </c>
      <c r="AG192" s="7">
        <v>4.24</v>
      </c>
      <c r="AH192" s="7">
        <v>107.78</v>
      </c>
      <c r="AI192" s="7">
        <v>3.19</v>
      </c>
      <c r="AJ192" s="7">
        <v>103.09</v>
      </c>
      <c r="AK192" s="7">
        <v>2.2200000000000002</v>
      </c>
      <c r="AL192" s="7">
        <v>110.81</v>
      </c>
      <c r="AM192" s="7">
        <v>3.78</v>
      </c>
      <c r="AN192" s="7">
        <v>111.51</v>
      </c>
      <c r="AO192" s="7">
        <v>4.1399999999999997</v>
      </c>
      <c r="AP192" s="7">
        <v>116.46</v>
      </c>
      <c r="AQ192" s="7">
        <v>7.06</v>
      </c>
      <c r="AR192" s="7">
        <v>108.56</v>
      </c>
      <c r="AS192" s="7">
        <v>4.7699999999999996</v>
      </c>
      <c r="AT192" s="7">
        <v>103.66</v>
      </c>
      <c r="AU192" s="7">
        <v>-0.52</v>
      </c>
      <c r="AV192" s="7">
        <v>95.26</v>
      </c>
      <c r="AW192" s="7">
        <v>-2.5299999999999998</v>
      </c>
      <c r="AX192" s="7">
        <v>123.52</v>
      </c>
      <c r="AY192" s="7">
        <v>11.16</v>
      </c>
      <c r="AZ192" s="7">
        <v>115.17</v>
      </c>
      <c r="BA192" s="7">
        <v>8.18</v>
      </c>
      <c r="BB192" s="7">
        <v>90.13</v>
      </c>
      <c r="BC192" s="7">
        <v>-4.71</v>
      </c>
      <c r="BD192" s="7">
        <v>84.48</v>
      </c>
      <c r="BE192" s="7">
        <v>-5.98</v>
      </c>
      <c r="BF192" s="7">
        <v>98.4</v>
      </c>
      <c r="BG192" s="7">
        <v>-0.74</v>
      </c>
      <c r="BH192" s="7">
        <v>93.36</v>
      </c>
      <c r="BI192" s="7">
        <v>-3.51</v>
      </c>
      <c r="BJ192" s="7">
        <v>106.6</v>
      </c>
      <c r="BK192" s="7">
        <v>3.29</v>
      </c>
      <c r="BL192" s="7">
        <v>101.74</v>
      </c>
      <c r="BM192" s="7">
        <v>1.26</v>
      </c>
      <c r="BN192" s="7">
        <v>95.86</v>
      </c>
      <c r="BO192" s="7">
        <v>1.4</v>
      </c>
      <c r="BP192" s="7">
        <v>90.84</v>
      </c>
      <c r="BQ192" s="7">
        <v>-0.83</v>
      </c>
      <c r="BR192" s="7">
        <v>117.57</v>
      </c>
      <c r="BS192" s="7">
        <v>5.85</v>
      </c>
      <c r="BT192" s="7">
        <v>106.71</v>
      </c>
      <c r="BU192" s="7">
        <v>2.04</v>
      </c>
      <c r="BV192" s="7">
        <v>75.739999999999995</v>
      </c>
      <c r="BW192" s="7">
        <v>-12.75</v>
      </c>
      <c r="BX192" s="7">
        <v>70.37</v>
      </c>
      <c r="BY192" s="7">
        <v>-15.36</v>
      </c>
      <c r="BZ192" s="7">
        <v>106.07</v>
      </c>
      <c r="CA192" s="7">
        <v>2.89</v>
      </c>
      <c r="CB192" s="7">
        <v>99.28</v>
      </c>
      <c r="CC192" s="7">
        <v>0.5</v>
      </c>
      <c r="CD192" s="7">
        <v>104.5</v>
      </c>
      <c r="CE192" s="7">
        <v>-1.97</v>
      </c>
      <c r="CF192" s="7">
        <v>100.04</v>
      </c>
      <c r="CG192" s="7">
        <v>-3.45</v>
      </c>
      <c r="CH192" s="7">
        <v>99.27</v>
      </c>
      <c r="CI192" s="7">
        <v>1.03</v>
      </c>
      <c r="CJ192" s="7">
        <v>91.28</v>
      </c>
      <c r="CK192" s="7">
        <v>-1.61</v>
      </c>
      <c r="CL192" s="7">
        <v>79.3</v>
      </c>
      <c r="CM192" s="7">
        <v>-12.77</v>
      </c>
      <c r="CN192" s="7">
        <v>74.88</v>
      </c>
      <c r="CO192" s="7">
        <v>-13.75</v>
      </c>
      <c r="CP192" s="7">
        <v>149.66999999999999</v>
      </c>
      <c r="CQ192" s="7">
        <v>24.03</v>
      </c>
      <c r="CR192" s="7">
        <v>134.11000000000001</v>
      </c>
      <c r="CS192" s="7">
        <v>19.55</v>
      </c>
      <c r="CT192" s="7">
        <v>95.41</v>
      </c>
      <c r="CU192" s="7">
        <v>-5.88</v>
      </c>
      <c r="CV192" s="7">
        <v>88.68</v>
      </c>
      <c r="CW192" s="7">
        <v>-10.02</v>
      </c>
      <c r="CX192" s="7">
        <v>90.42</v>
      </c>
      <c r="CY192" s="7">
        <v>-5.15</v>
      </c>
      <c r="CZ192" s="7">
        <v>81.73</v>
      </c>
      <c r="DA192" s="7">
        <v>-10.01</v>
      </c>
      <c r="DB192" s="7">
        <v>113.27</v>
      </c>
      <c r="DC192" s="7">
        <v>6.76</v>
      </c>
      <c r="DD192" s="7">
        <v>102.07</v>
      </c>
      <c r="DE192" s="7">
        <v>2.8</v>
      </c>
      <c r="DF192" s="7">
        <v>72.17</v>
      </c>
      <c r="DG192" s="7">
        <v>-4.82</v>
      </c>
      <c r="DH192" s="7">
        <v>69.099999999999994</v>
      </c>
      <c r="DI192" s="7">
        <v>-5.83</v>
      </c>
      <c r="DJ192" s="7">
        <v>118.26</v>
      </c>
      <c r="DK192" s="7">
        <v>7.02</v>
      </c>
      <c r="DL192" s="7">
        <v>111.86</v>
      </c>
      <c r="DM192" s="7">
        <v>5.3</v>
      </c>
      <c r="DN192" s="7">
        <v>164.22</v>
      </c>
      <c r="DO192" s="7">
        <v>25.1</v>
      </c>
      <c r="DP192" s="7">
        <v>135.94999999999999</v>
      </c>
      <c r="DQ192" s="7">
        <v>16.600000000000001</v>
      </c>
      <c r="DR192" s="7">
        <v>114.21</v>
      </c>
      <c r="DS192" s="7">
        <v>4.57</v>
      </c>
      <c r="DT192" s="7">
        <v>103.28</v>
      </c>
      <c r="DU192" s="7">
        <v>0.26</v>
      </c>
      <c r="DV192" s="7">
        <v>96.19</v>
      </c>
      <c r="DW192" s="7">
        <v>-4.9400000000000004</v>
      </c>
      <c r="DX192" s="7">
        <v>90.35</v>
      </c>
      <c r="DY192" s="7">
        <v>-7.23</v>
      </c>
      <c r="DZ192" s="7">
        <v>98.81</v>
      </c>
      <c r="EA192" s="7">
        <v>-0.44</v>
      </c>
      <c r="EB192" s="7">
        <v>99.45</v>
      </c>
      <c r="EC192" s="7">
        <v>-0.19</v>
      </c>
      <c r="ED192" s="7">
        <v>107.96</v>
      </c>
      <c r="EE192" s="7">
        <v>0.28999999999999998</v>
      </c>
      <c r="EF192" s="7">
        <v>101.16</v>
      </c>
      <c r="EG192" s="7">
        <v>-1.4</v>
      </c>
      <c r="EH192" s="7">
        <v>105.99</v>
      </c>
      <c r="EI192" s="7">
        <v>-1.17</v>
      </c>
      <c r="EJ192" s="7">
        <v>98.05</v>
      </c>
      <c r="EK192" s="7">
        <v>-3.96</v>
      </c>
      <c r="EL192" s="7">
        <v>111.01</v>
      </c>
      <c r="EM192" s="7">
        <v>3.84</v>
      </c>
      <c r="EN192" s="7">
        <v>103.62</v>
      </c>
      <c r="EO192" s="7">
        <v>1.24</v>
      </c>
      <c r="EP192" s="7">
        <v>116.26</v>
      </c>
      <c r="EQ192" s="7">
        <v>6.1</v>
      </c>
      <c r="ER192" s="7">
        <v>108.89</v>
      </c>
      <c r="ES192" s="7">
        <v>4.4400000000000004</v>
      </c>
      <c r="ET192" s="7">
        <v>104.37</v>
      </c>
      <c r="EU192" s="7">
        <v>2.2200000000000002</v>
      </c>
      <c r="EV192" s="7">
        <v>100.94</v>
      </c>
      <c r="EW192" s="7">
        <v>0.22</v>
      </c>
      <c r="EX192" s="7">
        <v>95.25</v>
      </c>
      <c r="EY192" s="7">
        <v>-3.72</v>
      </c>
      <c r="EZ192" s="7">
        <v>87.38</v>
      </c>
      <c r="FA192" s="7">
        <v>-8.17</v>
      </c>
      <c r="FB192" s="7">
        <v>103.4</v>
      </c>
      <c r="FC192" s="7">
        <v>6.09</v>
      </c>
      <c r="FD192" s="7">
        <v>96.66</v>
      </c>
      <c r="FE192" s="7">
        <v>3.06</v>
      </c>
      <c r="FF192" s="7">
        <v>110.09</v>
      </c>
      <c r="FG192" s="7">
        <v>2.9</v>
      </c>
      <c r="FH192" s="7">
        <v>100.69</v>
      </c>
      <c r="FI192" s="7">
        <v>-1.17</v>
      </c>
      <c r="FJ192" s="7">
        <v>131.32</v>
      </c>
      <c r="FK192" s="7">
        <v>14.31</v>
      </c>
      <c r="FL192" s="7">
        <v>124.53</v>
      </c>
      <c r="FM192" s="7">
        <v>12.83</v>
      </c>
      <c r="FN192" s="7">
        <v>89.52</v>
      </c>
      <c r="FO192" s="7">
        <v>-6.89</v>
      </c>
      <c r="FP192" s="7">
        <v>84.55</v>
      </c>
      <c r="FQ192" s="7">
        <v>-9.4700000000000006</v>
      </c>
      <c r="FR192" s="7">
        <v>115.99</v>
      </c>
      <c r="FS192" s="7">
        <v>6.87</v>
      </c>
      <c r="FT192" s="7">
        <v>113.07</v>
      </c>
      <c r="FU192" s="7">
        <v>5.59</v>
      </c>
      <c r="FV192" s="7">
        <v>109.2</v>
      </c>
      <c r="FW192" s="7">
        <v>6.86</v>
      </c>
      <c r="FX192" s="7">
        <v>103.78</v>
      </c>
      <c r="FY192" s="7">
        <v>5.86</v>
      </c>
      <c r="FZ192" s="7">
        <v>145.5</v>
      </c>
      <c r="GA192" s="7">
        <v>18.13</v>
      </c>
      <c r="GB192" s="7">
        <v>134.63999999999999</v>
      </c>
      <c r="GC192" s="7">
        <v>14.86</v>
      </c>
      <c r="GD192" s="7">
        <v>117</v>
      </c>
      <c r="GE192" s="7">
        <v>8</v>
      </c>
      <c r="GF192" s="7">
        <v>107.3</v>
      </c>
      <c r="GG192" s="7">
        <v>4.8600000000000003</v>
      </c>
      <c r="GH192" s="7">
        <v>94.96</v>
      </c>
      <c r="GI192" s="7">
        <v>-4.41</v>
      </c>
      <c r="GJ192" s="7">
        <v>87.42</v>
      </c>
      <c r="GK192" s="7">
        <v>-7.2</v>
      </c>
      <c r="GL192" s="7">
        <v>87.85</v>
      </c>
      <c r="GM192" s="7">
        <v>-4.01</v>
      </c>
      <c r="GN192" s="7">
        <v>82.08</v>
      </c>
      <c r="GO192" s="7">
        <v>-5.87</v>
      </c>
      <c r="GP192" s="7">
        <v>81.739999999999995</v>
      </c>
      <c r="GQ192" s="7">
        <v>-1.04</v>
      </c>
      <c r="GR192" s="7">
        <v>73.33</v>
      </c>
      <c r="GS192" s="7">
        <v>-5.59</v>
      </c>
      <c r="GT192" s="7">
        <v>94.31</v>
      </c>
      <c r="GU192" s="7">
        <v>0.7</v>
      </c>
      <c r="GV192" s="7">
        <v>74.64</v>
      </c>
      <c r="GW192" s="7">
        <v>-10.35</v>
      </c>
      <c r="GX192" s="7">
        <v>94.88</v>
      </c>
      <c r="GY192" s="7">
        <v>16.84</v>
      </c>
      <c r="GZ192" s="7">
        <v>81.3</v>
      </c>
      <c r="HA192" s="7">
        <v>9.6999999999999993</v>
      </c>
      <c r="HB192" s="7">
        <v>104.73</v>
      </c>
      <c r="HC192" s="7">
        <v>3.77</v>
      </c>
      <c r="HD192" s="7">
        <v>100.78</v>
      </c>
      <c r="HE192" s="7">
        <v>3.7</v>
      </c>
      <c r="HF192" s="7">
        <v>114.02</v>
      </c>
      <c r="HG192" s="7">
        <v>2.78</v>
      </c>
      <c r="HH192" s="7">
        <v>102.3</v>
      </c>
      <c r="HI192" s="7">
        <v>-1.1599999999999999</v>
      </c>
      <c r="HJ192" s="7">
        <v>92.1</v>
      </c>
      <c r="HK192" s="7">
        <v>-8.83</v>
      </c>
      <c r="HL192" s="7">
        <v>87.28</v>
      </c>
      <c r="HM192" s="7">
        <v>-11.12</v>
      </c>
      <c r="HN192" s="7">
        <v>94.49</v>
      </c>
      <c r="HO192" s="7">
        <v>-2.87</v>
      </c>
      <c r="HP192" s="7">
        <v>87.11</v>
      </c>
      <c r="HQ192" s="7">
        <v>-6.12</v>
      </c>
      <c r="HR192" s="7">
        <v>111.72</v>
      </c>
      <c r="HS192" s="7">
        <v>7.42</v>
      </c>
      <c r="HT192" s="7">
        <v>103.36</v>
      </c>
      <c r="HU192" s="7">
        <v>4.07</v>
      </c>
      <c r="HV192" s="7">
        <v>127.46</v>
      </c>
      <c r="HW192" s="7">
        <v>11.51</v>
      </c>
      <c r="HX192" s="7">
        <v>107.05</v>
      </c>
      <c r="HY192" s="7">
        <v>4.4400000000000004</v>
      </c>
      <c r="HZ192" s="7">
        <v>105.07</v>
      </c>
      <c r="IA192" s="7">
        <v>7.87</v>
      </c>
      <c r="IB192" s="7">
        <v>99.45</v>
      </c>
      <c r="IC192" s="7">
        <v>5.87</v>
      </c>
      <c r="ID192" s="7">
        <v>98.58</v>
      </c>
      <c r="IE192" s="7">
        <v>-2.0099999999999998</v>
      </c>
      <c r="IF192" s="7">
        <v>92.79</v>
      </c>
      <c r="IG192" s="7">
        <v>-4.22</v>
      </c>
      <c r="IH192" s="7">
        <v>110.74</v>
      </c>
      <c r="II192" s="7">
        <v>5.77</v>
      </c>
      <c r="IJ192" s="7">
        <v>97.88</v>
      </c>
      <c r="IK192" s="7">
        <v>0.13</v>
      </c>
    </row>
    <row r="193" spans="1:245" x14ac:dyDescent="0.2">
      <c r="A193" s="6">
        <v>41364</v>
      </c>
      <c r="B193" s="7">
        <v>118.3</v>
      </c>
      <c r="C193" s="7">
        <v>7.1</v>
      </c>
      <c r="D193" s="7">
        <v>104.46</v>
      </c>
      <c r="E193" s="7">
        <v>3.12</v>
      </c>
      <c r="F193" s="7">
        <v>102.76</v>
      </c>
      <c r="G193" s="7">
        <v>3.21</v>
      </c>
      <c r="H193" s="7">
        <v>97.56</v>
      </c>
      <c r="I193" s="7">
        <v>1.71</v>
      </c>
      <c r="J193" s="7">
        <v>119.13</v>
      </c>
      <c r="K193" s="7">
        <v>16.78</v>
      </c>
      <c r="L193" s="7">
        <v>116.75</v>
      </c>
      <c r="M193" s="7">
        <v>15.93</v>
      </c>
      <c r="N193" s="7">
        <v>120.61</v>
      </c>
      <c r="O193" s="7">
        <v>4.8499999999999996</v>
      </c>
      <c r="P193" s="7">
        <v>112.64</v>
      </c>
      <c r="Q193" s="7">
        <v>2.36</v>
      </c>
      <c r="R193" s="7">
        <v>99.81</v>
      </c>
      <c r="S193" s="7">
        <v>3.1</v>
      </c>
      <c r="T193" s="7">
        <v>93.67</v>
      </c>
      <c r="U193" s="7">
        <v>0.57999999999999996</v>
      </c>
      <c r="V193" s="7">
        <v>106.99</v>
      </c>
      <c r="W193" s="7">
        <v>1.04</v>
      </c>
      <c r="X193" s="7">
        <v>99.75</v>
      </c>
      <c r="Y193" s="7">
        <v>-0.21</v>
      </c>
      <c r="Z193" s="7">
        <v>90.73</v>
      </c>
      <c r="AA193" s="7">
        <v>-2.27</v>
      </c>
      <c r="AB193" s="7">
        <v>82.72</v>
      </c>
      <c r="AC193" s="7">
        <v>-5.64</v>
      </c>
      <c r="AD193" s="7">
        <v>140.83000000000001</v>
      </c>
      <c r="AE193" s="7">
        <v>9.6999999999999993</v>
      </c>
      <c r="AF193" s="7">
        <v>120.05</v>
      </c>
      <c r="AG193" s="7">
        <v>3.14</v>
      </c>
      <c r="AH193" s="7">
        <v>108.47</v>
      </c>
      <c r="AI193" s="7">
        <v>2.42</v>
      </c>
      <c r="AJ193" s="7">
        <v>103.3</v>
      </c>
      <c r="AK193" s="7">
        <v>1.5</v>
      </c>
      <c r="AL193" s="7">
        <v>112.15</v>
      </c>
      <c r="AM193" s="7">
        <v>3.23</v>
      </c>
      <c r="AN193" s="7">
        <v>113.14</v>
      </c>
      <c r="AO193" s="7">
        <v>3.62</v>
      </c>
      <c r="AP193" s="7">
        <v>115.78</v>
      </c>
      <c r="AQ193" s="7">
        <v>9.66</v>
      </c>
      <c r="AR193" s="7">
        <v>107.44</v>
      </c>
      <c r="AS193" s="7">
        <v>7.82</v>
      </c>
      <c r="AT193" s="7">
        <v>105.59</v>
      </c>
      <c r="AU193" s="7">
        <v>1.87</v>
      </c>
      <c r="AV193" s="7">
        <v>95.26</v>
      </c>
      <c r="AW193" s="7">
        <v>-0.55000000000000004</v>
      </c>
      <c r="AX193" s="7">
        <v>128.26</v>
      </c>
      <c r="AY193" s="7">
        <v>12.32</v>
      </c>
      <c r="AZ193" s="7">
        <v>118.78</v>
      </c>
      <c r="BA193" s="7">
        <v>10.210000000000001</v>
      </c>
      <c r="BB193" s="7">
        <v>88.7</v>
      </c>
      <c r="BC193" s="7">
        <v>-5.19</v>
      </c>
      <c r="BD193" s="7">
        <v>83.67</v>
      </c>
      <c r="BE193" s="7">
        <v>-6.6</v>
      </c>
      <c r="BF193" s="7">
        <v>98.29</v>
      </c>
      <c r="BG193" s="7">
        <v>-0.32</v>
      </c>
      <c r="BH193" s="7">
        <v>91.98</v>
      </c>
      <c r="BI193" s="7">
        <v>-2.09</v>
      </c>
      <c r="BJ193" s="7">
        <v>107.4</v>
      </c>
      <c r="BK193" s="7">
        <v>3.17</v>
      </c>
      <c r="BL193" s="7">
        <v>102.21</v>
      </c>
      <c r="BM193" s="7">
        <v>1.6</v>
      </c>
      <c r="BN193" s="7">
        <v>97.08</v>
      </c>
      <c r="BO193" s="7">
        <v>2.68</v>
      </c>
      <c r="BP193" s="7">
        <v>91.78</v>
      </c>
      <c r="BQ193" s="7">
        <v>1.51</v>
      </c>
      <c r="BR193" s="7">
        <v>121.17</v>
      </c>
      <c r="BS193" s="7">
        <v>7.73</v>
      </c>
      <c r="BT193" s="7">
        <v>108.66</v>
      </c>
      <c r="BU193" s="7">
        <v>4.0599999999999996</v>
      </c>
      <c r="BV193" s="7">
        <v>71.91</v>
      </c>
      <c r="BW193" s="7">
        <v>-12.81</v>
      </c>
      <c r="BX193" s="7">
        <v>67.510000000000005</v>
      </c>
      <c r="BY193" s="7">
        <v>-15.04</v>
      </c>
      <c r="BZ193" s="7">
        <v>106.82</v>
      </c>
      <c r="CA193" s="7">
        <v>1.93</v>
      </c>
      <c r="CB193" s="7">
        <v>99.54</v>
      </c>
      <c r="CC193" s="7">
        <v>0.25</v>
      </c>
      <c r="CD193" s="7">
        <v>103.2</v>
      </c>
      <c r="CE193" s="7">
        <v>-1.9</v>
      </c>
      <c r="CF193" s="7">
        <v>98.7</v>
      </c>
      <c r="CG193" s="7">
        <v>-2.93</v>
      </c>
      <c r="CH193" s="7">
        <v>98.6</v>
      </c>
      <c r="CI193" s="7">
        <v>1.38</v>
      </c>
      <c r="CJ193" s="7">
        <v>90.29</v>
      </c>
      <c r="CK193" s="7">
        <v>-1.35</v>
      </c>
      <c r="CL193" s="7">
        <v>77.290000000000006</v>
      </c>
      <c r="CM193" s="7">
        <v>-11.48</v>
      </c>
      <c r="CN193" s="7">
        <v>74.47</v>
      </c>
      <c r="CO193" s="7">
        <v>-11.5</v>
      </c>
      <c r="CP193" s="7">
        <v>157.36000000000001</v>
      </c>
      <c r="CQ193" s="7">
        <v>28.18</v>
      </c>
      <c r="CR193" s="7">
        <v>139.22</v>
      </c>
      <c r="CS193" s="7">
        <v>23.65</v>
      </c>
      <c r="CT193" s="7">
        <v>95.3</v>
      </c>
      <c r="CU193" s="7">
        <v>-5.46</v>
      </c>
      <c r="CV193" s="7">
        <v>88.32</v>
      </c>
      <c r="CW193" s="7">
        <v>-9.6300000000000008</v>
      </c>
      <c r="CX193" s="7">
        <v>90.63</v>
      </c>
      <c r="CY193" s="7">
        <v>-5.88</v>
      </c>
      <c r="CZ193" s="7">
        <v>81.25</v>
      </c>
      <c r="DA193" s="7">
        <v>-8.5299999999999994</v>
      </c>
      <c r="DB193" s="7">
        <v>118.73</v>
      </c>
      <c r="DC193" s="7">
        <v>11</v>
      </c>
      <c r="DD193" s="7">
        <v>105.03</v>
      </c>
      <c r="DE193" s="7">
        <v>6.24</v>
      </c>
      <c r="DF193" s="7">
        <v>70.09</v>
      </c>
      <c r="DG193" s="7">
        <v>-3.25</v>
      </c>
      <c r="DH193" s="7">
        <v>67.040000000000006</v>
      </c>
      <c r="DI193" s="7">
        <v>-4.16</v>
      </c>
      <c r="DJ193" s="7">
        <v>121.84</v>
      </c>
      <c r="DK193" s="7">
        <v>9.69</v>
      </c>
      <c r="DL193" s="7">
        <v>115.41</v>
      </c>
      <c r="DM193" s="7">
        <v>8.18</v>
      </c>
      <c r="DN193" s="7">
        <v>168.19</v>
      </c>
      <c r="DO193" s="7">
        <v>19.91</v>
      </c>
      <c r="DP193" s="7">
        <v>139.79</v>
      </c>
      <c r="DQ193" s="7">
        <v>13.94</v>
      </c>
      <c r="DR193" s="7">
        <v>114.26</v>
      </c>
      <c r="DS193" s="7">
        <v>4.57</v>
      </c>
      <c r="DT193" s="7">
        <v>101.72</v>
      </c>
      <c r="DU193" s="7">
        <v>0.24</v>
      </c>
      <c r="DV193" s="7">
        <v>93.56</v>
      </c>
      <c r="DW193" s="7">
        <v>-7.14</v>
      </c>
      <c r="DX193" s="7">
        <v>87.55</v>
      </c>
      <c r="DY193" s="7">
        <v>-8.8800000000000008</v>
      </c>
      <c r="DZ193" s="7">
        <v>99.48</v>
      </c>
      <c r="EA193" s="7">
        <v>-0.47</v>
      </c>
      <c r="EB193" s="7">
        <v>100.19</v>
      </c>
      <c r="EC193" s="7">
        <v>0.19</v>
      </c>
      <c r="ED193" s="7">
        <v>107.76</v>
      </c>
      <c r="EE193" s="7">
        <v>-0.45</v>
      </c>
      <c r="EF193" s="7">
        <v>100.18</v>
      </c>
      <c r="EG193" s="7">
        <v>-1.98</v>
      </c>
      <c r="EH193" s="7">
        <v>106.72</v>
      </c>
      <c r="EI193" s="7">
        <v>-0.14000000000000001</v>
      </c>
      <c r="EJ193" s="7">
        <v>98.6</v>
      </c>
      <c r="EK193" s="7">
        <v>-2.2200000000000002</v>
      </c>
      <c r="EL193" s="7">
        <v>111.25</v>
      </c>
      <c r="EM193" s="7">
        <v>5.39</v>
      </c>
      <c r="EN193" s="7">
        <v>103.66</v>
      </c>
      <c r="EO193" s="7">
        <v>3.2</v>
      </c>
      <c r="EP193" s="7">
        <v>116.39</v>
      </c>
      <c r="EQ193" s="7">
        <v>4.8099999999999996</v>
      </c>
      <c r="ER193" s="7">
        <v>109.1</v>
      </c>
      <c r="ES193" s="7">
        <v>4.41</v>
      </c>
      <c r="ET193" s="7">
        <v>104.49</v>
      </c>
      <c r="EU193" s="7">
        <v>2.42</v>
      </c>
      <c r="EV193" s="7">
        <v>100.74</v>
      </c>
      <c r="EW193" s="7">
        <v>0.11</v>
      </c>
      <c r="EX193" s="7">
        <v>93.58</v>
      </c>
      <c r="EY193" s="7">
        <v>-5.29</v>
      </c>
      <c r="EZ193" s="7">
        <v>85.4</v>
      </c>
      <c r="FA193" s="7">
        <v>-8.4600000000000009</v>
      </c>
      <c r="FB193" s="7">
        <v>100.37</v>
      </c>
      <c r="FC193" s="7">
        <v>0.96</v>
      </c>
      <c r="FD193" s="7">
        <v>95.21</v>
      </c>
      <c r="FE193" s="7">
        <v>-1.07</v>
      </c>
      <c r="FF193" s="7">
        <v>110.94</v>
      </c>
      <c r="FG193" s="7">
        <v>2.92</v>
      </c>
      <c r="FH193" s="7">
        <v>100.09</v>
      </c>
      <c r="FI193" s="7">
        <v>-0.74</v>
      </c>
      <c r="FJ193" s="7">
        <v>131.81</v>
      </c>
      <c r="FK193" s="7">
        <v>11.01</v>
      </c>
      <c r="FL193" s="7">
        <v>124.3</v>
      </c>
      <c r="FM193" s="7">
        <v>9.3699999999999992</v>
      </c>
      <c r="FN193" s="7">
        <v>87.09</v>
      </c>
      <c r="FO193" s="7">
        <v>-7.66</v>
      </c>
      <c r="FP193" s="7">
        <v>81.7</v>
      </c>
      <c r="FQ193" s="7">
        <v>-10.32</v>
      </c>
      <c r="FR193" s="7">
        <v>119.52</v>
      </c>
      <c r="FS193" s="7">
        <v>6.28</v>
      </c>
      <c r="FT193" s="7">
        <v>115.86</v>
      </c>
      <c r="FU193" s="7">
        <v>4.97</v>
      </c>
      <c r="FV193" s="7">
        <v>111.1</v>
      </c>
      <c r="FW193" s="7">
        <v>7.69</v>
      </c>
      <c r="FX193" s="7">
        <v>105.14</v>
      </c>
      <c r="FY193" s="7">
        <v>6.78</v>
      </c>
      <c r="FZ193" s="7">
        <v>155.21</v>
      </c>
      <c r="GA193" s="7">
        <v>19.47</v>
      </c>
      <c r="GB193" s="7">
        <v>142.93</v>
      </c>
      <c r="GC193" s="7">
        <v>16.399999999999999</v>
      </c>
      <c r="GD193" s="7">
        <v>121.37</v>
      </c>
      <c r="GE193" s="7">
        <v>7.27</v>
      </c>
      <c r="GF193" s="7">
        <v>110.68</v>
      </c>
      <c r="GG193" s="7">
        <v>4.3099999999999996</v>
      </c>
      <c r="GH193" s="7">
        <v>92.51</v>
      </c>
      <c r="GI193" s="7">
        <v>-5.6</v>
      </c>
      <c r="GJ193" s="7">
        <v>84.91</v>
      </c>
      <c r="GK193" s="7">
        <v>-7.09</v>
      </c>
      <c r="GL193" s="7">
        <v>86.11</v>
      </c>
      <c r="GM193" s="7">
        <v>-4.53</v>
      </c>
      <c r="GN193" s="7">
        <v>81.17</v>
      </c>
      <c r="GO193" s="7">
        <v>-4.7300000000000004</v>
      </c>
      <c r="GP193" s="7">
        <v>84.48</v>
      </c>
      <c r="GQ193" s="7">
        <v>-0.74</v>
      </c>
      <c r="GR193" s="7">
        <v>74.319999999999993</v>
      </c>
      <c r="GS193" s="7">
        <v>-6</v>
      </c>
      <c r="GT193" s="7">
        <v>90.53</v>
      </c>
      <c r="GU193" s="7">
        <v>-5.3</v>
      </c>
      <c r="GV193" s="7">
        <v>71.16</v>
      </c>
      <c r="GW193" s="7">
        <v>-15.56</v>
      </c>
      <c r="GX193" s="7">
        <v>94.25</v>
      </c>
      <c r="GY193" s="7">
        <v>7.88</v>
      </c>
      <c r="GZ193" s="7">
        <v>79.22</v>
      </c>
      <c r="HA193" s="7">
        <v>0.71</v>
      </c>
      <c r="HB193" s="7">
        <v>106.69</v>
      </c>
      <c r="HC193" s="7">
        <v>4.21</v>
      </c>
      <c r="HD193" s="7">
        <v>102.99</v>
      </c>
      <c r="HE193" s="7">
        <v>4.2699999999999996</v>
      </c>
      <c r="HF193" s="7">
        <v>114.69</v>
      </c>
      <c r="HG193" s="7">
        <v>3.53</v>
      </c>
      <c r="HH193" s="7">
        <v>101.67</v>
      </c>
      <c r="HI193" s="7">
        <v>-0.44</v>
      </c>
      <c r="HJ193" s="7">
        <v>92.76</v>
      </c>
      <c r="HK193" s="7">
        <v>-4.3</v>
      </c>
      <c r="HL193" s="7">
        <v>88.21</v>
      </c>
      <c r="HM193" s="7">
        <v>-6.49</v>
      </c>
      <c r="HN193" s="7">
        <v>96.65</v>
      </c>
      <c r="HO193" s="7">
        <v>0</v>
      </c>
      <c r="HP193" s="7">
        <v>88.59</v>
      </c>
      <c r="HQ193" s="7">
        <v>-2.12</v>
      </c>
      <c r="HR193" s="7">
        <v>112.89</v>
      </c>
      <c r="HS193" s="7">
        <v>6.94</v>
      </c>
      <c r="HT193" s="7">
        <v>103.96</v>
      </c>
      <c r="HU193" s="7">
        <v>3.73</v>
      </c>
      <c r="HV193" s="7">
        <v>131.86000000000001</v>
      </c>
      <c r="HW193" s="7">
        <v>11.77</v>
      </c>
      <c r="HX193" s="7">
        <v>108.08</v>
      </c>
      <c r="HY193" s="7">
        <v>4.26</v>
      </c>
      <c r="HZ193" s="7">
        <v>107.74</v>
      </c>
      <c r="IA193" s="7">
        <v>9.43</v>
      </c>
      <c r="IB193" s="7">
        <v>101.38</v>
      </c>
      <c r="IC193" s="7">
        <v>7.62</v>
      </c>
      <c r="ID193" s="7">
        <v>97.22</v>
      </c>
      <c r="IE193" s="7">
        <v>-2.77</v>
      </c>
      <c r="IF193" s="7">
        <v>91.73</v>
      </c>
      <c r="IG193" s="7">
        <v>-4.54</v>
      </c>
      <c r="IH193" s="7">
        <v>112.55</v>
      </c>
      <c r="II193" s="7">
        <v>6</v>
      </c>
      <c r="IJ193" s="7">
        <v>97.93</v>
      </c>
      <c r="IK193" s="7">
        <v>0.26</v>
      </c>
    </row>
    <row r="194" spans="1:245" x14ac:dyDescent="0.2">
      <c r="A194" s="6">
        <v>41455</v>
      </c>
      <c r="B194" s="7">
        <v>120.7</v>
      </c>
      <c r="C194" s="7">
        <v>7.34</v>
      </c>
      <c r="D194" s="7">
        <v>105.98</v>
      </c>
      <c r="E194" s="7">
        <v>3.51</v>
      </c>
      <c r="F194" s="7">
        <v>104.42</v>
      </c>
      <c r="G194" s="7">
        <v>3.79</v>
      </c>
      <c r="H194" s="7">
        <v>98.5</v>
      </c>
      <c r="I194" s="7">
        <v>2.52</v>
      </c>
      <c r="J194" s="7">
        <v>124.7</v>
      </c>
      <c r="K194" s="7">
        <v>16.34</v>
      </c>
      <c r="L194" s="7">
        <v>121.88</v>
      </c>
      <c r="M194" s="7">
        <v>15.14</v>
      </c>
      <c r="N194" s="7">
        <v>122.57</v>
      </c>
      <c r="O194" s="7">
        <v>4.9800000000000004</v>
      </c>
      <c r="P194" s="7">
        <v>113.46</v>
      </c>
      <c r="Q194" s="7">
        <v>2.76</v>
      </c>
      <c r="R194" s="7">
        <v>102.32</v>
      </c>
      <c r="S194" s="7">
        <v>5.28</v>
      </c>
      <c r="T194" s="7">
        <v>95.65</v>
      </c>
      <c r="U194" s="7">
        <v>2.82</v>
      </c>
      <c r="V194" s="7">
        <v>107.27</v>
      </c>
      <c r="W194" s="7">
        <v>1.21</v>
      </c>
      <c r="X194" s="7">
        <v>99.69</v>
      </c>
      <c r="Y194" s="7">
        <v>-0.05</v>
      </c>
      <c r="Z194" s="7">
        <v>91.18</v>
      </c>
      <c r="AA194" s="7">
        <v>-2.2200000000000002</v>
      </c>
      <c r="AB194" s="7">
        <v>83.98</v>
      </c>
      <c r="AC194" s="7">
        <v>-4.32</v>
      </c>
      <c r="AD194" s="7">
        <v>143.88999999999999</v>
      </c>
      <c r="AE194" s="7">
        <v>9.4</v>
      </c>
      <c r="AF194" s="7">
        <v>120.96</v>
      </c>
      <c r="AG194" s="7">
        <v>2.66</v>
      </c>
      <c r="AH194" s="7">
        <v>111.04</v>
      </c>
      <c r="AI194" s="7">
        <v>2.4300000000000002</v>
      </c>
      <c r="AJ194" s="7">
        <v>105.23</v>
      </c>
      <c r="AK194" s="7">
        <v>1.65</v>
      </c>
      <c r="AL194" s="7">
        <v>113.09</v>
      </c>
      <c r="AM194" s="7">
        <v>5.17</v>
      </c>
      <c r="AN194" s="7">
        <v>113.64</v>
      </c>
      <c r="AO194" s="7">
        <v>5.62</v>
      </c>
      <c r="AP194" s="7">
        <v>117.84</v>
      </c>
      <c r="AQ194" s="7">
        <v>7.79</v>
      </c>
      <c r="AR194" s="7">
        <v>108.98</v>
      </c>
      <c r="AS194" s="7">
        <v>5.83</v>
      </c>
      <c r="AT194" s="7">
        <v>108.56</v>
      </c>
      <c r="AU194" s="7">
        <v>5.28</v>
      </c>
      <c r="AV194" s="7">
        <v>98.31</v>
      </c>
      <c r="AW194" s="7">
        <v>2.81</v>
      </c>
      <c r="AX194" s="7">
        <v>130.97</v>
      </c>
      <c r="AY194" s="7">
        <v>10.24</v>
      </c>
      <c r="AZ194" s="7">
        <v>120.33</v>
      </c>
      <c r="BA194" s="7">
        <v>8.01</v>
      </c>
      <c r="BB194" s="7">
        <v>86.66</v>
      </c>
      <c r="BC194" s="7">
        <v>-5.5</v>
      </c>
      <c r="BD194" s="7">
        <v>81.7</v>
      </c>
      <c r="BE194" s="7">
        <v>-5.21</v>
      </c>
      <c r="BF194" s="7">
        <v>98.82</v>
      </c>
      <c r="BG194" s="7">
        <v>0.11</v>
      </c>
      <c r="BH194" s="7">
        <v>92.38</v>
      </c>
      <c r="BI194" s="7">
        <v>-1.4</v>
      </c>
      <c r="BJ194" s="7">
        <v>108.6</v>
      </c>
      <c r="BK194" s="7">
        <v>3.04</v>
      </c>
      <c r="BL194" s="7">
        <v>103.03</v>
      </c>
      <c r="BM194" s="7">
        <v>1.5</v>
      </c>
      <c r="BN194" s="7">
        <v>100.61</v>
      </c>
      <c r="BO194" s="7">
        <v>4.83</v>
      </c>
      <c r="BP194" s="7">
        <v>94.73</v>
      </c>
      <c r="BQ194" s="7">
        <v>3.95</v>
      </c>
      <c r="BR194" s="7">
        <v>125.67</v>
      </c>
      <c r="BS194" s="7">
        <v>8.18</v>
      </c>
      <c r="BT194" s="7">
        <v>111.67</v>
      </c>
      <c r="BU194" s="7">
        <v>4.63</v>
      </c>
      <c r="BV194" s="7">
        <v>71.33</v>
      </c>
      <c r="BW194" s="7">
        <v>-10.61</v>
      </c>
      <c r="BX194" s="7">
        <v>66.42</v>
      </c>
      <c r="BY194" s="7">
        <v>-12.12</v>
      </c>
      <c r="BZ194" s="7">
        <v>107.24</v>
      </c>
      <c r="CA194" s="7">
        <v>1.31</v>
      </c>
      <c r="CB194" s="7">
        <v>99.3</v>
      </c>
      <c r="CC194" s="7">
        <v>-0.19</v>
      </c>
      <c r="CD194" s="7">
        <v>103</v>
      </c>
      <c r="CE194" s="7">
        <v>-2.19</v>
      </c>
      <c r="CF194" s="7">
        <v>97.98</v>
      </c>
      <c r="CG194" s="7">
        <v>-2.97</v>
      </c>
      <c r="CH194" s="7">
        <v>100.62</v>
      </c>
      <c r="CI194" s="7">
        <v>1.58</v>
      </c>
      <c r="CJ194" s="7">
        <v>91.48</v>
      </c>
      <c r="CK194" s="7">
        <v>-1.07</v>
      </c>
      <c r="CL194" s="7">
        <v>75.180000000000007</v>
      </c>
      <c r="CM194" s="7">
        <v>-11.97</v>
      </c>
      <c r="CN194" s="7">
        <v>71.44</v>
      </c>
      <c r="CO194" s="7">
        <v>-11.55</v>
      </c>
      <c r="CP194" s="7">
        <v>159.81</v>
      </c>
      <c r="CQ194" s="7">
        <v>19.23</v>
      </c>
      <c r="CR194" s="7">
        <v>139.83000000000001</v>
      </c>
      <c r="CS194" s="7">
        <v>14.64</v>
      </c>
      <c r="CT194" s="7">
        <v>94.71</v>
      </c>
      <c r="CU194" s="7">
        <v>-4.76</v>
      </c>
      <c r="CV194" s="7">
        <v>87.22</v>
      </c>
      <c r="CW194" s="7">
        <v>-6.9</v>
      </c>
      <c r="CX194" s="7">
        <v>90.85</v>
      </c>
      <c r="CY194" s="7">
        <v>-2.2999999999999998</v>
      </c>
      <c r="CZ194" s="7">
        <v>81.12</v>
      </c>
      <c r="DA194" s="7">
        <v>-4.01</v>
      </c>
      <c r="DB194" s="7">
        <v>121.32</v>
      </c>
      <c r="DC194" s="7">
        <v>12.11</v>
      </c>
      <c r="DD194" s="7">
        <v>106.25</v>
      </c>
      <c r="DE194" s="7">
        <v>6.71</v>
      </c>
      <c r="DF194" s="7">
        <v>70.13</v>
      </c>
      <c r="DG194" s="7">
        <v>-0.89</v>
      </c>
      <c r="DH194" s="7">
        <v>66.75</v>
      </c>
      <c r="DI194" s="7">
        <v>-1.41</v>
      </c>
      <c r="DJ194" s="7">
        <v>123.08</v>
      </c>
      <c r="DK194" s="7">
        <v>9.4</v>
      </c>
      <c r="DL194" s="7">
        <v>115.58</v>
      </c>
      <c r="DM194" s="7">
        <v>8.07</v>
      </c>
      <c r="DN194" s="7">
        <v>169.76</v>
      </c>
      <c r="DO194" s="7">
        <v>13.81</v>
      </c>
      <c r="DP194" s="7">
        <v>138.30000000000001</v>
      </c>
      <c r="DQ194" s="7">
        <v>8.9</v>
      </c>
      <c r="DR194" s="7">
        <v>118.11</v>
      </c>
      <c r="DS194" s="7">
        <v>4.88</v>
      </c>
      <c r="DT194" s="7">
        <v>104.09</v>
      </c>
      <c r="DU194" s="7">
        <v>1.5</v>
      </c>
      <c r="DV194" s="7">
        <v>93.31</v>
      </c>
      <c r="DW194" s="7">
        <v>-6.69</v>
      </c>
      <c r="DX194" s="7">
        <v>87.1</v>
      </c>
      <c r="DY194" s="7">
        <v>-7.76</v>
      </c>
      <c r="DZ194" s="7">
        <v>100.58</v>
      </c>
      <c r="EA194" s="7">
        <v>1.72</v>
      </c>
      <c r="EB194" s="7">
        <v>100.84</v>
      </c>
      <c r="EC194" s="7">
        <v>2</v>
      </c>
      <c r="ED194" s="7">
        <v>107.69</v>
      </c>
      <c r="EE194" s="7">
        <v>-0.8</v>
      </c>
      <c r="EF194" s="7">
        <v>100.25</v>
      </c>
      <c r="EG194" s="7">
        <v>-2</v>
      </c>
      <c r="EH194" s="7">
        <v>108.31</v>
      </c>
      <c r="EI194" s="7">
        <v>2.41</v>
      </c>
      <c r="EJ194" s="7">
        <v>99.52</v>
      </c>
      <c r="EK194" s="7">
        <v>1.1299999999999999</v>
      </c>
      <c r="EL194" s="7">
        <v>112.64</v>
      </c>
      <c r="EM194" s="7">
        <v>4.66</v>
      </c>
      <c r="EN194" s="7">
        <v>104.23</v>
      </c>
      <c r="EO194" s="7">
        <v>2.79</v>
      </c>
      <c r="EP194" s="7">
        <v>121.19</v>
      </c>
      <c r="EQ194" s="7">
        <v>7.86</v>
      </c>
      <c r="ER194" s="7">
        <v>113.1</v>
      </c>
      <c r="ES194" s="7">
        <v>7.98</v>
      </c>
      <c r="ET194" s="7">
        <v>107.07</v>
      </c>
      <c r="EU194" s="7">
        <v>3.76</v>
      </c>
      <c r="EV194" s="7">
        <v>103.01</v>
      </c>
      <c r="EW194" s="7">
        <v>1.24</v>
      </c>
      <c r="EX194" s="7">
        <v>93.19</v>
      </c>
      <c r="EY194" s="7">
        <v>-4.26</v>
      </c>
      <c r="EZ194" s="7">
        <v>83.87</v>
      </c>
      <c r="FA194" s="7">
        <v>-7.6</v>
      </c>
      <c r="FB194" s="7">
        <v>98.97</v>
      </c>
      <c r="FC194" s="7">
        <v>0.68</v>
      </c>
      <c r="FD194" s="7">
        <v>92.52</v>
      </c>
      <c r="FE194" s="7">
        <v>-0.92</v>
      </c>
      <c r="FF194" s="7">
        <v>113.51</v>
      </c>
      <c r="FG194" s="7">
        <v>3.94</v>
      </c>
      <c r="FH194" s="7">
        <v>101.93</v>
      </c>
      <c r="FI194" s="7">
        <v>-0.49</v>
      </c>
      <c r="FJ194" s="7">
        <v>136.77000000000001</v>
      </c>
      <c r="FK194" s="7">
        <v>11.46</v>
      </c>
      <c r="FL194" s="7">
        <v>128.4</v>
      </c>
      <c r="FM194" s="7">
        <v>9.51</v>
      </c>
      <c r="FN194" s="7">
        <v>85.3</v>
      </c>
      <c r="FO194" s="7">
        <v>-8.0399999999999991</v>
      </c>
      <c r="FP194" s="7">
        <v>79.260000000000005</v>
      </c>
      <c r="FQ194" s="7">
        <v>-10.5</v>
      </c>
      <c r="FR194" s="7">
        <v>122.79</v>
      </c>
      <c r="FS194" s="7">
        <v>5.74</v>
      </c>
      <c r="FT194" s="7">
        <v>117.95</v>
      </c>
      <c r="FU194" s="7">
        <v>3.72</v>
      </c>
      <c r="FV194" s="7">
        <v>114.26</v>
      </c>
      <c r="FW194" s="7">
        <v>9.0299999999999994</v>
      </c>
      <c r="FX194" s="7">
        <v>107.94</v>
      </c>
      <c r="FY194" s="7">
        <v>8.2899999999999991</v>
      </c>
      <c r="FZ194" s="7">
        <v>170.09</v>
      </c>
      <c r="GA194" s="7">
        <v>13.29</v>
      </c>
      <c r="GB194" s="7">
        <v>155.01</v>
      </c>
      <c r="GC194" s="7">
        <v>10.52</v>
      </c>
      <c r="GD194" s="7">
        <v>125.68</v>
      </c>
      <c r="GE194" s="7">
        <v>9.76</v>
      </c>
      <c r="GF194" s="7">
        <v>114.09</v>
      </c>
      <c r="GG194" s="7">
        <v>7.25</v>
      </c>
      <c r="GH194" s="7">
        <v>92.34</v>
      </c>
      <c r="GI194" s="7">
        <v>-5.15</v>
      </c>
      <c r="GJ194" s="7">
        <v>84.37</v>
      </c>
      <c r="GK194" s="7">
        <v>-5.91</v>
      </c>
      <c r="GL194" s="7">
        <v>85.93</v>
      </c>
      <c r="GM194" s="7">
        <v>-2.5299999999999998</v>
      </c>
      <c r="GN194" s="7">
        <v>80.040000000000006</v>
      </c>
      <c r="GO194" s="7">
        <v>-3.13</v>
      </c>
      <c r="GP194" s="7">
        <v>84</v>
      </c>
      <c r="GQ194" s="7">
        <v>-0.72</v>
      </c>
      <c r="GR194" s="7">
        <v>73.61</v>
      </c>
      <c r="GS194" s="7">
        <v>-5.73</v>
      </c>
      <c r="GT194" s="7">
        <v>89.2</v>
      </c>
      <c r="GU194" s="7">
        <v>-7.55</v>
      </c>
      <c r="GV194" s="7">
        <v>69.209999999999994</v>
      </c>
      <c r="GW194" s="7">
        <v>-16.25</v>
      </c>
      <c r="GX194" s="7">
        <v>94.25</v>
      </c>
      <c r="GY194" s="7">
        <v>4.95</v>
      </c>
      <c r="GZ194" s="7">
        <v>78.03</v>
      </c>
      <c r="HA194" s="7">
        <v>-2.0699999999999998</v>
      </c>
      <c r="HB194" s="7">
        <v>108.42</v>
      </c>
      <c r="HC194" s="7">
        <v>4.79</v>
      </c>
      <c r="HD194" s="7">
        <v>104.38</v>
      </c>
      <c r="HE194" s="7">
        <v>5.08</v>
      </c>
      <c r="HF194" s="7">
        <v>115.9</v>
      </c>
      <c r="HG194" s="7">
        <v>4.12</v>
      </c>
      <c r="HH194" s="7">
        <v>104</v>
      </c>
      <c r="HI194" s="7">
        <v>2.46</v>
      </c>
      <c r="HJ194" s="7">
        <v>93.51</v>
      </c>
      <c r="HK194" s="7">
        <v>-4.62</v>
      </c>
      <c r="HL194" s="7">
        <v>87.72</v>
      </c>
      <c r="HM194" s="7">
        <v>-6.07</v>
      </c>
      <c r="HN194" s="7">
        <v>96.9</v>
      </c>
      <c r="HO194" s="7">
        <v>1.17</v>
      </c>
      <c r="HP194" s="7">
        <v>88.66</v>
      </c>
      <c r="HQ194" s="7">
        <v>-0.46</v>
      </c>
      <c r="HR194" s="7">
        <v>115.72</v>
      </c>
      <c r="HS194" s="7">
        <v>8.92</v>
      </c>
      <c r="HT194" s="7">
        <v>106.05</v>
      </c>
      <c r="HU194" s="7">
        <v>6.46</v>
      </c>
      <c r="HV194" s="7">
        <v>136.72999999999999</v>
      </c>
      <c r="HW194" s="7">
        <v>12.23</v>
      </c>
      <c r="HX194" s="7">
        <v>110.62</v>
      </c>
      <c r="HY194" s="7">
        <v>4.91</v>
      </c>
      <c r="HZ194" s="7">
        <v>110.63</v>
      </c>
      <c r="IA194" s="7">
        <v>9.68</v>
      </c>
      <c r="IB194" s="7">
        <v>103.54</v>
      </c>
      <c r="IC194" s="7">
        <v>8.18</v>
      </c>
      <c r="ID194" s="7">
        <v>97.34</v>
      </c>
      <c r="IE194" s="7">
        <v>-2.4700000000000002</v>
      </c>
      <c r="IF194" s="7">
        <v>91.01</v>
      </c>
      <c r="IG194" s="7">
        <v>-3.81</v>
      </c>
      <c r="IH194" s="7">
        <v>114.11</v>
      </c>
      <c r="II194" s="7">
        <v>6.18</v>
      </c>
      <c r="IJ194" s="7">
        <v>97.88</v>
      </c>
      <c r="IK194" s="7">
        <v>0.47</v>
      </c>
    </row>
    <row r="195" spans="1:245" x14ac:dyDescent="0.2">
      <c r="A195" s="6">
        <v>41547</v>
      </c>
      <c r="B195" s="7">
        <v>123.35</v>
      </c>
      <c r="C195" s="7">
        <v>8.4</v>
      </c>
      <c r="D195" s="7">
        <v>106.91</v>
      </c>
      <c r="E195" s="7">
        <v>4</v>
      </c>
      <c r="F195" s="7">
        <v>106</v>
      </c>
      <c r="G195" s="7">
        <v>4.58</v>
      </c>
      <c r="H195" s="7">
        <v>99.77</v>
      </c>
      <c r="I195" s="7">
        <v>3.08</v>
      </c>
      <c r="J195" s="7">
        <v>133.79</v>
      </c>
      <c r="K195" s="7">
        <v>19.79</v>
      </c>
      <c r="L195" s="7">
        <v>129.97</v>
      </c>
      <c r="M195" s="7">
        <v>18.29</v>
      </c>
      <c r="N195" s="7">
        <v>123.9</v>
      </c>
      <c r="O195" s="7">
        <v>4.71</v>
      </c>
      <c r="P195" s="7">
        <v>114.81</v>
      </c>
      <c r="Q195" s="7">
        <v>2.82</v>
      </c>
      <c r="R195" s="7">
        <v>104.84</v>
      </c>
      <c r="S195" s="7">
        <v>8.08</v>
      </c>
      <c r="T195" s="7">
        <v>96.88</v>
      </c>
      <c r="U195" s="7">
        <v>5.8</v>
      </c>
      <c r="V195" s="7">
        <v>108.6</v>
      </c>
      <c r="W195" s="7">
        <v>1.32</v>
      </c>
      <c r="X195" s="7">
        <v>100.68</v>
      </c>
      <c r="Y195" s="7">
        <v>0.18</v>
      </c>
      <c r="Z195" s="7">
        <v>90.28</v>
      </c>
      <c r="AA195" s="7">
        <v>-3.09</v>
      </c>
      <c r="AB195" s="7">
        <v>84.2</v>
      </c>
      <c r="AC195" s="7">
        <v>-2.5</v>
      </c>
      <c r="AD195" s="7">
        <v>146.86000000000001</v>
      </c>
      <c r="AE195" s="7">
        <v>9.1</v>
      </c>
      <c r="AF195" s="7">
        <v>122.71</v>
      </c>
      <c r="AG195" s="7">
        <v>2.85</v>
      </c>
      <c r="AH195" s="7">
        <v>111.87</v>
      </c>
      <c r="AI195" s="7">
        <v>3.2</v>
      </c>
      <c r="AJ195" s="7">
        <v>105.78</v>
      </c>
      <c r="AK195" s="7">
        <v>2.02</v>
      </c>
      <c r="AL195" s="7">
        <v>113.91</v>
      </c>
      <c r="AM195" s="7">
        <v>4.08</v>
      </c>
      <c r="AN195" s="7">
        <v>114.7</v>
      </c>
      <c r="AO195" s="7">
        <v>4.12</v>
      </c>
      <c r="AP195" s="7">
        <v>121.74</v>
      </c>
      <c r="AQ195" s="7">
        <v>8.44</v>
      </c>
      <c r="AR195" s="7">
        <v>111.81</v>
      </c>
      <c r="AS195" s="7">
        <v>5.96</v>
      </c>
      <c r="AT195" s="7">
        <v>111.01</v>
      </c>
      <c r="AU195" s="7">
        <v>7.51</v>
      </c>
      <c r="AV195" s="7">
        <v>100.04</v>
      </c>
      <c r="AW195" s="7">
        <v>4.58</v>
      </c>
      <c r="AX195" s="7">
        <v>132.06</v>
      </c>
      <c r="AY195" s="7">
        <v>9.7100000000000009</v>
      </c>
      <c r="AZ195" s="7">
        <v>120.79</v>
      </c>
      <c r="BA195" s="7">
        <v>7.29</v>
      </c>
      <c r="BB195" s="7">
        <v>84.5</v>
      </c>
      <c r="BC195" s="7">
        <v>-6.94</v>
      </c>
      <c r="BD195" s="7">
        <v>80.7</v>
      </c>
      <c r="BE195" s="7">
        <v>-6.22</v>
      </c>
      <c r="BF195" s="7">
        <v>98.71</v>
      </c>
      <c r="BG195" s="7">
        <v>0.21</v>
      </c>
      <c r="BH195" s="7">
        <v>92.53</v>
      </c>
      <c r="BI195" s="7">
        <v>-1.03</v>
      </c>
      <c r="BJ195" s="7">
        <v>109.6</v>
      </c>
      <c r="BK195" s="7">
        <v>3.59</v>
      </c>
      <c r="BL195" s="7">
        <v>103.29</v>
      </c>
      <c r="BM195" s="7">
        <v>1.93</v>
      </c>
      <c r="BN195" s="7">
        <v>100.61</v>
      </c>
      <c r="BO195" s="7">
        <v>4.47</v>
      </c>
      <c r="BP195" s="7">
        <v>94.89</v>
      </c>
      <c r="BQ195" s="7">
        <v>3.94</v>
      </c>
      <c r="BR195" s="7">
        <v>132.37</v>
      </c>
      <c r="BS195" s="7">
        <v>11.07</v>
      </c>
      <c r="BT195" s="7">
        <v>117.4</v>
      </c>
      <c r="BU195" s="7">
        <v>8.06</v>
      </c>
      <c r="BV195" s="7">
        <v>71.88</v>
      </c>
      <c r="BW195" s="7">
        <v>-6.42</v>
      </c>
      <c r="BX195" s="7">
        <v>67.069999999999993</v>
      </c>
      <c r="BY195" s="7">
        <v>-7.54</v>
      </c>
      <c r="BZ195" s="7">
        <v>107.03</v>
      </c>
      <c r="CA195" s="7">
        <v>1.1100000000000001</v>
      </c>
      <c r="CB195" s="7">
        <v>99.15</v>
      </c>
      <c r="CC195" s="7">
        <v>-0.23</v>
      </c>
      <c r="CD195" s="7">
        <v>103.9</v>
      </c>
      <c r="CE195" s="7">
        <v>-1.98</v>
      </c>
      <c r="CF195" s="7">
        <v>98.78</v>
      </c>
      <c r="CG195" s="7">
        <v>-2.89</v>
      </c>
      <c r="CH195" s="7">
        <v>103.08</v>
      </c>
      <c r="CI195" s="7">
        <v>2.91</v>
      </c>
      <c r="CJ195" s="7">
        <v>93.4</v>
      </c>
      <c r="CK195" s="7">
        <v>0.16</v>
      </c>
      <c r="CL195" s="7">
        <v>73.67</v>
      </c>
      <c r="CM195" s="7">
        <v>-10.19</v>
      </c>
      <c r="CN195" s="7">
        <v>71.489999999999995</v>
      </c>
      <c r="CO195" s="7">
        <v>-9.25</v>
      </c>
      <c r="CP195" s="7">
        <v>162.77000000000001</v>
      </c>
      <c r="CQ195" s="7">
        <v>16.100000000000001</v>
      </c>
      <c r="CR195" s="7">
        <v>143.49</v>
      </c>
      <c r="CS195" s="7">
        <v>10.220000000000001</v>
      </c>
      <c r="CT195" s="7">
        <v>95.02</v>
      </c>
      <c r="CU195" s="7">
        <v>-3.78</v>
      </c>
      <c r="CV195" s="7">
        <v>87.94</v>
      </c>
      <c r="CW195" s="7">
        <v>-5.47</v>
      </c>
      <c r="CX195" s="7">
        <v>91.06</v>
      </c>
      <c r="CY195" s="7">
        <v>-1.27</v>
      </c>
      <c r="CZ195" s="7">
        <v>81.44</v>
      </c>
      <c r="DA195" s="7">
        <v>-2.72</v>
      </c>
      <c r="DB195" s="7">
        <v>124.1</v>
      </c>
      <c r="DC195" s="7">
        <v>13.51</v>
      </c>
      <c r="DD195" s="7">
        <v>104.16</v>
      </c>
      <c r="DE195" s="7">
        <v>5.08</v>
      </c>
      <c r="DF195" s="7">
        <v>74.099999999999994</v>
      </c>
      <c r="DG195" s="7">
        <v>3.51</v>
      </c>
      <c r="DH195" s="7">
        <v>70.55</v>
      </c>
      <c r="DI195" s="7">
        <v>3.14</v>
      </c>
      <c r="DJ195" s="7">
        <v>125.43</v>
      </c>
      <c r="DK195" s="7">
        <v>9.5</v>
      </c>
      <c r="DL195" s="7">
        <v>116.63</v>
      </c>
      <c r="DM195" s="7">
        <v>7.75</v>
      </c>
      <c r="DN195" s="7">
        <v>176.98</v>
      </c>
      <c r="DO195" s="7">
        <v>15.02</v>
      </c>
      <c r="DP195" s="7">
        <v>138.36000000000001</v>
      </c>
      <c r="DQ195" s="7">
        <v>7.72</v>
      </c>
      <c r="DR195" s="7">
        <v>120.22</v>
      </c>
      <c r="DS195" s="7">
        <v>6.02</v>
      </c>
      <c r="DT195" s="7">
        <v>105.51</v>
      </c>
      <c r="DU195" s="7">
        <v>1.92</v>
      </c>
      <c r="DV195" s="7">
        <v>91.96</v>
      </c>
      <c r="DW195" s="7">
        <v>-6.3</v>
      </c>
      <c r="DX195" s="7">
        <v>85.46</v>
      </c>
      <c r="DY195" s="7">
        <v>-7.34</v>
      </c>
      <c r="DZ195" s="7">
        <v>101.61</v>
      </c>
      <c r="EA195" s="7">
        <v>2.4900000000000002</v>
      </c>
      <c r="EB195" s="7">
        <v>101.32</v>
      </c>
      <c r="EC195" s="7">
        <v>1.61</v>
      </c>
      <c r="ED195" s="7">
        <v>107.64</v>
      </c>
      <c r="EE195" s="7">
        <v>-0.61</v>
      </c>
      <c r="EF195" s="7">
        <v>99.77</v>
      </c>
      <c r="EG195" s="7">
        <v>-1.95</v>
      </c>
      <c r="EH195" s="7">
        <v>106.41</v>
      </c>
      <c r="EI195" s="7">
        <v>-0.38</v>
      </c>
      <c r="EJ195" s="7">
        <v>98.26</v>
      </c>
      <c r="EK195" s="7">
        <v>-0.8</v>
      </c>
      <c r="EL195" s="7">
        <v>114.05</v>
      </c>
      <c r="EM195" s="7">
        <v>5.69</v>
      </c>
      <c r="EN195" s="7">
        <v>105.52</v>
      </c>
      <c r="EO195" s="7">
        <v>3.92</v>
      </c>
      <c r="EP195" s="7">
        <v>122.61</v>
      </c>
      <c r="EQ195" s="7">
        <v>6.45</v>
      </c>
      <c r="ER195" s="7">
        <v>115.13</v>
      </c>
      <c r="ES195" s="7">
        <v>6.55</v>
      </c>
      <c r="ET195" s="7">
        <v>104.11</v>
      </c>
      <c r="EU195" s="7">
        <v>0.38</v>
      </c>
      <c r="EV195" s="7">
        <v>99.68</v>
      </c>
      <c r="EW195" s="7">
        <v>-1.33</v>
      </c>
      <c r="EX195" s="7">
        <v>94.28</v>
      </c>
      <c r="EY195" s="7">
        <v>-1.63</v>
      </c>
      <c r="EZ195" s="7">
        <v>85.49</v>
      </c>
      <c r="FA195" s="7">
        <v>-4.2699999999999996</v>
      </c>
      <c r="FB195" s="7">
        <v>103.62</v>
      </c>
      <c r="FC195" s="7">
        <v>-1.77</v>
      </c>
      <c r="FD195" s="7">
        <v>97.02</v>
      </c>
      <c r="FE195" s="7">
        <v>-3.16</v>
      </c>
      <c r="FF195" s="7">
        <v>114.48</v>
      </c>
      <c r="FG195" s="7">
        <v>4.3899999999999997</v>
      </c>
      <c r="FH195" s="7">
        <v>102.67</v>
      </c>
      <c r="FI195" s="7">
        <v>0.92</v>
      </c>
      <c r="FJ195" s="7">
        <v>142.21</v>
      </c>
      <c r="FK195" s="7">
        <v>13.25</v>
      </c>
      <c r="FL195" s="7">
        <v>132.6</v>
      </c>
      <c r="FM195" s="7">
        <v>10.86</v>
      </c>
      <c r="FN195" s="7">
        <v>85.84</v>
      </c>
      <c r="FO195" s="7">
        <v>-3.71</v>
      </c>
      <c r="FP195" s="7">
        <v>79.349999999999994</v>
      </c>
      <c r="FQ195" s="7">
        <v>-6.3</v>
      </c>
      <c r="FR195" s="7">
        <v>120.43</v>
      </c>
      <c r="FS195" s="7">
        <v>3.14</v>
      </c>
      <c r="FT195" s="7">
        <v>115.33</v>
      </c>
      <c r="FU195" s="7">
        <v>0.13</v>
      </c>
      <c r="FV195" s="7">
        <v>117.91</v>
      </c>
      <c r="FW195" s="7">
        <v>10.27</v>
      </c>
      <c r="FX195" s="7">
        <v>110.37</v>
      </c>
      <c r="FY195" s="7">
        <v>8.7899999999999991</v>
      </c>
      <c r="FZ195" s="7">
        <v>173.44</v>
      </c>
      <c r="GA195" s="7">
        <v>19.64</v>
      </c>
      <c r="GB195" s="7">
        <v>156.19999999999999</v>
      </c>
      <c r="GC195" s="7">
        <v>16.03</v>
      </c>
      <c r="GD195" s="7">
        <v>130.05000000000001</v>
      </c>
      <c r="GE195" s="7">
        <v>12.97</v>
      </c>
      <c r="GF195" s="7">
        <v>117.02</v>
      </c>
      <c r="GG195" s="7">
        <v>10.59</v>
      </c>
      <c r="GH195" s="7">
        <v>92.25</v>
      </c>
      <c r="GI195" s="7">
        <v>-3.92</v>
      </c>
      <c r="GJ195" s="7">
        <v>84.21</v>
      </c>
      <c r="GK195" s="7">
        <v>-5.22</v>
      </c>
      <c r="GL195" s="7">
        <v>86.39</v>
      </c>
      <c r="GM195" s="7">
        <v>-1.01</v>
      </c>
      <c r="GN195" s="7">
        <v>80.83</v>
      </c>
      <c r="GO195" s="7">
        <v>-1.35</v>
      </c>
      <c r="GP195" s="7">
        <v>82.01</v>
      </c>
      <c r="GQ195" s="7">
        <v>0.62</v>
      </c>
      <c r="GR195" s="7">
        <v>72.260000000000005</v>
      </c>
      <c r="GS195" s="7">
        <v>-2.63</v>
      </c>
      <c r="GT195" s="7">
        <v>90.33</v>
      </c>
      <c r="GU195" s="7">
        <v>-6.2</v>
      </c>
      <c r="GV195" s="7">
        <v>70.08</v>
      </c>
      <c r="GW195" s="7">
        <v>-12.24</v>
      </c>
      <c r="GX195" s="7">
        <v>94.67</v>
      </c>
      <c r="GY195" s="7">
        <v>2.5499999999999998</v>
      </c>
      <c r="GZ195" s="7">
        <v>77.23</v>
      </c>
      <c r="HA195" s="7">
        <v>-3.59</v>
      </c>
      <c r="HB195" s="7">
        <v>110.38</v>
      </c>
      <c r="HC195" s="7">
        <v>5.88</v>
      </c>
      <c r="HD195" s="7">
        <v>106.28</v>
      </c>
      <c r="HE195" s="7">
        <v>5.78</v>
      </c>
      <c r="HF195" s="7">
        <v>116.35</v>
      </c>
      <c r="HG195" s="7">
        <v>3.9</v>
      </c>
      <c r="HH195" s="7">
        <v>103.24</v>
      </c>
      <c r="HI195" s="7">
        <v>2.0299999999999998</v>
      </c>
      <c r="HJ195" s="7">
        <v>88.14</v>
      </c>
      <c r="HK195" s="7">
        <v>-7.69</v>
      </c>
      <c r="HL195" s="7">
        <v>82.57</v>
      </c>
      <c r="HM195" s="7">
        <v>-9.59</v>
      </c>
      <c r="HN195" s="7">
        <v>96.67</v>
      </c>
      <c r="HO195" s="7">
        <v>0.26</v>
      </c>
      <c r="HP195" s="7">
        <v>88.5</v>
      </c>
      <c r="HQ195" s="7">
        <v>-1</v>
      </c>
      <c r="HR195" s="7">
        <v>118.85</v>
      </c>
      <c r="HS195" s="7">
        <v>10.64</v>
      </c>
      <c r="HT195" s="7">
        <v>108.56</v>
      </c>
      <c r="HU195" s="7">
        <v>8.82</v>
      </c>
      <c r="HV195" s="7">
        <v>141.24</v>
      </c>
      <c r="HW195" s="7">
        <v>12.7</v>
      </c>
      <c r="HX195" s="7">
        <v>113.07</v>
      </c>
      <c r="HY195" s="7">
        <v>4.0599999999999996</v>
      </c>
      <c r="HZ195" s="7">
        <v>113.32</v>
      </c>
      <c r="IA195" s="7">
        <v>10.14</v>
      </c>
      <c r="IB195" s="7">
        <v>105.66</v>
      </c>
      <c r="IC195" s="7">
        <v>8.4600000000000009</v>
      </c>
      <c r="ID195" s="7">
        <v>97.8</v>
      </c>
      <c r="IE195" s="7">
        <v>-1.41</v>
      </c>
      <c r="IF195" s="7">
        <v>91.6</v>
      </c>
      <c r="IG195" s="7">
        <v>-2.71</v>
      </c>
      <c r="IH195" s="7">
        <v>116.01</v>
      </c>
      <c r="II195" s="7">
        <v>6.38</v>
      </c>
      <c r="IJ195" s="7">
        <v>98.05</v>
      </c>
      <c r="IK195" s="7">
        <v>0.15</v>
      </c>
    </row>
    <row r="196" spans="1:245" x14ac:dyDescent="0.2">
      <c r="A196" s="6">
        <v>41639</v>
      </c>
      <c r="B196" s="7">
        <v>125.21</v>
      </c>
      <c r="C196" s="7">
        <v>7.73</v>
      </c>
      <c r="D196" s="7">
        <v>107.25</v>
      </c>
      <c r="E196" s="7">
        <v>3.15</v>
      </c>
      <c r="F196" s="7">
        <v>106.77</v>
      </c>
      <c r="G196" s="7">
        <v>4.6900000000000004</v>
      </c>
      <c r="H196" s="7">
        <v>100.39</v>
      </c>
      <c r="I196" s="7">
        <v>3.46</v>
      </c>
      <c r="J196" s="7">
        <v>144.94999999999999</v>
      </c>
      <c r="K196" s="7">
        <v>23.79</v>
      </c>
      <c r="L196" s="7">
        <v>140.24</v>
      </c>
      <c r="M196" s="7">
        <v>22.11</v>
      </c>
      <c r="N196" s="7">
        <v>123.28</v>
      </c>
      <c r="O196" s="7">
        <v>4.1100000000000003</v>
      </c>
      <c r="P196" s="7">
        <v>113.38</v>
      </c>
      <c r="Q196" s="7">
        <v>2.4900000000000002</v>
      </c>
      <c r="R196" s="7">
        <v>109</v>
      </c>
      <c r="S196" s="7">
        <v>9.9600000000000009</v>
      </c>
      <c r="T196" s="7">
        <v>99.95</v>
      </c>
      <c r="U196" s="7">
        <v>7.02</v>
      </c>
      <c r="V196" s="7">
        <v>107.52</v>
      </c>
      <c r="W196" s="7">
        <v>1.1399999999999999</v>
      </c>
      <c r="X196" s="7">
        <v>99.64</v>
      </c>
      <c r="Y196" s="7">
        <v>0.33</v>
      </c>
      <c r="Z196" s="7">
        <v>90.41</v>
      </c>
      <c r="AA196" s="7">
        <v>-1.2</v>
      </c>
      <c r="AB196" s="7">
        <v>84.08</v>
      </c>
      <c r="AC196" s="7">
        <v>0.3</v>
      </c>
      <c r="AD196" s="7">
        <v>149.71</v>
      </c>
      <c r="AE196" s="7">
        <v>8.7100000000000009</v>
      </c>
      <c r="AF196" s="7">
        <v>123.18</v>
      </c>
      <c r="AG196" s="7">
        <v>2.71</v>
      </c>
      <c r="AH196" s="7">
        <v>112.29</v>
      </c>
      <c r="AI196" s="7">
        <v>4.18</v>
      </c>
      <c r="AJ196" s="7">
        <v>106.41</v>
      </c>
      <c r="AK196" s="7">
        <v>3.22</v>
      </c>
      <c r="AL196" s="7">
        <v>114.74</v>
      </c>
      <c r="AM196" s="7">
        <v>3.54</v>
      </c>
      <c r="AN196" s="7">
        <v>115.5</v>
      </c>
      <c r="AO196" s="7">
        <v>3.58</v>
      </c>
      <c r="AP196" s="7">
        <v>125.41</v>
      </c>
      <c r="AQ196" s="7">
        <v>7.68</v>
      </c>
      <c r="AR196" s="7">
        <v>114.03</v>
      </c>
      <c r="AS196" s="7">
        <v>5.04</v>
      </c>
      <c r="AT196" s="7">
        <v>113.06</v>
      </c>
      <c r="AU196" s="7">
        <v>9.07</v>
      </c>
      <c r="AV196" s="7">
        <v>100.98</v>
      </c>
      <c r="AW196" s="7">
        <v>6</v>
      </c>
      <c r="AX196" s="7">
        <v>131.66999999999999</v>
      </c>
      <c r="AY196" s="7">
        <v>6.59</v>
      </c>
      <c r="AZ196" s="7">
        <v>120.54</v>
      </c>
      <c r="BA196" s="7">
        <v>4.66</v>
      </c>
      <c r="BB196" s="7">
        <v>82.47</v>
      </c>
      <c r="BC196" s="7">
        <v>-8.5</v>
      </c>
      <c r="BD196" s="7">
        <v>78.88</v>
      </c>
      <c r="BE196" s="7">
        <v>-6.63</v>
      </c>
      <c r="BF196" s="7">
        <v>98.5</v>
      </c>
      <c r="BG196" s="7">
        <v>0.11</v>
      </c>
      <c r="BH196" s="7">
        <v>92.39</v>
      </c>
      <c r="BI196" s="7">
        <v>-1.04</v>
      </c>
      <c r="BJ196" s="7">
        <v>109.1</v>
      </c>
      <c r="BK196" s="7">
        <v>2.35</v>
      </c>
      <c r="BL196" s="7">
        <v>102.75</v>
      </c>
      <c r="BM196" s="7">
        <v>1</v>
      </c>
      <c r="BN196" s="7">
        <v>99.17</v>
      </c>
      <c r="BO196" s="7">
        <v>3.45</v>
      </c>
      <c r="BP196" s="7">
        <v>93.38</v>
      </c>
      <c r="BQ196" s="7">
        <v>2.79</v>
      </c>
      <c r="BR196" s="7">
        <v>135.87</v>
      </c>
      <c r="BS196" s="7">
        <v>15.56</v>
      </c>
      <c r="BT196" s="7">
        <v>121.53</v>
      </c>
      <c r="BU196" s="7">
        <v>13.89</v>
      </c>
      <c r="BV196" s="7">
        <v>70.98</v>
      </c>
      <c r="BW196" s="7">
        <v>-6.29</v>
      </c>
      <c r="BX196" s="7">
        <v>65.86</v>
      </c>
      <c r="BY196" s="7">
        <v>-6.41</v>
      </c>
      <c r="BZ196" s="7">
        <v>106.39</v>
      </c>
      <c r="CA196" s="7">
        <v>0.3</v>
      </c>
      <c r="CB196" s="7">
        <v>98.22</v>
      </c>
      <c r="CC196" s="7">
        <v>-1.07</v>
      </c>
      <c r="CD196" s="7">
        <v>102.8</v>
      </c>
      <c r="CE196" s="7">
        <v>-1.63</v>
      </c>
      <c r="CF196" s="7">
        <v>97.77</v>
      </c>
      <c r="CG196" s="7">
        <v>-2.2599999999999998</v>
      </c>
      <c r="CH196" s="7">
        <v>103.64</v>
      </c>
      <c r="CI196" s="7">
        <v>4.4000000000000004</v>
      </c>
      <c r="CJ196" s="7">
        <v>93.34</v>
      </c>
      <c r="CK196" s="7">
        <v>2.2599999999999998</v>
      </c>
      <c r="CL196" s="7">
        <v>71.66</v>
      </c>
      <c r="CM196" s="7">
        <v>-9.6300000000000008</v>
      </c>
      <c r="CN196" s="7">
        <v>69.180000000000007</v>
      </c>
      <c r="CO196" s="7">
        <v>-7.61</v>
      </c>
      <c r="CP196" s="7">
        <v>162.46</v>
      </c>
      <c r="CQ196" s="7">
        <v>8.5399999999999991</v>
      </c>
      <c r="CR196" s="7">
        <v>139.56</v>
      </c>
      <c r="CS196" s="7">
        <v>4.0599999999999996</v>
      </c>
      <c r="CT196" s="7">
        <v>93.81</v>
      </c>
      <c r="CU196" s="7">
        <v>-1.68</v>
      </c>
      <c r="CV196" s="7">
        <v>86.96</v>
      </c>
      <c r="CW196" s="7">
        <v>-1.94</v>
      </c>
      <c r="CX196" s="7">
        <v>89.78</v>
      </c>
      <c r="CY196" s="7">
        <v>-0.71</v>
      </c>
      <c r="CZ196" s="7">
        <v>80.55</v>
      </c>
      <c r="DA196" s="7">
        <v>-1.44</v>
      </c>
      <c r="DB196" s="7">
        <v>126.3</v>
      </c>
      <c r="DC196" s="7">
        <v>11.51</v>
      </c>
      <c r="DD196" s="7">
        <v>105.37</v>
      </c>
      <c r="DE196" s="7">
        <v>3.23</v>
      </c>
      <c r="DF196" s="7">
        <v>76.22</v>
      </c>
      <c r="DG196" s="7">
        <v>5.61</v>
      </c>
      <c r="DH196" s="7">
        <v>72.83</v>
      </c>
      <c r="DI196" s="7">
        <v>5.4</v>
      </c>
      <c r="DJ196" s="7">
        <v>127.46</v>
      </c>
      <c r="DK196" s="7">
        <v>7.78</v>
      </c>
      <c r="DL196" s="7">
        <v>118.37</v>
      </c>
      <c r="DM196" s="7">
        <v>5.82</v>
      </c>
      <c r="DN196" s="7">
        <v>180.75</v>
      </c>
      <c r="DO196" s="7">
        <v>10.06</v>
      </c>
      <c r="DP196" s="7">
        <v>137.83000000000001</v>
      </c>
      <c r="DQ196" s="7">
        <v>1.38</v>
      </c>
      <c r="DR196" s="7">
        <v>124.11</v>
      </c>
      <c r="DS196" s="7">
        <v>8.66</v>
      </c>
      <c r="DT196" s="7">
        <v>108.11</v>
      </c>
      <c r="DU196" s="7">
        <v>4.68</v>
      </c>
      <c r="DV196" s="7">
        <v>90.69</v>
      </c>
      <c r="DW196" s="7">
        <v>-5.72</v>
      </c>
      <c r="DX196" s="7">
        <v>84.6</v>
      </c>
      <c r="DY196" s="7">
        <v>-6.36</v>
      </c>
      <c r="DZ196" s="7">
        <v>101.58</v>
      </c>
      <c r="EA196" s="7">
        <v>2.8</v>
      </c>
      <c r="EB196" s="7">
        <v>100.77</v>
      </c>
      <c r="EC196" s="7">
        <v>1.32</v>
      </c>
      <c r="ED196" s="7">
        <v>108.08</v>
      </c>
      <c r="EE196" s="7">
        <v>0.11</v>
      </c>
      <c r="EF196" s="7">
        <v>100.2</v>
      </c>
      <c r="EG196" s="7">
        <v>-0.95</v>
      </c>
      <c r="EH196" s="7">
        <v>109.17</v>
      </c>
      <c r="EI196" s="7">
        <v>2.99</v>
      </c>
      <c r="EJ196" s="7">
        <v>100.59</v>
      </c>
      <c r="EK196" s="7">
        <v>2.59</v>
      </c>
      <c r="EL196" s="7">
        <v>115.72</v>
      </c>
      <c r="EM196" s="7">
        <v>4.25</v>
      </c>
      <c r="EN196" s="7">
        <v>106.62</v>
      </c>
      <c r="EO196" s="7">
        <v>2.9</v>
      </c>
      <c r="EP196" s="7">
        <v>125.8</v>
      </c>
      <c r="EQ196" s="7">
        <v>8.2100000000000009</v>
      </c>
      <c r="ER196" s="7">
        <v>118.17</v>
      </c>
      <c r="ES196" s="7">
        <v>8.52</v>
      </c>
      <c r="ET196" s="7">
        <v>105.2</v>
      </c>
      <c r="EU196" s="7">
        <v>0.8</v>
      </c>
      <c r="EV196" s="7">
        <v>100.76</v>
      </c>
      <c r="EW196" s="7">
        <v>-0.18</v>
      </c>
      <c r="EX196" s="7">
        <v>91.96</v>
      </c>
      <c r="EY196" s="7">
        <v>-3.45</v>
      </c>
      <c r="EZ196" s="7">
        <v>83.27</v>
      </c>
      <c r="FA196" s="7">
        <v>-4.71</v>
      </c>
      <c r="FB196" s="7">
        <v>101.97</v>
      </c>
      <c r="FC196" s="7">
        <v>-1.38</v>
      </c>
      <c r="FD196" s="7">
        <v>94.92</v>
      </c>
      <c r="FE196" s="7">
        <v>-1.79</v>
      </c>
      <c r="FF196" s="7">
        <v>114.57</v>
      </c>
      <c r="FG196" s="7">
        <v>4.07</v>
      </c>
      <c r="FH196" s="7">
        <v>101.09</v>
      </c>
      <c r="FI196" s="7">
        <v>0.4</v>
      </c>
      <c r="FJ196" s="7">
        <v>143.6</v>
      </c>
      <c r="FK196" s="7">
        <v>9.35</v>
      </c>
      <c r="FL196" s="7">
        <v>132.25</v>
      </c>
      <c r="FM196" s="7">
        <v>6.2</v>
      </c>
      <c r="FN196" s="7">
        <v>85.57</v>
      </c>
      <c r="FO196" s="7">
        <v>-4.42</v>
      </c>
      <c r="FP196" s="7">
        <v>79.569999999999993</v>
      </c>
      <c r="FQ196" s="7">
        <v>-5.89</v>
      </c>
      <c r="FR196" s="7">
        <v>117.16</v>
      </c>
      <c r="FS196" s="7">
        <v>1.01</v>
      </c>
      <c r="FT196" s="7">
        <v>111.66</v>
      </c>
      <c r="FU196" s="7">
        <v>-1.25</v>
      </c>
      <c r="FV196" s="7">
        <v>119.23</v>
      </c>
      <c r="FW196" s="7">
        <v>9.19</v>
      </c>
      <c r="FX196" s="7">
        <v>111.5</v>
      </c>
      <c r="FY196" s="7">
        <v>7.44</v>
      </c>
      <c r="FZ196" s="7">
        <v>168.04</v>
      </c>
      <c r="GA196" s="7">
        <v>15.49</v>
      </c>
      <c r="GB196" s="7">
        <v>151.03</v>
      </c>
      <c r="GC196" s="7">
        <v>12.18</v>
      </c>
      <c r="GD196" s="7">
        <v>134.36000000000001</v>
      </c>
      <c r="GE196" s="7">
        <v>14.84</v>
      </c>
      <c r="GF196" s="7">
        <v>119.63</v>
      </c>
      <c r="GG196" s="7">
        <v>11.49</v>
      </c>
      <c r="GH196" s="7">
        <v>92.31</v>
      </c>
      <c r="GI196" s="7">
        <v>-2.79</v>
      </c>
      <c r="GJ196" s="7">
        <v>84.2</v>
      </c>
      <c r="GK196" s="7">
        <v>-3.68</v>
      </c>
      <c r="GL196" s="7">
        <v>88.39</v>
      </c>
      <c r="GM196" s="7">
        <v>0.61</v>
      </c>
      <c r="GN196" s="7">
        <v>82.64</v>
      </c>
      <c r="GO196" s="7">
        <v>0.68</v>
      </c>
      <c r="GP196" s="7">
        <v>81.64</v>
      </c>
      <c r="GQ196" s="7">
        <v>-0.12</v>
      </c>
      <c r="GR196" s="7">
        <v>71.989999999999995</v>
      </c>
      <c r="GS196" s="7">
        <v>-1.83</v>
      </c>
      <c r="GT196" s="7">
        <v>92.42</v>
      </c>
      <c r="GU196" s="7">
        <v>-2</v>
      </c>
      <c r="GV196" s="7">
        <v>71.73</v>
      </c>
      <c r="GW196" s="7">
        <v>-3.9</v>
      </c>
      <c r="GX196" s="7">
        <v>95.06</v>
      </c>
      <c r="GY196" s="7">
        <v>0.19</v>
      </c>
      <c r="GZ196" s="7">
        <v>76.540000000000006</v>
      </c>
      <c r="HA196" s="7">
        <v>-5.85</v>
      </c>
      <c r="HB196" s="7">
        <v>112.08</v>
      </c>
      <c r="HC196" s="7">
        <v>7.01</v>
      </c>
      <c r="HD196" s="7">
        <v>107.78</v>
      </c>
      <c r="HE196" s="7">
        <v>6.94</v>
      </c>
      <c r="HF196" s="7">
        <v>115.3</v>
      </c>
      <c r="HG196" s="7">
        <v>1.1200000000000001</v>
      </c>
      <c r="HH196" s="7">
        <v>101.41</v>
      </c>
      <c r="HI196" s="7">
        <v>-0.87</v>
      </c>
      <c r="HJ196" s="7">
        <v>88.07</v>
      </c>
      <c r="HK196" s="7">
        <v>-4.38</v>
      </c>
      <c r="HL196" s="7">
        <v>82.56</v>
      </c>
      <c r="HM196" s="7">
        <v>-5.42</v>
      </c>
      <c r="HN196" s="7">
        <v>96.57</v>
      </c>
      <c r="HO196" s="7">
        <v>2.2000000000000002</v>
      </c>
      <c r="HP196" s="7">
        <v>88.59</v>
      </c>
      <c r="HQ196" s="7">
        <v>1.69</v>
      </c>
      <c r="HR196" s="7">
        <v>117.29</v>
      </c>
      <c r="HS196" s="7">
        <v>4.9800000000000004</v>
      </c>
      <c r="HT196" s="7">
        <v>106.71</v>
      </c>
      <c r="HU196" s="7">
        <v>3.24</v>
      </c>
      <c r="HV196" s="7">
        <v>145.35</v>
      </c>
      <c r="HW196" s="7">
        <v>14.04</v>
      </c>
      <c r="HX196" s="7">
        <v>113.58</v>
      </c>
      <c r="HY196" s="7">
        <v>6.1</v>
      </c>
      <c r="HZ196" s="7">
        <v>115.63</v>
      </c>
      <c r="IA196" s="7">
        <v>10.050000000000001</v>
      </c>
      <c r="IB196" s="7">
        <v>108.11</v>
      </c>
      <c r="IC196" s="7">
        <v>8.7100000000000009</v>
      </c>
      <c r="ID196" s="7">
        <v>97.03</v>
      </c>
      <c r="IE196" s="7">
        <v>-1.56</v>
      </c>
      <c r="IF196" s="7">
        <v>90.6</v>
      </c>
      <c r="IG196" s="7">
        <v>-2.36</v>
      </c>
      <c r="IH196" s="7">
        <v>118.54</v>
      </c>
      <c r="II196" s="7">
        <v>7.05</v>
      </c>
      <c r="IJ196" s="7">
        <v>99.39</v>
      </c>
      <c r="IK196" s="7">
        <v>1.55</v>
      </c>
    </row>
    <row r="197" spans="1:245" x14ac:dyDescent="0.2">
      <c r="A197" s="6">
        <v>41729</v>
      </c>
      <c r="B197" s="7">
        <v>127.37</v>
      </c>
      <c r="C197" s="7">
        <v>7.66</v>
      </c>
      <c r="D197" s="7">
        <v>108.02</v>
      </c>
      <c r="E197" s="7">
        <v>3.42</v>
      </c>
      <c r="F197" s="7">
        <v>107.63</v>
      </c>
      <c r="G197" s="7">
        <v>4.75</v>
      </c>
      <c r="H197" s="7">
        <v>100.97</v>
      </c>
      <c r="I197" s="7">
        <v>3.49</v>
      </c>
      <c r="J197" s="7">
        <v>159.63999999999999</v>
      </c>
      <c r="K197" s="7">
        <v>34</v>
      </c>
      <c r="L197" s="7">
        <v>153.86000000000001</v>
      </c>
      <c r="M197" s="7">
        <v>31.79</v>
      </c>
      <c r="N197" s="7">
        <v>125.55</v>
      </c>
      <c r="O197" s="7">
        <v>4.0999999999999996</v>
      </c>
      <c r="P197" s="7">
        <v>115.35</v>
      </c>
      <c r="Q197" s="7">
        <v>2.41</v>
      </c>
      <c r="R197" s="7">
        <v>110.55</v>
      </c>
      <c r="S197" s="7">
        <v>10.77</v>
      </c>
      <c r="T197" s="7">
        <v>100.8</v>
      </c>
      <c r="U197" s="7">
        <v>7.61</v>
      </c>
      <c r="V197" s="7">
        <v>105.53</v>
      </c>
      <c r="W197" s="7">
        <v>-1.36</v>
      </c>
      <c r="X197" s="7">
        <v>97.41</v>
      </c>
      <c r="Y197" s="7">
        <v>-2.34</v>
      </c>
      <c r="Z197" s="7">
        <v>91.35</v>
      </c>
      <c r="AA197" s="7">
        <v>0.69</v>
      </c>
      <c r="AB197" s="7">
        <v>85.32</v>
      </c>
      <c r="AC197" s="7">
        <v>3.14</v>
      </c>
      <c r="AD197" s="7">
        <v>152.74</v>
      </c>
      <c r="AE197" s="7">
        <v>8.4499999999999993</v>
      </c>
      <c r="AF197" s="7">
        <v>123.05</v>
      </c>
      <c r="AG197" s="7">
        <v>2.5</v>
      </c>
      <c r="AH197" s="7">
        <v>114.36</v>
      </c>
      <c r="AI197" s="7">
        <v>5.43</v>
      </c>
      <c r="AJ197" s="7">
        <v>107.42</v>
      </c>
      <c r="AK197" s="7">
        <v>3.99</v>
      </c>
      <c r="AL197" s="7">
        <v>114.61</v>
      </c>
      <c r="AM197" s="7">
        <v>2.19</v>
      </c>
      <c r="AN197" s="7">
        <v>115.65</v>
      </c>
      <c r="AO197" s="7">
        <v>2.2200000000000002</v>
      </c>
      <c r="AP197" s="7">
        <v>122.77</v>
      </c>
      <c r="AQ197" s="7">
        <v>6.04</v>
      </c>
      <c r="AR197" s="7">
        <v>110.41</v>
      </c>
      <c r="AS197" s="7">
        <v>2.76</v>
      </c>
      <c r="AT197" s="7">
        <v>114.29</v>
      </c>
      <c r="AU197" s="7">
        <v>8.23</v>
      </c>
      <c r="AV197" s="7">
        <v>100.79</v>
      </c>
      <c r="AW197" s="7">
        <v>5.8</v>
      </c>
      <c r="AX197" s="7">
        <v>138.28</v>
      </c>
      <c r="AY197" s="7">
        <v>7.82</v>
      </c>
      <c r="AZ197" s="7">
        <v>125.16</v>
      </c>
      <c r="BA197" s="7">
        <v>5.37</v>
      </c>
      <c r="BB197" s="7">
        <v>80.31</v>
      </c>
      <c r="BC197" s="7">
        <v>-9.4499999999999993</v>
      </c>
      <c r="BD197" s="7">
        <v>77.77</v>
      </c>
      <c r="BE197" s="7">
        <v>-7.05</v>
      </c>
      <c r="BF197" s="7">
        <v>99.76</v>
      </c>
      <c r="BG197" s="7">
        <v>1.5</v>
      </c>
      <c r="BH197" s="7">
        <v>93.2</v>
      </c>
      <c r="BI197" s="7">
        <v>1.33</v>
      </c>
      <c r="BJ197" s="7">
        <v>109.9</v>
      </c>
      <c r="BK197" s="7">
        <v>2.33</v>
      </c>
      <c r="BL197" s="7">
        <v>103.35</v>
      </c>
      <c r="BM197" s="7">
        <v>1.1100000000000001</v>
      </c>
      <c r="BN197" s="7">
        <v>100.61</v>
      </c>
      <c r="BO197" s="7">
        <v>3.64</v>
      </c>
      <c r="BP197" s="7">
        <v>94.54</v>
      </c>
      <c r="BQ197" s="7">
        <v>3.01</v>
      </c>
      <c r="BR197" s="7">
        <v>142.36000000000001</v>
      </c>
      <c r="BS197" s="7">
        <v>17.489999999999998</v>
      </c>
      <c r="BT197" s="7">
        <v>126.89</v>
      </c>
      <c r="BU197" s="7">
        <v>16.78</v>
      </c>
      <c r="BV197" s="7">
        <v>70.75</v>
      </c>
      <c r="BW197" s="7">
        <v>-1.6</v>
      </c>
      <c r="BX197" s="7">
        <v>66.42</v>
      </c>
      <c r="BY197" s="7">
        <v>-1.61</v>
      </c>
      <c r="BZ197" s="7">
        <v>106.6</v>
      </c>
      <c r="CA197" s="7">
        <v>-0.2</v>
      </c>
      <c r="CB197" s="7">
        <v>98.05</v>
      </c>
      <c r="CC197" s="7">
        <v>-1.5</v>
      </c>
      <c r="CD197" s="7">
        <v>101.6</v>
      </c>
      <c r="CE197" s="7">
        <v>-1.55</v>
      </c>
      <c r="CF197" s="7">
        <v>96.47</v>
      </c>
      <c r="CG197" s="7">
        <v>-2.2599999999999998</v>
      </c>
      <c r="CH197" s="7">
        <v>104.98</v>
      </c>
      <c r="CI197" s="7">
        <v>6.47</v>
      </c>
      <c r="CJ197" s="7">
        <v>94.45</v>
      </c>
      <c r="CK197" s="7">
        <v>4.6100000000000003</v>
      </c>
      <c r="CL197" s="7">
        <v>70.260000000000005</v>
      </c>
      <c r="CM197" s="7">
        <v>-9.09</v>
      </c>
      <c r="CN197" s="7">
        <v>68.599999999999994</v>
      </c>
      <c r="CO197" s="7">
        <v>-7.87</v>
      </c>
      <c r="CP197" s="7">
        <v>161.84</v>
      </c>
      <c r="CQ197" s="7">
        <v>2.85</v>
      </c>
      <c r="CR197" s="7">
        <v>137.49</v>
      </c>
      <c r="CS197" s="7">
        <v>-1.24</v>
      </c>
      <c r="CT197" s="7">
        <v>93.18</v>
      </c>
      <c r="CU197" s="7">
        <v>-2.2200000000000002</v>
      </c>
      <c r="CV197" s="7">
        <v>86.61</v>
      </c>
      <c r="CW197" s="7">
        <v>-1.93</v>
      </c>
      <c r="CX197" s="7">
        <v>91.49</v>
      </c>
      <c r="CY197" s="7">
        <v>0.94</v>
      </c>
      <c r="CZ197" s="7">
        <v>81.98</v>
      </c>
      <c r="DA197" s="7">
        <v>0.91</v>
      </c>
      <c r="DB197" s="7">
        <v>128.13999999999999</v>
      </c>
      <c r="DC197" s="7">
        <v>7.92</v>
      </c>
      <c r="DD197" s="7">
        <v>105.19</v>
      </c>
      <c r="DE197" s="7">
        <v>0.15</v>
      </c>
      <c r="DF197" s="7">
        <v>77.44</v>
      </c>
      <c r="DG197" s="7">
        <v>10.48</v>
      </c>
      <c r="DH197" s="7">
        <v>74</v>
      </c>
      <c r="DI197" s="7">
        <v>10.37</v>
      </c>
      <c r="DJ197" s="7">
        <v>131.12</v>
      </c>
      <c r="DK197" s="7">
        <v>7.61</v>
      </c>
      <c r="DL197" s="7">
        <v>122.61</v>
      </c>
      <c r="DM197" s="7">
        <v>6.24</v>
      </c>
      <c r="DN197" s="7">
        <v>188.8</v>
      </c>
      <c r="DO197" s="7">
        <v>12.25</v>
      </c>
      <c r="DP197" s="7">
        <v>145.74</v>
      </c>
      <c r="DQ197" s="7">
        <v>4.26</v>
      </c>
      <c r="DR197" s="7">
        <v>125.39</v>
      </c>
      <c r="DS197" s="7">
        <v>9.74</v>
      </c>
      <c r="DT197" s="7">
        <v>108.92</v>
      </c>
      <c r="DU197" s="7">
        <v>7.08</v>
      </c>
      <c r="DV197" s="7">
        <v>89.5</v>
      </c>
      <c r="DW197" s="7">
        <v>-4.34</v>
      </c>
      <c r="DX197" s="7">
        <v>83.33</v>
      </c>
      <c r="DY197" s="7">
        <v>-4.82</v>
      </c>
      <c r="DZ197" s="7">
        <v>102.54</v>
      </c>
      <c r="EA197" s="7">
        <v>3.08</v>
      </c>
      <c r="EB197" s="7">
        <v>101.73</v>
      </c>
      <c r="EC197" s="7">
        <v>1.53</v>
      </c>
      <c r="ED197" s="7">
        <v>108.62</v>
      </c>
      <c r="EE197" s="7">
        <v>0.8</v>
      </c>
      <c r="EF197" s="7">
        <v>99.86</v>
      </c>
      <c r="EG197" s="7">
        <v>-0.33</v>
      </c>
      <c r="EH197" s="7">
        <v>110.84</v>
      </c>
      <c r="EI197" s="7">
        <v>3.86</v>
      </c>
      <c r="EJ197" s="7">
        <v>102.23</v>
      </c>
      <c r="EK197" s="7">
        <v>3.68</v>
      </c>
      <c r="EL197" s="7">
        <v>114</v>
      </c>
      <c r="EM197" s="7">
        <v>2.46</v>
      </c>
      <c r="EN197" s="7">
        <v>105.08</v>
      </c>
      <c r="EO197" s="7">
        <v>1.37</v>
      </c>
      <c r="EP197" s="7">
        <v>128.66999999999999</v>
      </c>
      <c r="EQ197" s="7">
        <v>10.55</v>
      </c>
      <c r="ER197" s="7">
        <v>120.14</v>
      </c>
      <c r="ES197" s="7">
        <v>10.119999999999999</v>
      </c>
      <c r="ET197" s="7">
        <v>104.33</v>
      </c>
      <c r="EU197" s="7">
        <v>-0.16</v>
      </c>
      <c r="EV197" s="7">
        <v>100.13</v>
      </c>
      <c r="EW197" s="7">
        <v>-0.6</v>
      </c>
      <c r="EX197" s="7">
        <v>90.95</v>
      </c>
      <c r="EY197" s="7">
        <v>-2.81</v>
      </c>
      <c r="EZ197" s="7">
        <v>82.5</v>
      </c>
      <c r="FA197" s="7">
        <v>-3.4</v>
      </c>
      <c r="FB197" s="7">
        <v>101.96</v>
      </c>
      <c r="FC197" s="7">
        <v>1.59</v>
      </c>
      <c r="FD197" s="7">
        <v>95.81</v>
      </c>
      <c r="FE197" s="7">
        <v>0.63</v>
      </c>
      <c r="FF197" s="7">
        <v>116.49</v>
      </c>
      <c r="FG197" s="7">
        <v>5.01</v>
      </c>
      <c r="FH197" s="7">
        <v>100.91</v>
      </c>
      <c r="FI197" s="7">
        <v>0.82</v>
      </c>
      <c r="FJ197" s="7">
        <v>145.28</v>
      </c>
      <c r="FK197" s="7">
        <v>10.220000000000001</v>
      </c>
      <c r="FL197" s="7">
        <v>132.41999999999999</v>
      </c>
      <c r="FM197" s="7">
        <v>6.54</v>
      </c>
      <c r="FN197" s="7">
        <v>86</v>
      </c>
      <c r="FO197" s="7">
        <v>-1.26</v>
      </c>
      <c r="FP197" s="7">
        <v>79.8</v>
      </c>
      <c r="FQ197" s="7">
        <v>-2.33</v>
      </c>
      <c r="FR197" s="7">
        <v>119.91</v>
      </c>
      <c r="FS197" s="7">
        <v>0.33</v>
      </c>
      <c r="FT197" s="7">
        <v>113.84</v>
      </c>
      <c r="FU197" s="7">
        <v>-1.74</v>
      </c>
      <c r="FV197" s="7">
        <v>119.89</v>
      </c>
      <c r="FW197" s="7">
        <v>7.91</v>
      </c>
      <c r="FX197" s="7">
        <v>111.74</v>
      </c>
      <c r="FY197" s="7">
        <v>6.28</v>
      </c>
      <c r="FZ197" s="7">
        <v>180.96</v>
      </c>
      <c r="GA197" s="7">
        <v>16.59</v>
      </c>
      <c r="GB197" s="7">
        <v>161.15</v>
      </c>
      <c r="GC197" s="7">
        <v>12.75</v>
      </c>
      <c r="GD197" s="7">
        <v>137.74</v>
      </c>
      <c r="GE197" s="7">
        <v>13.49</v>
      </c>
      <c r="GF197" s="7">
        <v>121.19</v>
      </c>
      <c r="GG197" s="7">
        <v>9.5</v>
      </c>
      <c r="GH197" s="7">
        <v>91.99</v>
      </c>
      <c r="GI197" s="7">
        <v>-0.56000000000000005</v>
      </c>
      <c r="GJ197" s="7">
        <v>83.69</v>
      </c>
      <c r="GK197" s="7">
        <v>-1.43</v>
      </c>
      <c r="GL197" s="7">
        <v>89.57</v>
      </c>
      <c r="GM197" s="7">
        <v>4.01</v>
      </c>
      <c r="GN197" s="7">
        <v>84.54</v>
      </c>
      <c r="GO197" s="7">
        <v>4.1500000000000004</v>
      </c>
      <c r="GP197" s="7">
        <v>82.29</v>
      </c>
      <c r="GQ197" s="7">
        <v>-2.59</v>
      </c>
      <c r="GR197" s="7">
        <v>71.63</v>
      </c>
      <c r="GS197" s="7">
        <v>-3.62</v>
      </c>
      <c r="GT197" s="7">
        <v>95.43</v>
      </c>
      <c r="GU197" s="7">
        <v>5.41</v>
      </c>
      <c r="GV197" s="7">
        <v>73.06</v>
      </c>
      <c r="GW197" s="7">
        <v>2.67</v>
      </c>
      <c r="GX197" s="7">
        <v>94.13</v>
      </c>
      <c r="GY197" s="7">
        <v>-0.13</v>
      </c>
      <c r="GZ197" s="7">
        <v>74.349999999999994</v>
      </c>
      <c r="HA197" s="7">
        <v>-6.14</v>
      </c>
      <c r="HB197" s="7">
        <v>115.27</v>
      </c>
      <c r="HC197" s="7">
        <v>8.0399999999999991</v>
      </c>
      <c r="HD197" s="7">
        <v>111.66</v>
      </c>
      <c r="HE197" s="7">
        <v>8.42</v>
      </c>
      <c r="HF197" s="7">
        <v>113.87</v>
      </c>
      <c r="HG197" s="7">
        <v>-0.72</v>
      </c>
      <c r="HH197" s="7">
        <v>99.95</v>
      </c>
      <c r="HI197" s="7">
        <v>-1.7</v>
      </c>
      <c r="HJ197" s="7">
        <v>86.61</v>
      </c>
      <c r="HK197" s="7">
        <v>-6.63</v>
      </c>
      <c r="HL197" s="7">
        <v>81.94</v>
      </c>
      <c r="HM197" s="7">
        <v>-7.11</v>
      </c>
      <c r="HN197" s="7">
        <v>96.45</v>
      </c>
      <c r="HO197" s="7">
        <v>-0.2</v>
      </c>
      <c r="HP197" s="7">
        <v>88.46</v>
      </c>
      <c r="HQ197" s="7">
        <v>-0.15</v>
      </c>
      <c r="HR197" s="7">
        <v>118.75</v>
      </c>
      <c r="HS197" s="7">
        <v>5.19</v>
      </c>
      <c r="HT197" s="7">
        <v>107.21</v>
      </c>
      <c r="HU197" s="7">
        <v>3.13</v>
      </c>
      <c r="HV197" s="7">
        <v>148.97999999999999</v>
      </c>
      <c r="HW197" s="7">
        <v>12.98</v>
      </c>
      <c r="HX197" s="7">
        <v>113.06</v>
      </c>
      <c r="HY197" s="7">
        <v>4.5999999999999996</v>
      </c>
      <c r="HZ197" s="7">
        <v>117.08</v>
      </c>
      <c r="IA197" s="7">
        <v>8.67</v>
      </c>
      <c r="IB197" s="7">
        <v>108.64</v>
      </c>
      <c r="IC197" s="7">
        <v>7.16</v>
      </c>
      <c r="ID197" s="7">
        <v>96.85</v>
      </c>
      <c r="IE197" s="7">
        <v>-0.39</v>
      </c>
      <c r="IF197" s="7">
        <v>90.79</v>
      </c>
      <c r="IG197" s="7">
        <v>-1.03</v>
      </c>
      <c r="IH197" s="7">
        <v>121.84</v>
      </c>
      <c r="II197" s="7">
        <v>8.26</v>
      </c>
      <c r="IJ197" s="7">
        <v>100.06</v>
      </c>
      <c r="IK197" s="7">
        <v>2.1800000000000002</v>
      </c>
    </row>
    <row r="198" spans="1:245" x14ac:dyDescent="0.2">
      <c r="A198" s="6">
        <v>41820</v>
      </c>
      <c r="B198" s="7">
        <v>129.30000000000001</v>
      </c>
      <c r="C198" s="7">
        <v>7.13</v>
      </c>
      <c r="D198" s="7">
        <v>108.94</v>
      </c>
      <c r="E198" s="7">
        <v>2.8</v>
      </c>
      <c r="F198" s="7">
        <v>108.63</v>
      </c>
      <c r="G198" s="7">
        <v>4.03</v>
      </c>
      <c r="H198" s="7">
        <v>100.73</v>
      </c>
      <c r="I198" s="7">
        <v>2.27</v>
      </c>
      <c r="J198" s="7">
        <v>169.82</v>
      </c>
      <c r="K198" s="7">
        <v>36.18</v>
      </c>
      <c r="L198" s="7">
        <v>162.52000000000001</v>
      </c>
      <c r="M198" s="7">
        <v>33.340000000000003</v>
      </c>
      <c r="N198" s="7">
        <v>128.46</v>
      </c>
      <c r="O198" s="7">
        <v>4.8099999999999996</v>
      </c>
      <c r="P198" s="7">
        <v>116.88</v>
      </c>
      <c r="Q198" s="7">
        <v>3.01</v>
      </c>
      <c r="R198" s="7">
        <v>112.68</v>
      </c>
      <c r="S198" s="7">
        <v>10.119999999999999</v>
      </c>
      <c r="T198" s="7">
        <v>102.25</v>
      </c>
      <c r="U198" s="7">
        <v>6.9</v>
      </c>
      <c r="V198" s="7">
        <v>106.26</v>
      </c>
      <c r="W198" s="7">
        <v>-0.94</v>
      </c>
      <c r="X198" s="7">
        <v>98.34</v>
      </c>
      <c r="Y198" s="7">
        <v>-1.35</v>
      </c>
      <c r="Z198" s="7">
        <v>91.65</v>
      </c>
      <c r="AA198" s="7">
        <v>0.51</v>
      </c>
      <c r="AB198" s="7">
        <v>85.98</v>
      </c>
      <c r="AC198" s="7">
        <v>2.38</v>
      </c>
      <c r="AD198" s="7">
        <v>154.96</v>
      </c>
      <c r="AE198" s="7">
        <v>7.7</v>
      </c>
      <c r="AF198" s="7">
        <v>122.44</v>
      </c>
      <c r="AG198" s="7">
        <v>1.23</v>
      </c>
      <c r="AH198" s="7">
        <v>117.28</v>
      </c>
      <c r="AI198" s="7">
        <v>5.62</v>
      </c>
      <c r="AJ198" s="7">
        <v>108.72</v>
      </c>
      <c r="AK198" s="7">
        <v>3.32</v>
      </c>
      <c r="AL198" s="7">
        <v>115.42</v>
      </c>
      <c r="AM198" s="7">
        <v>2.0699999999999998</v>
      </c>
      <c r="AN198" s="7">
        <v>115.87</v>
      </c>
      <c r="AO198" s="7">
        <v>1.96</v>
      </c>
      <c r="AP198" s="7">
        <v>124.2</v>
      </c>
      <c r="AQ198" s="7">
        <v>5.4</v>
      </c>
      <c r="AR198" s="7">
        <v>109.95</v>
      </c>
      <c r="AS198" s="7">
        <v>0.89</v>
      </c>
      <c r="AT198" s="7">
        <v>114.34</v>
      </c>
      <c r="AU198" s="7">
        <v>5.33</v>
      </c>
      <c r="AV198" s="7">
        <v>101.33</v>
      </c>
      <c r="AW198" s="7">
        <v>3.06</v>
      </c>
      <c r="AX198" s="7">
        <v>140.93</v>
      </c>
      <c r="AY198" s="7">
        <v>7.6</v>
      </c>
      <c r="AZ198" s="7">
        <v>125.93</v>
      </c>
      <c r="BA198" s="7">
        <v>4.6500000000000004</v>
      </c>
      <c r="BB198" s="7">
        <v>78.760000000000005</v>
      </c>
      <c r="BC198" s="7">
        <v>-9.1199999999999992</v>
      </c>
      <c r="BD198" s="7">
        <v>75.290000000000006</v>
      </c>
      <c r="BE198" s="7">
        <v>-7.84</v>
      </c>
      <c r="BF198" s="7">
        <v>100.6</v>
      </c>
      <c r="BG198" s="7">
        <v>1.81</v>
      </c>
      <c r="BH198" s="7">
        <v>93.89</v>
      </c>
      <c r="BI198" s="7">
        <v>1.64</v>
      </c>
      <c r="BJ198" s="7">
        <v>112.1</v>
      </c>
      <c r="BK198" s="7">
        <v>3.22</v>
      </c>
      <c r="BL198" s="7">
        <v>105.22</v>
      </c>
      <c r="BM198" s="7">
        <v>2.12</v>
      </c>
      <c r="BN198" s="7">
        <v>104.47</v>
      </c>
      <c r="BO198" s="7">
        <v>3.84</v>
      </c>
      <c r="BP198" s="7">
        <v>97.77</v>
      </c>
      <c r="BQ198" s="7">
        <v>3.21</v>
      </c>
      <c r="BR198" s="7">
        <v>143.86000000000001</v>
      </c>
      <c r="BS198" s="7">
        <v>14.48</v>
      </c>
      <c r="BT198" s="7">
        <v>127.86</v>
      </c>
      <c r="BU198" s="7">
        <v>14.5</v>
      </c>
      <c r="BV198" s="7">
        <v>71.930000000000007</v>
      </c>
      <c r="BW198" s="7">
        <v>0.83</v>
      </c>
      <c r="BX198" s="7">
        <v>66.83</v>
      </c>
      <c r="BY198" s="7">
        <v>0.61</v>
      </c>
      <c r="BZ198" s="7">
        <v>107.03</v>
      </c>
      <c r="CA198" s="7">
        <v>-0.2</v>
      </c>
      <c r="CB198" s="7">
        <v>98.2</v>
      </c>
      <c r="CC198" s="7">
        <v>-1.1100000000000001</v>
      </c>
      <c r="CD198" s="7">
        <v>101.8</v>
      </c>
      <c r="CE198" s="7">
        <v>-1.17</v>
      </c>
      <c r="CF198" s="7">
        <v>96.23</v>
      </c>
      <c r="CG198" s="7">
        <v>-1.78</v>
      </c>
      <c r="CH198" s="7">
        <v>108.79</v>
      </c>
      <c r="CI198" s="7">
        <v>8.1199999999999992</v>
      </c>
      <c r="CJ198" s="7">
        <v>97.19</v>
      </c>
      <c r="CK198" s="7">
        <v>6.25</v>
      </c>
      <c r="CL198" s="7">
        <v>69.010000000000005</v>
      </c>
      <c r="CM198" s="7">
        <v>-8.2100000000000009</v>
      </c>
      <c r="CN198" s="7">
        <v>66.56</v>
      </c>
      <c r="CO198" s="7">
        <v>-6.84</v>
      </c>
      <c r="CP198" s="7">
        <v>164.05</v>
      </c>
      <c r="CQ198" s="7">
        <v>2.65</v>
      </c>
      <c r="CR198" s="7">
        <v>138.44999999999999</v>
      </c>
      <c r="CS198" s="7">
        <v>-0.98</v>
      </c>
      <c r="CT198" s="7">
        <v>93.98</v>
      </c>
      <c r="CU198" s="7">
        <v>-0.77</v>
      </c>
      <c r="CV198" s="7">
        <v>86.89</v>
      </c>
      <c r="CW198" s="7">
        <v>-0.38</v>
      </c>
      <c r="CX198" s="7">
        <v>93.41</v>
      </c>
      <c r="CY198" s="7">
        <v>2.82</v>
      </c>
      <c r="CZ198" s="7">
        <v>83.56</v>
      </c>
      <c r="DA198" s="7">
        <v>3</v>
      </c>
      <c r="DB198" s="7">
        <v>130.30000000000001</v>
      </c>
      <c r="DC198" s="7">
        <v>7.4</v>
      </c>
      <c r="DD198" s="7">
        <v>106.56</v>
      </c>
      <c r="DE198" s="7">
        <v>0.28999999999999998</v>
      </c>
      <c r="DF198" s="7">
        <v>81.760000000000005</v>
      </c>
      <c r="DG198" s="7">
        <v>16.579999999999998</v>
      </c>
      <c r="DH198" s="7">
        <v>77.56</v>
      </c>
      <c r="DI198" s="7">
        <v>16.2</v>
      </c>
      <c r="DJ198" s="7">
        <v>132.62</v>
      </c>
      <c r="DK198" s="7">
        <v>7.76</v>
      </c>
      <c r="DL198" s="7">
        <v>123.52</v>
      </c>
      <c r="DM198" s="7">
        <v>6.88</v>
      </c>
      <c r="DN198" s="7">
        <v>196.64</v>
      </c>
      <c r="DO198" s="7">
        <v>15.83</v>
      </c>
      <c r="DP198" s="7">
        <v>149.09</v>
      </c>
      <c r="DQ198" s="7">
        <v>7.8</v>
      </c>
      <c r="DR198" s="7">
        <v>128.05000000000001</v>
      </c>
      <c r="DS198" s="7">
        <v>8.42</v>
      </c>
      <c r="DT198" s="7">
        <v>110.28</v>
      </c>
      <c r="DU198" s="7">
        <v>5.95</v>
      </c>
      <c r="DV198" s="7">
        <v>88.65</v>
      </c>
      <c r="DW198" s="7">
        <v>-4.99</v>
      </c>
      <c r="DX198" s="7">
        <v>82.39</v>
      </c>
      <c r="DY198" s="7">
        <v>-5.41</v>
      </c>
      <c r="DZ198" s="7">
        <v>102.08</v>
      </c>
      <c r="EA198" s="7">
        <v>1.49</v>
      </c>
      <c r="EB198" s="7">
        <v>98.79</v>
      </c>
      <c r="EC198" s="7">
        <v>-2.04</v>
      </c>
      <c r="ED198" s="7">
        <v>109.18</v>
      </c>
      <c r="EE198" s="7">
        <v>1.39</v>
      </c>
      <c r="EF198" s="7">
        <v>100.03</v>
      </c>
      <c r="EG198" s="7">
        <v>-0.22</v>
      </c>
      <c r="EH198" s="7">
        <v>115.33</v>
      </c>
      <c r="EI198" s="7">
        <v>6.48</v>
      </c>
      <c r="EJ198" s="7">
        <v>105.88</v>
      </c>
      <c r="EK198" s="7">
        <v>6.38</v>
      </c>
      <c r="EL198" s="7">
        <v>118.2</v>
      </c>
      <c r="EM198" s="7">
        <v>4.93</v>
      </c>
      <c r="EN198" s="7">
        <v>108.41</v>
      </c>
      <c r="EO198" s="7">
        <v>4.01</v>
      </c>
      <c r="EP198" s="7">
        <v>130.56</v>
      </c>
      <c r="EQ198" s="7">
        <v>7.73</v>
      </c>
      <c r="ER198" s="7">
        <v>121.04</v>
      </c>
      <c r="ES198" s="7">
        <v>7.02</v>
      </c>
      <c r="ET198" s="7">
        <v>104.95</v>
      </c>
      <c r="EU198" s="7">
        <v>-1.99</v>
      </c>
      <c r="EV198" s="7">
        <v>100.94</v>
      </c>
      <c r="EW198" s="7">
        <v>-2.0099999999999998</v>
      </c>
      <c r="EX198" s="7">
        <v>92.83</v>
      </c>
      <c r="EY198" s="7">
        <v>-0.39</v>
      </c>
      <c r="EZ198" s="7">
        <v>84.31</v>
      </c>
      <c r="FA198" s="7">
        <v>0.52</v>
      </c>
      <c r="FB198" s="7">
        <v>101.86</v>
      </c>
      <c r="FC198" s="7">
        <v>2.92</v>
      </c>
      <c r="FD198" s="7">
        <v>95.38</v>
      </c>
      <c r="FE198" s="7">
        <v>3.09</v>
      </c>
      <c r="FF198" s="7">
        <v>117.32</v>
      </c>
      <c r="FG198" s="7">
        <v>3.36</v>
      </c>
      <c r="FH198" s="7">
        <v>101.71</v>
      </c>
      <c r="FI198" s="7">
        <v>-0.22</v>
      </c>
      <c r="FJ198" s="7">
        <v>150.53</v>
      </c>
      <c r="FK198" s="7">
        <v>10.07</v>
      </c>
      <c r="FL198" s="7">
        <v>136.83000000000001</v>
      </c>
      <c r="FM198" s="7">
        <v>6.56</v>
      </c>
      <c r="FN198" s="7">
        <v>86.38</v>
      </c>
      <c r="FO198" s="7">
        <v>1.27</v>
      </c>
      <c r="FP198" s="7">
        <v>79.489999999999995</v>
      </c>
      <c r="FQ198" s="7">
        <v>0.28000000000000003</v>
      </c>
      <c r="FR198" s="7">
        <v>124.49</v>
      </c>
      <c r="FS198" s="7">
        <v>1.38</v>
      </c>
      <c r="FT198" s="7">
        <v>117.38</v>
      </c>
      <c r="FU198" s="7">
        <v>-0.48</v>
      </c>
      <c r="FV198" s="7">
        <v>122.35</v>
      </c>
      <c r="FW198" s="7">
        <v>7.09</v>
      </c>
      <c r="FX198" s="7">
        <v>113.75</v>
      </c>
      <c r="FY198" s="7">
        <v>5.38</v>
      </c>
      <c r="FZ198" s="7">
        <v>196.97</v>
      </c>
      <c r="GA198" s="7">
        <v>15.81</v>
      </c>
      <c r="GB198" s="7">
        <v>173.42</v>
      </c>
      <c r="GC198" s="7">
        <v>11.88</v>
      </c>
      <c r="GD198" s="7">
        <v>141.06</v>
      </c>
      <c r="GE198" s="7">
        <v>12.23</v>
      </c>
      <c r="GF198" s="7">
        <v>123.33</v>
      </c>
      <c r="GG198" s="7">
        <v>8.1</v>
      </c>
      <c r="GH198" s="7">
        <v>94.03</v>
      </c>
      <c r="GI198" s="7">
        <v>1.83</v>
      </c>
      <c r="GJ198" s="7">
        <v>85.51</v>
      </c>
      <c r="GK198" s="7">
        <v>1.35</v>
      </c>
      <c r="GL198" s="7">
        <v>91</v>
      </c>
      <c r="GM198" s="7">
        <v>5.91</v>
      </c>
      <c r="GN198" s="7">
        <v>85.05</v>
      </c>
      <c r="GO198" s="7">
        <v>6.26</v>
      </c>
      <c r="GP198" s="7">
        <v>81.040000000000006</v>
      </c>
      <c r="GQ198" s="7">
        <v>-3.53</v>
      </c>
      <c r="GR198" s="7">
        <v>70.36</v>
      </c>
      <c r="GS198" s="7">
        <v>-4.42</v>
      </c>
      <c r="GT198" s="7">
        <v>96.26</v>
      </c>
      <c r="GU198" s="7">
        <v>7.92</v>
      </c>
      <c r="GV198" s="7">
        <v>73.37</v>
      </c>
      <c r="GW198" s="7">
        <v>6.02</v>
      </c>
      <c r="GX198" s="7">
        <v>95.31</v>
      </c>
      <c r="GY198" s="7">
        <v>1.1299999999999999</v>
      </c>
      <c r="GZ198" s="7">
        <v>73.349999999999994</v>
      </c>
      <c r="HA198" s="7">
        <v>-6</v>
      </c>
      <c r="HB198" s="7">
        <v>117.87</v>
      </c>
      <c r="HC198" s="7">
        <v>8.7100000000000009</v>
      </c>
      <c r="HD198" s="7">
        <v>113.46</v>
      </c>
      <c r="HE198" s="7">
        <v>8.6999999999999993</v>
      </c>
      <c r="HF198" s="7">
        <v>112.66</v>
      </c>
      <c r="HG198" s="7">
        <v>-2.79</v>
      </c>
      <c r="HH198" s="7">
        <v>98.96</v>
      </c>
      <c r="HI198" s="7">
        <v>-4.84</v>
      </c>
      <c r="HJ198" s="7">
        <v>84.33</v>
      </c>
      <c r="HK198" s="7">
        <v>-9.82</v>
      </c>
      <c r="HL198" s="7">
        <v>78.61</v>
      </c>
      <c r="HM198" s="7">
        <v>-10.38</v>
      </c>
      <c r="HN198" s="7">
        <v>98.03</v>
      </c>
      <c r="HO198" s="7">
        <v>1.17</v>
      </c>
      <c r="HP198" s="7">
        <v>89.77</v>
      </c>
      <c r="HQ198" s="7">
        <v>1.25</v>
      </c>
      <c r="HR198" s="7">
        <v>121.97</v>
      </c>
      <c r="HS198" s="7">
        <v>5.4</v>
      </c>
      <c r="HT198" s="7">
        <v>109.08</v>
      </c>
      <c r="HU198" s="7">
        <v>2.86</v>
      </c>
      <c r="HV198" s="7">
        <v>155.4</v>
      </c>
      <c r="HW198" s="7">
        <v>13.65</v>
      </c>
      <c r="HX198" s="7">
        <v>114.92</v>
      </c>
      <c r="HY198" s="7">
        <v>3.89</v>
      </c>
      <c r="HZ198" s="7">
        <v>117.88</v>
      </c>
      <c r="IA198" s="7">
        <v>6.55</v>
      </c>
      <c r="IB198" s="7">
        <v>108.1</v>
      </c>
      <c r="IC198" s="7">
        <v>4.41</v>
      </c>
      <c r="ID198" s="7">
        <v>97.58</v>
      </c>
      <c r="IE198" s="7">
        <v>0.24</v>
      </c>
      <c r="IF198" s="7">
        <v>90.71</v>
      </c>
      <c r="IG198" s="7">
        <v>-0.32</v>
      </c>
      <c r="IH198" s="7">
        <v>123.66</v>
      </c>
      <c r="II198" s="7">
        <v>8.3699999999999992</v>
      </c>
      <c r="IJ198" s="7">
        <v>99.63</v>
      </c>
      <c r="IK198" s="7">
        <v>1.79</v>
      </c>
    </row>
    <row r="199" spans="1:245" x14ac:dyDescent="0.2">
      <c r="A199" s="6">
        <v>41912</v>
      </c>
      <c r="B199" s="7">
        <v>129.61000000000001</v>
      </c>
      <c r="C199" s="7">
        <v>5.07</v>
      </c>
      <c r="D199" s="7">
        <v>108.12</v>
      </c>
      <c r="E199" s="7">
        <v>1.1299999999999999</v>
      </c>
      <c r="F199" s="7">
        <v>109.9</v>
      </c>
      <c r="G199" s="7">
        <v>3.68</v>
      </c>
      <c r="H199" s="7">
        <v>101.94</v>
      </c>
      <c r="I199" s="7">
        <v>2.17</v>
      </c>
      <c r="J199" s="7">
        <v>170.33</v>
      </c>
      <c r="K199" s="7">
        <v>27.31</v>
      </c>
      <c r="L199" s="7">
        <v>161.35</v>
      </c>
      <c r="M199" s="7">
        <v>24.14</v>
      </c>
      <c r="N199" s="7">
        <v>126.89</v>
      </c>
      <c r="O199" s="7">
        <v>2.41</v>
      </c>
      <c r="P199" s="7">
        <v>115.6</v>
      </c>
      <c r="Q199" s="7">
        <v>0.69</v>
      </c>
      <c r="R199" s="7">
        <v>114.04</v>
      </c>
      <c r="S199" s="7">
        <v>8.77</v>
      </c>
      <c r="T199" s="7">
        <v>103</v>
      </c>
      <c r="U199" s="7">
        <v>6.32</v>
      </c>
      <c r="V199" s="7">
        <v>107.66</v>
      </c>
      <c r="W199" s="7">
        <v>-0.86</v>
      </c>
      <c r="X199" s="7">
        <v>99.73</v>
      </c>
      <c r="Y199" s="7">
        <v>-0.94</v>
      </c>
      <c r="Z199" s="7">
        <v>91.87</v>
      </c>
      <c r="AA199" s="7">
        <v>1.77</v>
      </c>
      <c r="AB199" s="7">
        <v>86.38</v>
      </c>
      <c r="AC199" s="7">
        <v>2.59</v>
      </c>
      <c r="AD199" s="7">
        <v>156.44999999999999</v>
      </c>
      <c r="AE199" s="7">
        <v>6.53</v>
      </c>
      <c r="AF199" s="7">
        <v>122.65</v>
      </c>
      <c r="AG199" s="7">
        <v>-0.05</v>
      </c>
      <c r="AH199" s="7">
        <v>118.18</v>
      </c>
      <c r="AI199" s="7">
        <v>5.64</v>
      </c>
      <c r="AJ199" s="7">
        <v>109.47</v>
      </c>
      <c r="AK199" s="7">
        <v>3.48</v>
      </c>
      <c r="AL199" s="7">
        <v>115.87</v>
      </c>
      <c r="AM199" s="7">
        <v>1.72</v>
      </c>
      <c r="AN199" s="7">
        <v>116.67</v>
      </c>
      <c r="AO199" s="7">
        <v>1.72</v>
      </c>
      <c r="AP199" s="7">
        <v>129.44</v>
      </c>
      <c r="AQ199" s="7">
        <v>6.32</v>
      </c>
      <c r="AR199" s="7">
        <v>113.59</v>
      </c>
      <c r="AS199" s="7">
        <v>1.6</v>
      </c>
      <c r="AT199" s="7">
        <v>111.72</v>
      </c>
      <c r="AU199" s="7">
        <v>0.64</v>
      </c>
      <c r="AV199" s="7">
        <v>98.75</v>
      </c>
      <c r="AW199" s="7">
        <v>-1.3</v>
      </c>
      <c r="AX199" s="7">
        <v>143.9</v>
      </c>
      <c r="AY199" s="7">
        <v>8.9700000000000006</v>
      </c>
      <c r="AZ199" s="7">
        <v>127.87</v>
      </c>
      <c r="BA199" s="7">
        <v>5.87</v>
      </c>
      <c r="BB199" s="7">
        <v>77.41</v>
      </c>
      <c r="BC199" s="7">
        <v>-8.39</v>
      </c>
      <c r="BD199" s="7">
        <v>74.48</v>
      </c>
      <c r="BE199" s="7">
        <v>-7.71</v>
      </c>
      <c r="BF199" s="7">
        <v>101.44</v>
      </c>
      <c r="BG199" s="7">
        <v>2.77</v>
      </c>
      <c r="BH199" s="7">
        <v>94.52</v>
      </c>
      <c r="BI199" s="7">
        <v>2.15</v>
      </c>
      <c r="BJ199" s="7">
        <v>112.7</v>
      </c>
      <c r="BK199" s="7">
        <v>2.83</v>
      </c>
      <c r="BL199" s="7">
        <v>105.32</v>
      </c>
      <c r="BM199" s="7">
        <v>1.96</v>
      </c>
      <c r="BN199" s="7">
        <v>103.92</v>
      </c>
      <c r="BO199" s="7">
        <v>3.29</v>
      </c>
      <c r="BP199" s="7">
        <v>97.45</v>
      </c>
      <c r="BQ199" s="7">
        <v>2.7</v>
      </c>
      <c r="BR199" s="7">
        <v>149.86000000000001</v>
      </c>
      <c r="BS199" s="7">
        <v>13.22</v>
      </c>
      <c r="BT199" s="7">
        <v>133.66999999999999</v>
      </c>
      <c r="BU199" s="7">
        <v>13.87</v>
      </c>
      <c r="BV199" s="7">
        <v>72.08</v>
      </c>
      <c r="BW199" s="7">
        <v>0.28000000000000003</v>
      </c>
      <c r="BX199" s="7">
        <v>67.48</v>
      </c>
      <c r="BY199" s="7">
        <v>0.61</v>
      </c>
      <c r="BZ199" s="7">
        <v>106.5</v>
      </c>
      <c r="CA199" s="7">
        <v>-0.5</v>
      </c>
      <c r="CB199" s="7">
        <v>97.58</v>
      </c>
      <c r="CC199" s="7">
        <v>-1.58</v>
      </c>
      <c r="CD199" s="7">
        <v>102.5</v>
      </c>
      <c r="CE199" s="7">
        <v>-1.35</v>
      </c>
      <c r="CF199" s="7">
        <v>97.06</v>
      </c>
      <c r="CG199" s="7">
        <v>-1.74</v>
      </c>
      <c r="CH199" s="7">
        <v>112.26</v>
      </c>
      <c r="CI199" s="7">
        <v>8.9</v>
      </c>
      <c r="CJ199" s="7">
        <v>100.26</v>
      </c>
      <c r="CK199" s="7">
        <v>7.34</v>
      </c>
      <c r="CL199" s="7">
        <v>68.599999999999994</v>
      </c>
      <c r="CM199" s="7">
        <v>-6.88</v>
      </c>
      <c r="CN199" s="7">
        <v>66.98</v>
      </c>
      <c r="CO199" s="7">
        <v>-6.31</v>
      </c>
      <c r="CP199" s="7">
        <v>173.15</v>
      </c>
      <c r="CQ199" s="7">
        <v>6.38</v>
      </c>
      <c r="CR199" s="7">
        <v>145.53</v>
      </c>
      <c r="CS199" s="7">
        <v>1.42</v>
      </c>
      <c r="CT199" s="7">
        <v>93.24</v>
      </c>
      <c r="CU199" s="7">
        <v>-1.88</v>
      </c>
      <c r="CV199" s="7">
        <v>86.46</v>
      </c>
      <c r="CW199" s="7">
        <v>-1.68</v>
      </c>
      <c r="CX199" s="7">
        <v>95.22</v>
      </c>
      <c r="CY199" s="7">
        <v>4.57</v>
      </c>
      <c r="CZ199" s="7">
        <v>85.22</v>
      </c>
      <c r="DA199" s="7">
        <v>4.6399999999999997</v>
      </c>
      <c r="DB199" s="7">
        <v>132.19999999999999</v>
      </c>
      <c r="DC199" s="7">
        <v>6.53</v>
      </c>
      <c r="DD199" s="7">
        <v>106.33</v>
      </c>
      <c r="DE199" s="7">
        <v>2.08</v>
      </c>
      <c r="DF199" s="7">
        <v>88.36</v>
      </c>
      <c r="DG199" s="7">
        <v>19.25</v>
      </c>
      <c r="DH199" s="7">
        <v>83.87</v>
      </c>
      <c r="DI199" s="7">
        <v>18.89</v>
      </c>
      <c r="DJ199" s="7">
        <v>131.99</v>
      </c>
      <c r="DK199" s="7">
        <v>5.23</v>
      </c>
      <c r="DL199" s="7">
        <v>122.73</v>
      </c>
      <c r="DM199" s="7">
        <v>5.23</v>
      </c>
      <c r="DN199" s="7">
        <v>201.87</v>
      </c>
      <c r="DO199" s="7">
        <v>14.07</v>
      </c>
      <c r="DP199" s="7">
        <v>147.94999999999999</v>
      </c>
      <c r="DQ199" s="7">
        <v>6.93</v>
      </c>
      <c r="DR199" s="7">
        <v>130.62</v>
      </c>
      <c r="DS199" s="7">
        <v>8.65</v>
      </c>
      <c r="DT199" s="7">
        <v>112.25</v>
      </c>
      <c r="DU199" s="7">
        <v>6.39</v>
      </c>
      <c r="DV199" s="7">
        <v>87.64</v>
      </c>
      <c r="DW199" s="7">
        <v>-4.7</v>
      </c>
      <c r="DX199" s="7">
        <v>81.5</v>
      </c>
      <c r="DY199" s="7">
        <v>-4.6399999999999997</v>
      </c>
      <c r="DZ199" s="7">
        <v>102.71</v>
      </c>
      <c r="EA199" s="7">
        <v>1.08</v>
      </c>
      <c r="EB199" s="7">
        <v>99.07</v>
      </c>
      <c r="EC199" s="7">
        <v>-2.2200000000000002</v>
      </c>
      <c r="ED199" s="7">
        <v>109.55</v>
      </c>
      <c r="EE199" s="7">
        <v>1.78</v>
      </c>
      <c r="EF199" s="7">
        <v>100.16</v>
      </c>
      <c r="EG199" s="7">
        <v>0.39</v>
      </c>
      <c r="EH199" s="7">
        <v>117.19</v>
      </c>
      <c r="EI199" s="7">
        <v>10.130000000000001</v>
      </c>
      <c r="EJ199" s="7">
        <v>108.08</v>
      </c>
      <c r="EK199" s="7">
        <v>9.99</v>
      </c>
      <c r="EL199" s="7">
        <v>119.77</v>
      </c>
      <c r="EM199" s="7">
        <v>5.01</v>
      </c>
      <c r="EN199" s="7">
        <v>110.11</v>
      </c>
      <c r="EO199" s="7">
        <v>4.3499999999999996</v>
      </c>
      <c r="EP199" s="7">
        <v>135.71</v>
      </c>
      <c r="EQ199" s="7">
        <v>10.68</v>
      </c>
      <c r="ER199" s="7">
        <v>126.56</v>
      </c>
      <c r="ES199" s="7">
        <v>9.93</v>
      </c>
      <c r="ET199" s="7">
        <v>106.79</v>
      </c>
      <c r="EU199" s="7">
        <v>2.58</v>
      </c>
      <c r="EV199" s="7">
        <v>102.11</v>
      </c>
      <c r="EW199" s="7">
        <v>2.4300000000000002</v>
      </c>
      <c r="EX199" s="7">
        <v>96.31</v>
      </c>
      <c r="EY199" s="7">
        <v>2.15</v>
      </c>
      <c r="EZ199" s="7">
        <v>87.65</v>
      </c>
      <c r="FA199" s="7">
        <v>2.5299999999999998</v>
      </c>
      <c r="FB199" s="7">
        <v>103.89</v>
      </c>
      <c r="FC199" s="7">
        <v>0.27</v>
      </c>
      <c r="FD199" s="7">
        <v>97.26</v>
      </c>
      <c r="FE199" s="7">
        <v>0.24</v>
      </c>
      <c r="FF199" s="7">
        <v>119.22</v>
      </c>
      <c r="FG199" s="7">
        <v>4.1399999999999997</v>
      </c>
      <c r="FH199" s="7">
        <v>102.67</v>
      </c>
      <c r="FI199" s="7">
        <v>-0.01</v>
      </c>
      <c r="FJ199" s="7">
        <v>154.79</v>
      </c>
      <c r="FK199" s="7">
        <v>8.84</v>
      </c>
      <c r="FL199" s="7">
        <v>140.11000000000001</v>
      </c>
      <c r="FM199" s="7">
        <v>5.66</v>
      </c>
      <c r="FN199" s="7">
        <v>86.94</v>
      </c>
      <c r="FO199" s="7">
        <v>1.28</v>
      </c>
      <c r="FP199" s="7">
        <v>79.63</v>
      </c>
      <c r="FQ199" s="7">
        <v>0.35</v>
      </c>
      <c r="FR199" s="7">
        <v>124.62</v>
      </c>
      <c r="FS199" s="7">
        <v>3.47</v>
      </c>
      <c r="FT199" s="7">
        <v>116.82</v>
      </c>
      <c r="FU199" s="7">
        <v>1.3</v>
      </c>
      <c r="FV199" s="7">
        <v>123.52</v>
      </c>
      <c r="FW199" s="7">
        <v>4.76</v>
      </c>
      <c r="FX199" s="7">
        <v>114.46</v>
      </c>
      <c r="FY199" s="7">
        <v>3.71</v>
      </c>
      <c r="FZ199" s="7">
        <v>185.27</v>
      </c>
      <c r="GA199" s="7">
        <v>6.82</v>
      </c>
      <c r="GB199" s="7">
        <v>162.13</v>
      </c>
      <c r="GC199" s="7">
        <v>3.8</v>
      </c>
      <c r="GD199" s="7">
        <v>144.43</v>
      </c>
      <c r="GE199" s="7">
        <v>11.06</v>
      </c>
      <c r="GF199" s="7">
        <v>124.87</v>
      </c>
      <c r="GG199" s="7">
        <v>6.7</v>
      </c>
      <c r="GH199" s="7">
        <v>93.42</v>
      </c>
      <c r="GI199" s="7">
        <v>1.26</v>
      </c>
      <c r="GJ199" s="7">
        <v>85.38</v>
      </c>
      <c r="GK199" s="7">
        <v>1.38</v>
      </c>
      <c r="GL199" s="7">
        <v>90.64</v>
      </c>
      <c r="GM199" s="7">
        <v>4.92</v>
      </c>
      <c r="GN199" s="7">
        <v>85.26</v>
      </c>
      <c r="GO199" s="7">
        <v>5.48</v>
      </c>
      <c r="GP199" s="7">
        <v>80.31</v>
      </c>
      <c r="GQ199" s="7">
        <v>-2.0699999999999998</v>
      </c>
      <c r="GR199" s="7">
        <v>70.010000000000005</v>
      </c>
      <c r="GS199" s="7">
        <v>-3.12</v>
      </c>
      <c r="GT199" s="7">
        <v>94.91</v>
      </c>
      <c r="GU199" s="7">
        <v>5.0599999999999996</v>
      </c>
      <c r="GV199" s="7">
        <v>72.27</v>
      </c>
      <c r="GW199" s="7">
        <v>3.12</v>
      </c>
      <c r="GX199" s="7">
        <v>96.14</v>
      </c>
      <c r="GY199" s="7">
        <v>1.55</v>
      </c>
      <c r="GZ199" s="7">
        <v>72.83</v>
      </c>
      <c r="HA199" s="7">
        <v>-5.69</v>
      </c>
      <c r="HB199" s="7">
        <v>121.8</v>
      </c>
      <c r="HC199" s="7">
        <v>10.34</v>
      </c>
      <c r="HD199" s="7">
        <v>117.47</v>
      </c>
      <c r="HE199" s="7">
        <v>10.53</v>
      </c>
      <c r="HF199" s="7">
        <v>111.83</v>
      </c>
      <c r="HG199" s="7">
        <v>-3.88</v>
      </c>
      <c r="HH199" s="7">
        <v>98.24</v>
      </c>
      <c r="HI199" s="7">
        <v>-4.8499999999999996</v>
      </c>
      <c r="HJ199" s="7">
        <v>83.42</v>
      </c>
      <c r="HK199" s="7">
        <v>-5.35</v>
      </c>
      <c r="HL199" s="7">
        <v>78.34</v>
      </c>
      <c r="HM199" s="7">
        <v>-5.12</v>
      </c>
      <c r="HN199" s="7">
        <v>97.87</v>
      </c>
      <c r="HO199" s="7">
        <v>1.24</v>
      </c>
      <c r="HP199" s="7">
        <v>89.71</v>
      </c>
      <c r="HQ199" s="7">
        <v>1.37</v>
      </c>
      <c r="HR199" s="7">
        <v>125.78</v>
      </c>
      <c r="HS199" s="7">
        <v>5.83</v>
      </c>
      <c r="HT199" s="7">
        <v>112.63</v>
      </c>
      <c r="HU199" s="7">
        <v>3.76</v>
      </c>
      <c r="HV199" s="7">
        <v>162.72</v>
      </c>
      <c r="HW199" s="7">
        <v>15.21</v>
      </c>
      <c r="HX199" s="7">
        <v>119.25</v>
      </c>
      <c r="HY199" s="7">
        <v>5.47</v>
      </c>
      <c r="HZ199" s="7">
        <v>119.48</v>
      </c>
      <c r="IA199" s="7">
        <v>5.44</v>
      </c>
      <c r="IB199" s="7">
        <v>109.45</v>
      </c>
      <c r="IC199" s="7">
        <v>3.59</v>
      </c>
      <c r="ID199" s="7">
        <v>98.36</v>
      </c>
      <c r="IE199" s="7">
        <v>0.56999999999999995</v>
      </c>
      <c r="IF199" s="7">
        <v>91.8</v>
      </c>
      <c r="IG199" s="7">
        <v>0.22</v>
      </c>
      <c r="IH199" s="7">
        <v>125.19</v>
      </c>
      <c r="II199" s="7">
        <v>7.91</v>
      </c>
      <c r="IJ199" s="7">
        <v>99.57</v>
      </c>
      <c r="IK199" s="7">
        <v>1.56</v>
      </c>
    </row>
    <row r="200" spans="1:245" x14ac:dyDescent="0.2">
      <c r="A200" s="6">
        <v>42004</v>
      </c>
      <c r="B200" s="7">
        <v>130.13999999999999</v>
      </c>
      <c r="C200" s="7">
        <v>3.94</v>
      </c>
      <c r="D200" s="7">
        <v>107.67</v>
      </c>
      <c r="E200" s="7">
        <v>0.39</v>
      </c>
      <c r="F200" s="7">
        <v>110.48</v>
      </c>
      <c r="G200" s="7">
        <v>3.47</v>
      </c>
      <c r="H200" s="7">
        <v>102.81</v>
      </c>
      <c r="I200" s="7">
        <v>2.41</v>
      </c>
      <c r="J200" s="7">
        <v>168.87</v>
      </c>
      <c r="K200" s="7">
        <v>16.5</v>
      </c>
      <c r="L200" s="7">
        <v>158.6</v>
      </c>
      <c r="M200" s="7">
        <v>13.09</v>
      </c>
      <c r="N200" s="7">
        <v>126.26</v>
      </c>
      <c r="O200" s="7">
        <v>2.42</v>
      </c>
      <c r="P200" s="7">
        <v>114.53</v>
      </c>
      <c r="Q200" s="7">
        <v>1.02</v>
      </c>
      <c r="R200" s="7">
        <v>116.36</v>
      </c>
      <c r="S200" s="7">
        <v>6.75</v>
      </c>
      <c r="T200" s="7">
        <v>104.9</v>
      </c>
      <c r="U200" s="7">
        <v>4.95</v>
      </c>
      <c r="V200" s="7">
        <v>108.55</v>
      </c>
      <c r="W200" s="7">
        <v>0.96</v>
      </c>
      <c r="X200" s="7">
        <v>100.73</v>
      </c>
      <c r="Y200" s="7">
        <v>1.1000000000000001</v>
      </c>
      <c r="Z200" s="7">
        <v>92.92</v>
      </c>
      <c r="AA200" s="7">
        <v>2.78</v>
      </c>
      <c r="AB200" s="7">
        <v>86.97</v>
      </c>
      <c r="AC200" s="7">
        <v>3.44</v>
      </c>
      <c r="AD200" s="7">
        <v>157.19</v>
      </c>
      <c r="AE200" s="7">
        <v>5</v>
      </c>
      <c r="AF200" s="7">
        <v>121.42</v>
      </c>
      <c r="AG200" s="7">
        <v>-1.43</v>
      </c>
      <c r="AH200" s="7">
        <v>118.73</v>
      </c>
      <c r="AI200" s="7">
        <v>5.74</v>
      </c>
      <c r="AJ200" s="7">
        <v>110.39</v>
      </c>
      <c r="AK200" s="7">
        <v>3.74</v>
      </c>
      <c r="AL200" s="7">
        <v>115.99</v>
      </c>
      <c r="AM200" s="7">
        <v>1.1000000000000001</v>
      </c>
      <c r="AN200" s="7">
        <v>116.92</v>
      </c>
      <c r="AO200" s="7">
        <v>1.23</v>
      </c>
      <c r="AP200" s="7">
        <v>135.38999999999999</v>
      </c>
      <c r="AQ200" s="7">
        <v>7.96</v>
      </c>
      <c r="AR200" s="7">
        <v>116.95</v>
      </c>
      <c r="AS200" s="7">
        <v>2.56</v>
      </c>
      <c r="AT200" s="7">
        <v>109.16</v>
      </c>
      <c r="AU200" s="7">
        <v>-3.45</v>
      </c>
      <c r="AV200" s="7">
        <v>96.05</v>
      </c>
      <c r="AW200" s="7">
        <v>-4.88</v>
      </c>
      <c r="AX200" s="7">
        <v>141.69999999999999</v>
      </c>
      <c r="AY200" s="7">
        <v>7.62</v>
      </c>
      <c r="AZ200" s="7">
        <v>125.3</v>
      </c>
      <c r="BA200" s="7">
        <v>3.94</v>
      </c>
      <c r="BB200" s="7">
        <v>75.86</v>
      </c>
      <c r="BC200" s="7">
        <v>-8.02</v>
      </c>
      <c r="BD200" s="7">
        <v>73.06</v>
      </c>
      <c r="BE200" s="7">
        <v>-7.38</v>
      </c>
      <c r="BF200" s="7">
        <v>102.18</v>
      </c>
      <c r="BG200" s="7">
        <v>3.73</v>
      </c>
      <c r="BH200" s="7">
        <v>95.43</v>
      </c>
      <c r="BI200" s="7">
        <v>3.28</v>
      </c>
      <c r="BJ200" s="7">
        <v>112.7</v>
      </c>
      <c r="BK200" s="7">
        <v>3.3</v>
      </c>
      <c r="BL200" s="7">
        <v>105.61</v>
      </c>
      <c r="BM200" s="7">
        <v>2.78</v>
      </c>
      <c r="BN200" s="7">
        <v>103.47</v>
      </c>
      <c r="BO200" s="7">
        <v>4.34</v>
      </c>
      <c r="BP200" s="7">
        <v>96.97</v>
      </c>
      <c r="BQ200" s="7">
        <v>3.85</v>
      </c>
      <c r="BR200" s="7">
        <v>149.56</v>
      </c>
      <c r="BS200" s="7">
        <v>10.08</v>
      </c>
      <c r="BT200" s="7">
        <v>134.38999999999999</v>
      </c>
      <c r="BU200" s="7">
        <v>10.59</v>
      </c>
      <c r="BV200" s="7">
        <v>72.22</v>
      </c>
      <c r="BW200" s="7">
        <v>1.76</v>
      </c>
      <c r="BX200" s="7">
        <v>67.36</v>
      </c>
      <c r="BY200" s="7">
        <v>2.27</v>
      </c>
      <c r="BZ200" s="7">
        <v>105.86</v>
      </c>
      <c r="CA200" s="7">
        <v>-0.5</v>
      </c>
      <c r="CB200" s="7">
        <v>96.93</v>
      </c>
      <c r="CC200" s="7">
        <v>-1.31</v>
      </c>
      <c r="CD200" s="7">
        <v>100.5</v>
      </c>
      <c r="CE200" s="7">
        <v>-2.2400000000000002</v>
      </c>
      <c r="CF200" s="7">
        <v>95.32</v>
      </c>
      <c r="CG200" s="7">
        <v>-2.5099999999999998</v>
      </c>
      <c r="CH200" s="7">
        <v>112.48</v>
      </c>
      <c r="CI200" s="7">
        <v>8.5299999999999994</v>
      </c>
      <c r="CJ200" s="7">
        <v>100.39</v>
      </c>
      <c r="CK200" s="7">
        <v>7.56</v>
      </c>
      <c r="CL200" s="7">
        <v>67.680000000000007</v>
      </c>
      <c r="CM200" s="7">
        <v>-5.55</v>
      </c>
      <c r="CN200" s="7">
        <v>66.569999999999993</v>
      </c>
      <c r="CO200" s="7">
        <v>-3.77</v>
      </c>
      <c r="CP200" s="7">
        <v>181.79</v>
      </c>
      <c r="CQ200" s="7">
        <v>11.9</v>
      </c>
      <c r="CR200" s="7">
        <v>148.66999999999999</v>
      </c>
      <c r="CS200" s="7">
        <v>6.53</v>
      </c>
      <c r="CT200" s="7">
        <v>92.46</v>
      </c>
      <c r="CU200" s="7">
        <v>-1.44</v>
      </c>
      <c r="CV200" s="7">
        <v>85.68</v>
      </c>
      <c r="CW200" s="7">
        <v>-1.47</v>
      </c>
      <c r="CX200" s="7">
        <v>97.36</v>
      </c>
      <c r="CY200" s="7">
        <v>8.44</v>
      </c>
      <c r="CZ200" s="7">
        <v>87.96</v>
      </c>
      <c r="DA200" s="7">
        <v>9.19</v>
      </c>
      <c r="DB200" s="7">
        <v>134.24</v>
      </c>
      <c r="DC200" s="7">
        <v>6.28</v>
      </c>
      <c r="DD200" s="7">
        <v>105.18</v>
      </c>
      <c r="DE200" s="7">
        <v>-0.18</v>
      </c>
      <c r="DF200" s="7">
        <v>91.11</v>
      </c>
      <c r="DG200" s="7">
        <v>19.54</v>
      </c>
      <c r="DH200" s="7">
        <v>87.06</v>
      </c>
      <c r="DI200" s="7">
        <v>19.54</v>
      </c>
      <c r="DJ200" s="7">
        <v>133.71</v>
      </c>
      <c r="DK200" s="7">
        <v>4.91</v>
      </c>
      <c r="DL200" s="7">
        <v>124.42</v>
      </c>
      <c r="DM200" s="7">
        <v>5.1100000000000003</v>
      </c>
      <c r="DN200" s="7">
        <v>211.29</v>
      </c>
      <c r="DO200" s="7">
        <v>16.899999999999999</v>
      </c>
      <c r="DP200" s="7">
        <v>154.85</v>
      </c>
      <c r="DQ200" s="7">
        <v>12.35</v>
      </c>
      <c r="DR200" s="7">
        <v>131.66999999999999</v>
      </c>
      <c r="DS200" s="7">
        <v>6.09</v>
      </c>
      <c r="DT200" s="7">
        <v>113.27</v>
      </c>
      <c r="DU200" s="7">
        <v>4.78</v>
      </c>
      <c r="DV200" s="7">
        <v>86.28</v>
      </c>
      <c r="DW200" s="7">
        <v>-4.8600000000000003</v>
      </c>
      <c r="DX200" s="7">
        <v>80.41</v>
      </c>
      <c r="DY200" s="7">
        <v>-4.95</v>
      </c>
      <c r="DZ200" s="7">
        <v>102.18</v>
      </c>
      <c r="EA200" s="7">
        <v>0.59</v>
      </c>
      <c r="EB200" s="7">
        <v>98.86</v>
      </c>
      <c r="EC200" s="7">
        <v>-1.9</v>
      </c>
      <c r="ED200" s="7">
        <v>110.34</v>
      </c>
      <c r="EE200" s="7">
        <v>2.1</v>
      </c>
      <c r="EF200" s="7">
        <v>101.31</v>
      </c>
      <c r="EG200" s="7">
        <v>1.1000000000000001</v>
      </c>
      <c r="EH200" s="7">
        <v>114.91</v>
      </c>
      <c r="EI200" s="7">
        <v>5.27</v>
      </c>
      <c r="EJ200" s="7">
        <v>105.86</v>
      </c>
      <c r="EK200" s="7">
        <v>5.24</v>
      </c>
      <c r="EL200" s="7">
        <v>121.59</v>
      </c>
      <c r="EM200" s="7">
        <v>5.07</v>
      </c>
      <c r="EN200" s="7">
        <v>112.12</v>
      </c>
      <c r="EO200" s="7">
        <v>5.15</v>
      </c>
      <c r="EP200" s="7">
        <v>120.18</v>
      </c>
      <c r="EQ200" s="7">
        <v>-4.47</v>
      </c>
      <c r="ER200" s="7">
        <v>112.25</v>
      </c>
      <c r="ES200" s="7">
        <v>-5.01</v>
      </c>
      <c r="ET200" s="7">
        <v>103.69</v>
      </c>
      <c r="EU200" s="7">
        <v>-1.43</v>
      </c>
      <c r="EV200" s="7">
        <v>98.19</v>
      </c>
      <c r="EW200" s="7">
        <v>-2.5499999999999998</v>
      </c>
      <c r="EX200" s="7">
        <v>91.2</v>
      </c>
      <c r="EY200" s="7">
        <v>-0.83</v>
      </c>
      <c r="EZ200" s="7">
        <v>82.9</v>
      </c>
      <c r="FA200" s="7">
        <v>-0.44</v>
      </c>
      <c r="FB200" s="7">
        <v>107.56</v>
      </c>
      <c r="FC200" s="7">
        <v>5.48</v>
      </c>
      <c r="FD200" s="7">
        <v>99.68</v>
      </c>
      <c r="FE200" s="7">
        <v>5.0199999999999996</v>
      </c>
      <c r="FF200" s="7">
        <v>120.43</v>
      </c>
      <c r="FG200" s="7">
        <v>5.12</v>
      </c>
      <c r="FH200" s="7">
        <v>102</v>
      </c>
      <c r="FI200" s="7">
        <v>0.9</v>
      </c>
      <c r="FJ200" s="7">
        <v>156.08000000000001</v>
      </c>
      <c r="FK200" s="7">
        <v>8.69</v>
      </c>
      <c r="FL200" s="7">
        <v>139.79</v>
      </c>
      <c r="FM200" s="7">
        <v>5.7</v>
      </c>
      <c r="FN200" s="7">
        <v>87.3</v>
      </c>
      <c r="FO200" s="7">
        <v>2.02</v>
      </c>
      <c r="FP200" s="7">
        <v>80.45</v>
      </c>
      <c r="FQ200" s="7">
        <v>1.1100000000000001</v>
      </c>
      <c r="FR200" s="7">
        <v>123.96</v>
      </c>
      <c r="FS200" s="7">
        <v>5.8</v>
      </c>
      <c r="FT200" s="7">
        <v>115.78</v>
      </c>
      <c r="FU200" s="7">
        <v>3.69</v>
      </c>
      <c r="FV200" s="7">
        <v>126.79</v>
      </c>
      <c r="FW200" s="7">
        <v>6.34</v>
      </c>
      <c r="FX200" s="7">
        <v>117.68</v>
      </c>
      <c r="FY200" s="7">
        <v>5.54</v>
      </c>
      <c r="FZ200" s="7">
        <v>188.25</v>
      </c>
      <c r="GA200" s="7">
        <v>12.03</v>
      </c>
      <c r="GB200" s="7">
        <v>164.02</v>
      </c>
      <c r="GC200" s="7">
        <v>8.6</v>
      </c>
      <c r="GD200" s="7">
        <v>147.81</v>
      </c>
      <c r="GE200" s="7">
        <v>10</v>
      </c>
      <c r="GF200" s="7">
        <v>127.94</v>
      </c>
      <c r="GG200" s="7">
        <v>6.95</v>
      </c>
      <c r="GH200" s="7">
        <v>93.64</v>
      </c>
      <c r="GI200" s="7">
        <v>1.44</v>
      </c>
      <c r="GJ200" s="7">
        <v>85.88</v>
      </c>
      <c r="GK200" s="7">
        <v>1.99</v>
      </c>
      <c r="GL200" s="7">
        <v>90.33</v>
      </c>
      <c r="GM200" s="7">
        <v>2.2000000000000002</v>
      </c>
      <c r="GN200" s="7">
        <v>84.56</v>
      </c>
      <c r="GO200" s="7">
        <v>2.3199999999999998</v>
      </c>
      <c r="GP200" s="7">
        <v>81.66</v>
      </c>
      <c r="GQ200" s="7">
        <v>0.03</v>
      </c>
      <c r="GR200" s="7">
        <v>71.17</v>
      </c>
      <c r="GS200" s="7">
        <v>-1.1399999999999999</v>
      </c>
      <c r="GT200" s="7">
        <v>96.47</v>
      </c>
      <c r="GU200" s="7">
        <v>4.38</v>
      </c>
      <c r="GV200" s="7">
        <v>73.41</v>
      </c>
      <c r="GW200" s="7">
        <v>2.34</v>
      </c>
      <c r="GX200" s="7">
        <v>97.76</v>
      </c>
      <c r="GY200" s="7">
        <v>2.84</v>
      </c>
      <c r="GZ200" s="7">
        <v>71.84</v>
      </c>
      <c r="HA200" s="7">
        <v>-6.14</v>
      </c>
      <c r="HB200" s="7">
        <v>123.74</v>
      </c>
      <c r="HC200" s="7">
        <v>10.41</v>
      </c>
      <c r="HD200" s="7">
        <v>119.24</v>
      </c>
      <c r="HE200" s="7">
        <v>10.64</v>
      </c>
      <c r="HF200" s="7">
        <v>110.63</v>
      </c>
      <c r="HG200" s="7">
        <v>-4.05</v>
      </c>
      <c r="HH200" s="7">
        <v>97.34</v>
      </c>
      <c r="HI200" s="7">
        <v>-4.01</v>
      </c>
      <c r="HJ200" s="7">
        <v>84.2</v>
      </c>
      <c r="HK200" s="7">
        <v>-4.3899999999999997</v>
      </c>
      <c r="HL200" s="7">
        <v>79.010000000000005</v>
      </c>
      <c r="HM200" s="7">
        <v>-4.3</v>
      </c>
      <c r="HN200" s="7">
        <v>99.88</v>
      </c>
      <c r="HO200" s="7">
        <v>3.43</v>
      </c>
      <c r="HP200" s="7">
        <v>91.65</v>
      </c>
      <c r="HQ200" s="7">
        <v>3.45</v>
      </c>
      <c r="HR200" s="7">
        <v>124.9</v>
      </c>
      <c r="HS200" s="7">
        <v>6.49</v>
      </c>
      <c r="HT200" s="7">
        <v>112.39</v>
      </c>
      <c r="HU200" s="7">
        <v>5.32</v>
      </c>
      <c r="HV200" s="7">
        <v>168.26</v>
      </c>
      <c r="HW200" s="7">
        <v>15.76</v>
      </c>
      <c r="HX200" s="7">
        <v>120.89</v>
      </c>
      <c r="HY200" s="7">
        <v>6.44</v>
      </c>
      <c r="HZ200" s="7">
        <v>121.33</v>
      </c>
      <c r="IA200" s="7">
        <v>4.93</v>
      </c>
      <c r="IB200" s="7">
        <v>112.04</v>
      </c>
      <c r="IC200" s="7">
        <v>3.64</v>
      </c>
      <c r="ID200" s="7">
        <v>97.88</v>
      </c>
      <c r="IE200" s="7">
        <v>0.88</v>
      </c>
      <c r="IF200" s="7">
        <v>91.25</v>
      </c>
      <c r="IG200" s="7">
        <v>0.71</v>
      </c>
      <c r="IH200" s="7">
        <v>126.72</v>
      </c>
      <c r="II200" s="7">
        <v>6.9</v>
      </c>
      <c r="IJ200" s="7">
        <v>100.53</v>
      </c>
      <c r="IK200" s="7">
        <v>1.1399999999999999</v>
      </c>
    </row>
    <row r="201" spans="1:245" x14ac:dyDescent="0.2">
      <c r="A201" s="6">
        <v>42094</v>
      </c>
      <c r="B201" s="7">
        <v>131.38999999999999</v>
      </c>
      <c r="C201" s="7">
        <v>3.16</v>
      </c>
      <c r="D201" s="7">
        <v>107.31</v>
      </c>
      <c r="E201" s="7">
        <v>-0.66</v>
      </c>
      <c r="F201" s="7">
        <v>111.6</v>
      </c>
      <c r="G201" s="7">
        <v>3.69</v>
      </c>
      <c r="H201" s="7">
        <v>104.45</v>
      </c>
      <c r="I201" s="7">
        <v>3.45</v>
      </c>
      <c r="J201" s="7">
        <v>162</v>
      </c>
      <c r="K201" s="7">
        <v>1.48</v>
      </c>
      <c r="L201" s="7">
        <v>150.33000000000001</v>
      </c>
      <c r="M201" s="7">
        <v>-2.2999999999999998</v>
      </c>
      <c r="N201" s="7">
        <v>130.03</v>
      </c>
      <c r="O201" s="7">
        <v>3.57</v>
      </c>
      <c r="P201" s="7">
        <v>118.51</v>
      </c>
      <c r="Q201" s="7">
        <v>2.73</v>
      </c>
      <c r="R201" s="7">
        <v>118.2</v>
      </c>
      <c r="S201" s="7">
        <v>6.92</v>
      </c>
      <c r="T201" s="7">
        <v>106.36</v>
      </c>
      <c r="U201" s="7">
        <v>5.52</v>
      </c>
      <c r="V201" s="7">
        <v>105.96</v>
      </c>
      <c r="W201" s="7">
        <v>0.41</v>
      </c>
      <c r="X201" s="7">
        <v>98.29</v>
      </c>
      <c r="Y201" s="7">
        <v>0.9</v>
      </c>
      <c r="Z201" s="7">
        <v>93.42</v>
      </c>
      <c r="AA201" s="7">
        <v>2.27</v>
      </c>
      <c r="AB201" s="7">
        <v>87.67</v>
      </c>
      <c r="AC201" s="7">
        <v>2.75</v>
      </c>
      <c r="AD201" s="7">
        <v>157.25</v>
      </c>
      <c r="AE201" s="7">
        <v>2.95</v>
      </c>
      <c r="AF201" s="7">
        <v>117.67</v>
      </c>
      <c r="AG201" s="7">
        <v>-4.37</v>
      </c>
      <c r="AH201" s="7">
        <v>120.46</v>
      </c>
      <c r="AI201" s="7">
        <v>5.33</v>
      </c>
      <c r="AJ201" s="7">
        <v>111.94</v>
      </c>
      <c r="AK201" s="7">
        <v>4.21</v>
      </c>
      <c r="AL201" s="7">
        <v>117.08</v>
      </c>
      <c r="AM201" s="7">
        <v>2.15</v>
      </c>
      <c r="AN201" s="7">
        <v>119.01</v>
      </c>
      <c r="AO201" s="7">
        <v>2.91</v>
      </c>
      <c r="AP201" s="7">
        <v>134.69</v>
      </c>
      <c r="AQ201" s="7">
        <v>9.7100000000000009</v>
      </c>
      <c r="AR201" s="7">
        <v>116.05</v>
      </c>
      <c r="AS201" s="7">
        <v>5.1100000000000003</v>
      </c>
      <c r="AT201" s="7">
        <v>107.82</v>
      </c>
      <c r="AU201" s="7">
        <v>-5.66</v>
      </c>
      <c r="AV201" s="7">
        <v>93.95</v>
      </c>
      <c r="AW201" s="7">
        <v>-6.78</v>
      </c>
      <c r="AX201" s="7">
        <v>147.96</v>
      </c>
      <c r="AY201" s="7">
        <v>7</v>
      </c>
      <c r="AZ201" s="7">
        <v>128.46</v>
      </c>
      <c r="BA201" s="7">
        <v>2.64</v>
      </c>
      <c r="BB201" s="7">
        <v>75.09</v>
      </c>
      <c r="BC201" s="7">
        <v>-6.5</v>
      </c>
      <c r="BD201" s="7">
        <v>73.930000000000007</v>
      </c>
      <c r="BE201" s="7">
        <v>-4.95</v>
      </c>
      <c r="BF201" s="7">
        <v>103.23</v>
      </c>
      <c r="BG201" s="7">
        <v>3.47</v>
      </c>
      <c r="BH201" s="7">
        <v>96.34</v>
      </c>
      <c r="BI201" s="7">
        <v>3.37</v>
      </c>
      <c r="BJ201" s="7">
        <v>114.6</v>
      </c>
      <c r="BK201" s="7">
        <v>4.28</v>
      </c>
      <c r="BL201" s="7">
        <v>107.73</v>
      </c>
      <c r="BM201" s="7">
        <v>4.24</v>
      </c>
      <c r="BN201" s="7">
        <v>107.34</v>
      </c>
      <c r="BO201" s="7">
        <v>6.69</v>
      </c>
      <c r="BP201" s="7">
        <v>100.59</v>
      </c>
      <c r="BQ201" s="7">
        <v>6.4</v>
      </c>
      <c r="BR201" s="7">
        <v>153.86000000000001</v>
      </c>
      <c r="BS201" s="7">
        <v>8.08</v>
      </c>
      <c r="BT201" s="7">
        <v>138.38999999999999</v>
      </c>
      <c r="BU201" s="7">
        <v>9.06</v>
      </c>
      <c r="BV201" s="7">
        <v>71.849999999999994</v>
      </c>
      <c r="BW201" s="7">
        <v>1.54</v>
      </c>
      <c r="BX201" s="7">
        <v>68.14</v>
      </c>
      <c r="BY201" s="7">
        <v>2.59</v>
      </c>
      <c r="BZ201" s="7">
        <v>106.28</v>
      </c>
      <c r="CA201" s="7">
        <v>-0.3</v>
      </c>
      <c r="CB201" s="7">
        <v>97.87</v>
      </c>
      <c r="CC201" s="7">
        <v>-0.18</v>
      </c>
      <c r="CD201" s="7">
        <v>99.5</v>
      </c>
      <c r="CE201" s="7">
        <v>-2.0699999999999998</v>
      </c>
      <c r="CF201" s="7">
        <v>94.7</v>
      </c>
      <c r="CG201" s="7">
        <v>-1.83</v>
      </c>
      <c r="CH201" s="7">
        <v>112.14</v>
      </c>
      <c r="CI201" s="7">
        <v>6.82</v>
      </c>
      <c r="CJ201" s="7">
        <v>100.8</v>
      </c>
      <c r="CK201" s="7">
        <v>6.72</v>
      </c>
      <c r="CL201" s="7">
        <v>67.37</v>
      </c>
      <c r="CM201" s="7">
        <v>-4.12</v>
      </c>
      <c r="CN201" s="7">
        <v>67.38</v>
      </c>
      <c r="CO201" s="7">
        <v>-1.78</v>
      </c>
      <c r="CP201" s="7">
        <v>191.64</v>
      </c>
      <c r="CQ201" s="7">
        <v>18.41</v>
      </c>
      <c r="CR201" s="7">
        <v>156.1</v>
      </c>
      <c r="CS201" s="7">
        <v>13.54</v>
      </c>
      <c r="CT201" s="7">
        <v>91.47</v>
      </c>
      <c r="CU201" s="7">
        <v>-1.84</v>
      </c>
      <c r="CV201" s="7">
        <v>85.39</v>
      </c>
      <c r="CW201" s="7">
        <v>-1.41</v>
      </c>
      <c r="CX201" s="7">
        <v>99.92</v>
      </c>
      <c r="CY201" s="7">
        <v>9.2200000000000006</v>
      </c>
      <c r="CZ201" s="7">
        <v>90.48</v>
      </c>
      <c r="DA201" s="7">
        <v>10.36</v>
      </c>
      <c r="DB201" s="7">
        <v>136.16999999999999</v>
      </c>
      <c r="DC201" s="7">
        <v>6.27</v>
      </c>
      <c r="DD201" s="7">
        <v>104.92</v>
      </c>
      <c r="DE201" s="7">
        <v>-0.26</v>
      </c>
      <c r="DF201" s="7">
        <v>90.99</v>
      </c>
      <c r="DG201" s="7">
        <v>17.5</v>
      </c>
      <c r="DH201" s="7">
        <v>87.44</v>
      </c>
      <c r="DI201" s="7">
        <v>18.170000000000002</v>
      </c>
      <c r="DJ201" s="7">
        <v>136.46</v>
      </c>
      <c r="DK201" s="7">
        <v>4.07</v>
      </c>
      <c r="DL201" s="7">
        <v>128.68</v>
      </c>
      <c r="DM201" s="7">
        <v>4.96</v>
      </c>
      <c r="DN201" s="7">
        <v>221.85</v>
      </c>
      <c r="DO201" s="7">
        <v>17.510000000000002</v>
      </c>
      <c r="DP201" s="7">
        <v>162.68</v>
      </c>
      <c r="DQ201" s="7">
        <v>11.62</v>
      </c>
      <c r="DR201" s="7">
        <v>137.16999999999999</v>
      </c>
      <c r="DS201" s="7">
        <v>9.39</v>
      </c>
      <c r="DT201" s="7">
        <v>117.88</v>
      </c>
      <c r="DU201" s="7">
        <v>8.2200000000000006</v>
      </c>
      <c r="DV201" s="7">
        <v>84.42</v>
      </c>
      <c r="DW201" s="7">
        <v>-5.68</v>
      </c>
      <c r="DX201" s="7">
        <v>78.8</v>
      </c>
      <c r="DY201" s="7">
        <v>-5.44</v>
      </c>
      <c r="DZ201" s="7">
        <v>104.98</v>
      </c>
      <c r="EA201" s="7">
        <v>2.37</v>
      </c>
      <c r="EB201" s="7">
        <v>101.77</v>
      </c>
      <c r="EC201" s="7">
        <v>0.04</v>
      </c>
      <c r="ED201" s="7">
        <v>111.02</v>
      </c>
      <c r="EE201" s="7">
        <v>2.21</v>
      </c>
      <c r="EF201" s="7">
        <v>101.36</v>
      </c>
      <c r="EG201" s="7">
        <v>1.5</v>
      </c>
      <c r="EH201" s="7">
        <v>115.78</v>
      </c>
      <c r="EI201" s="7">
        <v>4.46</v>
      </c>
      <c r="EJ201" s="7">
        <v>108.48</v>
      </c>
      <c r="EK201" s="7">
        <v>6.12</v>
      </c>
      <c r="EL201" s="7">
        <v>122.03</v>
      </c>
      <c r="EM201" s="7">
        <v>7.05</v>
      </c>
      <c r="EN201" s="7">
        <v>112.49</v>
      </c>
      <c r="EO201" s="7">
        <v>7.05</v>
      </c>
      <c r="EP201" s="7">
        <v>120.26</v>
      </c>
      <c r="EQ201" s="7">
        <v>-6.54</v>
      </c>
      <c r="ER201" s="7">
        <v>112.3</v>
      </c>
      <c r="ES201" s="7">
        <v>-6.53</v>
      </c>
      <c r="ET201" s="7">
        <v>108.56</v>
      </c>
      <c r="EU201" s="7">
        <v>4.0599999999999996</v>
      </c>
      <c r="EV201" s="7">
        <v>102.65</v>
      </c>
      <c r="EW201" s="7">
        <v>2.5099999999999998</v>
      </c>
      <c r="EX201" s="7">
        <v>92.63</v>
      </c>
      <c r="EY201" s="7">
        <v>1.85</v>
      </c>
      <c r="EZ201" s="7">
        <v>84.77</v>
      </c>
      <c r="FA201" s="7">
        <v>2.75</v>
      </c>
      <c r="FB201" s="7">
        <v>104.68</v>
      </c>
      <c r="FC201" s="7">
        <v>2.67</v>
      </c>
      <c r="FD201" s="7">
        <v>97.71</v>
      </c>
      <c r="FE201" s="7">
        <v>1.98</v>
      </c>
      <c r="FF201" s="7">
        <v>122.2</v>
      </c>
      <c r="FG201" s="7">
        <v>4.9000000000000004</v>
      </c>
      <c r="FH201" s="7">
        <v>102.71</v>
      </c>
      <c r="FI201" s="7">
        <v>1.78</v>
      </c>
      <c r="FJ201" s="7">
        <v>158.65</v>
      </c>
      <c r="FK201" s="7">
        <v>9.1999999999999993</v>
      </c>
      <c r="FL201" s="7">
        <v>143.63999999999999</v>
      </c>
      <c r="FM201" s="7">
        <v>8.48</v>
      </c>
      <c r="FN201" s="7">
        <v>88.21</v>
      </c>
      <c r="FO201" s="7">
        <v>2.58</v>
      </c>
      <c r="FP201" s="7">
        <v>81.72</v>
      </c>
      <c r="FQ201" s="7">
        <v>2.41</v>
      </c>
      <c r="FR201" s="7">
        <v>128.54</v>
      </c>
      <c r="FS201" s="7">
        <v>7.2</v>
      </c>
      <c r="FT201" s="7">
        <v>119.69</v>
      </c>
      <c r="FU201" s="7">
        <v>5.14</v>
      </c>
      <c r="FV201" s="7">
        <v>130.80000000000001</v>
      </c>
      <c r="FW201" s="7">
        <v>9.1</v>
      </c>
      <c r="FX201" s="7">
        <v>121.61</v>
      </c>
      <c r="FY201" s="7">
        <v>8.83</v>
      </c>
      <c r="FZ201" s="7">
        <v>196.06</v>
      </c>
      <c r="GA201" s="7">
        <v>8.35</v>
      </c>
      <c r="GB201" s="7">
        <v>169.59</v>
      </c>
      <c r="GC201" s="7">
        <v>5.24</v>
      </c>
      <c r="GD201" s="7">
        <v>151.47999999999999</v>
      </c>
      <c r="GE201" s="7">
        <v>9.9700000000000006</v>
      </c>
      <c r="GF201" s="7">
        <v>131.28</v>
      </c>
      <c r="GG201" s="7">
        <v>8.33</v>
      </c>
      <c r="GH201" s="7">
        <v>93.8</v>
      </c>
      <c r="GI201" s="7">
        <v>1.97</v>
      </c>
      <c r="GJ201" s="7">
        <v>86.41</v>
      </c>
      <c r="GK201" s="7">
        <v>3.25</v>
      </c>
      <c r="GL201" s="7">
        <v>90.3</v>
      </c>
      <c r="GM201" s="7">
        <v>0.81</v>
      </c>
      <c r="GN201" s="7">
        <v>85.31</v>
      </c>
      <c r="GO201" s="7">
        <v>0.91</v>
      </c>
      <c r="GP201" s="7">
        <v>84.5</v>
      </c>
      <c r="GQ201" s="7">
        <v>2.68</v>
      </c>
      <c r="GR201" s="7">
        <v>73.14</v>
      </c>
      <c r="GS201" s="7">
        <v>2.12</v>
      </c>
      <c r="GT201" s="7">
        <v>100.92</v>
      </c>
      <c r="GU201" s="7">
        <v>5.75</v>
      </c>
      <c r="GV201" s="7">
        <v>76.58</v>
      </c>
      <c r="GW201" s="7">
        <v>4.82</v>
      </c>
      <c r="GX201" s="7">
        <v>98.86</v>
      </c>
      <c r="GY201" s="7">
        <v>5.0199999999999996</v>
      </c>
      <c r="GZ201" s="7">
        <v>67.2</v>
      </c>
      <c r="HA201" s="7">
        <v>-9.6199999999999992</v>
      </c>
      <c r="HB201" s="7">
        <v>128.59</v>
      </c>
      <c r="HC201" s="7">
        <v>11.56</v>
      </c>
      <c r="HD201" s="7">
        <v>124.55</v>
      </c>
      <c r="HE201" s="7">
        <v>11.55</v>
      </c>
      <c r="HF201" s="7">
        <v>109.5</v>
      </c>
      <c r="HG201" s="7">
        <v>-3.83</v>
      </c>
      <c r="HH201" s="7">
        <v>96.43</v>
      </c>
      <c r="HI201" s="7">
        <v>-3.52</v>
      </c>
      <c r="HJ201" s="7">
        <v>85.41</v>
      </c>
      <c r="HK201" s="7">
        <v>-1.38</v>
      </c>
      <c r="HL201" s="7">
        <v>81.13</v>
      </c>
      <c r="HM201" s="7">
        <v>-0.99</v>
      </c>
      <c r="HN201" s="7">
        <v>101.54</v>
      </c>
      <c r="HO201" s="7">
        <v>5.27</v>
      </c>
      <c r="HP201" s="7">
        <v>93.52</v>
      </c>
      <c r="HQ201" s="7">
        <v>5.72</v>
      </c>
      <c r="HR201" s="7">
        <v>126.46</v>
      </c>
      <c r="HS201" s="7">
        <v>6.5</v>
      </c>
      <c r="HT201" s="7">
        <v>114.75</v>
      </c>
      <c r="HU201" s="7">
        <v>7.03</v>
      </c>
      <c r="HV201" s="7">
        <v>175.16</v>
      </c>
      <c r="HW201" s="7">
        <v>17.57</v>
      </c>
      <c r="HX201" s="7">
        <v>123.69</v>
      </c>
      <c r="HY201" s="7">
        <v>9.4</v>
      </c>
      <c r="HZ201" s="7">
        <v>122.88</v>
      </c>
      <c r="IA201" s="7">
        <v>4.95</v>
      </c>
      <c r="IB201" s="7">
        <v>114.09</v>
      </c>
      <c r="IC201" s="7">
        <v>5.0199999999999996</v>
      </c>
      <c r="ID201" s="7">
        <v>97.83</v>
      </c>
      <c r="IE201" s="7">
        <v>1.02</v>
      </c>
      <c r="IF201" s="7">
        <v>92</v>
      </c>
      <c r="IG201" s="7">
        <v>1.34</v>
      </c>
      <c r="IH201" s="7">
        <v>129.19999999999999</v>
      </c>
      <c r="II201" s="7">
        <v>6.04</v>
      </c>
      <c r="IJ201" s="7">
        <v>101.88</v>
      </c>
      <c r="IK201" s="7">
        <v>1.82</v>
      </c>
    </row>
    <row r="202" spans="1:245" x14ac:dyDescent="0.2">
      <c r="A202" s="6">
        <v>42185</v>
      </c>
      <c r="B202" s="7">
        <v>132.24</v>
      </c>
      <c r="C202" s="7">
        <v>2.27</v>
      </c>
      <c r="D202" s="7">
        <v>107.2</v>
      </c>
      <c r="E202" s="7">
        <v>-1.6</v>
      </c>
      <c r="F202" s="7">
        <v>113.06</v>
      </c>
      <c r="G202" s="7">
        <v>4.08</v>
      </c>
      <c r="H202" s="7">
        <v>104.66</v>
      </c>
      <c r="I202" s="7">
        <v>3.9</v>
      </c>
      <c r="J202" s="7">
        <v>156.24</v>
      </c>
      <c r="K202" s="7">
        <v>-8</v>
      </c>
      <c r="L202" s="7">
        <v>143.41</v>
      </c>
      <c r="M202" s="7">
        <v>-11.76</v>
      </c>
      <c r="N202" s="7">
        <v>130.35</v>
      </c>
      <c r="O202" s="7">
        <v>1.47</v>
      </c>
      <c r="P202" s="7">
        <v>117.37</v>
      </c>
      <c r="Q202" s="7">
        <v>0.42</v>
      </c>
      <c r="R202" s="7">
        <v>123.72</v>
      </c>
      <c r="S202" s="7">
        <v>9.7899999999999991</v>
      </c>
      <c r="T202" s="7">
        <v>110.6</v>
      </c>
      <c r="U202" s="7">
        <v>8.16</v>
      </c>
      <c r="V202" s="7">
        <v>108.31</v>
      </c>
      <c r="W202" s="7">
        <v>1.94</v>
      </c>
      <c r="X202" s="7">
        <v>99.76</v>
      </c>
      <c r="Y202" s="7">
        <v>1.44</v>
      </c>
      <c r="Z202" s="7">
        <v>94.24</v>
      </c>
      <c r="AA202" s="7">
        <v>2.83</v>
      </c>
      <c r="AB202" s="7">
        <v>87.91</v>
      </c>
      <c r="AC202" s="7">
        <v>2.25</v>
      </c>
      <c r="AD202" s="7">
        <v>156.71</v>
      </c>
      <c r="AE202" s="7">
        <v>1.1200000000000001</v>
      </c>
      <c r="AF202" s="7">
        <v>114.1</v>
      </c>
      <c r="AG202" s="7">
        <v>-6.81</v>
      </c>
      <c r="AH202" s="7">
        <v>123.58</v>
      </c>
      <c r="AI202" s="7">
        <v>5.38</v>
      </c>
      <c r="AJ202" s="7">
        <v>113.54</v>
      </c>
      <c r="AK202" s="7">
        <v>4.4400000000000004</v>
      </c>
      <c r="AL202" s="7">
        <v>117.63</v>
      </c>
      <c r="AM202" s="7">
        <v>1.91</v>
      </c>
      <c r="AN202" s="7">
        <v>119.41</v>
      </c>
      <c r="AO202" s="7">
        <v>3.06</v>
      </c>
      <c r="AP202" s="7">
        <v>137.32</v>
      </c>
      <c r="AQ202" s="7">
        <v>10.56</v>
      </c>
      <c r="AR202" s="7">
        <v>116.69</v>
      </c>
      <c r="AS202" s="7">
        <v>6.13</v>
      </c>
      <c r="AT202" s="7">
        <v>107.59</v>
      </c>
      <c r="AU202" s="7">
        <v>-5.91</v>
      </c>
      <c r="AV202" s="7">
        <v>94.05</v>
      </c>
      <c r="AW202" s="7">
        <v>-7.18</v>
      </c>
      <c r="AX202" s="7">
        <v>155.12</v>
      </c>
      <c r="AY202" s="7">
        <v>10.07</v>
      </c>
      <c r="AZ202" s="7">
        <v>132.66</v>
      </c>
      <c r="BA202" s="7">
        <v>5.35</v>
      </c>
      <c r="BB202" s="7">
        <v>74.77</v>
      </c>
      <c r="BC202" s="7">
        <v>-5.0599999999999996</v>
      </c>
      <c r="BD202" s="7">
        <v>73.010000000000005</v>
      </c>
      <c r="BE202" s="7">
        <v>-3.03</v>
      </c>
      <c r="BF202" s="7">
        <v>104.38</v>
      </c>
      <c r="BG202" s="7">
        <v>3.76</v>
      </c>
      <c r="BH202" s="7">
        <v>96.77</v>
      </c>
      <c r="BI202" s="7">
        <v>3.07</v>
      </c>
      <c r="BJ202" s="7">
        <v>117</v>
      </c>
      <c r="BK202" s="7">
        <v>4.37</v>
      </c>
      <c r="BL202" s="7">
        <v>109.3</v>
      </c>
      <c r="BM202" s="7">
        <v>3.88</v>
      </c>
      <c r="BN202" s="7">
        <v>110.98</v>
      </c>
      <c r="BO202" s="7">
        <v>6.23</v>
      </c>
      <c r="BP202" s="7">
        <v>103.24</v>
      </c>
      <c r="BQ202" s="7">
        <v>5.59</v>
      </c>
      <c r="BR202" s="7">
        <v>158.96</v>
      </c>
      <c r="BS202" s="7">
        <v>10.49</v>
      </c>
      <c r="BT202" s="7">
        <v>141.35</v>
      </c>
      <c r="BU202" s="7">
        <v>10.55</v>
      </c>
      <c r="BV202" s="7">
        <v>74.819999999999993</v>
      </c>
      <c r="BW202" s="7">
        <v>4.0199999999999996</v>
      </c>
      <c r="BX202" s="7">
        <v>69.69</v>
      </c>
      <c r="BY202" s="7">
        <v>4.28</v>
      </c>
      <c r="BZ202" s="7">
        <v>106.71</v>
      </c>
      <c r="CA202" s="7">
        <v>-0.3</v>
      </c>
      <c r="CB202" s="7">
        <v>98.03</v>
      </c>
      <c r="CC202" s="7">
        <v>-0.18</v>
      </c>
      <c r="CD202" s="7">
        <v>99.6</v>
      </c>
      <c r="CE202" s="7">
        <v>-2.16</v>
      </c>
      <c r="CF202" s="7">
        <v>93.95</v>
      </c>
      <c r="CG202" s="7">
        <v>-2.37</v>
      </c>
      <c r="CH202" s="7">
        <v>114.49</v>
      </c>
      <c r="CI202" s="7">
        <v>5.25</v>
      </c>
      <c r="CJ202" s="7">
        <v>102.33</v>
      </c>
      <c r="CK202" s="7">
        <v>5.28</v>
      </c>
      <c r="CL202" s="7">
        <v>65.58</v>
      </c>
      <c r="CM202" s="7">
        <v>-4.97</v>
      </c>
      <c r="CN202" s="7">
        <v>64.63</v>
      </c>
      <c r="CO202" s="7">
        <v>-2.89</v>
      </c>
      <c r="CP202" s="7">
        <v>198.24</v>
      </c>
      <c r="CQ202" s="7">
        <v>20.84</v>
      </c>
      <c r="CR202" s="7">
        <v>162.61000000000001</v>
      </c>
      <c r="CS202" s="7">
        <v>17.45</v>
      </c>
      <c r="CT202" s="7">
        <v>89.73</v>
      </c>
      <c r="CU202" s="7">
        <v>-4.5199999999999996</v>
      </c>
      <c r="CV202" s="7">
        <v>82.96</v>
      </c>
      <c r="CW202" s="7">
        <v>-4.5199999999999996</v>
      </c>
      <c r="CX202" s="7">
        <v>105.36</v>
      </c>
      <c r="CY202" s="7">
        <v>12.8</v>
      </c>
      <c r="CZ202" s="7">
        <v>94.01</v>
      </c>
      <c r="DA202" s="7">
        <v>12.51</v>
      </c>
      <c r="DB202" s="7">
        <v>138.06</v>
      </c>
      <c r="DC202" s="7">
        <v>5.95</v>
      </c>
      <c r="DD202" s="7">
        <v>105.45</v>
      </c>
      <c r="DE202" s="7">
        <v>-1.04</v>
      </c>
      <c r="DF202" s="7">
        <v>93.04</v>
      </c>
      <c r="DG202" s="7">
        <v>13.79</v>
      </c>
      <c r="DH202" s="7">
        <v>88.58</v>
      </c>
      <c r="DI202" s="7">
        <v>14.21</v>
      </c>
      <c r="DJ202" s="7">
        <v>139.08000000000001</v>
      </c>
      <c r="DK202" s="7">
        <v>4.87</v>
      </c>
      <c r="DL202" s="7">
        <v>130.1</v>
      </c>
      <c r="DM202" s="7">
        <v>5.32</v>
      </c>
      <c r="DN202" s="7">
        <v>225.2</v>
      </c>
      <c r="DO202" s="7">
        <v>14.52</v>
      </c>
      <c r="DP202" s="7">
        <v>162.47</v>
      </c>
      <c r="DQ202" s="7">
        <v>8.9700000000000006</v>
      </c>
      <c r="DR202" s="7">
        <v>138.08000000000001</v>
      </c>
      <c r="DS202" s="7">
        <v>7.84</v>
      </c>
      <c r="DT202" s="7">
        <v>117.13</v>
      </c>
      <c r="DU202" s="7">
        <v>6.21</v>
      </c>
      <c r="DV202" s="7">
        <v>84.5</v>
      </c>
      <c r="DW202" s="7">
        <v>-4.68</v>
      </c>
      <c r="DX202" s="7">
        <v>78.489999999999995</v>
      </c>
      <c r="DY202" s="7">
        <v>-4.74</v>
      </c>
      <c r="DZ202" s="7">
        <v>104.64</v>
      </c>
      <c r="EA202" s="7">
        <v>2.5099999999999998</v>
      </c>
      <c r="EB202" s="7">
        <v>100.74</v>
      </c>
      <c r="EC202" s="7">
        <v>1.97</v>
      </c>
      <c r="ED202" s="7">
        <v>112.41</v>
      </c>
      <c r="EE202" s="7">
        <v>2.96</v>
      </c>
      <c r="EF202" s="7">
        <v>102.41</v>
      </c>
      <c r="EG202" s="7">
        <v>2.38</v>
      </c>
      <c r="EH202" s="7">
        <v>119.34</v>
      </c>
      <c r="EI202" s="7">
        <v>3.48</v>
      </c>
      <c r="EJ202" s="7">
        <v>110.31</v>
      </c>
      <c r="EK202" s="7">
        <v>4.1900000000000004</v>
      </c>
      <c r="EL202" s="7">
        <v>124.62</v>
      </c>
      <c r="EM202" s="7">
        <v>5.44</v>
      </c>
      <c r="EN202" s="7">
        <v>113.7</v>
      </c>
      <c r="EO202" s="7">
        <v>4.88</v>
      </c>
      <c r="EP202" s="7">
        <v>124.53</v>
      </c>
      <c r="EQ202" s="7">
        <v>-4.62</v>
      </c>
      <c r="ER202" s="7">
        <v>114.54</v>
      </c>
      <c r="ES202" s="7">
        <v>-5.37</v>
      </c>
      <c r="ET202" s="7">
        <v>106.35</v>
      </c>
      <c r="EU202" s="7">
        <v>1.34</v>
      </c>
      <c r="EV202" s="7">
        <v>100.38</v>
      </c>
      <c r="EW202" s="7">
        <v>-0.55000000000000004</v>
      </c>
      <c r="EX202" s="7">
        <v>93.8</v>
      </c>
      <c r="EY202" s="7">
        <v>1.04</v>
      </c>
      <c r="EZ202" s="7">
        <v>84.98</v>
      </c>
      <c r="FA202" s="7">
        <v>0.8</v>
      </c>
      <c r="FB202" s="7">
        <v>105.53</v>
      </c>
      <c r="FC202" s="7">
        <v>3.6</v>
      </c>
      <c r="FD202" s="7">
        <v>97.47</v>
      </c>
      <c r="FE202" s="7">
        <v>2.2000000000000002</v>
      </c>
      <c r="FF202" s="7">
        <v>124.81</v>
      </c>
      <c r="FG202" s="7">
        <v>6.38</v>
      </c>
      <c r="FH202" s="7">
        <v>105.12</v>
      </c>
      <c r="FI202" s="7">
        <v>3.35</v>
      </c>
      <c r="FJ202" s="7">
        <v>161.22999999999999</v>
      </c>
      <c r="FK202" s="7">
        <v>7.11</v>
      </c>
      <c r="FL202" s="7">
        <v>143.47</v>
      </c>
      <c r="FM202" s="7">
        <v>4.8499999999999996</v>
      </c>
      <c r="FN202" s="7">
        <v>88.99</v>
      </c>
      <c r="FO202" s="7">
        <v>3.02</v>
      </c>
      <c r="FP202" s="7">
        <v>81.180000000000007</v>
      </c>
      <c r="FQ202" s="7">
        <v>2.12</v>
      </c>
      <c r="FR202" s="7">
        <v>132.72</v>
      </c>
      <c r="FS202" s="7">
        <v>6.62</v>
      </c>
      <c r="FT202" s="7">
        <v>122.43</v>
      </c>
      <c r="FU202" s="7">
        <v>4.3</v>
      </c>
      <c r="FV202" s="7">
        <v>136.13999999999999</v>
      </c>
      <c r="FW202" s="7">
        <v>11.27</v>
      </c>
      <c r="FX202" s="7">
        <v>126.04</v>
      </c>
      <c r="FY202" s="7">
        <v>10.8</v>
      </c>
      <c r="FZ202" s="7">
        <v>196.78</v>
      </c>
      <c r="GA202" s="7">
        <v>-0.1</v>
      </c>
      <c r="GB202" s="7">
        <v>167.7</v>
      </c>
      <c r="GC202" s="7">
        <v>-3.3</v>
      </c>
      <c r="GD202" s="7">
        <v>155.19999999999999</v>
      </c>
      <c r="GE202" s="7">
        <v>10.02</v>
      </c>
      <c r="GF202" s="7">
        <v>134.38</v>
      </c>
      <c r="GG202" s="7">
        <v>8.9600000000000009</v>
      </c>
      <c r="GH202" s="7">
        <v>95.1</v>
      </c>
      <c r="GI202" s="7">
        <v>1.1399999999999999</v>
      </c>
      <c r="GJ202" s="7">
        <v>87.18</v>
      </c>
      <c r="GK202" s="7">
        <v>1.95</v>
      </c>
      <c r="GL202" s="7">
        <v>93.68</v>
      </c>
      <c r="GM202" s="7">
        <v>2.94</v>
      </c>
      <c r="GN202" s="7">
        <v>86.92</v>
      </c>
      <c r="GO202" s="7">
        <v>2.2000000000000002</v>
      </c>
      <c r="GP202" s="7">
        <v>83.45</v>
      </c>
      <c r="GQ202" s="7">
        <v>2.97</v>
      </c>
      <c r="GR202" s="7">
        <v>72.37</v>
      </c>
      <c r="GS202" s="7">
        <v>2.87</v>
      </c>
      <c r="GT202" s="7">
        <v>101.5</v>
      </c>
      <c r="GU202" s="7">
        <v>5.44</v>
      </c>
      <c r="GV202" s="7">
        <v>76.040000000000006</v>
      </c>
      <c r="GW202" s="7">
        <v>3.64</v>
      </c>
      <c r="GX202" s="7">
        <v>98.14</v>
      </c>
      <c r="GY202" s="7">
        <v>2.97</v>
      </c>
      <c r="GZ202" s="7">
        <v>65.22</v>
      </c>
      <c r="HA202" s="7">
        <v>-11.09</v>
      </c>
      <c r="HB202" s="7">
        <v>133.21</v>
      </c>
      <c r="HC202" s="7">
        <v>13.01</v>
      </c>
      <c r="HD202" s="7">
        <v>128.49</v>
      </c>
      <c r="HE202" s="7">
        <v>13.24</v>
      </c>
      <c r="HF202" s="7">
        <v>108.52</v>
      </c>
      <c r="HG202" s="7">
        <v>-3.67</v>
      </c>
      <c r="HH202" s="7">
        <v>95.73</v>
      </c>
      <c r="HI202" s="7">
        <v>-3.27</v>
      </c>
      <c r="HJ202" s="7">
        <v>87.35</v>
      </c>
      <c r="HK202" s="7">
        <v>3.58</v>
      </c>
      <c r="HL202" s="7">
        <v>81.96</v>
      </c>
      <c r="HM202" s="7">
        <v>4.26</v>
      </c>
      <c r="HN202" s="7">
        <v>103.49</v>
      </c>
      <c r="HO202" s="7">
        <v>5.56</v>
      </c>
      <c r="HP202" s="7">
        <v>94.85</v>
      </c>
      <c r="HQ202" s="7">
        <v>5.67</v>
      </c>
      <c r="HR202" s="7">
        <v>124.71</v>
      </c>
      <c r="HS202" s="7">
        <v>2.2400000000000002</v>
      </c>
      <c r="HT202" s="7">
        <v>112.79</v>
      </c>
      <c r="HU202" s="7">
        <v>3.41</v>
      </c>
      <c r="HV202" s="7">
        <v>184.98</v>
      </c>
      <c r="HW202" s="7">
        <v>19.03</v>
      </c>
      <c r="HX202" s="7">
        <v>126.97</v>
      </c>
      <c r="HY202" s="7">
        <v>10.49</v>
      </c>
      <c r="HZ202" s="7">
        <v>124.38</v>
      </c>
      <c r="IA202" s="7">
        <v>5.52</v>
      </c>
      <c r="IB202" s="7">
        <v>114.11</v>
      </c>
      <c r="IC202" s="7">
        <v>5.56</v>
      </c>
      <c r="ID202" s="7">
        <v>99.07</v>
      </c>
      <c r="IE202" s="7">
        <v>1.53</v>
      </c>
      <c r="IF202" s="7">
        <v>91.92</v>
      </c>
      <c r="IG202" s="7">
        <v>1.34</v>
      </c>
      <c r="IH202" s="7">
        <v>131.56</v>
      </c>
      <c r="II202" s="7">
        <v>6.38</v>
      </c>
      <c r="IJ202" s="7">
        <v>101.37</v>
      </c>
      <c r="IK202" s="7">
        <v>1.75</v>
      </c>
    </row>
    <row r="203" spans="1:245" x14ac:dyDescent="0.2">
      <c r="A203" s="6">
        <v>42277</v>
      </c>
      <c r="B203" s="7">
        <v>133.34</v>
      </c>
      <c r="C203" s="7">
        <v>2.88</v>
      </c>
      <c r="D203" s="7">
        <v>107.04</v>
      </c>
      <c r="E203" s="7">
        <v>-0.99</v>
      </c>
      <c r="F203" s="7">
        <v>114.61</v>
      </c>
      <c r="G203" s="7">
        <v>4.28</v>
      </c>
      <c r="H203" s="7">
        <v>106.11</v>
      </c>
      <c r="I203" s="7">
        <v>4.0999999999999996</v>
      </c>
      <c r="J203" s="7">
        <v>152.6</v>
      </c>
      <c r="K203" s="7">
        <v>-10.41</v>
      </c>
      <c r="L203" s="7">
        <v>138.26</v>
      </c>
      <c r="M203" s="7">
        <v>-14.31</v>
      </c>
      <c r="N203" s="7">
        <v>132</v>
      </c>
      <c r="O203" s="7">
        <v>4.0199999999999996</v>
      </c>
      <c r="P203" s="7">
        <v>119.17</v>
      </c>
      <c r="Q203" s="7">
        <v>3.09</v>
      </c>
      <c r="R203" s="7">
        <v>126.23</v>
      </c>
      <c r="S203" s="7">
        <v>10.7</v>
      </c>
      <c r="T203" s="7">
        <v>112.33</v>
      </c>
      <c r="U203" s="7">
        <v>9.06</v>
      </c>
      <c r="V203" s="7">
        <v>110.7</v>
      </c>
      <c r="W203" s="7">
        <v>2.82</v>
      </c>
      <c r="X203" s="7">
        <v>101.72</v>
      </c>
      <c r="Y203" s="7">
        <v>2</v>
      </c>
      <c r="Z203" s="7">
        <v>93.76</v>
      </c>
      <c r="AA203" s="7">
        <v>2.06</v>
      </c>
      <c r="AB203" s="7">
        <v>88.19</v>
      </c>
      <c r="AC203" s="7">
        <v>2.1</v>
      </c>
      <c r="AD203" s="7">
        <v>155.76</v>
      </c>
      <c r="AE203" s="7">
        <v>-0.44</v>
      </c>
      <c r="AF203" s="7">
        <v>111.49</v>
      </c>
      <c r="AG203" s="7">
        <v>-9.1</v>
      </c>
      <c r="AH203" s="7">
        <v>125.45</v>
      </c>
      <c r="AI203" s="7">
        <v>6.16</v>
      </c>
      <c r="AJ203" s="7">
        <v>114.84</v>
      </c>
      <c r="AK203" s="7">
        <v>4.91</v>
      </c>
      <c r="AL203" s="7">
        <v>117.7</v>
      </c>
      <c r="AM203" s="7">
        <v>1.58</v>
      </c>
      <c r="AN203" s="7">
        <v>120.17</v>
      </c>
      <c r="AO203" s="7">
        <v>2.99</v>
      </c>
      <c r="AP203" s="7">
        <v>143.31</v>
      </c>
      <c r="AQ203" s="7">
        <v>10.71</v>
      </c>
      <c r="AR203" s="7">
        <v>120.06</v>
      </c>
      <c r="AS203" s="7">
        <v>5.69</v>
      </c>
      <c r="AT203" s="7">
        <v>108.24</v>
      </c>
      <c r="AU203" s="7">
        <v>-3.11</v>
      </c>
      <c r="AV203" s="7">
        <v>94.04</v>
      </c>
      <c r="AW203" s="7">
        <v>-4.76</v>
      </c>
      <c r="AX203" s="7">
        <v>157.76</v>
      </c>
      <c r="AY203" s="7">
        <v>9.64</v>
      </c>
      <c r="AZ203" s="7">
        <v>133.72</v>
      </c>
      <c r="BA203" s="7">
        <v>4.57</v>
      </c>
      <c r="BB203" s="7">
        <v>74.510000000000005</v>
      </c>
      <c r="BC203" s="7">
        <v>-3.75</v>
      </c>
      <c r="BD203" s="7">
        <v>73.849999999999994</v>
      </c>
      <c r="BE203" s="7">
        <v>-0.85</v>
      </c>
      <c r="BF203" s="7">
        <v>105.64</v>
      </c>
      <c r="BG203" s="7">
        <v>4.1399999999999997</v>
      </c>
      <c r="BH203" s="7">
        <v>98.07</v>
      </c>
      <c r="BI203" s="7">
        <v>3.76</v>
      </c>
      <c r="BJ203" s="7">
        <v>117.6</v>
      </c>
      <c r="BK203" s="7">
        <v>4.3499999999999996</v>
      </c>
      <c r="BL203" s="7">
        <v>109.76</v>
      </c>
      <c r="BM203" s="7">
        <v>4.22</v>
      </c>
      <c r="BN203" s="7">
        <v>111.42</v>
      </c>
      <c r="BO203" s="7">
        <v>7.22</v>
      </c>
      <c r="BP203" s="7">
        <v>103.86</v>
      </c>
      <c r="BQ203" s="7">
        <v>6.58</v>
      </c>
      <c r="BR203" s="7">
        <v>155.86000000000001</v>
      </c>
      <c r="BS203" s="7">
        <v>4</v>
      </c>
      <c r="BT203" s="7">
        <v>139.66999999999999</v>
      </c>
      <c r="BU203" s="7">
        <v>4.49</v>
      </c>
      <c r="BV203" s="7">
        <v>75.319999999999993</v>
      </c>
      <c r="BW203" s="7">
        <v>4.4800000000000004</v>
      </c>
      <c r="BX203" s="7">
        <v>70.8</v>
      </c>
      <c r="BY203" s="7">
        <v>4.92</v>
      </c>
      <c r="BZ203" s="7">
        <v>106.6</v>
      </c>
      <c r="CA203" s="7">
        <v>0.1</v>
      </c>
      <c r="CB203" s="7">
        <v>98.01</v>
      </c>
      <c r="CC203" s="7">
        <v>0.44</v>
      </c>
      <c r="CD203" s="7">
        <v>101</v>
      </c>
      <c r="CE203" s="7">
        <v>-1.46</v>
      </c>
      <c r="CF203" s="7">
        <v>95.56</v>
      </c>
      <c r="CG203" s="7">
        <v>-1.55</v>
      </c>
      <c r="CH203" s="7">
        <v>118.3</v>
      </c>
      <c r="CI203" s="7">
        <v>5.38</v>
      </c>
      <c r="CJ203" s="7">
        <v>105.62</v>
      </c>
      <c r="CK203" s="7">
        <v>5.35</v>
      </c>
      <c r="CL203" s="7">
        <v>64.63</v>
      </c>
      <c r="CM203" s="7">
        <v>-5.79</v>
      </c>
      <c r="CN203" s="7">
        <v>64.260000000000005</v>
      </c>
      <c r="CO203" s="7">
        <v>-4.0599999999999996</v>
      </c>
      <c r="CP203" s="7">
        <v>202.13</v>
      </c>
      <c r="CQ203" s="7">
        <v>16.739999999999998</v>
      </c>
      <c r="CR203" s="7">
        <v>165.69</v>
      </c>
      <c r="CS203" s="7">
        <v>13.85</v>
      </c>
      <c r="CT203" s="7">
        <v>90.4</v>
      </c>
      <c r="CU203" s="7">
        <v>-3.05</v>
      </c>
      <c r="CV203" s="7">
        <v>84.36</v>
      </c>
      <c r="CW203" s="7">
        <v>-2.4300000000000002</v>
      </c>
      <c r="CX203" s="7">
        <v>110.06</v>
      </c>
      <c r="CY203" s="7">
        <v>15.58</v>
      </c>
      <c r="CZ203" s="7">
        <v>98.49</v>
      </c>
      <c r="DA203" s="7">
        <v>15.58</v>
      </c>
      <c r="DB203" s="7">
        <v>139.41999999999999</v>
      </c>
      <c r="DC203" s="7">
        <v>5.46</v>
      </c>
      <c r="DD203" s="7">
        <v>104.71</v>
      </c>
      <c r="DE203" s="7">
        <v>-1.52</v>
      </c>
      <c r="DF203" s="7">
        <v>96.02</v>
      </c>
      <c r="DG203" s="7">
        <v>8.67</v>
      </c>
      <c r="DH203" s="7">
        <v>91.27</v>
      </c>
      <c r="DI203" s="7">
        <v>8.81</v>
      </c>
      <c r="DJ203" s="7">
        <v>141.01</v>
      </c>
      <c r="DK203" s="7">
        <v>6.84</v>
      </c>
      <c r="DL203" s="7">
        <v>131.63999999999999</v>
      </c>
      <c r="DM203" s="7">
        <v>7.26</v>
      </c>
      <c r="DN203" s="7">
        <v>228.23</v>
      </c>
      <c r="DO203" s="7">
        <v>13.06</v>
      </c>
      <c r="DP203" s="7">
        <v>160.91</v>
      </c>
      <c r="DQ203" s="7">
        <v>8.76</v>
      </c>
      <c r="DR203" s="7">
        <v>140.1</v>
      </c>
      <c r="DS203" s="7">
        <v>7.26</v>
      </c>
      <c r="DT203" s="7">
        <v>118.06</v>
      </c>
      <c r="DU203" s="7">
        <v>5.18</v>
      </c>
      <c r="DV203" s="7">
        <v>85.27</v>
      </c>
      <c r="DW203" s="7">
        <v>-2.71</v>
      </c>
      <c r="DX203" s="7">
        <v>79.150000000000006</v>
      </c>
      <c r="DY203" s="7">
        <v>-2.89</v>
      </c>
      <c r="DZ203" s="7">
        <v>105.64</v>
      </c>
      <c r="EA203" s="7">
        <v>2.86</v>
      </c>
      <c r="EB203" s="7">
        <v>101.77</v>
      </c>
      <c r="EC203" s="7">
        <v>2.72</v>
      </c>
      <c r="ED203" s="7">
        <v>113.85</v>
      </c>
      <c r="EE203" s="7">
        <v>3.92</v>
      </c>
      <c r="EF203" s="7">
        <v>103.41</v>
      </c>
      <c r="EG203" s="7">
        <v>3.25</v>
      </c>
      <c r="EH203" s="7">
        <v>121.22</v>
      </c>
      <c r="EI203" s="7">
        <v>3.44</v>
      </c>
      <c r="EJ203" s="7">
        <v>112.83</v>
      </c>
      <c r="EK203" s="7">
        <v>4.4000000000000004</v>
      </c>
      <c r="EL203" s="7">
        <v>126.36</v>
      </c>
      <c r="EM203" s="7">
        <v>5.5</v>
      </c>
      <c r="EN203" s="7">
        <v>115.52</v>
      </c>
      <c r="EO203" s="7">
        <v>4.92</v>
      </c>
      <c r="EP203" s="7">
        <v>124.96</v>
      </c>
      <c r="EQ203" s="7">
        <v>-7.92</v>
      </c>
      <c r="ER203" s="7">
        <v>116.52</v>
      </c>
      <c r="ES203" s="7">
        <v>-7.93</v>
      </c>
      <c r="ET203" s="7">
        <v>104.47</v>
      </c>
      <c r="EU203" s="7">
        <v>-2.17</v>
      </c>
      <c r="EV203" s="7">
        <v>98.04</v>
      </c>
      <c r="EW203" s="7">
        <v>-3.98</v>
      </c>
      <c r="EX203" s="7">
        <v>93.03</v>
      </c>
      <c r="EY203" s="7">
        <v>-3.41</v>
      </c>
      <c r="EZ203" s="7">
        <v>84.82</v>
      </c>
      <c r="FA203" s="7">
        <v>-3.23</v>
      </c>
      <c r="FB203" s="7">
        <v>112.83</v>
      </c>
      <c r="FC203" s="7">
        <v>8.61</v>
      </c>
      <c r="FD203" s="7">
        <v>104.33</v>
      </c>
      <c r="FE203" s="7">
        <v>7.27</v>
      </c>
      <c r="FF203" s="7">
        <v>129.07</v>
      </c>
      <c r="FG203" s="7">
        <v>8.26</v>
      </c>
      <c r="FH203" s="7">
        <v>108.32</v>
      </c>
      <c r="FI203" s="7">
        <v>5.5</v>
      </c>
      <c r="FJ203" s="7">
        <v>165.49</v>
      </c>
      <c r="FK203" s="7">
        <v>6.91</v>
      </c>
      <c r="FL203" s="7">
        <v>145.44</v>
      </c>
      <c r="FM203" s="7">
        <v>3.81</v>
      </c>
      <c r="FN203" s="7">
        <v>90.79</v>
      </c>
      <c r="FO203" s="7">
        <v>4.43</v>
      </c>
      <c r="FP203" s="7">
        <v>82.55</v>
      </c>
      <c r="FQ203" s="7">
        <v>3.67</v>
      </c>
      <c r="FR203" s="7">
        <v>132.19999999999999</v>
      </c>
      <c r="FS203" s="7">
        <v>6.09</v>
      </c>
      <c r="FT203" s="7">
        <v>121.5</v>
      </c>
      <c r="FU203" s="7">
        <v>4</v>
      </c>
      <c r="FV203" s="7">
        <v>142.31</v>
      </c>
      <c r="FW203" s="7">
        <v>15.21</v>
      </c>
      <c r="FX203" s="7">
        <v>131.32</v>
      </c>
      <c r="FY203" s="7">
        <v>14.73</v>
      </c>
      <c r="FZ203" s="7">
        <v>200.06</v>
      </c>
      <c r="GA203" s="7">
        <v>7.98</v>
      </c>
      <c r="GB203" s="7">
        <v>168.6</v>
      </c>
      <c r="GC203" s="7">
        <v>3.99</v>
      </c>
      <c r="GD203" s="7">
        <v>158.87</v>
      </c>
      <c r="GE203" s="7">
        <v>9.99</v>
      </c>
      <c r="GF203" s="7">
        <v>137.43</v>
      </c>
      <c r="GG203" s="7">
        <v>10.06</v>
      </c>
      <c r="GH203" s="7">
        <v>95.28</v>
      </c>
      <c r="GI203" s="7">
        <v>2</v>
      </c>
      <c r="GJ203" s="7">
        <v>87.78</v>
      </c>
      <c r="GK203" s="7">
        <v>2.82</v>
      </c>
      <c r="GL203" s="7">
        <v>93.75</v>
      </c>
      <c r="GM203" s="7">
        <v>3.43</v>
      </c>
      <c r="GN203" s="7">
        <v>87.52</v>
      </c>
      <c r="GO203" s="7">
        <v>2.65</v>
      </c>
      <c r="GP203" s="7">
        <v>82.71</v>
      </c>
      <c r="GQ203" s="7">
        <v>2.98</v>
      </c>
      <c r="GR203" s="7">
        <v>73.38</v>
      </c>
      <c r="GS203" s="7">
        <v>4.8099999999999996</v>
      </c>
      <c r="GT203" s="7">
        <v>98.15</v>
      </c>
      <c r="GU203" s="7">
        <v>3.42</v>
      </c>
      <c r="GV203" s="7">
        <v>73.62</v>
      </c>
      <c r="GW203" s="7">
        <v>1.86</v>
      </c>
      <c r="GX203" s="7">
        <v>96.33</v>
      </c>
      <c r="GY203" s="7">
        <v>0.2</v>
      </c>
      <c r="GZ203" s="7">
        <v>63.08</v>
      </c>
      <c r="HA203" s="7">
        <v>-13.39</v>
      </c>
      <c r="HB203" s="7">
        <v>138.43</v>
      </c>
      <c r="HC203" s="7">
        <v>13.65</v>
      </c>
      <c r="HD203" s="7">
        <v>133.59</v>
      </c>
      <c r="HE203" s="7">
        <v>13.72</v>
      </c>
      <c r="HF203" s="7">
        <v>107.09</v>
      </c>
      <c r="HG203" s="7">
        <v>-4.24</v>
      </c>
      <c r="HH203" s="7">
        <v>94.67</v>
      </c>
      <c r="HI203" s="7">
        <v>-3.64</v>
      </c>
      <c r="HJ203" s="7">
        <v>84.27</v>
      </c>
      <c r="HK203" s="7">
        <v>1.02</v>
      </c>
      <c r="HL203" s="7">
        <v>79.510000000000005</v>
      </c>
      <c r="HM203" s="7">
        <v>1.49</v>
      </c>
      <c r="HN203" s="7">
        <v>103.55</v>
      </c>
      <c r="HO203" s="7">
        <v>5.81</v>
      </c>
      <c r="HP203" s="7">
        <v>95.2</v>
      </c>
      <c r="HQ203" s="7">
        <v>6.12</v>
      </c>
      <c r="HR203" s="7">
        <v>126.46</v>
      </c>
      <c r="HS203" s="7">
        <v>0.54</v>
      </c>
      <c r="HT203" s="7">
        <v>114.51</v>
      </c>
      <c r="HU203" s="7">
        <v>1.67</v>
      </c>
      <c r="HV203" s="7">
        <v>192.42</v>
      </c>
      <c r="HW203" s="7">
        <v>18.25</v>
      </c>
      <c r="HX203" s="7">
        <v>131.41999999999999</v>
      </c>
      <c r="HY203" s="7">
        <v>10.210000000000001</v>
      </c>
      <c r="HZ203" s="7">
        <v>126.16</v>
      </c>
      <c r="IA203" s="7">
        <v>5.59</v>
      </c>
      <c r="IB203" s="7">
        <v>115.44</v>
      </c>
      <c r="IC203" s="7">
        <v>5.47</v>
      </c>
      <c r="ID203" s="7">
        <v>100.02</v>
      </c>
      <c r="IE203" s="7">
        <v>1.68</v>
      </c>
      <c r="IF203" s="7">
        <v>93.26</v>
      </c>
      <c r="IG203" s="7">
        <v>1.59</v>
      </c>
      <c r="IH203" s="7">
        <v>132.69999999999999</v>
      </c>
      <c r="II203" s="7">
        <v>6</v>
      </c>
      <c r="IJ203" s="7">
        <v>100.79</v>
      </c>
      <c r="IK203" s="7">
        <v>1.22</v>
      </c>
    </row>
    <row r="204" spans="1:245" x14ac:dyDescent="0.2">
      <c r="A204" s="6">
        <v>42369</v>
      </c>
      <c r="B204" s="7">
        <v>134.07</v>
      </c>
      <c r="C204" s="7">
        <v>3.02</v>
      </c>
      <c r="D204" s="7">
        <v>106.79</v>
      </c>
      <c r="E204" s="7">
        <v>-0.82</v>
      </c>
      <c r="F204" s="7">
        <v>115.33</v>
      </c>
      <c r="G204" s="7">
        <v>4.3899999999999997</v>
      </c>
      <c r="H204" s="7">
        <v>106.93</v>
      </c>
      <c r="I204" s="7">
        <v>4</v>
      </c>
      <c r="J204" s="7">
        <v>150.25</v>
      </c>
      <c r="K204" s="7">
        <v>-11.03</v>
      </c>
      <c r="L204" s="7">
        <v>136.21</v>
      </c>
      <c r="M204" s="7">
        <v>-14.12</v>
      </c>
      <c r="N204" s="7">
        <v>135.85</v>
      </c>
      <c r="O204" s="7">
        <v>7.59</v>
      </c>
      <c r="P204" s="7">
        <v>122.28</v>
      </c>
      <c r="Q204" s="7">
        <v>6.77</v>
      </c>
      <c r="R204" s="7">
        <v>126.43</v>
      </c>
      <c r="S204" s="7">
        <v>8.65</v>
      </c>
      <c r="T204" s="7">
        <v>112.08</v>
      </c>
      <c r="U204" s="7">
        <v>6.85</v>
      </c>
      <c r="V204" s="7">
        <v>110.2</v>
      </c>
      <c r="W204" s="7">
        <v>1.51</v>
      </c>
      <c r="X204" s="7">
        <v>100.82</v>
      </c>
      <c r="Y204" s="7">
        <v>0.08</v>
      </c>
      <c r="Z204" s="7">
        <v>96.62</v>
      </c>
      <c r="AA204" s="7">
        <v>3.98</v>
      </c>
      <c r="AB204" s="7">
        <v>90.85</v>
      </c>
      <c r="AC204" s="7">
        <v>4.46</v>
      </c>
      <c r="AD204" s="7">
        <v>154.68</v>
      </c>
      <c r="AE204" s="7">
        <v>-1.6</v>
      </c>
      <c r="AF204" s="7">
        <v>108.26</v>
      </c>
      <c r="AG204" s="7">
        <v>-10.84</v>
      </c>
      <c r="AH204" s="7">
        <v>126.7</v>
      </c>
      <c r="AI204" s="7">
        <v>6.71</v>
      </c>
      <c r="AJ204" s="7">
        <v>116.25</v>
      </c>
      <c r="AK204" s="7">
        <v>5.31</v>
      </c>
      <c r="AL204" s="7">
        <v>118.26</v>
      </c>
      <c r="AM204" s="7">
        <v>1.96</v>
      </c>
      <c r="AN204" s="7">
        <v>120.85</v>
      </c>
      <c r="AO204" s="7">
        <v>3.36</v>
      </c>
      <c r="AP204" s="7">
        <v>146.05000000000001</v>
      </c>
      <c r="AQ204" s="7">
        <v>7.88</v>
      </c>
      <c r="AR204" s="7">
        <v>121.19</v>
      </c>
      <c r="AS204" s="7">
        <v>3.63</v>
      </c>
      <c r="AT204" s="7">
        <v>108.84</v>
      </c>
      <c r="AU204" s="7">
        <v>-0.28999999999999998</v>
      </c>
      <c r="AV204" s="7">
        <v>94.39</v>
      </c>
      <c r="AW204" s="7">
        <v>-1.73</v>
      </c>
      <c r="AX204" s="7">
        <v>156.91999999999999</v>
      </c>
      <c r="AY204" s="7">
        <v>10.74</v>
      </c>
      <c r="AZ204" s="7">
        <v>130.47</v>
      </c>
      <c r="BA204" s="7">
        <v>4.13</v>
      </c>
      <c r="BB204" s="7">
        <v>74.48</v>
      </c>
      <c r="BC204" s="7">
        <v>-1.81</v>
      </c>
      <c r="BD204" s="7">
        <v>73</v>
      </c>
      <c r="BE204" s="7">
        <v>-0.08</v>
      </c>
      <c r="BF204" s="7">
        <v>106.8</v>
      </c>
      <c r="BG204" s="7">
        <v>4.5199999999999996</v>
      </c>
      <c r="BH204" s="7">
        <v>99.64</v>
      </c>
      <c r="BI204" s="7">
        <v>4.42</v>
      </c>
      <c r="BJ204" s="7">
        <v>119.3</v>
      </c>
      <c r="BK204" s="7">
        <v>5.86</v>
      </c>
      <c r="BL204" s="7">
        <v>111.45</v>
      </c>
      <c r="BM204" s="7">
        <v>5.53</v>
      </c>
      <c r="BN204" s="7">
        <v>111.42</v>
      </c>
      <c r="BO204" s="7">
        <v>7.68</v>
      </c>
      <c r="BP204" s="7">
        <v>104.07</v>
      </c>
      <c r="BQ204" s="7">
        <v>7.32</v>
      </c>
      <c r="BR204" s="7">
        <v>157.16</v>
      </c>
      <c r="BS204" s="7">
        <v>5.08</v>
      </c>
      <c r="BT204" s="7">
        <v>142</v>
      </c>
      <c r="BU204" s="7">
        <v>5.66</v>
      </c>
      <c r="BV204" s="7">
        <v>75.290000000000006</v>
      </c>
      <c r="BW204" s="7">
        <v>4.25</v>
      </c>
      <c r="BX204" s="7">
        <v>70.45</v>
      </c>
      <c r="BY204" s="7">
        <v>4.59</v>
      </c>
      <c r="BZ204" s="7">
        <v>106.39</v>
      </c>
      <c r="CA204" s="7">
        <v>0.5</v>
      </c>
      <c r="CB204" s="7">
        <v>97.66</v>
      </c>
      <c r="CC204" s="7">
        <v>0.75</v>
      </c>
      <c r="CD204" s="7">
        <v>100.2</v>
      </c>
      <c r="CE204" s="7">
        <v>-0.3</v>
      </c>
      <c r="CF204" s="7">
        <v>94.95</v>
      </c>
      <c r="CG204" s="7">
        <v>-0.39</v>
      </c>
      <c r="CH204" s="7">
        <v>119.75</v>
      </c>
      <c r="CI204" s="7">
        <v>6.47</v>
      </c>
      <c r="CJ204" s="7">
        <v>106.78</v>
      </c>
      <c r="CK204" s="7">
        <v>6.36</v>
      </c>
      <c r="CL204" s="7">
        <v>64.22</v>
      </c>
      <c r="CM204" s="7">
        <v>-5.1100000000000003</v>
      </c>
      <c r="CN204" s="7">
        <v>63.55</v>
      </c>
      <c r="CO204" s="7">
        <v>-4.53</v>
      </c>
      <c r="CP204" s="7">
        <v>194.53</v>
      </c>
      <c r="CQ204" s="7">
        <v>7.01</v>
      </c>
      <c r="CR204" s="7">
        <v>155.52000000000001</v>
      </c>
      <c r="CS204" s="7">
        <v>4.6100000000000003</v>
      </c>
      <c r="CT204" s="7">
        <v>90.49</v>
      </c>
      <c r="CU204" s="7">
        <v>-2.13</v>
      </c>
      <c r="CV204" s="7">
        <v>84.53</v>
      </c>
      <c r="CW204" s="7">
        <v>-1.35</v>
      </c>
      <c r="CX204" s="7">
        <v>111.66</v>
      </c>
      <c r="CY204" s="7">
        <v>14.69</v>
      </c>
      <c r="CZ204" s="7">
        <v>100.39</v>
      </c>
      <c r="DA204" s="7">
        <v>14.13</v>
      </c>
      <c r="DB204" s="7">
        <v>140.44</v>
      </c>
      <c r="DC204" s="7">
        <v>4.6100000000000003</v>
      </c>
      <c r="DD204" s="7">
        <v>104.98</v>
      </c>
      <c r="DE204" s="7">
        <v>-0.19</v>
      </c>
      <c r="DF204" s="7">
        <v>97.44</v>
      </c>
      <c r="DG204" s="7">
        <v>6.94</v>
      </c>
      <c r="DH204" s="7">
        <v>93.2</v>
      </c>
      <c r="DI204" s="7">
        <v>7.05</v>
      </c>
      <c r="DJ204" s="7">
        <v>143.91</v>
      </c>
      <c r="DK204" s="7">
        <v>7.62</v>
      </c>
      <c r="DL204" s="7">
        <v>135.07</v>
      </c>
      <c r="DM204" s="7">
        <v>8.56</v>
      </c>
      <c r="DN204" s="7">
        <v>231.89</v>
      </c>
      <c r="DO204" s="7">
        <v>9.75</v>
      </c>
      <c r="DP204" s="7">
        <v>161.34</v>
      </c>
      <c r="DQ204" s="7">
        <v>4.1900000000000004</v>
      </c>
      <c r="DR204" s="7">
        <v>143.58000000000001</v>
      </c>
      <c r="DS204" s="7">
        <v>9.0500000000000007</v>
      </c>
      <c r="DT204" s="7">
        <v>121.17</v>
      </c>
      <c r="DU204" s="7">
        <v>6.97</v>
      </c>
      <c r="DV204" s="7">
        <v>84.5</v>
      </c>
      <c r="DW204" s="7">
        <v>-2.06</v>
      </c>
      <c r="DX204" s="7">
        <v>78.63</v>
      </c>
      <c r="DY204" s="7">
        <v>-2.21</v>
      </c>
      <c r="DZ204" s="7">
        <v>104.18</v>
      </c>
      <c r="EA204" s="7">
        <v>1.96</v>
      </c>
      <c r="EB204" s="7">
        <v>100.59</v>
      </c>
      <c r="EC204" s="7">
        <v>1.75</v>
      </c>
      <c r="ED204" s="7">
        <v>115.14</v>
      </c>
      <c r="EE204" s="7">
        <v>4.34</v>
      </c>
      <c r="EF204" s="7">
        <v>104.75</v>
      </c>
      <c r="EG204" s="7">
        <v>3.39</v>
      </c>
      <c r="EH204" s="7">
        <v>118.7</v>
      </c>
      <c r="EI204" s="7">
        <v>3.3</v>
      </c>
      <c r="EJ204" s="7">
        <v>109.76</v>
      </c>
      <c r="EK204" s="7">
        <v>3.68</v>
      </c>
      <c r="EL204" s="7">
        <v>126.11</v>
      </c>
      <c r="EM204" s="7">
        <v>3.71</v>
      </c>
      <c r="EN204" s="7">
        <v>115.34</v>
      </c>
      <c r="EO204" s="7">
        <v>2.87</v>
      </c>
      <c r="EP204" s="7">
        <v>128.08000000000001</v>
      </c>
      <c r="EQ204" s="7">
        <v>6.57</v>
      </c>
      <c r="ER204" s="7">
        <v>119.52</v>
      </c>
      <c r="ES204" s="7">
        <v>6.48</v>
      </c>
      <c r="ET204" s="7">
        <v>104.9</v>
      </c>
      <c r="EU204" s="7">
        <v>1.17</v>
      </c>
      <c r="EV204" s="7">
        <v>98.39</v>
      </c>
      <c r="EW204" s="7">
        <v>0.2</v>
      </c>
      <c r="EX204" s="7">
        <v>92.16</v>
      </c>
      <c r="EY204" s="7">
        <v>1.05</v>
      </c>
      <c r="EZ204" s="7">
        <v>84.11</v>
      </c>
      <c r="FA204" s="7">
        <v>1.45</v>
      </c>
      <c r="FB204" s="7">
        <v>116.35</v>
      </c>
      <c r="FC204" s="7">
        <v>8.17</v>
      </c>
      <c r="FD204" s="7">
        <v>106.65</v>
      </c>
      <c r="FE204" s="7">
        <v>6.99</v>
      </c>
      <c r="FF204" s="7">
        <v>128.56</v>
      </c>
      <c r="FG204" s="7">
        <v>6.75</v>
      </c>
      <c r="FH204" s="7">
        <v>106.46</v>
      </c>
      <c r="FI204" s="7">
        <v>4.37</v>
      </c>
      <c r="FJ204" s="7">
        <v>166.18</v>
      </c>
      <c r="FK204" s="7">
        <v>6.47</v>
      </c>
      <c r="FL204" s="7">
        <v>145.07</v>
      </c>
      <c r="FM204" s="7">
        <v>3.78</v>
      </c>
      <c r="FN204" s="7">
        <v>91.07</v>
      </c>
      <c r="FO204" s="7">
        <v>4.32</v>
      </c>
      <c r="FP204" s="7">
        <v>83.41</v>
      </c>
      <c r="FQ204" s="7">
        <v>3.68</v>
      </c>
      <c r="FR204" s="7">
        <v>129.58000000000001</v>
      </c>
      <c r="FS204" s="7">
        <v>4.54</v>
      </c>
      <c r="FT204" s="7">
        <v>118.08</v>
      </c>
      <c r="FU204" s="7">
        <v>1.98</v>
      </c>
      <c r="FV204" s="7">
        <v>141.35</v>
      </c>
      <c r="FW204" s="7">
        <v>11.49</v>
      </c>
      <c r="FX204" s="7">
        <v>131.09</v>
      </c>
      <c r="FY204" s="7">
        <v>11.39</v>
      </c>
      <c r="FZ204" s="7">
        <v>205.35</v>
      </c>
      <c r="GA204" s="7">
        <v>9.08</v>
      </c>
      <c r="GB204" s="7">
        <v>171.91</v>
      </c>
      <c r="GC204" s="7">
        <v>4.8099999999999996</v>
      </c>
      <c r="GD204" s="7">
        <v>162.59</v>
      </c>
      <c r="GE204" s="7">
        <v>10</v>
      </c>
      <c r="GF204" s="7">
        <v>140.34</v>
      </c>
      <c r="GG204" s="7">
        <v>9.69</v>
      </c>
      <c r="GH204" s="7">
        <v>94.57</v>
      </c>
      <c r="GI204" s="7">
        <v>1</v>
      </c>
      <c r="GJ204" s="7">
        <v>87.44</v>
      </c>
      <c r="GK204" s="7">
        <v>1.82</v>
      </c>
      <c r="GL204" s="7">
        <v>94.86</v>
      </c>
      <c r="GM204" s="7">
        <v>5.01</v>
      </c>
      <c r="GN204" s="7">
        <v>88.3</v>
      </c>
      <c r="GO204" s="7">
        <v>4.43</v>
      </c>
      <c r="GP204" s="7">
        <v>83.95</v>
      </c>
      <c r="GQ204" s="7">
        <v>2.81</v>
      </c>
      <c r="GR204" s="7">
        <v>74.069999999999993</v>
      </c>
      <c r="GS204" s="7">
        <v>4.07</v>
      </c>
      <c r="GT204" s="7">
        <v>97.43</v>
      </c>
      <c r="GU204" s="7">
        <v>0.99</v>
      </c>
      <c r="GV204" s="7">
        <v>73.11</v>
      </c>
      <c r="GW204" s="7">
        <v>-0.41</v>
      </c>
      <c r="GX204" s="7">
        <v>94.73</v>
      </c>
      <c r="GY204" s="7">
        <v>-3.1</v>
      </c>
      <c r="GZ204" s="7">
        <v>60.81</v>
      </c>
      <c r="HA204" s="7">
        <v>-15.35</v>
      </c>
      <c r="HB204" s="7">
        <v>141.25</v>
      </c>
      <c r="HC204" s="7">
        <v>14.15</v>
      </c>
      <c r="HD204" s="7">
        <v>136.03</v>
      </c>
      <c r="HE204" s="7">
        <v>14.08</v>
      </c>
      <c r="HF204" s="7">
        <v>106.57</v>
      </c>
      <c r="HG204" s="7">
        <v>-3.67</v>
      </c>
      <c r="HH204" s="7">
        <v>94.45</v>
      </c>
      <c r="HI204" s="7">
        <v>-2.97</v>
      </c>
      <c r="HJ204" s="7">
        <v>84.25</v>
      </c>
      <c r="HK204" s="7">
        <v>0.05</v>
      </c>
      <c r="HL204" s="7">
        <v>79.52</v>
      </c>
      <c r="HM204" s="7">
        <v>0.64</v>
      </c>
      <c r="HN204" s="7">
        <v>104.71</v>
      </c>
      <c r="HO204" s="7">
        <v>4.83</v>
      </c>
      <c r="HP204" s="7">
        <v>96.54</v>
      </c>
      <c r="HQ204" s="7">
        <v>5.34</v>
      </c>
      <c r="HR204" s="7">
        <v>126.27</v>
      </c>
      <c r="HS204" s="7">
        <v>1.0900000000000001</v>
      </c>
      <c r="HT204" s="7">
        <v>114.62</v>
      </c>
      <c r="HU204" s="7">
        <v>1.98</v>
      </c>
      <c r="HV204" s="7">
        <v>199.6</v>
      </c>
      <c r="HW204" s="7">
        <v>18.62</v>
      </c>
      <c r="HX204" s="7">
        <v>132.58000000000001</v>
      </c>
      <c r="HY204" s="7">
        <v>9.67</v>
      </c>
      <c r="HZ204" s="7">
        <v>127.97</v>
      </c>
      <c r="IA204" s="7">
        <v>5.47</v>
      </c>
      <c r="IB204" s="7">
        <v>117.62</v>
      </c>
      <c r="IC204" s="7">
        <v>4.9800000000000004</v>
      </c>
      <c r="ID204" s="7">
        <v>100.27</v>
      </c>
      <c r="IE204" s="7">
        <v>2.44</v>
      </c>
      <c r="IF204" s="7">
        <v>93.32</v>
      </c>
      <c r="IG204" s="7">
        <v>2.27</v>
      </c>
      <c r="IH204" s="7">
        <v>134.44999999999999</v>
      </c>
      <c r="II204" s="7">
        <v>6.1</v>
      </c>
      <c r="IJ204" s="7">
        <v>101.71</v>
      </c>
      <c r="IK204" s="7">
        <v>1.18</v>
      </c>
    </row>
    <row r="205" spans="1:245" x14ac:dyDescent="0.2">
      <c r="A205" s="6">
        <v>42460</v>
      </c>
      <c r="B205" s="7">
        <v>135.52000000000001</v>
      </c>
      <c r="C205" s="7">
        <v>3.14</v>
      </c>
      <c r="D205" s="7">
        <v>106.68</v>
      </c>
      <c r="E205" s="7">
        <v>-0.57999999999999996</v>
      </c>
      <c r="F205" s="7">
        <v>116.69</v>
      </c>
      <c r="G205" s="7">
        <v>4.5599999999999996</v>
      </c>
      <c r="H205" s="7">
        <v>108.57</v>
      </c>
      <c r="I205" s="7">
        <v>3.94</v>
      </c>
      <c r="J205" s="7">
        <v>149.1</v>
      </c>
      <c r="K205" s="7">
        <v>-7.96</v>
      </c>
      <c r="L205" s="7">
        <v>135.57</v>
      </c>
      <c r="M205" s="7">
        <v>-9.82</v>
      </c>
      <c r="N205" s="7">
        <v>140.56</v>
      </c>
      <c r="O205" s="7">
        <v>8.1</v>
      </c>
      <c r="P205" s="7">
        <v>126.86</v>
      </c>
      <c r="Q205" s="7">
        <v>7.05</v>
      </c>
      <c r="R205" s="7">
        <v>126.23</v>
      </c>
      <c r="S205" s="7">
        <v>6.8</v>
      </c>
      <c r="T205" s="7">
        <v>112.12</v>
      </c>
      <c r="U205" s="7">
        <v>5.42</v>
      </c>
      <c r="V205" s="7">
        <v>109.4</v>
      </c>
      <c r="W205" s="7">
        <v>3.24</v>
      </c>
      <c r="X205" s="7">
        <v>99.69</v>
      </c>
      <c r="Y205" s="7">
        <v>1.43</v>
      </c>
      <c r="Z205" s="7">
        <v>97.71</v>
      </c>
      <c r="AA205" s="7">
        <v>4.58</v>
      </c>
      <c r="AB205" s="7">
        <v>92.31</v>
      </c>
      <c r="AC205" s="7">
        <v>5.29</v>
      </c>
      <c r="AD205" s="7">
        <v>153.54</v>
      </c>
      <c r="AE205" s="7">
        <v>-2.36</v>
      </c>
      <c r="AF205" s="7">
        <v>104.31</v>
      </c>
      <c r="AG205" s="7">
        <v>-11.35</v>
      </c>
      <c r="AH205" s="7">
        <v>130.44999999999999</v>
      </c>
      <c r="AI205" s="7">
        <v>8.2899999999999991</v>
      </c>
      <c r="AJ205" s="7">
        <v>119.38</v>
      </c>
      <c r="AK205" s="7">
        <v>6.64</v>
      </c>
      <c r="AL205" s="7">
        <v>118.42</v>
      </c>
      <c r="AM205" s="7">
        <v>1.1399999999999999</v>
      </c>
      <c r="AN205" s="7">
        <v>121.57</v>
      </c>
      <c r="AO205" s="7">
        <v>2.15</v>
      </c>
      <c r="AP205" s="7">
        <v>143.16999999999999</v>
      </c>
      <c r="AQ205" s="7">
        <v>6.3</v>
      </c>
      <c r="AR205" s="7">
        <v>117.88</v>
      </c>
      <c r="AS205" s="7">
        <v>1.58</v>
      </c>
      <c r="AT205" s="7">
        <v>111.55</v>
      </c>
      <c r="AU205" s="7">
        <v>3.46</v>
      </c>
      <c r="AV205" s="7">
        <v>95.17</v>
      </c>
      <c r="AW205" s="7">
        <v>1.3</v>
      </c>
      <c r="AX205" s="7">
        <v>167.09</v>
      </c>
      <c r="AY205" s="7">
        <v>12.93</v>
      </c>
      <c r="AZ205" s="7">
        <v>134.74</v>
      </c>
      <c r="BA205" s="7">
        <v>4.8899999999999997</v>
      </c>
      <c r="BB205" s="7">
        <v>73.88</v>
      </c>
      <c r="BC205" s="7">
        <v>-1.62</v>
      </c>
      <c r="BD205" s="7">
        <v>74.319999999999993</v>
      </c>
      <c r="BE205" s="7">
        <v>0.53</v>
      </c>
      <c r="BF205" s="7">
        <v>108.16</v>
      </c>
      <c r="BG205" s="7">
        <v>4.78</v>
      </c>
      <c r="BH205" s="7">
        <v>100.48</v>
      </c>
      <c r="BI205" s="7">
        <v>4.29</v>
      </c>
      <c r="BJ205" s="7">
        <v>120.1</v>
      </c>
      <c r="BK205" s="7">
        <v>4.8</v>
      </c>
      <c r="BL205" s="7">
        <v>112.62</v>
      </c>
      <c r="BM205" s="7">
        <v>4.54</v>
      </c>
      <c r="BN205" s="7">
        <v>113.62</v>
      </c>
      <c r="BO205" s="7">
        <v>5.86</v>
      </c>
      <c r="BP205" s="7">
        <v>106.16</v>
      </c>
      <c r="BQ205" s="7">
        <v>5.54</v>
      </c>
      <c r="BR205" s="7">
        <v>156.96</v>
      </c>
      <c r="BS205" s="7">
        <v>2.0099999999999998</v>
      </c>
      <c r="BT205" s="7">
        <v>141.77000000000001</v>
      </c>
      <c r="BU205" s="7">
        <v>2.44</v>
      </c>
      <c r="BV205" s="7">
        <v>76.36</v>
      </c>
      <c r="BW205" s="7">
        <v>6.28</v>
      </c>
      <c r="BX205" s="7">
        <v>72.900000000000006</v>
      </c>
      <c r="BY205" s="7">
        <v>6.98</v>
      </c>
      <c r="BZ205" s="7">
        <v>106.28</v>
      </c>
      <c r="CA205" s="7">
        <v>0</v>
      </c>
      <c r="CB205" s="7">
        <v>97.9</v>
      </c>
      <c r="CC205" s="7">
        <v>0.03</v>
      </c>
      <c r="CD205" s="7">
        <v>99.8</v>
      </c>
      <c r="CE205" s="7">
        <v>0.3</v>
      </c>
      <c r="CF205" s="7">
        <v>95.02</v>
      </c>
      <c r="CG205" s="7">
        <v>0.34</v>
      </c>
      <c r="CH205" s="7">
        <v>120.98</v>
      </c>
      <c r="CI205" s="7">
        <v>7.88</v>
      </c>
      <c r="CJ205" s="7">
        <v>108.38</v>
      </c>
      <c r="CK205" s="7">
        <v>7.52</v>
      </c>
      <c r="CL205" s="7">
        <v>64.44</v>
      </c>
      <c r="CM205" s="7">
        <v>-4.3600000000000003</v>
      </c>
      <c r="CN205" s="7">
        <v>65.05</v>
      </c>
      <c r="CO205" s="7">
        <v>-3.47</v>
      </c>
      <c r="CP205" s="7">
        <v>181.99</v>
      </c>
      <c r="CQ205" s="7">
        <v>-5.04</v>
      </c>
      <c r="CR205" s="7">
        <v>144.22</v>
      </c>
      <c r="CS205" s="7">
        <v>-7.61</v>
      </c>
      <c r="CT205" s="7">
        <v>91.62</v>
      </c>
      <c r="CU205" s="7">
        <v>0.16</v>
      </c>
      <c r="CV205" s="7">
        <v>86.63</v>
      </c>
      <c r="CW205" s="7">
        <v>1.45</v>
      </c>
      <c r="CX205" s="7">
        <v>116.79</v>
      </c>
      <c r="CY205" s="7">
        <v>16.88</v>
      </c>
      <c r="CZ205" s="7">
        <v>105.41</v>
      </c>
      <c r="DA205" s="7">
        <v>16.5</v>
      </c>
      <c r="DB205" s="7">
        <v>141.83000000000001</v>
      </c>
      <c r="DC205" s="7">
        <v>4.1500000000000004</v>
      </c>
      <c r="DD205" s="7">
        <v>104.73</v>
      </c>
      <c r="DE205" s="7">
        <v>-0.18</v>
      </c>
      <c r="DF205" s="7">
        <v>97.79</v>
      </c>
      <c r="DG205" s="7">
        <v>7.47</v>
      </c>
      <c r="DH205" s="7">
        <v>94.07</v>
      </c>
      <c r="DI205" s="7">
        <v>7.58</v>
      </c>
      <c r="DJ205" s="7">
        <v>146.72999999999999</v>
      </c>
      <c r="DK205" s="7">
        <v>7.53</v>
      </c>
      <c r="DL205" s="7">
        <v>139.07</v>
      </c>
      <c r="DM205" s="7">
        <v>8.07</v>
      </c>
      <c r="DN205" s="7">
        <v>229.17</v>
      </c>
      <c r="DO205" s="7">
        <v>3.3</v>
      </c>
      <c r="DP205" s="7">
        <v>159.65</v>
      </c>
      <c r="DQ205" s="7">
        <v>-1.86</v>
      </c>
      <c r="DR205" s="7">
        <v>146.38</v>
      </c>
      <c r="DS205" s="7">
        <v>6.71</v>
      </c>
      <c r="DT205" s="7">
        <v>123.41</v>
      </c>
      <c r="DU205" s="7">
        <v>4.6900000000000004</v>
      </c>
      <c r="DV205" s="7">
        <v>84.5</v>
      </c>
      <c r="DW205" s="7">
        <v>0.1</v>
      </c>
      <c r="DX205" s="7">
        <v>78.94</v>
      </c>
      <c r="DY205" s="7">
        <v>0.18</v>
      </c>
      <c r="DZ205" s="7">
        <v>106.68</v>
      </c>
      <c r="EA205" s="7">
        <v>1.62</v>
      </c>
      <c r="EB205" s="7">
        <v>103.38</v>
      </c>
      <c r="EC205" s="7">
        <v>1.59</v>
      </c>
      <c r="ED205" s="7">
        <v>115.6</v>
      </c>
      <c r="EE205" s="7">
        <v>4.13</v>
      </c>
      <c r="EF205" s="7">
        <v>104.64</v>
      </c>
      <c r="EG205" s="7">
        <v>3.24</v>
      </c>
      <c r="EH205" s="7">
        <v>119.69</v>
      </c>
      <c r="EI205" s="7">
        <v>3.37</v>
      </c>
      <c r="EJ205" s="7">
        <v>111.05</v>
      </c>
      <c r="EK205" s="7">
        <v>2.37</v>
      </c>
      <c r="EL205" s="7">
        <v>128.07</v>
      </c>
      <c r="EM205" s="7">
        <v>4.95</v>
      </c>
      <c r="EN205" s="7">
        <v>117.77</v>
      </c>
      <c r="EO205" s="7">
        <v>4.6900000000000004</v>
      </c>
      <c r="EP205" s="7">
        <v>128.81</v>
      </c>
      <c r="EQ205" s="7">
        <v>7.11</v>
      </c>
      <c r="ER205" s="7">
        <v>120.82</v>
      </c>
      <c r="ES205" s="7">
        <v>7.59</v>
      </c>
      <c r="ET205" s="7">
        <v>105.12</v>
      </c>
      <c r="EU205" s="7">
        <v>-3.17</v>
      </c>
      <c r="EV205" s="7">
        <v>98.42</v>
      </c>
      <c r="EW205" s="7">
        <v>-4.12</v>
      </c>
      <c r="EX205" s="7">
        <v>95.61</v>
      </c>
      <c r="EY205" s="7">
        <v>3.22</v>
      </c>
      <c r="EZ205" s="7">
        <v>87.49</v>
      </c>
      <c r="FA205" s="7">
        <v>3.22</v>
      </c>
      <c r="FB205" s="7">
        <v>110.16</v>
      </c>
      <c r="FC205" s="7">
        <v>5.24</v>
      </c>
      <c r="FD205" s="7">
        <v>102.36</v>
      </c>
      <c r="FE205" s="7">
        <v>4.7699999999999996</v>
      </c>
      <c r="FF205" s="7">
        <v>132.07</v>
      </c>
      <c r="FG205" s="7">
        <v>8.08</v>
      </c>
      <c r="FH205" s="7">
        <v>108.09</v>
      </c>
      <c r="FI205" s="7">
        <v>5.24</v>
      </c>
      <c r="FJ205" s="7">
        <v>170.14</v>
      </c>
      <c r="FK205" s="7">
        <v>7.24</v>
      </c>
      <c r="FL205" s="7">
        <v>148.91999999999999</v>
      </c>
      <c r="FM205" s="7">
        <v>3.67</v>
      </c>
      <c r="FN205" s="7">
        <v>92.29</v>
      </c>
      <c r="FO205" s="7">
        <v>4.62</v>
      </c>
      <c r="FP205" s="7">
        <v>85</v>
      </c>
      <c r="FQ205" s="7">
        <v>4.01</v>
      </c>
      <c r="FR205" s="7">
        <v>134.41999999999999</v>
      </c>
      <c r="FS205" s="7">
        <v>4.58</v>
      </c>
      <c r="FT205" s="7">
        <v>121.33</v>
      </c>
      <c r="FU205" s="7">
        <v>1.37</v>
      </c>
      <c r="FV205" s="7">
        <v>146.15</v>
      </c>
      <c r="FW205" s="7">
        <v>11.74</v>
      </c>
      <c r="FX205" s="7">
        <v>135.31</v>
      </c>
      <c r="FY205" s="7">
        <v>11.27</v>
      </c>
      <c r="FZ205" s="7">
        <v>215.84</v>
      </c>
      <c r="GA205" s="7">
        <v>10.08</v>
      </c>
      <c r="GB205" s="7">
        <v>178.72</v>
      </c>
      <c r="GC205" s="7">
        <v>5.38</v>
      </c>
      <c r="GD205" s="7">
        <v>166.65</v>
      </c>
      <c r="GE205" s="7">
        <v>10.02</v>
      </c>
      <c r="GF205" s="7">
        <v>143.59</v>
      </c>
      <c r="GG205" s="7">
        <v>9.3699999999999992</v>
      </c>
      <c r="GH205" s="7">
        <v>94.69</v>
      </c>
      <c r="GI205" s="7">
        <v>0.95</v>
      </c>
      <c r="GJ205" s="7">
        <v>88.12</v>
      </c>
      <c r="GK205" s="7">
        <v>1.97</v>
      </c>
      <c r="GL205" s="7">
        <v>96.57</v>
      </c>
      <c r="GM205" s="7">
        <v>6.94</v>
      </c>
      <c r="GN205" s="7">
        <v>90.74</v>
      </c>
      <c r="GO205" s="7">
        <v>6.36</v>
      </c>
      <c r="GP205" s="7">
        <v>86.71</v>
      </c>
      <c r="GQ205" s="7">
        <v>2.61</v>
      </c>
      <c r="GR205" s="7">
        <v>77.069999999999993</v>
      </c>
      <c r="GS205" s="7">
        <v>5.37</v>
      </c>
      <c r="GT205" s="7">
        <v>99.32</v>
      </c>
      <c r="GU205" s="7">
        <v>-1.58</v>
      </c>
      <c r="GV205" s="7">
        <v>74.290000000000006</v>
      </c>
      <c r="GW205" s="7">
        <v>-2.99</v>
      </c>
      <c r="GX205" s="7">
        <v>93.13</v>
      </c>
      <c r="GY205" s="7">
        <v>-5.8</v>
      </c>
      <c r="GZ205" s="7">
        <v>58.43</v>
      </c>
      <c r="HA205" s="7">
        <v>-13.06</v>
      </c>
      <c r="HB205" s="7">
        <v>144.63999999999999</v>
      </c>
      <c r="HC205" s="7">
        <v>12.48</v>
      </c>
      <c r="HD205" s="7">
        <v>139.18</v>
      </c>
      <c r="HE205" s="7">
        <v>11.75</v>
      </c>
      <c r="HF205" s="7">
        <v>105.81</v>
      </c>
      <c r="HG205" s="7">
        <v>-3.37</v>
      </c>
      <c r="HH205" s="7">
        <v>93.97</v>
      </c>
      <c r="HI205" s="7">
        <v>-2.5499999999999998</v>
      </c>
      <c r="HJ205" s="7">
        <v>86.12</v>
      </c>
      <c r="HK205" s="7">
        <v>0.83</v>
      </c>
      <c r="HL205" s="7">
        <v>82.4</v>
      </c>
      <c r="HM205" s="7">
        <v>1.56</v>
      </c>
      <c r="HN205" s="7">
        <v>106.61</v>
      </c>
      <c r="HO205" s="7">
        <v>5</v>
      </c>
      <c r="HP205" s="7">
        <v>98.7</v>
      </c>
      <c r="HQ205" s="7">
        <v>5.54</v>
      </c>
      <c r="HR205" s="7">
        <v>126.37</v>
      </c>
      <c r="HS205" s="7">
        <v>-0.08</v>
      </c>
      <c r="HT205" s="7">
        <v>115.23</v>
      </c>
      <c r="HU205" s="7">
        <v>0.42</v>
      </c>
      <c r="HV205" s="7">
        <v>203.96</v>
      </c>
      <c r="HW205" s="7">
        <v>16.440000000000001</v>
      </c>
      <c r="HX205" s="7">
        <v>132.62</v>
      </c>
      <c r="HY205" s="7">
        <v>7.22</v>
      </c>
      <c r="HZ205" s="7">
        <v>129.56</v>
      </c>
      <c r="IA205" s="7">
        <v>5.44</v>
      </c>
      <c r="IB205" s="7">
        <v>119.01</v>
      </c>
      <c r="IC205" s="7">
        <v>4.3099999999999996</v>
      </c>
      <c r="ID205" s="7">
        <v>100.73</v>
      </c>
      <c r="IE205" s="7">
        <v>2.96</v>
      </c>
      <c r="IF205" s="7">
        <v>94.69</v>
      </c>
      <c r="IG205" s="7">
        <v>2.92</v>
      </c>
      <c r="IH205" s="7">
        <v>137.19</v>
      </c>
      <c r="II205" s="7">
        <v>6.19</v>
      </c>
      <c r="IJ205" s="7">
        <v>101.58</v>
      </c>
      <c r="IK205" s="7">
        <v>-0.3</v>
      </c>
    </row>
    <row r="206" spans="1:245" x14ac:dyDescent="0.2">
      <c r="A206" s="6">
        <v>42551</v>
      </c>
      <c r="B206" s="7">
        <v>138.24</v>
      </c>
      <c r="C206" s="7">
        <v>4.54</v>
      </c>
      <c r="D206" s="7">
        <v>108.26</v>
      </c>
      <c r="E206" s="7">
        <v>0.99</v>
      </c>
      <c r="F206" s="7">
        <v>118.5</v>
      </c>
      <c r="G206" s="7">
        <v>4.8099999999999996</v>
      </c>
      <c r="H206" s="7">
        <v>109.14</v>
      </c>
      <c r="I206" s="7">
        <v>4.28</v>
      </c>
      <c r="J206" s="7">
        <v>150.25</v>
      </c>
      <c r="K206" s="7">
        <v>-3.83</v>
      </c>
      <c r="L206" s="7">
        <v>135.63999999999999</v>
      </c>
      <c r="M206" s="7">
        <v>-5.41</v>
      </c>
      <c r="N206" s="7">
        <v>142.76</v>
      </c>
      <c r="O206" s="7">
        <v>9.52</v>
      </c>
      <c r="P206" s="7">
        <v>127.83</v>
      </c>
      <c r="Q206" s="7">
        <v>8.91</v>
      </c>
      <c r="R206" s="7">
        <v>128.75</v>
      </c>
      <c r="S206" s="7">
        <v>4.07</v>
      </c>
      <c r="T206" s="7">
        <v>113.93</v>
      </c>
      <c r="U206" s="7">
        <v>3.01</v>
      </c>
      <c r="V206" s="7">
        <v>110.7</v>
      </c>
      <c r="W206" s="7">
        <v>2.2000000000000002</v>
      </c>
      <c r="X206" s="7">
        <v>99.82</v>
      </c>
      <c r="Y206" s="7">
        <v>7.0000000000000007E-2</v>
      </c>
      <c r="Z206" s="7">
        <v>100.41</v>
      </c>
      <c r="AA206" s="7">
        <v>6.55</v>
      </c>
      <c r="AB206" s="7">
        <v>95.44</v>
      </c>
      <c r="AC206" s="7">
        <v>8.56</v>
      </c>
      <c r="AD206" s="7">
        <v>152.41999999999999</v>
      </c>
      <c r="AE206" s="7">
        <v>-2.73</v>
      </c>
      <c r="AF206" s="7">
        <v>101.68</v>
      </c>
      <c r="AG206" s="7">
        <v>-10.88</v>
      </c>
      <c r="AH206" s="7">
        <v>138.13999999999999</v>
      </c>
      <c r="AI206" s="7">
        <v>11.78</v>
      </c>
      <c r="AJ206" s="7">
        <v>124.98</v>
      </c>
      <c r="AK206" s="7">
        <v>10.07</v>
      </c>
      <c r="AL206" s="7">
        <v>118.48</v>
      </c>
      <c r="AM206" s="7">
        <v>0.72</v>
      </c>
      <c r="AN206" s="7">
        <v>120.75</v>
      </c>
      <c r="AO206" s="7">
        <v>1.1200000000000001</v>
      </c>
      <c r="AP206" s="7">
        <v>142.44999999999999</v>
      </c>
      <c r="AQ206" s="7">
        <v>3.74</v>
      </c>
      <c r="AR206" s="7">
        <v>116.16</v>
      </c>
      <c r="AS206" s="7">
        <v>-0.45</v>
      </c>
      <c r="AT206" s="7">
        <v>113.8</v>
      </c>
      <c r="AU206" s="7">
        <v>5.78</v>
      </c>
      <c r="AV206" s="7">
        <v>97.47</v>
      </c>
      <c r="AW206" s="7">
        <v>3.63</v>
      </c>
      <c r="AX206" s="7">
        <v>173.06</v>
      </c>
      <c r="AY206" s="7">
        <v>11.56</v>
      </c>
      <c r="AZ206" s="7">
        <v>136.72999999999999</v>
      </c>
      <c r="BA206" s="7">
        <v>3.07</v>
      </c>
      <c r="BB206" s="7">
        <v>73.52</v>
      </c>
      <c r="BC206" s="7">
        <v>-1.68</v>
      </c>
      <c r="BD206" s="7">
        <v>73.44</v>
      </c>
      <c r="BE206" s="7">
        <v>0.59</v>
      </c>
      <c r="BF206" s="7">
        <v>110.37</v>
      </c>
      <c r="BG206" s="7">
        <v>5.73</v>
      </c>
      <c r="BH206" s="7">
        <v>102.05</v>
      </c>
      <c r="BI206" s="7">
        <v>5.45</v>
      </c>
      <c r="BJ206" s="7">
        <v>123.6</v>
      </c>
      <c r="BK206" s="7">
        <v>5.64</v>
      </c>
      <c r="BL206" s="7">
        <v>115.36</v>
      </c>
      <c r="BM206" s="7">
        <v>5.54</v>
      </c>
      <c r="BN206" s="7">
        <v>116.49</v>
      </c>
      <c r="BO206" s="7">
        <v>4.97</v>
      </c>
      <c r="BP206" s="7">
        <v>108.23</v>
      </c>
      <c r="BQ206" s="7">
        <v>4.83</v>
      </c>
      <c r="BR206" s="7">
        <v>161.86000000000001</v>
      </c>
      <c r="BS206" s="7">
        <v>1.82</v>
      </c>
      <c r="BT206" s="7">
        <v>144.91999999999999</v>
      </c>
      <c r="BU206" s="7">
        <v>2.5299999999999998</v>
      </c>
      <c r="BV206" s="7">
        <v>77.7</v>
      </c>
      <c r="BW206" s="7">
        <v>3.85</v>
      </c>
      <c r="BX206" s="7">
        <v>73.069999999999993</v>
      </c>
      <c r="BY206" s="7">
        <v>4.8499999999999996</v>
      </c>
      <c r="BZ206" s="7">
        <v>107.56</v>
      </c>
      <c r="CA206" s="7">
        <v>0.8</v>
      </c>
      <c r="CB206" s="7">
        <v>98.5</v>
      </c>
      <c r="CC206" s="7">
        <v>0.49</v>
      </c>
      <c r="CD206" s="7">
        <v>100.3</v>
      </c>
      <c r="CE206" s="7">
        <v>0.7</v>
      </c>
      <c r="CF206" s="7">
        <v>94.61</v>
      </c>
      <c r="CG206" s="7">
        <v>0.71</v>
      </c>
      <c r="CH206" s="7">
        <v>123.67</v>
      </c>
      <c r="CI206" s="7">
        <v>8.02</v>
      </c>
      <c r="CJ206" s="7">
        <v>110.16</v>
      </c>
      <c r="CK206" s="7">
        <v>7.66</v>
      </c>
      <c r="CL206" s="7">
        <v>63.92</v>
      </c>
      <c r="CM206" s="7">
        <v>-2.5299999999999998</v>
      </c>
      <c r="CN206" s="7">
        <v>63.6</v>
      </c>
      <c r="CO206" s="7">
        <v>-1.6</v>
      </c>
      <c r="CP206" s="7">
        <v>182.3</v>
      </c>
      <c r="CQ206" s="7">
        <v>-8.0399999999999991</v>
      </c>
      <c r="CR206" s="7">
        <v>145.72999999999999</v>
      </c>
      <c r="CS206" s="7">
        <v>-10.38</v>
      </c>
      <c r="CT206" s="7">
        <v>90.78</v>
      </c>
      <c r="CU206" s="7">
        <v>1.1599999999999999</v>
      </c>
      <c r="CV206" s="7">
        <v>85.4</v>
      </c>
      <c r="CW206" s="7">
        <v>2.93</v>
      </c>
      <c r="CX206" s="7">
        <v>119.56</v>
      </c>
      <c r="CY206" s="7">
        <v>13.48</v>
      </c>
      <c r="CZ206" s="7">
        <v>106.73</v>
      </c>
      <c r="DA206" s="7">
        <v>13.53</v>
      </c>
      <c r="DB206" s="7">
        <v>142.72999999999999</v>
      </c>
      <c r="DC206" s="7">
        <v>3.39</v>
      </c>
      <c r="DD206" s="7">
        <v>105.38</v>
      </c>
      <c r="DE206" s="7">
        <v>-7.0000000000000007E-2</v>
      </c>
      <c r="DF206" s="7">
        <v>98.89</v>
      </c>
      <c r="DG206" s="7">
        <v>6.29</v>
      </c>
      <c r="DH206" s="7">
        <v>94.02</v>
      </c>
      <c r="DI206" s="7">
        <v>6.15</v>
      </c>
      <c r="DJ206" s="7">
        <v>149.30000000000001</v>
      </c>
      <c r="DK206" s="7">
        <v>7.35</v>
      </c>
      <c r="DL206" s="7">
        <v>140.83000000000001</v>
      </c>
      <c r="DM206" s="7">
        <v>8.25</v>
      </c>
      <c r="DN206" s="7">
        <v>241.72</v>
      </c>
      <c r="DO206" s="7">
        <v>7.33</v>
      </c>
      <c r="DP206" s="7">
        <v>165.03</v>
      </c>
      <c r="DQ206" s="7">
        <v>1.58</v>
      </c>
      <c r="DR206" s="7">
        <v>149.22</v>
      </c>
      <c r="DS206" s="7">
        <v>8.06</v>
      </c>
      <c r="DT206" s="7">
        <v>124.53</v>
      </c>
      <c r="DU206" s="7">
        <v>6.32</v>
      </c>
      <c r="DV206" s="7">
        <v>85.1</v>
      </c>
      <c r="DW206" s="7">
        <v>0.7</v>
      </c>
      <c r="DX206" s="7">
        <v>79.349999999999994</v>
      </c>
      <c r="DY206" s="7">
        <v>1.1000000000000001</v>
      </c>
      <c r="DZ206" s="7">
        <v>107.74</v>
      </c>
      <c r="EA206" s="7">
        <v>2.96</v>
      </c>
      <c r="EB206" s="7">
        <v>104.07</v>
      </c>
      <c r="EC206" s="7">
        <v>3.31</v>
      </c>
      <c r="ED206" s="7">
        <v>115.79</v>
      </c>
      <c r="EE206" s="7">
        <v>3.01</v>
      </c>
      <c r="EF206" s="7">
        <v>104.61</v>
      </c>
      <c r="EG206" s="7">
        <v>2.15</v>
      </c>
      <c r="EH206" s="7">
        <v>123.4</v>
      </c>
      <c r="EI206" s="7">
        <v>3.4</v>
      </c>
      <c r="EJ206" s="7">
        <v>113.22</v>
      </c>
      <c r="EK206" s="7">
        <v>2.64</v>
      </c>
      <c r="EL206" s="7">
        <v>131.57</v>
      </c>
      <c r="EM206" s="7">
        <v>5.57</v>
      </c>
      <c r="EN206" s="7">
        <v>120.01</v>
      </c>
      <c r="EO206" s="7">
        <v>5.55</v>
      </c>
      <c r="EP206" s="7">
        <v>136.31</v>
      </c>
      <c r="EQ206" s="7">
        <v>9.4600000000000009</v>
      </c>
      <c r="ER206" s="7">
        <v>126.27</v>
      </c>
      <c r="ES206" s="7">
        <v>10.24</v>
      </c>
      <c r="ET206" s="7">
        <v>105.78</v>
      </c>
      <c r="EU206" s="7">
        <v>-0.54</v>
      </c>
      <c r="EV206" s="7">
        <v>97.97</v>
      </c>
      <c r="EW206" s="7">
        <v>-2.41</v>
      </c>
      <c r="EX206" s="7">
        <v>93.62</v>
      </c>
      <c r="EY206" s="7">
        <v>-0.19</v>
      </c>
      <c r="EZ206" s="7">
        <v>85.33</v>
      </c>
      <c r="FA206" s="7">
        <v>0.41</v>
      </c>
      <c r="FB206" s="7">
        <v>112.9</v>
      </c>
      <c r="FC206" s="7">
        <v>6.98</v>
      </c>
      <c r="FD206" s="7">
        <v>103.62</v>
      </c>
      <c r="FE206" s="7">
        <v>6.31</v>
      </c>
      <c r="FF206" s="7">
        <v>134.86000000000001</v>
      </c>
      <c r="FG206" s="7">
        <v>8.0500000000000007</v>
      </c>
      <c r="FH206" s="7">
        <v>110.74</v>
      </c>
      <c r="FI206" s="7">
        <v>5.35</v>
      </c>
      <c r="FJ206" s="7">
        <v>172.72</v>
      </c>
      <c r="FK206" s="7">
        <v>7.13</v>
      </c>
      <c r="FL206" s="7">
        <v>150.78</v>
      </c>
      <c r="FM206" s="7">
        <v>5.0999999999999996</v>
      </c>
      <c r="FN206" s="7">
        <v>92.98</v>
      </c>
      <c r="FO206" s="7">
        <v>4.4800000000000004</v>
      </c>
      <c r="FP206" s="7">
        <v>84.81</v>
      </c>
      <c r="FQ206" s="7">
        <v>4.4800000000000004</v>
      </c>
      <c r="FR206" s="7">
        <v>140.05000000000001</v>
      </c>
      <c r="FS206" s="7">
        <v>5.52</v>
      </c>
      <c r="FT206" s="7">
        <v>124.85</v>
      </c>
      <c r="FU206" s="7">
        <v>1.98</v>
      </c>
      <c r="FV206" s="7">
        <v>155.38999999999999</v>
      </c>
      <c r="FW206" s="7">
        <v>14.14</v>
      </c>
      <c r="FX206" s="7">
        <v>143.27000000000001</v>
      </c>
      <c r="FY206" s="7">
        <v>13.67</v>
      </c>
      <c r="FZ206" s="7">
        <v>203.47</v>
      </c>
      <c r="GA206" s="7">
        <v>3.4</v>
      </c>
      <c r="GB206" s="7">
        <v>167.38</v>
      </c>
      <c r="GC206" s="7">
        <v>-0.19</v>
      </c>
      <c r="GD206" s="7">
        <v>170.72</v>
      </c>
      <c r="GE206" s="7">
        <v>10</v>
      </c>
      <c r="GF206" s="7">
        <v>146.41</v>
      </c>
      <c r="GG206" s="7">
        <v>8.9499999999999993</v>
      </c>
      <c r="GH206" s="7">
        <v>95.48</v>
      </c>
      <c r="GI206" s="7">
        <v>0.41</v>
      </c>
      <c r="GJ206" s="7">
        <v>88.46</v>
      </c>
      <c r="GK206" s="7">
        <v>1.46</v>
      </c>
      <c r="GL206" s="7">
        <v>99.58</v>
      </c>
      <c r="GM206" s="7">
        <v>6.3</v>
      </c>
      <c r="GN206" s="7">
        <v>91.99</v>
      </c>
      <c r="GO206" s="7">
        <v>5.83</v>
      </c>
      <c r="GP206" s="7">
        <v>89.16</v>
      </c>
      <c r="GQ206" s="7">
        <v>6.85</v>
      </c>
      <c r="GR206" s="7">
        <v>79.31</v>
      </c>
      <c r="GS206" s="7">
        <v>9.58</v>
      </c>
      <c r="GT206" s="7">
        <v>105.88</v>
      </c>
      <c r="GU206" s="7">
        <v>4.32</v>
      </c>
      <c r="GV206" s="7">
        <v>78.92</v>
      </c>
      <c r="GW206" s="7">
        <v>3.79</v>
      </c>
      <c r="GX206" s="7">
        <v>92.22</v>
      </c>
      <c r="GY206" s="7">
        <v>-6.03</v>
      </c>
      <c r="GZ206" s="7">
        <v>57.09</v>
      </c>
      <c r="HA206" s="7">
        <v>-12.47</v>
      </c>
      <c r="HB206" s="7">
        <v>144.82</v>
      </c>
      <c r="HC206" s="7">
        <v>8.7200000000000006</v>
      </c>
      <c r="HD206" s="7">
        <v>138.56</v>
      </c>
      <c r="HE206" s="7">
        <v>7.84</v>
      </c>
      <c r="HF206" s="7">
        <v>105.36</v>
      </c>
      <c r="HG206" s="7">
        <v>-2.91</v>
      </c>
      <c r="HH206" s="7">
        <v>93.8</v>
      </c>
      <c r="HI206" s="7">
        <v>-2.0099999999999998</v>
      </c>
      <c r="HJ206" s="7">
        <v>87.74</v>
      </c>
      <c r="HK206" s="7">
        <v>0.45</v>
      </c>
      <c r="HL206" s="7">
        <v>82.53</v>
      </c>
      <c r="HM206" s="7">
        <v>0.69</v>
      </c>
      <c r="HN206" s="7">
        <v>109.63</v>
      </c>
      <c r="HO206" s="7">
        <v>5.93</v>
      </c>
      <c r="HP206" s="7">
        <v>101.16</v>
      </c>
      <c r="HQ206" s="7">
        <v>6.65</v>
      </c>
      <c r="HR206" s="7">
        <v>130.57</v>
      </c>
      <c r="HS206" s="7">
        <v>4.7</v>
      </c>
      <c r="HT206" s="7">
        <v>117.74</v>
      </c>
      <c r="HU206" s="7">
        <v>4.38</v>
      </c>
      <c r="HV206" s="7">
        <v>211.94</v>
      </c>
      <c r="HW206" s="7">
        <v>14.57</v>
      </c>
      <c r="HX206" s="7">
        <v>136.04</v>
      </c>
      <c r="HY206" s="7">
        <v>7.15</v>
      </c>
      <c r="HZ206" s="7">
        <v>131.07</v>
      </c>
      <c r="IA206" s="7">
        <v>5.37</v>
      </c>
      <c r="IB206" s="7">
        <v>119</v>
      </c>
      <c r="IC206" s="7">
        <v>4.28</v>
      </c>
      <c r="ID206" s="7">
        <v>102.26</v>
      </c>
      <c r="IE206" s="7">
        <v>3.22</v>
      </c>
      <c r="IF206" s="7">
        <v>94.96</v>
      </c>
      <c r="IG206" s="7">
        <v>3.31</v>
      </c>
      <c r="IH206" s="7">
        <v>139.54</v>
      </c>
      <c r="II206" s="7">
        <v>6.07</v>
      </c>
      <c r="IJ206" s="7">
        <v>101.2</v>
      </c>
      <c r="IK206" s="7">
        <v>-0.17</v>
      </c>
    </row>
    <row r="207" spans="1:245" x14ac:dyDescent="0.2">
      <c r="A207" s="6">
        <v>42643</v>
      </c>
      <c r="B207" s="7">
        <v>140.38999999999999</v>
      </c>
      <c r="C207" s="7">
        <v>5.28</v>
      </c>
      <c r="D207" s="7">
        <v>109.14</v>
      </c>
      <c r="E207" s="7">
        <v>1.95</v>
      </c>
      <c r="F207" s="7">
        <v>120.13</v>
      </c>
      <c r="G207" s="7">
        <v>4.82</v>
      </c>
      <c r="H207" s="7">
        <v>110.51</v>
      </c>
      <c r="I207" s="7">
        <v>4.1500000000000004</v>
      </c>
      <c r="J207" s="7">
        <v>149.9</v>
      </c>
      <c r="K207" s="7">
        <v>-1.77</v>
      </c>
      <c r="L207" s="7">
        <v>134.11000000000001</v>
      </c>
      <c r="M207" s="7">
        <v>-3</v>
      </c>
      <c r="N207" s="7">
        <v>141.43</v>
      </c>
      <c r="O207" s="7">
        <v>7.14</v>
      </c>
      <c r="P207" s="7">
        <v>126.8</v>
      </c>
      <c r="Q207" s="7">
        <v>6.4</v>
      </c>
      <c r="R207" s="7">
        <v>130.69</v>
      </c>
      <c r="S207" s="7">
        <v>3.53</v>
      </c>
      <c r="T207" s="7">
        <v>114.8</v>
      </c>
      <c r="U207" s="7">
        <v>2.2000000000000002</v>
      </c>
      <c r="V207" s="7">
        <v>113.48</v>
      </c>
      <c r="W207" s="7">
        <v>2.52</v>
      </c>
      <c r="X207" s="7">
        <v>102.14</v>
      </c>
      <c r="Y207" s="7">
        <v>0.41</v>
      </c>
      <c r="Z207" s="7">
        <v>102.02</v>
      </c>
      <c r="AA207" s="7">
        <v>8.8000000000000007</v>
      </c>
      <c r="AB207" s="7">
        <v>96.29</v>
      </c>
      <c r="AC207" s="7">
        <v>9.18</v>
      </c>
      <c r="AD207" s="7">
        <v>151.37</v>
      </c>
      <c r="AE207" s="7">
        <v>-2.82</v>
      </c>
      <c r="AF207" s="7">
        <v>99.64</v>
      </c>
      <c r="AG207" s="7">
        <v>-10.62</v>
      </c>
      <c r="AH207" s="7">
        <v>143.06</v>
      </c>
      <c r="AI207" s="7">
        <v>14.03</v>
      </c>
      <c r="AJ207" s="7">
        <v>129.36000000000001</v>
      </c>
      <c r="AK207" s="7">
        <v>12.65</v>
      </c>
      <c r="AL207" s="7">
        <v>119.32</v>
      </c>
      <c r="AM207" s="7">
        <v>1.37</v>
      </c>
      <c r="AN207" s="7">
        <v>122.03</v>
      </c>
      <c r="AO207" s="7">
        <v>1.55</v>
      </c>
      <c r="AP207" s="7">
        <v>143.99</v>
      </c>
      <c r="AQ207" s="7">
        <v>0.48</v>
      </c>
      <c r="AR207" s="7">
        <v>116.56</v>
      </c>
      <c r="AS207" s="7">
        <v>-2.91</v>
      </c>
      <c r="AT207" s="7">
        <v>116.43</v>
      </c>
      <c r="AU207" s="7">
        <v>7.57</v>
      </c>
      <c r="AV207" s="7">
        <v>99.5</v>
      </c>
      <c r="AW207" s="7">
        <v>5.8</v>
      </c>
      <c r="AX207" s="7">
        <v>175.7</v>
      </c>
      <c r="AY207" s="7">
        <v>11.37</v>
      </c>
      <c r="AZ207" s="7">
        <v>137.75</v>
      </c>
      <c r="BA207" s="7">
        <v>3.01</v>
      </c>
      <c r="BB207" s="7">
        <v>73.58</v>
      </c>
      <c r="BC207" s="7">
        <v>-1.25</v>
      </c>
      <c r="BD207" s="7">
        <v>73.19</v>
      </c>
      <c r="BE207" s="7">
        <v>-0.9</v>
      </c>
      <c r="BF207" s="7">
        <v>113.1</v>
      </c>
      <c r="BG207" s="7">
        <v>7.06</v>
      </c>
      <c r="BH207" s="7">
        <v>104.44</v>
      </c>
      <c r="BI207" s="7">
        <v>6.49</v>
      </c>
      <c r="BJ207" s="7">
        <v>125.4</v>
      </c>
      <c r="BK207" s="7">
        <v>6.63</v>
      </c>
      <c r="BL207" s="7">
        <v>116.5</v>
      </c>
      <c r="BM207" s="7">
        <v>6.14</v>
      </c>
      <c r="BN207" s="7">
        <v>118.04</v>
      </c>
      <c r="BO207" s="7">
        <v>5.94</v>
      </c>
      <c r="BP207" s="7">
        <v>109.85</v>
      </c>
      <c r="BQ207" s="7">
        <v>5.76</v>
      </c>
      <c r="BR207" s="7">
        <v>167.36</v>
      </c>
      <c r="BS207" s="7">
        <v>7.38</v>
      </c>
      <c r="BT207" s="7">
        <v>149.33000000000001</v>
      </c>
      <c r="BU207" s="7">
        <v>6.92</v>
      </c>
      <c r="BV207" s="7">
        <v>78.34</v>
      </c>
      <c r="BW207" s="7">
        <v>4.0199999999999996</v>
      </c>
      <c r="BX207" s="7">
        <v>73.78</v>
      </c>
      <c r="BY207" s="7">
        <v>4.21</v>
      </c>
      <c r="BZ207" s="7">
        <v>107.14</v>
      </c>
      <c r="CA207" s="7">
        <v>0.5</v>
      </c>
      <c r="CB207" s="7">
        <v>98.07</v>
      </c>
      <c r="CC207" s="7">
        <v>7.0000000000000007E-2</v>
      </c>
      <c r="CD207" s="7">
        <v>102.5</v>
      </c>
      <c r="CE207" s="7">
        <v>1.49</v>
      </c>
      <c r="CF207" s="7">
        <v>96.71</v>
      </c>
      <c r="CG207" s="7">
        <v>1.2</v>
      </c>
      <c r="CH207" s="7">
        <v>126.25</v>
      </c>
      <c r="CI207" s="7">
        <v>6.72</v>
      </c>
      <c r="CJ207" s="7">
        <v>111.94</v>
      </c>
      <c r="CK207" s="7">
        <v>5.98</v>
      </c>
      <c r="CL207" s="7">
        <v>63.49</v>
      </c>
      <c r="CM207" s="7">
        <v>-1.76</v>
      </c>
      <c r="CN207" s="7">
        <v>63.76</v>
      </c>
      <c r="CO207" s="7">
        <v>-0.78</v>
      </c>
      <c r="CP207" s="7">
        <v>191.13</v>
      </c>
      <c r="CQ207" s="7">
        <v>-5.44</v>
      </c>
      <c r="CR207" s="7">
        <v>152</v>
      </c>
      <c r="CS207" s="7">
        <v>-8.26</v>
      </c>
      <c r="CT207" s="7">
        <v>91.71</v>
      </c>
      <c r="CU207" s="7">
        <v>1.45</v>
      </c>
      <c r="CV207" s="7">
        <v>86.71</v>
      </c>
      <c r="CW207" s="7">
        <v>2.79</v>
      </c>
      <c r="CX207" s="7">
        <v>122.98</v>
      </c>
      <c r="CY207" s="7">
        <v>11.74</v>
      </c>
      <c r="CZ207" s="7">
        <v>109.99</v>
      </c>
      <c r="DA207" s="7">
        <v>11.67</v>
      </c>
      <c r="DB207" s="7">
        <v>143.25</v>
      </c>
      <c r="DC207" s="7">
        <v>2.75</v>
      </c>
      <c r="DD207" s="7">
        <v>104.43</v>
      </c>
      <c r="DE207" s="7">
        <v>-0.27</v>
      </c>
      <c r="DF207" s="7">
        <v>103.17</v>
      </c>
      <c r="DG207" s="7">
        <v>7.45</v>
      </c>
      <c r="DH207" s="7">
        <v>97.93</v>
      </c>
      <c r="DI207" s="7">
        <v>7.3</v>
      </c>
      <c r="DJ207" s="7">
        <v>152.54</v>
      </c>
      <c r="DK207" s="7">
        <v>8.17</v>
      </c>
      <c r="DL207" s="7">
        <v>143.22</v>
      </c>
      <c r="DM207" s="7">
        <v>8.7899999999999991</v>
      </c>
      <c r="DN207" s="7">
        <v>245.7</v>
      </c>
      <c r="DO207" s="7">
        <v>7.65</v>
      </c>
      <c r="DP207" s="7">
        <v>164.72</v>
      </c>
      <c r="DQ207" s="7">
        <v>2.37</v>
      </c>
      <c r="DR207" s="7">
        <v>158.1</v>
      </c>
      <c r="DS207" s="7">
        <v>12.85</v>
      </c>
      <c r="DT207" s="7">
        <v>131.52000000000001</v>
      </c>
      <c r="DU207" s="7">
        <v>11.4</v>
      </c>
      <c r="DV207" s="7">
        <v>85.27</v>
      </c>
      <c r="DW207" s="7">
        <v>0</v>
      </c>
      <c r="DX207" s="7">
        <v>79.16</v>
      </c>
      <c r="DY207" s="7">
        <v>0.02</v>
      </c>
      <c r="DZ207" s="7">
        <v>107.51</v>
      </c>
      <c r="EA207" s="7">
        <v>1.77</v>
      </c>
      <c r="EB207" s="7">
        <v>104.09</v>
      </c>
      <c r="EC207" s="7">
        <v>2.2799999999999998</v>
      </c>
      <c r="ED207" s="7">
        <v>116.19</v>
      </c>
      <c r="EE207" s="7">
        <v>2.06</v>
      </c>
      <c r="EF207" s="7">
        <v>104.77</v>
      </c>
      <c r="EG207" s="7">
        <v>1.31</v>
      </c>
      <c r="EH207" s="7">
        <v>127.64</v>
      </c>
      <c r="EI207" s="7">
        <v>5.3</v>
      </c>
      <c r="EJ207" s="7">
        <v>117.98</v>
      </c>
      <c r="EK207" s="7">
        <v>4.5599999999999996</v>
      </c>
      <c r="EL207" s="7">
        <v>133.55000000000001</v>
      </c>
      <c r="EM207" s="7">
        <v>5.69</v>
      </c>
      <c r="EN207" s="7">
        <v>121.89</v>
      </c>
      <c r="EO207" s="7">
        <v>5.51</v>
      </c>
      <c r="EP207" s="7">
        <v>136.96</v>
      </c>
      <c r="EQ207" s="7">
        <v>9.6</v>
      </c>
      <c r="ER207" s="7">
        <v>127.43</v>
      </c>
      <c r="ES207" s="7">
        <v>9.36</v>
      </c>
      <c r="ET207" s="7">
        <v>107.98</v>
      </c>
      <c r="EU207" s="7">
        <v>3.36</v>
      </c>
      <c r="EV207" s="7">
        <v>99.5</v>
      </c>
      <c r="EW207" s="7">
        <v>1.48</v>
      </c>
      <c r="EX207" s="7">
        <v>92.96</v>
      </c>
      <c r="EY207" s="7">
        <v>-0.08</v>
      </c>
      <c r="EZ207" s="7">
        <v>84.89</v>
      </c>
      <c r="FA207" s="7">
        <v>0.08</v>
      </c>
      <c r="FB207" s="7">
        <v>118.22</v>
      </c>
      <c r="FC207" s="7">
        <v>4.7699999999999996</v>
      </c>
      <c r="FD207" s="7">
        <v>108.47</v>
      </c>
      <c r="FE207" s="7">
        <v>3.97</v>
      </c>
      <c r="FF207" s="7">
        <v>140.36000000000001</v>
      </c>
      <c r="FG207" s="7">
        <v>8.75</v>
      </c>
      <c r="FH207" s="7">
        <v>114.6</v>
      </c>
      <c r="FI207" s="7">
        <v>5.8</v>
      </c>
      <c r="FJ207" s="7">
        <v>176.78</v>
      </c>
      <c r="FK207" s="7">
        <v>6.82</v>
      </c>
      <c r="FL207" s="7">
        <v>153.30000000000001</v>
      </c>
      <c r="FM207" s="7">
        <v>5.4</v>
      </c>
      <c r="FN207" s="7">
        <v>95.3</v>
      </c>
      <c r="FO207" s="7">
        <v>4.96</v>
      </c>
      <c r="FP207" s="7">
        <v>86.64</v>
      </c>
      <c r="FQ207" s="7">
        <v>4.96</v>
      </c>
      <c r="FR207" s="7">
        <v>142.66</v>
      </c>
      <c r="FS207" s="7">
        <v>7.91</v>
      </c>
      <c r="FT207" s="7">
        <v>126.08</v>
      </c>
      <c r="FU207" s="7">
        <v>3.77</v>
      </c>
      <c r="FV207" s="7">
        <v>161.02000000000001</v>
      </c>
      <c r="FW207" s="7">
        <v>13.15</v>
      </c>
      <c r="FX207" s="7">
        <v>147.97</v>
      </c>
      <c r="FY207" s="7">
        <v>12.68</v>
      </c>
      <c r="FZ207" s="7">
        <v>208.46</v>
      </c>
      <c r="GA207" s="7">
        <v>4.2</v>
      </c>
      <c r="GB207" s="7">
        <v>170.55</v>
      </c>
      <c r="GC207" s="7">
        <v>1.1499999999999999</v>
      </c>
      <c r="GD207" s="7">
        <v>174.74</v>
      </c>
      <c r="GE207" s="7">
        <v>9.99</v>
      </c>
      <c r="GF207" s="7">
        <v>149.03</v>
      </c>
      <c r="GG207" s="7">
        <v>8.44</v>
      </c>
      <c r="GH207" s="7">
        <v>97.27</v>
      </c>
      <c r="GI207" s="7">
        <v>2.09</v>
      </c>
      <c r="GJ207" s="7">
        <v>90.35</v>
      </c>
      <c r="GK207" s="7">
        <v>2.92</v>
      </c>
      <c r="GL207" s="7">
        <v>100.89</v>
      </c>
      <c r="GM207" s="7">
        <v>7.61</v>
      </c>
      <c r="GN207" s="7">
        <v>93.56</v>
      </c>
      <c r="GO207" s="7">
        <v>6.91</v>
      </c>
      <c r="GP207" s="7">
        <v>88.55</v>
      </c>
      <c r="GQ207" s="7">
        <v>7.07</v>
      </c>
      <c r="GR207" s="7">
        <v>78.97</v>
      </c>
      <c r="GS207" s="7">
        <v>7.61</v>
      </c>
      <c r="GT207" s="7">
        <v>117.18</v>
      </c>
      <c r="GU207" s="7">
        <v>19.39</v>
      </c>
      <c r="GV207" s="7">
        <v>87.02</v>
      </c>
      <c r="GW207" s="7">
        <v>18.2</v>
      </c>
      <c r="GX207" s="7">
        <v>91.25</v>
      </c>
      <c r="GY207" s="7">
        <v>-5.27</v>
      </c>
      <c r="GZ207" s="7">
        <v>55.94</v>
      </c>
      <c r="HA207" s="7">
        <v>-11.32</v>
      </c>
      <c r="HB207" s="7">
        <v>148.28</v>
      </c>
      <c r="HC207" s="7">
        <v>7.12</v>
      </c>
      <c r="HD207" s="7">
        <v>141.63</v>
      </c>
      <c r="HE207" s="7">
        <v>6.02</v>
      </c>
      <c r="HF207" s="7">
        <v>103.78</v>
      </c>
      <c r="HG207" s="7">
        <v>-3.09</v>
      </c>
      <c r="HH207" s="7">
        <v>92.1</v>
      </c>
      <c r="HI207" s="7">
        <v>-2.72</v>
      </c>
      <c r="HJ207" s="7">
        <v>88.47</v>
      </c>
      <c r="HK207" s="7">
        <v>4.9800000000000004</v>
      </c>
      <c r="HL207" s="7">
        <v>83.34</v>
      </c>
      <c r="HM207" s="7">
        <v>4.82</v>
      </c>
      <c r="HN207" s="7">
        <v>111.35</v>
      </c>
      <c r="HO207" s="7">
        <v>7.53</v>
      </c>
      <c r="HP207" s="7">
        <v>103.13</v>
      </c>
      <c r="HQ207" s="7">
        <v>8.33</v>
      </c>
      <c r="HR207" s="7">
        <v>128.22</v>
      </c>
      <c r="HS207" s="7">
        <v>1.39</v>
      </c>
      <c r="HT207" s="7">
        <v>115.8</v>
      </c>
      <c r="HU207" s="7">
        <v>1.1299999999999999</v>
      </c>
      <c r="HV207" s="7">
        <v>219.71</v>
      </c>
      <c r="HW207" s="7">
        <v>14.18</v>
      </c>
      <c r="HX207" s="7">
        <v>138.88999999999999</v>
      </c>
      <c r="HY207" s="7">
        <v>5.68</v>
      </c>
      <c r="HZ207" s="7">
        <v>133.02000000000001</v>
      </c>
      <c r="IA207" s="7">
        <v>5.44</v>
      </c>
      <c r="IB207" s="7">
        <v>120.37</v>
      </c>
      <c r="IC207" s="7">
        <v>4.28</v>
      </c>
      <c r="ID207" s="7">
        <v>103.65</v>
      </c>
      <c r="IE207" s="7">
        <v>3.64</v>
      </c>
      <c r="IF207" s="7">
        <v>96.39</v>
      </c>
      <c r="IG207" s="7">
        <v>3.36</v>
      </c>
      <c r="IH207" s="7">
        <v>140.28</v>
      </c>
      <c r="II207" s="7">
        <v>5.71</v>
      </c>
      <c r="IJ207" s="7">
        <v>100.5</v>
      </c>
      <c r="IK207" s="7">
        <v>-0.28999999999999998</v>
      </c>
    </row>
    <row r="208" spans="1:245" x14ac:dyDescent="0.2">
      <c r="A208" s="6">
        <v>42735</v>
      </c>
      <c r="B208" s="7">
        <v>142.41999999999999</v>
      </c>
      <c r="C208" s="7">
        <v>6.23</v>
      </c>
      <c r="D208" s="7">
        <v>110</v>
      </c>
      <c r="E208" s="7">
        <v>3</v>
      </c>
      <c r="F208" s="7">
        <v>121.23</v>
      </c>
      <c r="G208" s="7">
        <v>5.12</v>
      </c>
      <c r="H208" s="7">
        <v>111.05</v>
      </c>
      <c r="I208" s="7">
        <v>3.85</v>
      </c>
      <c r="J208" s="7">
        <v>149.63</v>
      </c>
      <c r="K208" s="7">
        <v>-0.41</v>
      </c>
      <c r="L208" s="7">
        <v>133.66</v>
      </c>
      <c r="M208" s="7">
        <v>-1.87</v>
      </c>
      <c r="N208" s="7">
        <v>142.05000000000001</v>
      </c>
      <c r="O208" s="7">
        <v>4.57</v>
      </c>
      <c r="P208" s="7">
        <v>126.19</v>
      </c>
      <c r="Q208" s="7">
        <v>3.2</v>
      </c>
      <c r="R208" s="7">
        <v>136.11000000000001</v>
      </c>
      <c r="S208" s="7">
        <v>7.66</v>
      </c>
      <c r="T208" s="7">
        <v>118.91</v>
      </c>
      <c r="U208" s="7">
        <v>6.09</v>
      </c>
      <c r="V208" s="7">
        <v>113.08</v>
      </c>
      <c r="W208" s="7">
        <v>2.62</v>
      </c>
      <c r="X208" s="7">
        <v>101.55</v>
      </c>
      <c r="Y208" s="7">
        <v>0.73</v>
      </c>
      <c r="Z208" s="7">
        <v>104.45</v>
      </c>
      <c r="AA208" s="7">
        <v>8.11</v>
      </c>
      <c r="AB208" s="7">
        <v>98.53</v>
      </c>
      <c r="AC208" s="7">
        <v>8.4499999999999993</v>
      </c>
      <c r="AD208" s="7">
        <v>150.51</v>
      </c>
      <c r="AE208" s="7">
        <v>-2.69</v>
      </c>
      <c r="AF208" s="7">
        <v>98.41</v>
      </c>
      <c r="AG208" s="7">
        <v>-9.1</v>
      </c>
      <c r="AH208" s="7">
        <v>145.13999999999999</v>
      </c>
      <c r="AI208" s="7">
        <v>14.55</v>
      </c>
      <c r="AJ208" s="7">
        <v>131.34</v>
      </c>
      <c r="AK208" s="7">
        <v>12.98</v>
      </c>
      <c r="AL208" s="7">
        <v>119.83</v>
      </c>
      <c r="AM208" s="7">
        <v>1.32</v>
      </c>
      <c r="AN208" s="7">
        <v>122.68</v>
      </c>
      <c r="AO208" s="7">
        <v>1.51</v>
      </c>
      <c r="AP208" s="7">
        <v>151.62</v>
      </c>
      <c r="AQ208" s="7">
        <v>3.81</v>
      </c>
      <c r="AR208" s="7">
        <v>122.35</v>
      </c>
      <c r="AS208" s="7">
        <v>0.96</v>
      </c>
      <c r="AT208" s="7">
        <v>119.21</v>
      </c>
      <c r="AU208" s="7">
        <v>9.52</v>
      </c>
      <c r="AV208" s="7">
        <v>101.19</v>
      </c>
      <c r="AW208" s="7">
        <v>7.2</v>
      </c>
      <c r="AX208" s="7">
        <v>174.79</v>
      </c>
      <c r="AY208" s="7">
        <v>11.39</v>
      </c>
      <c r="AZ208" s="7">
        <v>137.02000000000001</v>
      </c>
      <c r="BA208" s="7">
        <v>5.0199999999999996</v>
      </c>
      <c r="BB208" s="7">
        <v>73.790000000000006</v>
      </c>
      <c r="BC208" s="7">
        <v>-0.93</v>
      </c>
      <c r="BD208" s="7">
        <v>73.02</v>
      </c>
      <c r="BE208" s="7">
        <v>0.03</v>
      </c>
      <c r="BF208" s="7">
        <v>118.46</v>
      </c>
      <c r="BG208" s="7">
        <v>10.91</v>
      </c>
      <c r="BH208" s="7">
        <v>108.91</v>
      </c>
      <c r="BI208" s="7">
        <v>9.31</v>
      </c>
      <c r="BJ208" s="7">
        <v>127.5</v>
      </c>
      <c r="BK208" s="7">
        <v>6.87</v>
      </c>
      <c r="BL208" s="7">
        <v>117.79</v>
      </c>
      <c r="BM208" s="7">
        <v>5.69</v>
      </c>
      <c r="BN208" s="7">
        <v>116.16</v>
      </c>
      <c r="BO208" s="7">
        <v>4.26</v>
      </c>
      <c r="BP208" s="7">
        <v>108.07</v>
      </c>
      <c r="BQ208" s="7">
        <v>3.84</v>
      </c>
      <c r="BR208" s="7">
        <v>169.26</v>
      </c>
      <c r="BS208" s="7">
        <v>7.7</v>
      </c>
      <c r="BT208" s="7">
        <v>150.99</v>
      </c>
      <c r="BU208" s="7">
        <v>6.33</v>
      </c>
      <c r="BV208" s="7">
        <v>78.62</v>
      </c>
      <c r="BW208" s="7">
        <v>4.41</v>
      </c>
      <c r="BX208" s="7">
        <v>72.849999999999994</v>
      </c>
      <c r="BY208" s="7">
        <v>3.4</v>
      </c>
      <c r="BZ208" s="7">
        <v>106.92</v>
      </c>
      <c r="CA208" s="7">
        <v>0.5</v>
      </c>
      <c r="CB208" s="7">
        <v>97.45</v>
      </c>
      <c r="CC208" s="7">
        <v>-0.21</v>
      </c>
      <c r="CD208" s="7">
        <v>101.9</v>
      </c>
      <c r="CE208" s="7">
        <v>1.7</v>
      </c>
      <c r="CF208" s="7">
        <v>96.08</v>
      </c>
      <c r="CG208" s="7">
        <v>1.19</v>
      </c>
      <c r="CH208" s="7">
        <v>126.13</v>
      </c>
      <c r="CI208" s="7">
        <v>5.33</v>
      </c>
      <c r="CJ208" s="7">
        <v>111.14</v>
      </c>
      <c r="CK208" s="7">
        <v>4.08</v>
      </c>
      <c r="CL208" s="7">
        <v>63.56</v>
      </c>
      <c r="CM208" s="7">
        <v>-1.03</v>
      </c>
      <c r="CN208" s="7">
        <v>63.18</v>
      </c>
      <c r="CO208" s="7">
        <v>-0.59</v>
      </c>
      <c r="CP208" s="7">
        <v>202.86</v>
      </c>
      <c r="CQ208" s="7">
        <v>4.28</v>
      </c>
      <c r="CR208" s="7">
        <v>160.24</v>
      </c>
      <c r="CS208" s="7">
        <v>3.04</v>
      </c>
      <c r="CT208" s="7">
        <v>91.2</v>
      </c>
      <c r="CU208" s="7">
        <v>0.79</v>
      </c>
      <c r="CV208" s="7">
        <v>85.37</v>
      </c>
      <c r="CW208" s="7">
        <v>0.99</v>
      </c>
      <c r="CX208" s="7">
        <v>124.9</v>
      </c>
      <c r="CY208" s="7">
        <v>11.85</v>
      </c>
      <c r="CZ208" s="7">
        <v>110.87</v>
      </c>
      <c r="DA208" s="7">
        <v>10.45</v>
      </c>
      <c r="DB208" s="7">
        <v>143.78</v>
      </c>
      <c r="DC208" s="7">
        <v>2.38</v>
      </c>
      <c r="DD208" s="7">
        <v>104.04</v>
      </c>
      <c r="DE208" s="7">
        <v>-0.89</v>
      </c>
      <c r="DF208" s="7">
        <v>105.77</v>
      </c>
      <c r="DG208" s="7">
        <v>8.5500000000000007</v>
      </c>
      <c r="DH208" s="7">
        <v>101.3</v>
      </c>
      <c r="DI208" s="7">
        <v>8.69</v>
      </c>
      <c r="DJ208" s="7">
        <v>153.69</v>
      </c>
      <c r="DK208" s="7">
        <v>6.8</v>
      </c>
      <c r="DL208" s="7">
        <v>144.63999999999999</v>
      </c>
      <c r="DM208" s="7">
        <v>7.09</v>
      </c>
      <c r="DN208" s="7">
        <v>251.24</v>
      </c>
      <c r="DO208" s="7">
        <v>8.34</v>
      </c>
      <c r="DP208" s="7">
        <v>168.48</v>
      </c>
      <c r="DQ208" s="7">
        <v>4.43</v>
      </c>
      <c r="DR208" s="7">
        <v>164.65</v>
      </c>
      <c r="DS208" s="7">
        <v>14.68</v>
      </c>
      <c r="DT208" s="7">
        <v>136.33000000000001</v>
      </c>
      <c r="DU208" s="7">
        <v>12.52</v>
      </c>
      <c r="DV208" s="7">
        <v>84.67</v>
      </c>
      <c r="DW208" s="7">
        <v>0.2</v>
      </c>
      <c r="DX208" s="7">
        <v>78.66</v>
      </c>
      <c r="DY208" s="7">
        <v>0.04</v>
      </c>
      <c r="DZ208" s="7">
        <v>106.81</v>
      </c>
      <c r="EA208" s="7">
        <v>2.5299999999999998</v>
      </c>
      <c r="EB208" s="7">
        <v>102.79</v>
      </c>
      <c r="EC208" s="7">
        <v>2.19</v>
      </c>
      <c r="ED208" s="7">
        <v>116.85</v>
      </c>
      <c r="EE208" s="7">
        <v>1.49</v>
      </c>
      <c r="EF208" s="7">
        <v>104.78</v>
      </c>
      <c r="EG208" s="7">
        <v>0.03</v>
      </c>
      <c r="EH208" s="7">
        <v>129.91999999999999</v>
      </c>
      <c r="EI208" s="7">
        <v>9.4499999999999993</v>
      </c>
      <c r="EJ208" s="7">
        <v>118.72</v>
      </c>
      <c r="EK208" s="7">
        <v>8.17</v>
      </c>
      <c r="EL208" s="7">
        <v>135.91</v>
      </c>
      <c r="EM208" s="7">
        <v>7.77</v>
      </c>
      <c r="EN208" s="7">
        <v>123.41</v>
      </c>
      <c r="EO208" s="7">
        <v>7</v>
      </c>
      <c r="EP208" s="7">
        <v>138.02000000000001</v>
      </c>
      <c r="EQ208" s="7">
        <v>7.76</v>
      </c>
      <c r="ER208" s="7">
        <v>126.92</v>
      </c>
      <c r="ES208" s="7">
        <v>6.2</v>
      </c>
      <c r="ET208" s="7">
        <v>111</v>
      </c>
      <c r="EU208" s="7">
        <v>5.81</v>
      </c>
      <c r="EV208" s="7">
        <v>102.28</v>
      </c>
      <c r="EW208" s="7">
        <v>3.96</v>
      </c>
      <c r="EX208" s="7">
        <v>91.43</v>
      </c>
      <c r="EY208" s="7">
        <v>-0.79</v>
      </c>
      <c r="EZ208" s="7">
        <v>83.59</v>
      </c>
      <c r="FA208" s="7">
        <v>-0.61</v>
      </c>
      <c r="FB208" s="7">
        <v>122.06</v>
      </c>
      <c r="FC208" s="7">
        <v>4.91</v>
      </c>
      <c r="FD208" s="7">
        <v>111.08</v>
      </c>
      <c r="FE208" s="7">
        <v>4.16</v>
      </c>
      <c r="FF208" s="7">
        <v>138.09</v>
      </c>
      <c r="FG208" s="7">
        <v>7.41</v>
      </c>
      <c r="FH208" s="7">
        <v>110.76</v>
      </c>
      <c r="FI208" s="7">
        <v>4.04</v>
      </c>
      <c r="FJ208" s="7">
        <v>177.77</v>
      </c>
      <c r="FK208" s="7">
        <v>6.97</v>
      </c>
      <c r="FL208" s="7">
        <v>152.69999999999999</v>
      </c>
      <c r="FM208" s="7">
        <v>5.26</v>
      </c>
      <c r="FN208" s="7">
        <v>96.52</v>
      </c>
      <c r="FO208" s="7">
        <v>5.98</v>
      </c>
      <c r="FP208" s="7">
        <v>87.81</v>
      </c>
      <c r="FQ208" s="7">
        <v>5.27</v>
      </c>
      <c r="FR208" s="7">
        <v>142.66</v>
      </c>
      <c r="FS208" s="7">
        <v>10.09</v>
      </c>
      <c r="FT208" s="7">
        <v>125.52</v>
      </c>
      <c r="FU208" s="7">
        <v>6.3</v>
      </c>
      <c r="FV208" s="7">
        <v>162.66999999999999</v>
      </c>
      <c r="FW208" s="7">
        <v>15.08</v>
      </c>
      <c r="FX208" s="7">
        <v>148.87</v>
      </c>
      <c r="FY208" s="7">
        <v>13.57</v>
      </c>
      <c r="FZ208" s="7">
        <v>218.72</v>
      </c>
      <c r="GA208" s="7">
        <v>6.52</v>
      </c>
      <c r="GB208" s="7">
        <v>177.21</v>
      </c>
      <c r="GC208" s="7">
        <v>3.08</v>
      </c>
      <c r="GD208" s="7">
        <v>178.85</v>
      </c>
      <c r="GE208" s="7">
        <v>10.01</v>
      </c>
      <c r="GF208" s="7">
        <v>151.33000000000001</v>
      </c>
      <c r="GG208" s="7">
        <v>7.83</v>
      </c>
      <c r="GH208" s="7">
        <v>98.34</v>
      </c>
      <c r="GI208" s="7">
        <v>3.98</v>
      </c>
      <c r="GJ208" s="7">
        <v>90.67</v>
      </c>
      <c r="GK208" s="7">
        <v>3.7</v>
      </c>
      <c r="GL208" s="7">
        <v>102.06</v>
      </c>
      <c r="GM208" s="7">
        <v>7.59</v>
      </c>
      <c r="GN208" s="7">
        <v>94.27</v>
      </c>
      <c r="GO208" s="7">
        <v>6.76</v>
      </c>
      <c r="GP208" s="7">
        <v>90.09</v>
      </c>
      <c r="GQ208" s="7">
        <v>7.31</v>
      </c>
      <c r="GR208" s="7">
        <v>79.930000000000007</v>
      </c>
      <c r="GS208" s="7">
        <v>7.92</v>
      </c>
      <c r="GT208" s="7">
        <v>120.1</v>
      </c>
      <c r="GU208" s="7">
        <v>23.27</v>
      </c>
      <c r="GV208" s="7">
        <v>88.75</v>
      </c>
      <c r="GW208" s="7">
        <v>21.4</v>
      </c>
      <c r="GX208" s="7">
        <v>90.86</v>
      </c>
      <c r="GY208" s="7">
        <v>-4.09</v>
      </c>
      <c r="GZ208" s="7">
        <v>55.16</v>
      </c>
      <c r="HA208" s="7">
        <v>-9.3000000000000007</v>
      </c>
      <c r="HB208" s="7">
        <v>150.46</v>
      </c>
      <c r="HC208" s="7">
        <v>6.52</v>
      </c>
      <c r="HD208" s="7">
        <v>142.85</v>
      </c>
      <c r="HE208" s="7">
        <v>5.01</v>
      </c>
      <c r="HF208" s="7">
        <v>103.25</v>
      </c>
      <c r="HG208" s="7">
        <v>-3.11</v>
      </c>
      <c r="HH208" s="7">
        <v>91.49</v>
      </c>
      <c r="HI208" s="7">
        <v>-3.13</v>
      </c>
      <c r="HJ208" s="7">
        <v>90.05</v>
      </c>
      <c r="HK208" s="7">
        <v>6.89</v>
      </c>
      <c r="HL208" s="7">
        <v>84.5</v>
      </c>
      <c r="HM208" s="7">
        <v>6.27</v>
      </c>
      <c r="HN208" s="7">
        <v>113.4</v>
      </c>
      <c r="HO208" s="7">
        <v>8.3000000000000007</v>
      </c>
      <c r="HP208" s="7">
        <v>104.69</v>
      </c>
      <c r="HQ208" s="7">
        <v>8.43</v>
      </c>
      <c r="HR208" s="7">
        <v>125.78</v>
      </c>
      <c r="HS208" s="7">
        <v>-0.39</v>
      </c>
      <c r="HT208" s="7">
        <v>113.4</v>
      </c>
      <c r="HU208" s="7">
        <v>-1.07</v>
      </c>
      <c r="HV208" s="7">
        <v>224.06</v>
      </c>
      <c r="HW208" s="7">
        <v>12.26</v>
      </c>
      <c r="HX208" s="7">
        <v>138.36000000000001</v>
      </c>
      <c r="HY208" s="7">
        <v>4.3600000000000003</v>
      </c>
      <c r="HZ208" s="7">
        <v>135.13999999999999</v>
      </c>
      <c r="IA208" s="7">
        <v>5.61</v>
      </c>
      <c r="IB208" s="7">
        <v>122.02</v>
      </c>
      <c r="IC208" s="7">
        <v>3.74</v>
      </c>
      <c r="ID208" s="7">
        <v>104.19</v>
      </c>
      <c r="IE208" s="7">
        <v>3.91</v>
      </c>
      <c r="IF208" s="7">
        <v>96.26</v>
      </c>
      <c r="IG208" s="7">
        <v>3.15</v>
      </c>
      <c r="IH208" s="7">
        <v>141.06</v>
      </c>
      <c r="II208" s="7">
        <v>4.92</v>
      </c>
      <c r="IJ208" s="7">
        <v>100.11</v>
      </c>
      <c r="IK208" s="7">
        <v>-1.58</v>
      </c>
    </row>
    <row r="209" spans="1:245" x14ac:dyDescent="0.2">
      <c r="A209" s="6">
        <v>42825</v>
      </c>
      <c r="B209" s="7">
        <v>143.53</v>
      </c>
      <c r="C209" s="7">
        <v>5.91</v>
      </c>
      <c r="D209" s="7">
        <v>109.76</v>
      </c>
      <c r="E209" s="7">
        <v>2.89</v>
      </c>
      <c r="F209" s="7">
        <v>122.89</v>
      </c>
      <c r="G209" s="7">
        <v>5.31</v>
      </c>
      <c r="H209" s="7">
        <v>112.16</v>
      </c>
      <c r="I209" s="7">
        <v>3.31</v>
      </c>
      <c r="J209" s="7">
        <v>148.76</v>
      </c>
      <c r="K209" s="7">
        <v>-0.23</v>
      </c>
      <c r="L209" s="7">
        <v>131.78</v>
      </c>
      <c r="M209" s="7">
        <v>-2.8</v>
      </c>
      <c r="N209" s="7">
        <v>143.78</v>
      </c>
      <c r="O209" s="7">
        <v>2.29</v>
      </c>
      <c r="P209" s="7">
        <v>127.19</v>
      </c>
      <c r="Q209" s="7">
        <v>0.26</v>
      </c>
      <c r="R209" s="7">
        <v>139.11000000000001</v>
      </c>
      <c r="S209" s="7">
        <v>10.199999999999999</v>
      </c>
      <c r="T209" s="7">
        <v>120.98</v>
      </c>
      <c r="U209" s="7">
        <v>7.91</v>
      </c>
      <c r="V209" s="7">
        <v>114.24</v>
      </c>
      <c r="W209" s="7">
        <v>4.43</v>
      </c>
      <c r="X209" s="7">
        <v>101.43</v>
      </c>
      <c r="Y209" s="7">
        <v>1.75</v>
      </c>
      <c r="Z209" s="7">
        <v>106.48</v>
      </c>
      <c r="AA209" s="7">
        <v>8.98</v>
      </c>
      <c r="AB209" s="7">
        <v>98.96</v>
      </c>
      <c r="AC209" s="7">
        <v>7.2</v>
      </c>
      <c r="AD209" s="7">
        <v>149.85</v>
      </c>
      <c r="AE209" s="7">
        <v>-2.4</v>
      </c>
      <c r="AF209" s="7">
        <v>97.06</v>
      </c>
      <c r="AG209" s="7">
        <v>-6.95</v>
      </c>
      <c r="AH209" s="7">
        <v>152.28</v>
      </c>
      <c r="AI209" s="7">
        <v>16.739999999999998</v>
      </c>
      <c r="AJ209" s="7">
        <v>136.74</v>
      </c>
      <c r="AK209" s="7">
        <v>14.55</v>
      </c>
      <c r="AL209" s="7">
        <v>120.51</v>
      </c>
      <c r="AM209" s="7">
        <v>1.76</v>
      </c>
      <c r="AN209" s="7">
        <v>123.08</v>
      </c>
      <c r="AO209" s="7">
        <v>1.24</v>
      </c>
      <c r="AP209" s="7">
        <v>153.86000000000001</v>
      </c>
      <c r="AQ209" s="7">
        <v>7.47</v>
      </c>
      <c r="AR209" s="7">
        <v>123.29</v>
      </c>
      <c r="AS209" s="7">
        <v>4.59</v>
      </c>
      <c r="AT209" s="7">
        <v>120.63</v>
      </c>
      <c r="AU209" s="7">
        <v>8.14</v>
      </c>
      <c r="AV209" s="7">
        <v>101.51</v>
      </c>
      <c r="AW209" s="7">
        <v>6.65</v>
      </c>
      <c r="AX209" s="7">
        <v>177.25</v>
      </c>
      <c r="AY209" s="7">
        <v>6.08</v>
      </c>
      <c r="AZ209" s="7">
        <v>135.97</v>
      </c>
      <c r="BA209" s="7">
        <v>0.92</v>
      </c>
      <c r="BB209" s="7">
        <v>73.989999999999995</v>
      </c>
      <c r="BC209" s="7">
        <v>0.15</v>
      </c>
      <c r="BD209" s="7">
        <v>73.430000000000007</v>
      </c>
      <c r="BE209" s="7">
        <v>-1.2</v>
      </c>
      <c r="BF209" s="7">
        <v>122.03</v>
      </c>
      <c r="BG209" s="7">
        <v>12.82</v>
      </c>
      <c r="BH209" s="7">
        <v>110.66</v>
      </c>
      <c r="BI209" s="7">
        <v>10.14</v>
      </c>
      <c r="BJ209" s="7">
        <v>126.2</v>
      </c>
      <c r="BK209" s="7">
        <v>5.08</v>
      </c>
      <c r="BL209" s="7">
        <v>116.16</v>
      </c>
      <c r="BM209" s="7">
        <v>3.14</v>
      </c>
      <c r="BN209" s="7">
        <v>118.7</v>
      </c>
      <c r="BO209" s="7">
        <v>4.47</v>
      </c>
      <c r="BP209" s="7">
        <v>109.84</v>
      </c>
      <c r="BQ209" s="7">
        <v>3.46</v>
      </c>
      <c r="BR209" s="7">
        <v>169.06</v>
      </c>
      <c r="BS209" s="7">
        <v>7.71</v>
      </c>
      <c r="BT209" s="7">
        <v>148.28</v>
      </c>
      <c r="BU209" s="7">
        <v>4.59</v>
      </c>
      <c r="BV209" s="7">
        <v>80.41</v>
      </c>
      <c r="BW209" s="7">
        <v>5.31</v>
      </c>
      <c r="BX209" s="7">
        <v>74.73</v>
      </c>
      <c r="BY209" s="7">
        <v>2.5</v>
      </c>
      <c r="BZ209" s="7">
        <v>108.41</v>
      </c>
      <c r="CA209" s="7">
        <v>2</v>
      </c>
      <c r="CB209" s="7">
        <v>98.91</v>
      </c>
      <c r="CC209" s="7">
        <v>1.03</v>
      </c>
      <c r="CD209" s="7">
        <v>102.5</v>
      </c>
      <c r="CE209" s="7">
        <v>2.71</v>
      </c>
      <c r="CF209" s="7">
        <v>96.41</v>
      </c>
      <c r="CG209" s="7">
        <v>1.46</v>
      </c>
      <c r="CH209" s="7">
        <v>126.36</v>
      </c>
      <c r="CI209" s="7">
        <v>4.4400000000000004</v>
      </c>
      <c r="CJ209" s="7">
        <v>110.79</v>
      </c>
      <c r="CK209" s="7">
        <v>2.2200000000000002</v>
      </c>
      <c r="CL209" s="7">
        <v>63.23</v>
      </c>
      <c r="CM209" s="7">
        <v>-1.88</v>
      </c>
      <c r="CN209" s="7">
        <v>62.94</v>
      </c>
      <c r="CO209" s="7">
        <v>-3.23</v>
      </c>
      <c r="CP209" s="7">
        <v>208.71</v>
      </c>
      <c r="CQ209" s="7">
        <v>14.69</v>
      </c>
      <c r="CR209" s="7">
        <v>164.49</v>
      </c>
      <c r="CS209" s="7">
        <v>14.06</v>
      </c>
      <c r="CT209" s="7">
        <v>91.29</v>
      </c>
      <c r="CU209" s="7">
        <v>-0.36</v>
      </c>
      <c r="CV209" s="7">
        <v>85.39</v>
      </c>
      <c r="CW209" s="7">
        <v>-1.42</v>
      </c>
      <c r="CX209" s="7">
        <v>122.98</v>
      </c>
      <c r="CY209" s="7">
        <v>5.3</v>
      </c>
      <c r="CZ209" s="7">
        <v>108.17</v>
      </c>
      <c r="DA209" s="7">
        <v>2.62</v>
      </c>
      <c r="DB209" s="7">
        <v>145.55000000000001</v>
      </c>
      <c r="DC209" s="7">
        <v>2.63</v>
      </c>
      <c r="DD209" s="7">
        <v>103.7</v>
      </c>
      <c r="DE209" s="7">
        <v>-0.98</v>
      </c>
      <c r="DF209" s="7">
        <v>106.98</v>
      </c>
      <c r="DG209" s="7">
        <v>9.4</v>
      </c>
      <c r="DH209" s="7">
        <v>102.4</v>
      </c>
      <c r="DI209" s="7">
        <v>8.85</v>
      </c>
      <c r="DJ209" s="7">
        <v>154.35</v>
      </c>
      <c r="DK209" s="7">
        <v>5.2</v>
      </c>
      <c r="DL209" s="7">
        <v>145.6</v>
      </c>
      <c r="DM209" s="7">
        <v>4.7</v>
      </c>
      <c r="DN209" s="7">
        <v>253.13</v>
      </c>
      <c r="DO209" s="7">
        <v>10.45</v>
      </c>
      <c r="DP209" s="7">
        <v>170.26</v>
      </c>
      <c r="DQ209" s="7">
        <v>6.65</v>
      </c>
      <c r="DR209" s="7">
        <v>172.49</v>
      </c>
      <c r="DS209" s="7">
        <v>17.84</v>
      </c>
      <c r="DT209" s="7">
        <v>142.81</v>
      </c>
      <c r="DU209" s="7">
        <v>15.72</v>
      </c>
      <c r="DV209" s="7">
        <v>83.91</v>
      </c>
      <c r="DW209" s="7">
        <v>-0.7</v>
      </c>
      <c r="DX209" s="7">
        <v>77.36</v>
      </c>
      <c r="DY209" s="7">
        <v>-2</v>
      </c>
      <c r="DZ209" s="7">
        <v>110.84</v>
      </c>
      <c r="EA209" s="7">
        <v>3.91</v>
      </c>
      <c r="EB209" s="7">
        <v>107.1</v>
      </c>
      <c r="EC209" s="7">
        <v>3.59</v>
      </c>
      <c r="ED209" s="7">
        <v>117.05</v>
      </c>
      <c r="EE209" s="7">
        <v>1.25</v>
      </c>
      <c r="EF209" s="7">
        <v>103.81</v>
      </c>
      <c r="EG209" s="7">
        <v>-0.79</v>
      </c>
      <c r="EH209" s="7">
        <v>131.94</v>
      </c>
      <c r="EI209" s="7">
        <v>10.24</v>
      </c>
      <c r="EJ209" s="7">
        <v>119.09</v>
      </c>
      <c r="EK209" s="7">
        <v>7.24</v>
      </c>
      <c r="EL209" s="7">
        <v>137.01</v>
      </c>
      <c r="EM209" s="7">
        <v>6.98</v>
      </c>
      <c r="EN209" s="7">
        <v>123.84</v>
      </c>
      <c r="EO209" s="7">
        <v>5.15</v>
      </c>
      <c r="EP209" s="7">
        <v>140.77000000000001</v>
      </c>
      <c r="EQ209" s="7">
        <v>9.2899999999999991</v>
      </c>
      <c r="ER209" s="7">
        <v>127.97</v>
      </c>
      <c r="ES209" s="7">
        <v>5.91</v>
      </c>
      <c r="ET209" s="7">
        <v>113.39</v>
      </c>
      <c r="EU209" s="7">
        <v>7.87</v>
      </c>
      <c r="EV209" s="7">
        <v>104.84</v>
      </c>
      <c r="EW209" s="7">
        <v>6.52</v>
      </c>
      <c r="EX209" s="7">
        <v>89.03</v>
      </c>
      <c r="EY209" s="7">
        <v>-6.88</v>
      </c>
      <c r="EZ209" s="7">
        <v>81.13</v>
      </c>
      <c r="FA209" s="7">
        <v>-7.28</v>
      </c>
      <c r="FB209" s="7">
        <v>116.01</v>
      </c>
      <c r="FC209" s="7">
        <v>5.3</v>
      </c>
      <c r="FD209" s="7">
        <v>106.07</v>
      </c>
      <c r="FE209" s="7">
        <v>3.62</v>
      </c>
      <c r="FF209" s="7">
        <v>138.88999999999999</v>
      </c>
      <c r="FG209" s="7">
        <v>5.16</v>
      </c>
      <c r="FH209" s="7">
        <v>108.28</v>
      </c>
      <c r="FI209" s="7">
        <v>0.17</v>
      </c>
      <c r="FJ209" s="7">
        <v>181.53</v>
      </c>
      <c r="FK209" s="7">
        <v>6.69</v>
      </c>
      <c r="FL209" s="7">
        <v>152.53</v>
      </c>
      <c r="FM209" s="7">
        <v>2.42</v>
      </c>
      <c r="FN209" s="7">
        <v>98.45</v>
      </c>
      <c r="FO209" s="7">
        <v>6.67</v>
      </c>
      <c r="FP209" s="7">
        <v>89.31</v>
      </c>
      <c r="FQ209" s="7">
        <v>5.07</v>
      </c>
      <c r="FR209" s="7">
        <v>148.02000000000001</v>
      </c>
      <c r="FS209" s="7">
        <v>10.119999999999999</v>
      </c>
      <c r="FT209" s="7">
        <v>130.24</v>
      </c>
      <c r="FU209" s="7">
        <v>7.35</v>
      </c>
      <c r="FV209" s="7">
        <v>165.4</v>
      </c>
      <c r="FW209" s="7">
        <v>13.17</v>
      </c>
      <c r="FX209" s="7">
        <v>149.88999999999999</v>
      </c>
      <c r="FY209" s="7">
        <v>10.77</v>
      </c>
      <c r="FZ209" s="7">
        <v>206.46</v>
      </c>
      <c r="GA209" s="7">
        <v>-4.34</v>
      </c>
      <c r="GB209" s="7">
        <v>165.27</v>
      </c>
      <c r="GC209" s="7">
        <v>-7.53</v>
      </c>
      <c r="GD209" s="7">
        <v>184.56</v>
      </c>
      <c r="GE209" s="7">
        <v>10.74</v>
      </c>
      <c r="GF209" s="7">
        <v>154.55000000000001</v>
      </c>
      <c r="GG209" s="7">
        <v>7.64</v>
      </c>
      <c r="GH209" s="7">
        <v>97.84</v>
      </c>
      <c r="GI209" s="7">
        <v>3.33</v>
      </c>
      <c r="GJ209" s="7">
        <v>89.24</v>
      </c>
      <c r="GK209" s="7">
        <v>1.27</v>
      </c>
      <c r="GL209" s="7">
        <v>104.22</v>
      </c>
      <c r="GM209" s="7">
        <v>7.93</v>
      </c>
      <c r="GN209" s="7">
        <v>96.56</v>
      </c>
      <c r="GO209" s="7">
        <v>6.42</v>
      </c>
      <c r="GP209" s="7">
        <v>91.15</v>
      </c>
      <c r="GQ209" s="7">
        <v>5.12</v>
      </c>
      <c r="GR209" s="7">
        <v>80.91</v>
      </c>
      <c r="GS209" s="7">
        <v>4.9800000000000004</v>
      </c>
      <c r="GT209" s="7">
        <v>114.62</v>
      </c>
      <c r="GU209" s="7">
        <v>15.4</v>
      </c>
      <c r="GV209" s="7">
        <v>83.15</v>
      </c>
      <c r="GW209" s="7">
        <v>11.92</v>
      </c>
      <c r="GX209" s="7">
        <v>89.25</v>
      </c>
      <c r="GY209" s="7">
        <v>-4.16</v>
      </c>
      <c r="GZ209" s="7">
        <v>53.52</v>
      </c>
      <c r="HA209" s="7">
        <v>-8.41</v>
      </c>
      <c r="HB209" s="7">
        <v>154.26</v>
      </c>
      <c r="HC209" s="7">
        <v>6.65</v>
      </c>
      <c r="HD209" s="7">
        <v>146.28</v>
      </c>
      <c r="HE209" s="7">
        <v>5.0999999999999996</v>
      </c>
      <c r="HF209" s="7">
        <v>102.88</v>
      </c>
      <c r="HG209" s="7">
        <v>-2.77</v>
      </c>
      <c r="HH209" s="7">
        <v>90.8</v>
      </c>
      <c r="HI209" s="7">
        <v>-3.38</v>
      </c>
      <c r="HJ209" s="7">
        <v>91.18</v>
      </c>
      <c r="HK209" s="7">
        <v>5.87</v>
      </c>
      <c r="HL209" s="7">
        <v>85.7</v>
      </c>
      <c r="HM209" s="7">
        <v>4</v>
      </c>
      <c r="HN209" s="7">
        <v>110.64</v>
      </c>
      <c r="HO209" s="7">
        <v>3.78</v>
      </c>
      <c r="HP209" s="7">
        <v>101.46</v>
      </c>
      <c r="HQ209" s="7">
        <v>2.79</v>
      </c>
      <c r="HR209" s="7">
        <v>125.59</v>
      </c>
      <c r="HS209" s="7">
        <v>-0.62</v>
      </c>
      <c r="HT209" s="7">
        <v>113.11</v>
      </c>
      <c r="HU209" s="7">
        <v>-1.85</v>
      </c>
      <c r="HV209" s="7">
        <v>231.15</v>
      </c>
      <c r="HW209" s="7">
        <v>13.33</v>
      </c>
      <c r="HX209" s="7">
        <v>136.37</v>
      </c>
      <c r="HY209" s="7">
        <v>2.83</v>
      </c>
      <c r="HZ209" s="7">
        <v>136.88</v>
      </c>
      <c r="IA209" s="7">
        <v>5.65</v>
      </c>
      <c r="IB209" s="7">
        <v>122.62</v>
      </c>
      <c r="IC209" s="7">
        <v>3.03</v>
      </c>
      <c r="ID209" s="7">
        <v>104.43</v>
      </c>
      <c r="IE209" s="7">
        <v>3.67</v>
      </c>
      <c r="IF209" s="7">
        <v>96.46</v>
      </c>
      <c r="IG209" s="7">
        <v>1.87</v>
      </c>
      <c r="IH209" s="7">
        <v>143.85</v>
      </c>
      <c r="II209" s="7">
        <v>4.8499999999999996</v>
      </c>
      <c r="IJ209" s="7">
        <v>100.18</v>
      </c>
      <c r="IK209" s="7">
        <v>-1.38</v>
      </c>
    </row>
    <row r="210" spans="1:245" x14ac:dyDescent="0.2">
      <c r="A210" s="6">
        <v>42916</v>
      </c>
      <c r="B210" s="7">
        <v>146.34</v>
      </c>
      <c r="C210" s="7">
        <v>5.86</v>
      </c>
      <c r="D210" s="7">
        <v>111.61</v>
      </c>
      <c r="E210" s="7">
        <v>3.1</v>
      </c>
      <c r="F210" s="7">
        <v>124.61</v>
      </c>
      <c r="G210" s="7">
        <v>5.16</v>
      </c>
      <c r="H210" s="7">
        <v>112.95</v>
      </c>
      <c r="I210" s="7">
        <v>3.49</v>
      </c>
      <c r="J210" s="7">
        <v>149.16999999999999</v>
      </c>
      <c r="K210" s="7">
        <v>-0.72</v>
      </c>
      <c r="L210" s="7">
        <v>132.01</v>
      </c>
      <c r="M210" s="7">
        <v>-2.68</v>
      </c>
      <c r="N210" s="7">
        <v>147.94999999999999</v>
      </c>
      <c r="O210" s="7">
        <v>3.63</v>
      </c>
      <c r="P210" s="7">
        <v>129.94</v>
      </c>
      <c r="Q210" s="7">
        <v>1.65</v>
      </c>
      <c r="R210" s="7">
        <v>141.82</v>
      </c>
      <c r="S210" s="7">
        <v>10.15</v>
      </c>
      <c r="T210" s="7">
        <v>123.12</v>
      </c>
      <c r="U210" s="7">
        <v>8.06</v>
      </c>
      <c r="V210" s="7">
        <v>113.87</v>
      </c>
      <c r="W210" s="7">
        <v>2.87</v>
      </c>
      <c r="X210" s="7">
        <v>100.76</v>
      </c>
      <c r="Y210" s="7">
        <v>0.94</v>
      </c>
      <c r="Z210" s="7">
        <v>109.04</v>
      </c>
      <c r="AA210" s="7">
        <v>8.59</v>
      </c>
      <c r="AB210" s="7">
        <v>101.34</v>
      </c>
      <c r="AC210" s="7">
        <v>6.18</v>
      </c>
      <c r="AD210" s="7">
        <v>149.51</v>
      </c>
      <c r="AE210" s="7">
        <v>-1.91</v>
      </c>
      <c r="AF210" s="7">
        <v>96.31</v>
      </c>
      <c r="AG210" s="7">
        <v>-5.28</v>
      </c>
      <c r="AH210" s="7">
        <v>161.97999999999999</v>
      </c>
      <c r="AI210" s="7">
        <v>17.260000000000002</v>
      </c>
      <c r="AJ210" s="7">
        <v>144.63999999999999</v>
      </c>
      <c r="AK210" s="7">
        <v>15.73</v>
      </c>
      <c r="AL210" s="7">
        <v>120.66</v>
      </c>
      <c r="AM210" s="7">
        <v>1.84</v>
      </c>
      <c r="AN210" s="7">
        <v>122.52</v>
      </c>
      <c r="AO210" s="7">
        <v>1.46</v>
      </c>
      <c r="AP210" s="7">
        <v>152.59</v>
      </c>
      <c r="AQ210" s="7">
        <v>7.12</v>
      </c>
      <c r="AR210" s="7">
        <v>121.63</v>
      </c>
      <c r="AS210" s="7">
        <v>4.71</v>
      </c>
      <c r="AT210" s="7">
        <v>122.99</v>
      </c>
      <c r="AU210" s="7">
        <v>8.07</v>
      </c>
      <c r="AV210" s="7">
        <v>103.89</v>
      </c>
      <c r="AW210" s="7">
        <v>6.58</v>
      </c>
      <c r="AX210" s="7">
        <v>185.17</v>
      </c>
      <c r="AY210" s="7">
        <v>7</v>
      </c>
      <c r="AZ210" s="7">
        <v>140.22</v>
      </c>
      <c r="BA210" s="7">
        <v>2.5499999999999998</v>
      </c>
      <c r="BB210" s="7">
        <v>74.39</v>
      </c>
      <c r="BC210" s="7">
        <v>1.19</v>
      </c>
      <c r="BD210" s="7">
        <v>73.37</v>
      </c>
      <c r="BE210" s="7">
        <v>-0.08</v>
      </c>
      <c r="BF210" s="7">
        <v>125.07</v>
      </c>
      <c r="BG210" s="7">
        <v>13.32</v>
      </c>
      <c r="BH210" s="7">
        <v>113.13</v>
      </c>
      <c r="BI210" s="7">
        <v>10.86</v>
      </c>
      <c r="BJ210" s="7">
        <v>128.80000000000001</v>
      </c>
      <c r="BK210" s="7">
        <v>4.21</v>
      </c>
      <c r="BL210" s="7">
        <v>118.23</v>
      </c>
      <c r="BM210" s="7">
        <v>2.4900000000000002</v>
      </c>
      <c r="BN210" s="7">
        <v>121.9</v>
      </c>
      <c r="BO210" s="7">
        <v>4.6399999999999997</v>
      </c>
      <c r="BP210" s="7">
        <v>112.32</v>
      </c>
      <c r="BQ210" s="7">
        <v>3.78</v>
      </c>
      <c r="BR210" s="7">
        <v>169.66</v>
      </c>
      <c r="BS210" s="7">
        <v>4.82</v>
      </c>
      <c r="BT210" s="7">
        <v>147.30000000000001</v>
      </c>
      <c r="BU210" s="7">
        <v>1.64</v>
      </c>
      <c r="BV210" s="7">
        <v>82.04</v>
      </c>
      <c r="BW210" s="7">
        <v>5.59</v>
      </c>
      <c r="BX210" s="7">
        <v>75.64</v>
      </c>
      <c r="BY210" s="7">
        <v>3.52</v>
      </c>
      <c r="BZ210" s="7">
        <v>109.37</v>
      </c>
      <c r="CA210" s="7">
        <v>1.68</v>
      </c>
      <c r="CB210" s="7">
        <v>99.4</v>
      </c>
      <c r="CC210" s="7">
        <v>0.91</v>
      </c>
      <c r="CD210" s="7">
        <v>103.5</v>
      </c>
      <c r="CE210" s="7">
        <v>3.19</v>
      </c>
      <c r="CF210" s="7">
        <v>96.78</v>
      </c>
      <c r="CG210" s="7">
        <v>2.29</v>
      </c>
      <c r="CH210" s="7">
        <v>129.16</v>
      </c>
      <c r="CI210" s="7">
        <v>4.43</v>
      </c>
      <c r="CJ210" s="7">
        <v>111.96</v>
      </c>
      <c r="CK210" s="7">
        <v>1.63</v>
      </c>
      <c r="CL210" s="7">
        <v>63.25</v>
      </c>
      <c r="CM210" s="7">
        <v>-1.06</v>
      </c>
      <c r="CN210" s="7">
        <v>62.13</v>
      </c>
      <c r="CO210" s="7">
        <v>-2.31</v>
      </c>
      <c r="CP210" s="7">
        <v>220.91</v>
      </c>
      <c r="CQ210" s="7">
        <v>21.18</v>
      </c>
      <c r="CR210" s="7">
        <v>173.16</v>
      </c>
      <c r="CS210" s="7">
        <v>18.82</v>
      </c>
      <c r="CT210" s="7">
        <v>94.64</v>
      </c>
      <c r="CU210" s="7">
        <v>4.26</v>
      </c>
      <c r="CV210" s="7">
        <v>88.08</v>
      </c>
      <c r="CW210" s="7">
        <v>3.15</v>
      </c>
      <c r="CX210" s="7">
        <v>126.71</v>
      </c>
      <c r="CY210" s="7">
        <v>5.98</v>
      </c>
      <c r="CZ210" s="7">
        <v>110.83</v>
      </c>
      <c r="DA210" s="7">
        <v>3.84</v>
      </c>
      <c r="DB210" s="7">
        <v>147.26</v>
      </c>
      <c r="DC210" s="7">
        <v>3.17</v>
      </c>
      <c r="DD210" s="7">
        <v>104.25</v>
      </c>
      <c r="DE210" s="7">
        <v>-1.07</v>
      </c>
      <c r="DF210" s="7">
        <v>109.34</v>
      </c>
      <c r="DG210" s="7">
        <v>10.57</v>
      </c>
      <c r="DH210" s="7">
        <v>103.72</v>
      </c>
      <c r="DI210" s="7">
        <v>10.31</v>
      </c>
      <c r="DJ210" s="7">
        <v>156.32</v>
      </c>
      <c r="DK210" s="7">
        <v>4.71</v>
      </c>
      <c r="DL210" s="7">
        <v>146.83000000000001</v>
      </c>
      <c r="DM210" s="7">
        <v>4.25</v>
      </c>
      <c r="DN210" s="7">
        <v>262.75</v>
      </c>
      <c r="DO210" s="7">
        <v>8.6999999999999993</v>
      </c>
      <c r="DP210" s="7">
        <v>175.53</v>
      </c>
      <c r="DQ210" s="7">
        <v>6.36</v>
      </c>
      <c r="DR210" s="7">
        <v>183.76</v>
      </c>
      <c r="DS210" s="7">
        <v>23.15</v>
      </c>
      <c r="DT210" s="7">
        <v>150.75</v>
      </c>
      <c r="DU210" s="7">
        <v>21.05</v>
      </c>
      <c r="DV210" s="7">
        <v>84.34</v>
      </c>
      <c r="DW210" s="7">
        <v>-0.9</v>
      </c>
      <c r="DX210" s="7">
        <v>77.47</v>
      </c>
      <c r="DY210" s="7">
        <v>-2.36</v>
      </c>
      <c r="DZ210" s="7">
        <v>109.91</v>
      </c>
      <c r="EA210" s="7">
        <v>2.0099999999999998</v>
      </c>
      <c r="EB210" s="7">
        <v>105.77</v>
      </c>
      <c r="EC210" s="7">
        <v>1.64</v>
      </c>
      <c r="ED210" s="7">
        <v>117.23</v>
      </c>
      <c r="EE210" s="7">
        <v>1.24</v>
      </c>
      <c r="EF210" s="7">
        <v>103.92</v>
      </c>
      <c r="EG210" s="7">
        <v>-0.66</v>
      </c>
      <c r="EH210" s="7">
        <v>136.01</v>
      </c>
      <c r="EI210" s="7">
        <v>10.210000000000001</v>
      </c>
      <c r="EJ210" s="7">
        <v>120.56</v>
      </c>
      <c r="EK210" s="7">
        <v>6.48</v>
      </c>
      <c r="EL210" s="7">
        <v>140</v>
      </c>
      <c r="EM210" s="7">
        <v>6.41</v>
      </c>
      <c r="EN210" s="7">
        <v>125.56</v>
      </c>
      <c r="EO210" s="7">
        <v>4.62</v>
      </c>
      <c r="EP210" s="7">
        <v>148.76</v>
      </c>
      <c r="EQ210" s="7">
        <v>9.1300000000000008</v>
      </c>
      <c r="ER210" s="7">
        <v>133.68</v>
      </c>
      <c r="ES210" s="7">
        <v>5.87</v>
      </c>
      <c r="ET210" s="7">
        <v>112.25</v>
      </c>
      <c r="EU210" s="7">
        <v>6.12</v>
      </c>
      <c r="EV210" s="7">
        <v>103.64</v>
      </c>
      <c r="EW210" s="7">
        <v>5.79</v>
      </c>
      <c r="EX210" s="7">
        <v>89.86</v>
      </c>
      <c r="EY210" s="7">
        <v>-4.0199999999999996</v>
      </c>
      <c r="EZ210" s="7">
        <v>80.92</v>
      </c>
      <c r="FA210" s="7">
        <v>-5.17</v>
      </c>
      <c r="FB210" s="7">
        <v>119.6</v>
      </c>
      <c r="FC210" s="7">
        <v>5.94</v>
      </c>
      <c r="FD210" s="7">
        <v>108.31</v>
      </c>
      <c r="FE210" s="7">
        <v>4.5199999999999996</v>
      </c>
      <c r="FF210" s="7">
        <v>144.13</v>
      </c>
      <c r="FG210" s="7">
        <v>6.87</v>
      </c>
      <c r="FH210" s="7">
        <v>111.55</v>
      </c>
      <c r="FI210" s="7">
        <v>0.73</v>
      </c>
      <c r="FJ210" s="7">
        <v>184.5</v>
      </c>
      <c r="FK210" s="7">
        <v>6.82</v>
      </c>
      <c r="FL210" s="7">
        <v>155.11000000000001</v>
      </c>
      <c r="FM210" s="7">
        <v>2.87</v>
      </c>
      <c r="FN210" s="7">
        <v>99.99</v>
      </c>
      <c r="FO210" s="7">
        <v>7.54</v>
      </c>
      <c r="FP210" s="7">
        <v>90.08</v>
      </c>
      <c r="FQ210" s="7">
        <v>6.21</v>
      </c>
      <c r="FR210" s="7">
        <v>149.72</v>
      </c>
      <c r="FS210" s="7">
        <v>6.91</v>
      </c>
      <c r="FT210" s="7">
        <v>130.72999999999999</v>
      </c>
      <c r="FU210" s="7">
        <v>4.71</v>
      </c>
      <c r="FV210" s="7">
        <v>165.72</v>
      </c>
      <c r="FW210" s="7">
        <v>6.65</v>
      </c>
      <c r="FX210" s="7">
        <v>150.18</v>
      </c>
      <c r="FY210" s="7">
        <v>4.82</v>
      </c>
      <c r="FZ210" s="7">
        <v>204.29</v>
      </c>
      <c r="GA210" s="7">
        <v>0.4</v>
      </c>
      <c r="GB210" s="7">
        <v>162.91</v>
      </c>
      <c r="GC210" s="7">
        <v>-2.67</v>
      </c>
      <c r="GD210" s="7">
        <v>190.26</v>
      </c>
      <c r="GE210" s="7">
        <v>11.45</v>
      </c>
      <c r="GF210" s="7">
        <v>158.66</v>
      </c>
      <c r="GG210" s="7">
        <v>8.3699999999999992</v>
      </c>
      <c r="GH210" s="7">
        <v>99.84</v>
      </c>
      <c r="GI210" s="7">
        <v>4.5599999999999996</v>
      </c>
      <c r="GJ210" s="7">
        <v>90.83</v>
      </c>
      <c r="GK210" s="7">
        <v>2.69</v>
      </c>
      <c r="GL210" s="7">
        <v>107.59</v>
      </c>
      <c r="GM210" s="7">
        <v>8.0399999999999991</v>
      </c>
      <c r="GN210" s="7">
        <v>97.97</v>
      </c>
      <c r="GO210" s="7">
        <v>6.5</v>
      </c>
      <c r="GP210" s="7">
        <v>95.59</v>
      </c>
      <c r="GQ210" s="7">
        <v>7.21</v>
      </c>
      <c r="GR210" s="7">
        <v>84.43</v>
      </c>
      <c r="GS210" s="7">
        <v>6.45</v>
      </c>
      <c r="GT210" s="7">
        <v>112.98</v>
      </c>
      <c r="GU210" s="7">
        <v>6.7</v>
      </c>
      <c r="GV210" s="7">
        <v>81.22</v>
      </c>
      <c r="GW210" s="7">
        <v>2.9</v>
      </c>
      <c r="GX210" s="7">
        <v>88.8</v>
      </c>
      <c r="GY210" s="7">
        <v>-3.71</v>
      </c>
      <c r="GZ210" s="7">
        <v>52.75</v>
      </c>
      <c r="HA210" s="7">
        <v>-7.59</v>
      </c>
      <c r="HB210" s="7">
        <v>157.22999999999999</v>
      </c>
      <c r="HC210" s="7">
        <v>8.57</v>
      </c>
      <c r="HD210" s="7">
        <v>147.81</v>
      </c>
      <c r="HE210" s="7">
        <v>6.67</v>
      </c>
      <c r="HF210" s="7">
        <v>102.8</v>
      </c>
      <c r="HG210" s="7">
        <v>-2.4300000000000002</v>
      </c>
      <c r="HH210" s="7">
        <v>90.82</v>
      </c>
      <c r="HI210" s="7">
        <v>-3.18</v>
      </c>
      <c r="HJ210" s="7">
        <v>95.06</v>
      </c>
      <c r="HK210" s="7">
        <v>8.34</v>
      </c>
      <c r="HL210" s="7">
        <v>88.18</v>
      </c>
      <c r="HM210" s="7">
        <v>6.85</v>
      </c>
      <c r="HN210" s="7">
        <v>116.85</v>
      </c>
      <c r="HO210" s="7">
        <v>6.59</v>
      </c>
      <c r="HP210" s="7">
        <v>106.8</v>
      </c>
      <c r="HQ210" s="7">
        <v>5.58</v>
      </c>
      <c r="HR210" s="7">
        <v>126.56</v>
      </c>
      <c r="HS210" s="7">
        <v>-3.07</v>
      </c>
      <c r="HT210" s="7">
        <v>114.02</v>
      </c>
      <c r="HU210" s="7">
        <v>-3.16</v>
      </c>
      <c r="HV210" s="7">
        <v>238.74</v>
      </c>
      <c r="HW210" s="7">
        <v>12.65</v>
      </c>
      <c r="HX210" s="7">
        <v>137.44</v>
      </c>
      <c r="HY210" s="7">
        <v>1.03</v>
      </c>
      <c r="HZ210" s="7">
        <v>138.80000000000001</v>
      </c>
      <c r="IA210" s="7">
        <v>5.9</v>
      </c>
      <c r="IB210" s="7">
        <v>123.67</v>
      </c>
      <c r="IC210" s="7">
        <v>3.92</v>
      </c>
      <c r="ID210" s="7">
        <v>105.93</v>
      </c>
      <c r="IE210" s="7">
        <v>3.59</v>
      </c>
      <c r="IF210" s="7">
        <v>96.9</v>
      </c>
      <c r="IG210" s="7">
        <v>2.04</v>
      </c>
      <c r="IH210" s="7">
        <v>145.38</v>
      </c>
      <c r="II210" s="7">
        <v>4.1900000000000004</v>
      </c>
      <c r="IJ210" s="7">
        <v>100.13</v>
      </c>
      <c r="IK210" s="7">
        <v>-1.06</v>
      </c>
    </row>
    <row r="211" spans="1:245" x14ac:dyDescent="0.2">
      <c r="A211" s="6">
        <v>43008</v>
      </c>
      <c r="B211" s="7">
        <v>147.49</v>
      </c>
      <c r="C211" s="7">
        <v>5.0599999999999996</v>
      </c>
      <c r="D211" s="7">
        <v>111.63</v>
      </c>
      <c r="E211" s="7">
        <v>2.2799999999999998</v>
      </c>
      <c r="F211" s="7">
        <v>126.2</v>
      </c>
      <c r="G211" s="7">
        <v>5.05</v>
      </c>
      <c r="H211" s="7">
        <v>114.21</v>
      </c>
      <c r="I211" s="7">
        <v>3.35</v>
      </c>
      <c r="J211" s="7">
        <v>146.94</v>
      </c>
      <c r="K211" s="7">
        <v>-1.97</v>
      </c>
      <c r="L211" s="7">
        <v>130.12</v>
      </c>
      <c r="M211" s="7">
        <v>-2.98</v>
      </c>
      <c r="N211" s="7">
        <v>147.87</v>
      </c>
      <c r="O211" s="7">
        <v>4.5599999999999996</v>
      </c>
      <c r="P211" s="7">
        <v>129.79</v>
      </c>
      <c r="Q211" s="7">
        <v>2.36</v>
      </c>
      <c r="R211" s="7">
        <v>141.53</v>
      </c>
      <c r="S211" s="7">
        <v>8.3000000000000007</v>
      </c>
      <c r="T211" s="7">
        <v>122.09</v>
      </c>
      <c r="U211" s="7">
        <v>6.35</v>
      </c>
      <c r="V211" s="7">
        <v>117.69</v>
      </c>
      <c r="W211" s="7">
        <v>3.71</v>
      </c>
      <c r="X211" s="7">
        <v>103.96</v>
      </c>
      <c r="Y211" s="7">
        <v>1.78</v>
      </c>
      <c r="Z211" s="7">
        <v>111.16</v>
      </c>
      <c r="AA211" s="7">
        <v>8.9700000000000006</v>
      </c>
      <c r="AB211" s="7">
        <v>103.29</v>
      </c>
      <c r="AC211" s="7">
        <v>7.27</v>
      </c>
      <c r="AD211" s="7">
        <v>149.44999999999999</v>
      </c>
      <c r="AE211" s="7">
        <v>-1.26</v>
      </c>
      <c r="AF211" s="7">
        <v>95.92</v>
      </c>
      <c r="AG211" s="7">
        <v>-3.74</v>
      </c>
      <c r="AH211" s="7">
        <v>158.66</v>
      </c>
      <c r="AI211" s="7">
        <v>10.9</v>
      </c>
      <c r="AJ211" s="7">
        <v>141.52000000000001</v>
      </c>
      <c r="AK211" s="7">
        <v>9.4</v>
      </c>
      <c r="AL211" s="7">
        <v>120.28</v>
      </c>
      <c r="AM211" s="7">
        <v>0.81</v>
      </c>
      <c r="AN211" s="7">
        <v>122.43</v>
      </c>
      <c r="AO211" s="7">
        <v>0.33</v>
      </c>
      <c r="AP211" s="7">
        <v>155.85</v>
      </c>
      <c r="AQ211" s="7">
        <v>8.23</v>
      </c>
      <c r="AR211" s="7">
        <v>124.09</v>
      </c>
      <c r="AS211" s="7">
        <v>6.46</v>
      </c>
      <c r="AT211" s="7">
        <v>124.41</v>
      </c>
      <c r="AU211" s="7">
        <v>6.85</v>
      </c>
      <c r="AV211" s="7">
        <v>104.64</v>
      </c>
      <c r="AW211" s="7">
        <v>5.16</v>
      </c>
      <c r="AX211" s="7">
        <v>188.51</v>
      </c>
      <c r="AY211" s="7">
        <v>7.29</v>
      </c>
      <c r="AZ211" s="7">
        <v>142.44999999999999</v>
      </c>
      <c r="BA211" s="7">
        <v>3.41</v>
      </c>
      <c r="BB211" s="7">
        <v>74.59</v>
      </c>
      <c r="BC211" s="7">
        <v>1.38</v>
      </c>
      <c r="BD211" s="7">
        <v>74.5</v>
      </c>
      <c r="BE211" s="7">
        <v>1.79</v>
      </c>
      <c r="BF211" s="7">
        <v>127.28</v>
      </c>
      <c r="BG211" s="7">
        <v>12.53</v>
      </c>
      <c r="BH211" s="7">
        <v>114.61</v>
      </c>
      <c r="BI211" s="7">
        <v>9.74</v>
      </c>
      <c r="BJ211" s="7">
        <v>130.9</v>
      </c>
      <c r="BK211" s="7">
        <v>4.3899999999999997</v>
      </c>
      <c r="BL211" s="7">
        <v>119.53</v>
      </c>
      <c r="BM211" s="7">
        <v>2.61</v>
      </c>
      <c r="BN211" s="7">
        <v>123.55</v>
      </c>
      <c r="BO211" s="7">
        <v>4.67</v>
      </c>
      <c r="BP211" s="7">
        <v>113.25</v>
      </c>
      <c r="BQ211" s="7">
        <v>3.1</v>
      </c>
      <c r="BR211" s="7">
        <v>175.36</v>
      </c>
      <c r="BS211" s="7">
        <v>4.78</v>
      </c>
      <c r="BT211" s="7">
        <v>150.84</v>
      </c>
      <c r="BU211" s="7">
        <v>1.01</v>
      </c>
      <c r="BV211" s="7">
        <v>83.56</v>
      </c>
      <c r="BW211" s="7">
        <v>6.66</v>
      </c>
      <c r="BX211" s="7">
        <v>77.41</v>
      </c>
      <c r="BY211" s="7">
        <v>4.92</v>
      </c>
      <c r="BZ211" s="7">
        <v>108.73</v>
      </c>
      <c r="CA211" s="7">
        <v>1.49</v>
      </c>
      <c r="CB211" s="7">
        <v>98.86</v>
      </c>
      <c r="CC211" s="7">
        <v>0.81</v>
      </c>
      <c r="CD211" s="7">
        <v>105.81</v>
      </c>
      <c r="CE211" s="7">
        <v>3.22</v>
      </c>
      <c r="CF211" s="7">
        <v>98.96</v>
      </c>
      <c r="CG211" s="7">
        <v>2.33</v>
      </c>
      <c r="CH211" s="7">
        <v>132.06</v>
      </c>
      <c r="CI211" s="7">
        <v>4.6100000000000003</v>
      </c>
      <c r="CJ211" s="7">
        <v>113.9</v>
      </c>
      <c r="CK211" s="7">
        <v>1.75</v>
      </c>
      <c r="CL211" s="7">
        <v>63.08</v>
      </c>
      <c r="CM211" s="7">
        <v>-0.66</v>
      </c>
      <c r="CN211" s="7">
        <v>62.73</v>
      </c>
      <c r="CO211" s="7">
        <v>-1.61</v>
      </c>
      <c r="CP211" s="7">
        <v>224.86</v>
      </c>
      <c r="CQ211" s="7">
        <v>17.649999999999999</v>
      </c>
      <c r="CR211" s="7">
        <v>175.7</v>
      </c>
      <c r="CS211" s="7">
        <v>15.59</v>
      </c>
      <c r="CT211" s="7">
        <v>95.17</v>
      </c>
      <c r="CU211" s="7">
        <v>3.77</v>
      </c>
      <c r="CV211" s="7">
        <v>89.08</v>
      </c>
      <c r="CW211" s="7">
        <v>2.73</v>
      </c>
      <c r="CX211" s="7">
        <v>130.56</v>
      </c>
      <c r="CY211" s="7">
        <v>6.16</v>
      </c>
      <c r="CZ211" s="7">
        <v>114</v>
      </c>
      <c r="DA211" s="7">
        <v>3.65</v>
      </c>
      <c r="DB211" s="7">
        <v>148</v>
      </c>
      <c r="DC211" s="7">
        <v>3.32</v>
      </c>
      <c r="DD211" s="7">
        <v>103.94</v>
      </c>
      <c r="DE211" s="7">
        <v>-0.47</v>
      </c>
      <c r="DF211" s="7">
        <v>115.31</v>
      </c>
      <c r="DG211" s="7">
        <v>11.77</v>
      </c>
      <c r="DH211" s="7">
        <v>109.31</v>
      </c>
      <c r="DI211" s="7">
        <v>11.62</v>
      </c>
      <c r="DJ211" s="7">
        <v>158.21</v>
      </c>
      <c r="DK211" s="7">
        <v>3.72</v>
      </c>
      <c r="DL211" s="7">
        <v>148.88999999999999</v>
      </c>
      <c r="DM211" s="7">
        <v>3.96</v>
      </c>
      <c r="DN211" s="7">
        <v>264.01</v>
      </c>
      <c r="DO211" s="7">
        <v>7.45</v>
      </c>
      <c r="DP211" s="7">
        <v>171.88</v>
      </c>
      <c r="DQ211" s="7">
        <v>4.34</v>
      </c>
      <c r="DR211" s="7">
        <v>190.36</v>
      </c>
      <c r="DS211" s="7">
        <v>20.399999999999999</v>
      </c>
      <c r="DT211" s="7">
        <v>155.77000000000001</v>
      </c>
      <c r="DU211" s="7">
        <v>18.440000000000001</v>
      </c>
      <c r="DV211" s="7">
        <v>84</v>
      </c>
      <c r="DW211" s="7">
        <v>-1.49</v>
      </c>
      <c r="DX211" s="7">
        <v>77.11</v>
      </c>
      <c r="DY211" s="7">
        <v>-2.59</v>
      </c>
      <c r="DZ211" s="7">
        <v>110.14</v>
      </c>
      <c r="EA211" s="7">
        <v>2.4500000000000002</v>
      </c>
      <c r="EB211" s="7">
        <v>106</v>
      </c>
      <c r="EC211" s="7">
        <v>1.84</v>
      </c>
      <c r="ED211" s="7">
        <v>117.88</v>
      </c>
      <c r="EE211" s="7">
        <v>1.45</v>
      </c>
      <c r="EF211" s="7">
        <v>103.89</v>
      </c>
      <c r="EG211" s="7">
        <v>-0.84</v>
      </c>
      <c r="EH211" s="7">
        <v>138.55000000000001</v>
      </c>
      <c r="EI211" s="7">
        <v>8.5399999999999991</v>
      </c>
      <c r="EJ211" s="7">
        <v>122.7</v>
      </c>
      <c r="EK211" s="7">
        <v>4</v>
      </c>
      <c r="EL211" s="7">
        <v>140.13</v>
      </c>
      <c r="EM211" s="7">
        <v>4.93</v>
      </c>
      <c r="EN211" s="7">
        <v>125.53</v>
      </c>
      <c r="EO211" s="7">
        <v>2.99</v>
      </c>
      <c r="EP211" s="7">
        <v>149</v>
      </c>
      <c r="EQ211" s="7">
        <v>8.7899999999999991</v>
      </c>
      <c r="ER211" s="7">
        <v>134.75</v>
      </c>
      <c r="ES211" s="7">
        <v>5.74</v>
      </c>
      <c r="ET211" s="7">
        <v>113.76</v>
      </c>
      <c r="EU211" s="7">
        <v>5.35</v>
      </c>
      <c r="EV211" s="7">
        <v>104.62</v>
      </c>
      <c r="EW211" s="7">
        <v>5.14</v>
      </c>
      <c r="EX211" s="7">
        <v>91.65</v>
      </c>
      <c r="EY211" s="7">
        <v>-1.41</v>
      </c>
      <c r="EZ211" s="7">
        <v>82.44</v>
      </c>
      <c r="FA211" s="7">
        <v>-2.89</v>
      </c>
      <c r="FB211" s="7">
        <v>124.15</v>
      </c>
      <c r="FC211" s="7">
        <v>5.0199999999999996</v>
      </c>
      <c r="FD211" s="7">
        <v>112.56</v>
      </c>
      <c r="FE211" s="7">
        <v>3.77</v>
      </c>
      <c r="FF211" s="7">
        <v>144.57</v>
      </c>
      <c r="FG211" s="7">
        <v>2.99</v>
      </c>
      <c r="FH211" s="7">
        <v>110.85</v>
      </c>
      <c r="FI211" s="7">
        <v>-3.28</v>
      </c>
      <c r="FJ211" s="7">
        <v>188.26</v>
      </c>
      <c r="FK211" s="7">
        <v>6.5</v>
      </c>
      <c r="FL211" s="7">
        <v>157.53</v>
      </c>
      <c r="FM211" s="7">
        <v>2.76</v>
      </c>
      <c r="FN211" s="7">
        <v>102.35</v>
      </c>
      <c r="FO211" s="7">
        <v>7.4</v>
      </c>
      <c r="FP211" s="7">
        <v>91.78</v>
      </c>
      <c r="FQ211" s="7">
        <v>5.93</v>
      </c>
      <c r="FR211" s="7">
        <v>146.19</v>
      </c>
      <c r="FS211" s="7">
        <v>2.4700000000000002</v>
      </c>
      <c r="FT211" s="7">
        <v>127.29</v>
      </c>
      <c r="FU211" s="7">
        <v>0.96</v>
      </c>
      <c r="FV211" s="7">
        <v>166.9</v>
      </c>
      <c r="FW211" s="7">
        <v>3.65</v>
      </c>
      <c r="FX211" s="7">
        <v>150.51</v>
      </c>
      <c r="FY211" s="7">
        <v>1.72</v>
      </c>
      <c r="FZ211" s="7">
        <v>203.56</v>
      </c>
      <c r="GA211" s="7">
        <v>-2.35</v>
      </c>
      <c r="GB211" s="7">
        <v>161.69999999999999</v>
      </c>
      <c r="GC211" s="7">
        <v>-5.19</v>
      </c>
      <c r="GD211" s="7">
        <v>192.59</v>
      </c>
      <c r="GE211" s="7">
        <v>10.220000000000001</v>
      </c>
      <c r="GF211" s="7">
        <v>159.97999999999999</v>
      </c>
      <c r="GG211" s="7">
        <v>7.35</v>
      </c>
      <c r="GH211" s="7">
        <v>100.84</v>
      </c>
      <c r="GI211" s="7">
        <v>3.67</v>
      </c>
      <c r="GJ211" s="7">
        <v>91.96</v>
      </c>
      <c r="GK211" s="7">
        <v>1.79</v>
      </c>
      <c r="GL211" s="7">
        <v>111.4</v>
      </c>
      <c r="GM211" s="7">
        <v>10.42</v>
      </c>
      <c r="GN211" s="7">
        <v>102.15</v>
      </c>
      <c r="GO211" s="7">
        <v>9.18</v>
      </c>
      <c r="GP211" s="7">
        <v>94.06</v>
      </c>
      <c r="GQ211" s="7">
        <v>6.22</v>
      </c>
      <c r="GR211" s="7">
        <v>82.66</v>
      </c>
      <c r="GS211" s="7">
        <v>4.67</v>
      </c>
      <c r="GT211" s="7">
        <v>115.21</v>
      </c>
      <c r="GU211" s="7">
        <v>-1.69</v>
      </c>
      <c r="GV211" s="7">
        <v>83.06</v>
      </c>
      <c r="GW211" s="7">
        <v>-4.55</v>
      </c>
      <c r="GX211" s="7">
        <v>88.01</v>
      </c>
      <c r="GY211" s="7">
        <v>-3.55</v>
      </c>
      <c r="GZ211" s="7">
        <v>52.19</v>
      </c>
      <c r="HA211" s="7">
        <v>-6.7</v>
      </c>
      <c r="HB211" s="7">
        <v>159.41999999999999</v>
      </c>
      <c r="HC211" s="7">
        <v>7.51</v>
      </c>
      <c r="HD211" s="7">
        <v>149.06</v>
      </c>
      <c r="HE211" s="7">
        <v>5.24</v>
      </c>
      <c r="HF211" s="7">
        <v>103.56</v>
      </c>
      <c r="HG211" s="7">
        <v>-0.22</v>
      </c>
      <c r="HH211" s="7">
        <v>91.49</v>
      </c>
      <c r="HI211" s="7">
        <v>-0.66</v>
      </c>
      <c r="HJ211" s="7">
        <v>95.47</v>
      </c>
      <c r="HK211" s="7">
        <v>7.91</v>
      </c>
      <c r="HL211" s="7">
        <v>88.87</v>
      </c>
      <c r="HM211" s="7">
        <v>6.63</v>
      </c>
      <c r="HN211" s="7">
        <v>119.46</v>
      </c>
      <c r="HO211" s="7">
        <v>7.28</v>
      </c>
      <c r="HP211" s="7">
        <v>108.98</v>
      </c>
      <c r="HQ211" s="7">
        <v>5.67</v>
      </c>
      <c r="HR211" s="7">
        <v>128.52000000000001</v>
      </c>
      <c r="HS211" s="7">
        <v>0.23</v>
      </c>
      <c r="HT211" s="7">
        <v>115.55</v>
      </c>
      <c r="HU211" s="7">
        <v>-0.22</v>
      </c>
      <c r="HV211" s="7">
        <v>244.52</v>
      </c>
      <c r="HW211" s="7">
        <v>11.29</v>
      </c>
      <c r="HX211" s="7">
        <v>139.82</v>
      </c>
      <c r="HY211" s="7">
        <v>0.67</v>
      </c>
      <c r="HZ211" s="7">
        <v>141.22</v>
      </c>
      <c r="IA211" s="7">
        <v>6.16</v>
      </c>
      <c r="IB211" s="7">
        <v>125.33</v>
      </c>
      <c r="IC211" s="7">
        <v>4.1100000000000003</v>
      </c>
      <c r="ID211" s="7">
        <v>107.56</v>
      </c>
      <c r="IE211" s="7">
        <v>3.77</v>
      </c>
      <c r="IF211" s="7">
        <v>98.6</v>
      </c>
      <c r="IG211" s="7">
        <v>2.29</v>
      </c>
      <c r="IH211" s="7">
        <v>146.13</v>
      </c>
      <c r="II211" s="7">
        <v>4.17</v>
      </c>
      <c r="IJ211" s="7">
        <v>99.89</v>
      </c>
      <c r="IK211" s="7">
        <v>-0.6</v>
      </c>
    </row>
    <row r="212" spans="1:245" x14ac:dyDescent="0.2">
      <c r="A212" s="6">
        <v>43100</v>
      </c>
      <c r="B212" s="7">
        <v>148.86000000000001</v>
      </c>
      <c r="C212" s="7">
        <v>4.5199999999999996</v>
      </c>
      <c r="D212" s="7">
        <v>111.54</v>
      </c>
      <c r="E212" s="7">
        <v>1.41</v>
      </c>
      <c r="F212" s="7">
        <v>127.02</v>
      </c>
      <c r="G212" s="7">
        <v>4.78</v>
      </c>
      <c r="H212" s="7">
        <v>114.37</v>
      </c>
      <c r="I212" s="7">
        <v>2.99</v>
      </c>
      <c r="J212" s="7">
        <v>143.88999999999999</v>
      </c>
      <c r="K212" s="7">
        <v>-3.83</v>
      </c>
      <c r="L212" s="7">
        <v>125.79</v>
      </c>
      <c r="M212" s="7">
        <v>-5.89</v>
      </c>
      <c r="N212" s="7">
        <v>148.72999999999999</v>
      </c>
      <c r="O212" s="7">
        <v>4.7</v>
      </c>
      <c r="P212" s="7">
        <v>129.29</v>
      </c>
      <c r="Q212" s="7">
        <v>2.4500000000000002</v>
      </c>
      <c r="R212" s="7">
        <v>142.88</v>
      </c>
      <c r="S212" s="7">
        <v>4.9800000000000004</v>
      </c>
      <c r="T212" s="7">
        <v>122.49</v>
      </c>
      <c r="U212" s="7">
        <v>3.01</v>
      </c>
      <c r="V212" s="7">
        <v>117.09</v>
      </c>
      <c r="W212" s="7">
        <v>3.55</v>
      </c>
      <c r="X212" s="7">
        <v>103.03</v>
      </c>
      <c r="Y212" s="7">
        <v>1.45</v>
      </c>
      <c r="Z212" s="7">
        <v>112.97</v>
      </c>
      <c r="AA212" s="7">
        <v>8.15</v>
      </c>
      <c r="AB212" s="7">
        <v>103.71</v>
      </c>
      <c r="AC212" s="7">
        <v>5.27</v>
      </c>
      <c r="AD212" s="7">
        <v>149.68</v>
      </c>
      <c r="AE212" s="7">
        <v>-0.55000000000000004</v>
      </c>
      <c r="AF212" s="7">
        <v>95.19</v>
      </c>
      <c r="AG212" s="7">
        <v>-3.28</v>
      </c>
      <c r="AH212" s="7">
        <v>157.82</v>
      </c>
      <c r="AI212" s="7">
        <v>8.74</v>
      </c>
      <c r="AJ212" s="7">
        <v>140.31</v>
      </c>
      <c r="AK212" s="7">
        <v>6.83</v>
      </c>
      <c r="AL212" s="7">
        <v>120.78</v>
      </c>
      <c r="AM212" s="7">
        <v>0.8</v>
      </c>
      <c r="AN212" s="7">
        <v>122.72</v>
      </c>
      <c r="AO212" s="7">
        <v>0.03</v>
      </c>
      <c r="AP212" s="7">
        <v>158.01</v>
      </c>
      <c r="AQ212" s="7">
        <v>4.22</v>
      </c>
      <c r="AR212" s="7">
        <v>124.99</v>
      </c>
      <c r="AS212" s="7">
        <v>2.15</v>
      </c>
      <c r="AT212" s="7">
        <v>125.16</v>
      </c>
      <c r="AU212" s="7">
        <v>5</v>
      </c>
      <c r="AV212" s="7">
        <v>104.37</v>
      </c>
      <c r="AW212" s="7">
        <v>3.14</v>
      </c>
      <c r="AX212" s="7">
        <v>189.13</v>
      </c>
      <c r="AY212" s="7">
        <v>8.1999999999999993</v>
      </c>
      <c r="AZ212" s="7">
        <v>142.43</v>
      </c>
      <c r="BA212" s="7">
        <v>3.95</v>
      </c>
      <c r="BB212" s="7">
        <v>74.89</v>
      </c>
      <c r="BC212" s="7">
        <v>1.5</v>
      </c>
      <c r="BD212" s="7">
        <v>74.16</v>
      </c>
      <c r="BE212" s="7">
        <v>1.56</v>
      </c>
      <c r="BF212" s="7">
        <v>128.43</v>
      </c>
      <c r="BG212" s="7">
        <v>8.42</v>
      </c>
      <c r="BH212" s="7">
        <v>115.09</v>
      </c>
      <c r="BI212" s="7">
        <v>5.67</v>
      </c>
      <c r="BJ212" s="7">
        <v>133.30000000000001</v>
      </c>
      <c r="BK212" s="7">
        <v>4.55</v>
      </c>
      <c r="BL212" s="7">
        <v>121.14</v>
      </c>
      <c r="BM212" s="7">
        <v>2.84</v>
      </c>
      <c r="BN212" s="7">
        <v>121.24</v>
      </c>
      <c r="BO212" s="7">
        <v>4.37</v>
      </c>
      <c r="BP212" s="7">
        <v>111.38</v>
      </c>
      <c r="BQ212" s="7">
        <v>3.07</v>
      </c>
      <c r="BR212" s="7">
        <v>177.56</v>
      </c>
      <c r="BS212" s="7">
        <v>4.9000000000000004</v>
      </c>
      <c r="BT212" s="7">
        <v>152.57</v>
      </c>
      <c r="BU212" s="7">
        <v>1.05</v>
      </c>
      <c r="BV212" s="7">
        <v>84.27</v>
      </c>
      <c r="BW212" s="7">
        <v>7.19</v>
      </c>
      <c r="BX212" s="7">
        <v>76.97</v>
      </c>
      <c r="BY212" s="7">
        <v>5.66</v>
      </c>
      <c r="BZ212" s="7">
        <v>108.2</v>
      </c>
      <c r="CA212" s="7">
        <v>1.2</v>
      </c>
      <c r="CB212" s="7">
        <v>98.03</v>
      </c>
      <c r="CC212" s="7">
        <v>0.59</v>
      </c>
      <c r="CD212" s="7">
        <v>105.21</v>
      </c>
      <c r="CE212" s="7">
        <v>3.24</v>
      </c>
      <c r="CF212" s="7">
        <v>98.07</v>
      </c>
      <c r="CG212" s="7">
        <v>2.08</v>
      </c>
      <c r="CH212" s="7">
        <v>131.94999999999999</v>
      </c>
      <c r="CI212" s="7">
        <v>4.6100000000000003</v>
      </c>
      <c r="CJ212" s="7">
        <v>112.86</v>
      </c>
      <c r="CK212" s="7">
        <v>1.55</v>
      </c>
      <c r="CL212" s="7">
        <v>63.29</v>
      </c>
      <c r="CM212" s="7">
        <v>-0.42</v>
      </c>
      <c r="CN212" s="7">
        <v>62.39</v>
      </c>
      <c r="CO212" s="7">
        <v>-1.25</v>
      </c>
      <c r="CP212" s="7">
        <v>230.63</v>
      </c>
      <c r="CQ212" s="7">
        <v>13.69</v>
      </c>
      <c r="CR212" s="7">
        <v>179.29</v>
      </c>
      <c r="CS212" s="7">
        <v>11.89</v>
      </c>
      <c r="CT212" s="7">
        <v>98.17</v>
      </c>
      <c r="CU212" s="7">
        <v>7.64</v>
      </c>
      <c r="CV212" s="7">
        <v>90.67</v>
      </c>
      <c r="CW212" s="7">
        <v>6.22</v>
      </c>
      <c r="CX212" s="7">
        <v>132.69</v>
      </c>
      <c r="CY212" s="7">
        <v>6.24</v>
      </c>
      <c r="CZ212" s="7">
        <v>115.15</v>
      </c>
      <c r="DA212" s="7">
        <v>3.86</v>
      </c>
      <c r="DB212" s="7">
        <v>148.82</v>
      </c>
      <c r="DC212" s="7">
        <v>3.51</v>
      </c>
      <c r="DD212" s="7">
        <v>104.05</v>
      </c>
      <c r="DE212" s="7">
        <v>0.01</v>
      </c>
      <c r="DF212" s="7">
        <v>118.1</v>
      </c>
      <c r="DG212" s="7">
        <v>11.66</v>
      </c>
      <c r="DH212" s="7">
        <v>112.55</v>
      </c>
      <c r="DI212" s="7">
        <v>11.11</v>
      </c>
      <c r="DJ212" s="7">
        <v>156.86000000000001</v>
      </c>
      <c r="DK212" s="7">
        <v>2.06</v>
      </c>
      <c r="DL212" s="7">
        <v>147.18</v>
      </c>
      <c r="DM212" s="7">
        <v>1.76</v>
      </c>
      <c r="DN212" s="7">
        <v>269.33999999999997</v>
      </c>
      <c r="DO212" s="7">
        <v>7.2</v>
      </c>
      <c r="DP212" s="7">
        <v>172.75</v>
      </c>
      <c r="DQ212" s="7">
        <v>2.5299999999999998</v>
      </c>
      <c r="DR212" s="7">
        <v>189.35</v>
      </c>
      <c r="DS212" s="7">
        <v>15</v>
      </c>
      <c r="DT212" s="7">
        <v>153.97</v>
      </c>
      <c r="DU212" s="7">
        <v>12.94</v>
      </c>
      <c r="DV212" s="7">
        <v>83.66</v>
      </c>
      <c r="DW212" s="7">
        <v>-1.2</v>
      </c>
      <c r="DX212" s="7">
        <v>77.03</v>
      </c>
      <c r="DY212" s="7">
        <v>-2.08</v>
      </c>
      <c r="DZ212" s="7">
        <v>108.74</v>
      </c>
      <c r="EA212" s="7">
        <v>1.81</v>
      </c>
      <c r="EB212" s="7">
        <v>104.03</v>
      </c>
      <c r="EC212" s="7">
        <v>1.2</v>
      </c>
      <c r="ED212" s="7">
        <v>118.32</v>
      </c>
      <c r="EE212" s="7">
        <v>1.26</v>
      </c>
      <c r="EF212" s="7">
        <v>104.54</v>
      </c>
      <c r="EG212" s="7">
        <v>-0.23</v>
      </c>
      <c r="EH212" s="7">
        <v>138.88</v>
      </c>
      <c r="EI212" s="7">
        <v>6.89</v>
      </c>
      <c r="EJ212" s="7">
        <v>121.77</v>
      </c>
      <c r="EK212" s="7">
        <v>2.56</v>
      </c>
      <c r="EL212" s="7">
        <v>141.63</v>
      </c>
      <c r="EM212" s="7">
        <v>4.2</v>
      </c>
      <c r="EN212" s="7">
        <v>126.57</v>
      </c>
      <c r="EO212" s="7">
        <v>2.57</v>
      </c>
      <c r="EP212" s="7">
        <v>148.96</v>
      </c>
      <c r="EQ212" s="7">
        <v>7.93</v>
      </c>
      <c r="ER212" s="7">
        <v>133.57</v>
      </c>
      <c r="ES212" s="7">
        <v>5.23</v>
      </c>
      <c r="ET212" s="7">
        <v>113.61</v>
      </c>
      <c r="EU212" s="7">
        <v>2.36</v>
      </c>
      <c r="EV212" s="7">
        <v>103.4</v>
      </c>
      <c r="EW212" s="7">
        <v>1.1000000000000001</v>
      </c>
      <c r="EX212" s="7">
        <v>94.54</v>
      </c>
      <c r="EY212" s="7">
        <v>3.4</v>
      </c>
      <c r="EZ212" s="7">
        <v>84.58</v>
      </c>
      <c r="FA212" s="7">
        <v>1.18</v>
      </c>
      <c r="FB212" s="7">
        <v>128.07</v>
      </c>
      <c r="FC212" s="7">
        <v>4.92</v>
      </c>
      <c r="FD212" s="7">
        <v>115.08</v>
      </c>
      <c r="FE212" s="7">
        <v>3.6</v>
      </c>
      <c r="FF212" s="7">
        <v>148.28</v>
      </c>
      <c r="FG212" s="7">
        <v>7.38</v>
      </c>
      <c r="FH212" s="7">
        <v>111.57</v>
      </c>
      <c r="FI212" s="7">
        <v>0.73</v>
      </c>
      <c r="FJ212" s="7">
        <v>188.66</v>
      </c>
      <c r="FK212" s="7">
        <v>6.13</v>
      </c>
      <c r="FL212" s="7">
        <v>156.5</v>
      </c>
      <c r="FM212" s="7">
        <v>2.4900000000000002</v>
      </c>
      <c r="FN212" s="7">
        <v>104.71</v>
      </c>
      <c r="FO212" s="7">
        <v>8.49</v>
      </c>
      <c r="FP212" s="7">
        <v>93.98</v>
      </c>
      <c r="FQ212" s="7">
        <v>7.03</v>
      </c>
      <c r="FR212" s="7">
        <v>143.71</v>
      </c>
      <c r="FS212" s="7">
        <v>0.73</v>
      </c>
      <c r="FT212" s="7">
        <v>124.77</v>
      </c>
      <c r="FU212" s="7">
        <v>-0.6</v>
      </c>
      <c r="FV212" s="7">
        <v>169.27</v>
      </c>
      <c r="FW212" s="7">
        <v>4.0599999999999996</v>
      </c>
      <c r="FX212" s="7">
        <v>152.47999999999999</v>
      </c>
      <c r="FY212" s="7">
        <v>2.42</v>
      </c>
      <c r="FZ212" s="7">
        <v>200.38</v>
      </c>
      <c r="GA212" s="7">
        <v>-8.39</v>
      </c>
      <c r="GB212" s="7">
        <v>159.71</v>
      </c>
      <c r="GC212" s="7">
        <v>-9.8800000000000008</v>
      </c>
      <c r="GD212" s="7">
        <v>197.45</v>
      </c>
      <c r="GE212" s="7">
        <v>10.4</v>
      </c>
      <c r="GF212" s="7">
        <v>162.18</v>
      </c>
      <c r="GG212" s="7">
        <v>7.17</v>
      </c>
      <c r="GH212" s="7">
        <v>102.13</v>
      </c>
      <c r="GI212" s="7">
        <v>3.85</v>
      </c>
      <c r="GJ212" s="7">
        <v>92.06</v>
      </c>
      <c r="GK212" s="7">
        <v>1.53</v>
      </c>
      <c r="GL212" s="7">
        <v>112.76</v>
      </c>
      <c r="GM212" s="7">
        <v>10.49</v>
      </c>
      <c r="GN212" s="7">
        <v>102.65</v>
      </c>
      <c r="GO212" s="7">
        <v>8.89</v>
      </c>
      <c r="GP212" s="7">
        <v>95.15</v>
      </c>
      <c r="GQ212" s="7">
        <v>5.62</v>
      </c>
      <c r="GR212" s="7">
        <v>81.900000000000006</v>
      </c>
      <c r="GS212" s="7">
        <v>2.46</v>
      </c>
      <c r="GT212" s="7">
        <v>118.42</v>
      </c>
      <c r="GU212" s="7">
        <v>-1.4</v>
      </c>
      <c r="GV212" s="7">
        <v>85.06</v>
      </c>
      <c r="GW212" s="7">
        <v>-4.16</v>
      </c>
      <c r="GX212" s="7">
        <v>88.11</v>
      </c>
      <c r="GY212" s="7">
        <v>-3.03</v>
      </c>
      <c r="GZ212" s="7">
        <v>52.15</v>
      </c>
      <c r="HA212" s="7">
        <v>-5.46</v>
      </c>
      <c r="HB212" s="7">
        <v>154.91</v>
      </c>
      <c r="HC212" s="7">
        <v>2.96</v>
      </c>
      <c r="HD212" s="7">
        <v>144.52000000000001</v>
      </c>
      <c r="HE212" s="7">
        <v>1.17</v>
      </c>
      <c r="HF212" s="7">
        <v>104.38</v>
      </c>
      <c r="HG212" s="7">
        <v>1.0900000000000001</v>
      </c>
      <c r="HH212" s="7">
        <v>92.07</v>
      </c>
      <c r="HI212" s="7">
        <v>0.63</v>
      </c>
      <c r="HJ212" s="7">
        <v>99.03</v>
      </c>
      <c r="HK212" s="7">
        <v>9.98</v>
      </c>
      <c r="HL212" s="7">
        <v>91.72</v>
      </c>
      <c r="HM212" s="7">
        <v>8.5399999999999991</v>
      </c>
      <c r="HN212" s="7">
        <v>120.06</v>
      </c>
      <c r="HO212" s="7">
        <v>5.88</v>
      </c>
      <c r="HP212" s="7">
        <v>108.83</v>
      </c>
      <c r="HQ212" s="7">
        <v>3.95</v>
      </c>
      <c r="HR212" s="7">
        <v>130.76</v>
      </c>
      <c r="HS212" s="7">
        <v>3.96</v>
      </c>
      <c r="HT212" s="7">
        <v>116.87</v>
      </c>
      <c r="HU212" s="7">
        <v>3.06</v>
      </c>
      <c r="HV212" s="7">
        <v>249.38</v>
      </c>
      <c r="HW212" s="7">
        <v>11.3</v>
      </c>
      <c r="HX212" s="7">
        <v>137.16999999999999</v>
      </c>
      <c r="HY212" s="7">
        <v>-0.86</v>
      </c>
      <c r="HZ212" s="7">
        <v>143.41</v>
      </c>
      <c r="IA212" s="7">
        <v>6.12</v>
      </c>
      <c r="IB212" s="7">
        <v>126.8</v>
      </c>
      <c r="IC212" s="7">
        <v>3.92</v>
      </c>
      <c r="ID212" s="7">
        <v>108.27</v>
      </c>
      <c r="IE212" s="7">
        <v>3.91</v>
      </c>
      <c r="IF212" s="7">
        <v>98.62</v>
      </c>
      <c r="IG212" s="7">
        <v>2.46</v>
      </c>
      <c r="IH212" s="7">
        <v>146.72999999999999</v>
      </c>
      <c r="II212" s="7">
        <v>4.0199999999999996</v>
      </c>
      <c r="IJ212" s="7">
        <v>99.44</v>
      </c>
      <c r="IK212" s="7">
        <v>-0.67</v>
      </c>
    </row>
    <row r="213" spans="1:245" x14ac:dyDescent="0.2">
      <c r="A213" s="6">
        <v>43190</v>
      </c>
      <c r="B213" s="7">
        <v>150.21</v>
      </c>
      <c r="C213" s="7">
        <v>4.6500000000000004</v>
      </c>
      <c r="D213" s="7">
        <v>111.49</v>
      </c>
      <c r="E213" s="7">
        <v>1.57</v>
      </c>
      <c r="F213" s="7">
        <v>128.63</v>
      </c>
      <c r="G213" s="7">
        <v>4.67</v>
      </c>
      <c r="H213" s="7">
        <v>115.34</v>
      </c>
      <c r="I213" s="7">
        <v>2.83</v>
      </c>
      <c r="J213" s="7">
        <v>141.68</v>
      </c>
      <c r="K213" s="7">
        <v>-4.76</v>
      </c>
      <c r="L213" s="7">
        <v>120.46</v>
      </c>
      <c r="M213" s="7">
        <v>-8.59</v>
      </c>
      <c r="N213" s="7">
        <v>154.31</v>
      </c>
      <c r="O213" s="7">
        <v>7.32</v>
      </c>
      <c r="P213" s="7">
        <v>134.1</v>
      </c>
      <c r="Q213" s="7">
        <v>5.43</v>
      </c>
      <c r="R213" s="7">
        <v>141.91999999999999</v>
      </c>
      <c r="S213" s="7">
        <v>2.02</v>
      </c>
      <c r="T213" s="7">
        <v>121.12</v>
      </c>
      <c r="U213" s="7">
        <v>0.12</v>
      </c>
      <c r="V213" s="7">
        <v>117.14</v>
      </c>
      <c r="W213" s="7">
        <v>2.5299999999999998</v>
      </c>
      <c r="X213" s="7">
        <v>102.44</v>
      </c>
      <c r="Y213" s="7">
        <v>0.99</v>
      </c>
      <c r="Z213" s="7">
        <v>114.03</v>
      </c>
      <c r="AA213" s="7">
        <v>7.09</v>
      </c>
      <c r="AB213" s="7">
        <v>103.89</v>
      </c>
      <c r="AC213" s="7">
        <v>4.9800000000000004</v>
      </c>
      <c r="AD213" s="7">
        <v>150.19999999999999</v>
      </c>
      <c r="AE213" s="7">
        <v>0.23</v>
      </c>
      <c r="AF213" s="7">
        <v>94.64</v>
      </c>
      <c r="AG213" s="7">
        <v>-2.5</v>
      </c>
      <c r="AH213" s="7">
        <v>160.46</v>
      </c>
      <c r="AI213" s="7">
        <v>5.37</v>
      </c>
      <c r="AJ213" s="7">
        <v>141.18</v>
      </c>
      <c r="AK213" s="7">
        <v>3.25</v>
      </c>
      <c r="AL213" s="7">
        <v>120.31</v>
      </c>
      <c r="AM213" s="7">
        <v>-0.17</v>
      </c>
      <c r="AN213" s="7">
        <v>121.99</v>
      </c>
      <c r="AO213" s="7">
        <v>-0.88</v>
      </c>
      <c r="AP213" s="7">
        <v>163.72999999999999</v>
      </c>
      <c r="AQ213" s="7">
        <v>6.41</v>
      </c>
      <c r="AR213" s="7">
        <v>128.63</v>
      </c>
      <c r="AS213" s="7">
        <v>4.33</v>
      </c>
      <c r="AT213" s="7">
        <v>125.9</v>
      </c>
      <c r="AU213" s="7">
        <v>4.37</v>
      </c>
      <c r="AV213" s="7">
        <v>103.7</v>
      </c>
      <c r="AW213" s="7">
        <v>2.16</v>
      </c>
      <c r="AX213" s="7">
        <v>190.09</v>
      </c>
      <c r="AY213" s="7">
        <v>7.25</v>
      </c>
      <c r="AZ213" s="7">
        <v>141.04</v>
      </c>
      <c r="BA213" s="7">
        <v>3.73</v>
      </c>
      <c r="BB213" s="7">
        <v>75.290000000000006</v>
      </c>
      <c r="BC213" s="7">
        <v>1.76</v>
      </c>
      <c r="BD213" s="7">
        <v>75.099999999999994</v>
      </c>
      <c r="BE213" s="7">
        <v>2.2799999999999998</v>
      </c>
      <c r="BF213" s="7">
        <v>131.27000000000001</v>
      </c>
      <c r="BG213" s="7">
        <v>7.57</v>
      </c>
      <c r="BH213" s="7">
        <v>116.88</v>
      </c>
      <c r="BI213" s="7">
        <v>5.62</v>
      </c>
      <c r="BJ213" s="7">
        <v>133.1</v>
      </c>
      <c r="BK213" s="7">
        <v>5.47</v>
      </c>
      <c r="BL213" s="7">
        <v>120.7</v>
      </c>
      <c r="BM213" s="7">
        <v>3.91</v>
      </c>
      <c r="BN213" s="7">
        <v>125.76</v>
      </c>
      <c r="BO213" s="7">
        <v>5.95</v>
      </c>
      <c r="BP213" s="7">
        <v>115.69</v>
      </c>
      <c r="BQ213" s="7">
        <v>5.32</v>
      </c>
      <c r="BR213" s="7">
        <v>180.16</v>
      </c>
      <c r="BS213" s="7">
        <v>6.56</v>
      </c>
      <c r="BT213" s="7">
        <v>153.24</v>
      </c>
      <c r="BU213" s="7">
        <v>3.35</v>
      </c>
      <c r="BV213" s="7">
        <v>85.44</v>
      </c>
      <c r="BW213" s="7">
        <v>6.25</v>
      </c>
      <c r="BX213" s="7">
        <v>78.650000000000006</v>
      </c>
      <c r="BY213" s="7">
        <v>5.24</v>
      </c>
      <c r="BZ213" s="7">
        <v>108.31</v>
      </c>
      <c r="CA213" s="7">
        <v>-0.1</v>
      </c>
      <c r="CB213" s="7">
        <v>98.09</v>
      </c>
      <c r="CC213" s="7">
        <v>-0.83</v>
      </c>
      <c r="CD213" s="7">
        <v>105.51</v>
      </c>
      <c r="CE213" s="7">
        <v>2.93</v>
      </c>
      <c r="CF213" s="7">
        <v>97.9</v>
      </c>
      <c r="CG213" s="7">
        <v>1.55</v>
      </c>
      <c r="CH213" s="7">
        <v>131.62</v>
      </c>
      <c r="CI213" s="7">
        <v>4.16</v>
      </c>
      <c r="CJ213" s="7">
        <v>112.35</v>
      </c>
      <c r="CK213" s="7">
        <v>1.41</v>
      </c>
      <c r="CL213" s="7">
        <v>63.41</v>
      </c>
      <c r="CM213" s="7">
        <v>0.28999999999999998</v>
      </c>
      <c r="CN213" s="7">
        <v>63.2</v>
      </c>
      <c r="CO213" s="7">
        <v>0.41</v>
      </c>
      <c r="CP213" s="7">
        <v>241.4</v>
      </c>
      <c r="CQ213" s="7">
        <v>15.66</v>
      </c>
      <c r="CR213" s="7">
        <v>185.73</v>
      </c>
      <c r="CS213" s="7">
        <v>12.91</v>
      </c>
      <c r="CT213" s="7">
        <v>99.07</v>
      </c>
      <c r="CU213" s="7">
        <v>8.52</v>
      </c>
      <c r="CV213" s="7">
        <v>91.78</v>
      </c>
      <c r="CW213" s="7">
        <v>7.47</v>
      </c>
      <c r="CX213" s="7">
        <v>134.72</v>
      </c>
      <c r="CY213" s="7">
        <v>9.5500000000000007</v>
      </c>
      <c r="CZ213" s="7">
        <v>116.22</v>
      </c>
      <c r="DA213" s="7">
        <v>7.44</v>
      </c>
      <c r="DB213" s="7">
        <v>150.91999999999999</v>
      </c>
      <c r="DC213" s="7">
        <v>3.69</v>
      </c>
      <c r="DD213" s="7">
        <v>104.12</v>
      </c>
      <c r="DE213" s="7">
        <v>0.4</v>
      </c>
      <c r="DF213" s="7">
        <v>120.15</v>
      </c>
      <c r="DG213" s="7">
        <v>12.3</v>
      </c>
      <c r="DH213" s="7">
        <v>114.65</v>
      </c>
      <c r="DI213" s="7">
        <v>11.97</v>
      </c>
      <c r="DJ213" s="7">
        <v>154.88999999999999</v>
      </c>
      <c r="DK213" s="7">
        <v>0.35</v>
      </c>
      <c r="DL213" s="7">
        <v>145.86000000000001</v>
      </c>
      <c r="DM213" s="7">
        <v>0.18</v>
      </c>
      <c r="DN213" s="7">
        <v>270.10000000000002</v>
      </c>
      <c r="DO213" s="7">
        <v>6.71</v>
      </c>
      <c r="DP213" s="7">
        <v>173.7</v>
      </c>
      <c r="DQ213" s="7">
        <v>2.02</v>
      </c>
      <c r="DR213" s="7">
        <v>195.21</v>
      </c>
      <c r="DS213" s="7">
        <v>13.17</v>
      </c>
      <c r="DT213" s="7">
        <v>157.75</v>
      </c>
      <c r="DU213" s="7">
        <v>10.46</v>
      </c>
      <c r="DV213" s="7">
        <v>83.49</v>
      </c>
      <c r="DW213" s="7">
        <v>-0.5</v>
      </c>
      <c r="DX213" s="7">
        <v>76.42</v>
      </c>
      <c r="DY213" s="7">
        <v>-1.22</v>
      </c>
      <c r="DZ213" s="7">
        <v>112.54</v>
      </c>
      <c r="EA213" s="7">
        <v>1.53</v>
      </c>
      <c r="EB213" s="7">
        <v>107.34</v>
      </c>
      <c r="EC213" s="7">
        <v>0.23</v>
      </c>
      <c r="ED213" s="7">
        <v>118.94</v>
      </c>
      <c r="EE213" s="7">
        <v>1.62</v>
      </c>
      <c r="EF213" s="7">
        <v>104.18</v>
      </c>
      <c r="EG213" s="7">
        <v>0.35</v>
      </c>
      <c r="EH213" s="7">
        <v>142.25</v>
      </c>
      <c r="EI213" s="7">
        <v>7.81</v>
      </c>
      <c r="EJ213" s="7">
        <v>124.19</v>
      </c>
      <c r="EK213" s="7">
        <v>4.28</v>
      </c>
      <c r="EL213" s="7">
        <v>145.74</v>
      </c>
      <c r="EM213" s="7">
        <v>6.38</v>
      </c>
      <c r="EN213" s="7">
        <v>130.32</v>
      </c>
      <c r="EO213" s="7">
        <v>5.23</v>
      </c>
      <c r="EP213" s="7">
        <v>156.84</v>
      </c>
      <c r="EQ213" s="7">
        <v>11.42</v>
      </c>
      <c r="ER213" s="7">
        <v>139.77000000000001</v>
      </c>
      <c r="ES213" s="7">
        <v>9.2200000000000006</v>
      </c>
      <c r="ET213" s="7">
        <v>113.36</v>
      </c>
      <c r="EU213" s="7">
        <v>-0.03</v>
      </c>
      <c r="EV213" s="7">
        <v>102.66</v>
      </c>
      <c r="EW213" s="7">
        <v>-2.09</v>
      </c>
      <c r="EX213" s="7">
        <v>95.3</v>
      </c>
      <c r="EY213" s="7">
        <v>7.04</v>
      </c>
      <c r="EZ213" s="7">
        <v>85.39</v>
      </c>
      <c r="FA213" s="7">
        <v>5.25</v>
      </c>
      <c r="FB213" s="7">
        <v>122.15</v>
      </c>
      <c r="FC213" s="7">
        <v>5.29</v>
      </c>
      <c r="FD213" s="7">
        <v>110.7</v>
      </c>
      <c r="FE213" s="7">
        <v>4.37</v>
      </c>
      <c r="FF213" s="7">
        <v>151.01</v>
      </c>
      <c r="FG213" s="7">
        <v>8.73</v>
      </c>
      <c r="FH213" s="7">
        <v>111.8</v>
      </c>
      <c r="FI213" s="7">
        <v>3.25</v>
      </c>
      <c r="FJ213" s="7">
        <v>189.35</v>
      </c>
      <c r="FK213" s="7">
        <v>4.3099999999999996</v>
      </c>
      <c r="FL213" s="7">
        <v>156.30000000000001</v>
      </c>
      <c r="FM213" s="7">
        <v>2.4700000000000002</v>
      </c>
      <c r="FN213" s="7">
        <v>107.59</v>
      </c>
      <c r="FO213" s="7">
        <v>9.2899999999999991</v>
      </c>
      <c r="FP213" s="7">
        <v>96.42</v>
      </c>
      <c r="FQ213" s="7">
        <v>7.97</v>
      </c>
      <c r="FR213" s="7">
        <v>146.44999999999999</v>
      </c>
      <c r="FS213" s="7">
        <v>-1.06</v>
      </c>
      <c r="FT213" s="7">
        <v>126.32</v>
      </c>
      <c r="FU213" s="7">
        <v>-3.01</v>
      </c>
      <c r="FV213" s="7">
        <v>171.33</v>
      </c>
      <c r="FW213" s="7">
        <v>3.58</v>
      </c>
      <c r="FX213" s="7">
        <v>153.57</v>
      </c>
      <c r="FY213" s="7">
        <v>2.46</v>
      </c>
      <c r="FZ213" s="7">
        <v>202.5</v>
      </c>
      <c r="GA213" s="7">
        <v>-1.92</v>
      </c>
      <c r="GB213" s="7">
        <v>160.6</v>
      </c>
      <c r="GC213" s="7">
        <v>-2.82</v>
      </c>
      <c r="GD213" s="7">
        <v>203.36</v>
      </c>
      <c r="GE213" s="7">
        <v>10.19</v>
      </c>
      <c r="GF213" s="7">
        <v>163.97</v>
      </c>
      <c r="GG213" s="7">
        <v>6.09</v>
      </c>
      <c r="GH213" s="7">
        <v>103.66</v>
      </c>
      <c r="GI213" s="7">
        <v>5.95</v>
      </c>
      <c r="GJ213" s="7">
        <v>93.05</v>
      </c>
      <c r="GK213" s="7">
        <v>4.26</v>
      </c>
      <c r="GL213" s="7">
        <v>116.97</v>
      </c>
      <c r="GM213" s="7">
        <v>12.24</v>
      </c>
      <c r="GN213" s="7">
        <v>107.55</v>
      </c>
      <c r="GO213" s="7">
        <v>11.38</v>
      </c>
      <c r="GP213" s="7">
        <v>97.12</v>
      </c>
      <c r="GQ213" s="7">
        <v>6.55</v>
      </c>
      <c r="GR213" s="7">
        <v>82.38</v>
      </c>
      <c r="GS213" s="7">
        <v>1.82</v>
      </c>
      <c r="GT213" s="7">
        <v>122.54</v>
      </c>
      <c r="GU213" s="7">
        <v>6.91</v>
      </c>
      <c r="GV213" s="7">
        <v>87.49</v>
      </c>
      <c r="GW213" s="7">
        <v>5.23</v>
      </c>
      <c r="GX213" s="7">
        <v>89.48</v>
      </c>
      <c r="GY213" s="7">
        <v>0.26</v>
      </c>
      <c r="GZ213" s="7">
        <v>52.48</v>
      </c>
      <c r="HA213" s="7">
        <v>-1.94</v>
      </c>
      <c r="HB213" s="7">
        <v>153.63</v>
      </c>
      <c r="HC213" s="7">
        <v>-0.41</v>
      </c>
      <c r="HD213" s="7">
        <v>143.25</v>
      </c>
      <c r="HE213" s="7">
        <v>-2.0699999999999998</v>
      </c>
      <c r="HF213" s="7">
        <v>108.45</v>
      </c>
      <c r="HG213" s="7">
        <v>5.41</v>
      </c>
      <c r="HH213" s="7">
        <v>95.48</v>
      </c>
      <c r="HI213" s="7">
        <v>5.16</v>
      </c>
      <c r="HJ213" s="7">
        <v>103.4</v>
      </c>
      <c r="HK213" s="7">
        <v>13.4</v>
      </c>
      <c r="HL213" s="7">
        <v>95.93</v>
      </c>
      <c r="HM213" s="7">
        <v>11.94</v>
      </c>
      <c r="HN213" s="7">
        <v>123.55</v>
      </c>
      <c r="HO213" s="7">
        <v>11.66</v>
      </c>
      <c r="HP213" s="7">
        <v>110.76</v>
      </c>
      <c r="HQ213" s="7">
        <v>9.17</v>
      </c>
      <c r="HR213" s="7">
        <v>134.47</v>
      </c>
      <c r="HS213" s="7">
        <v>7.08</v>
      </c>
      <c r="HT213" s="7">
        <v>120.26</v>
      </c>
      <c r="HU213" s="7">
        <v>6.33</v>
      </c>
      <c r="HV213" s="7">
        <v>254.48</v>
      </c>
      <c r="HW213" s="7">
        <v>10.09</v>
      </c>
      <c r="HX213" s="7">
        <v>136.13999999999999</v>
      </c>
      <c r="HY213" s="7">
        <v>-0.17</v>
      </c>
      <c r="HZ213" s="7">
        <v>145.61000000000001</v>
      </c>
      <c r="IA213" s="7">
        <v>6.38</v>
      </c>
      <c r="IB213" s="7">
        <v>127.62</v>
      </c>
      <c r="IC213" s="7">
        <v>4.07</v>
      </c>
      <c r="ID213" s="7">
        <v>108.9</v>
      </c>
      <c r="IE213" s="7">
        <v>4.28</v>
      </c>
      <c r="IF213" s="7">
        <v>99.34</v>
      </c>
      <c r="IG213" s="7">
        <v>2.99</v>
      </c>
      <c r="IH213" s="7">
        <v>148.13999999999999</v>
      </c>
      <c r="II213" s="7">
        <v>2.98</v>
      </c>
      <c r="IJ213" s="7">
        <v>99.13</v>
      </c>
      <c r="IK213" s="7">
        <v>-1.05</v>
      </c>
    </row>
    <row r="214" spans="1:245" x14ac:dyDescent="0.2">
      <c r="A214" s="6">
        <v>43281</v>
      </c>
      <c r="B214" s="7">
        <v>152.78</v>
      </c>
      <c r="C214" s="7">
        <v>4.4000000000000004</v>
      </c>
      <c r="D214" s="7">
        <v>113.05</v>
      </c>
      <c r="E214" s="7">
        <v>1.29</v>
      </c>
      <c r="F214" s="7">
        <v>129.97</v>
      </c>
      <c r="G214" s="7">
        <v>4.3</v>
      </c>
      <c r="H214" s="7">
        <v>115.43</v>
      </c>
      <c r="I214" s="7">
        <v>2.19</v>
      </c>
      <c r="J214" s="7">
        <v>139.6</v>
      </c>
      <c r="K214" s="7">
        <v>-6.42</v>
      </c>
      <c r="L214" s="7">
        <v>119.43</v>
      </c>
      <c r="M214" s="7">
        <v>-9.5299999999999994</v>
      </c>
      <c r="N214" s="7">
        <v>155.25</v>
      </c>
      <c r="O214" s="7">
        <v>4.9400000000000004</v>
      </c>
      <c r="P214" s="7">
        <v>133.76</v>
      </c>
      <c r="Q214" s="7">
        <v>2.94</v>
      </c>
      <c r="R214" s="7">
        <v>140.94999999999999</v>
      </c>
      <c r="S214" s="7">
        <v>-0.61</v>
      </c>
      <c r="T214" s="7">
        <v>119.87</v>
      </c>
      <c r="U214" s="7">
        <v>-2.64</v>
      </c>
      <c r="V214" s="7">
        <v>118.29</v>
      </c>
      <c r="W214" s="7">
        <v>3.88</v>
      </c>
      <c r="X214" s="7">
        <v>102.81</v>
      </c>
      <c r="Y214" s="7">
        <v>2.04</v>
      </c>
      <c r="Z214" s="7">
        <v>117.22</v>
      </c>
      <c r="AA214" s="7">
        <v>7.51</v>
      </c>
      <c r="AB214" s="7">
        <v>106.2</v>
      </c>
      <c r="AC214" s="7">
        <v>4.8</v>
      </c>
      <c r="AD214" s="7">
        <v>150.85</v>
      </c>
      <c r="AE214" s="7">
        <v>0.9</v>
      </c>
      <c r="AF214" s="7">
        <v>94.04</v>
      </c>
      <c r="AG214" s="7">
        <v>-2.36</v>
      </c>
      <c r="AH214" s="7">
        <v>163.58000000000001</v>
      </c>
      <c r="AI214" s="7">
        <v>0.98</v>
      </c>
      <c r="AJ214" s="7">
        <v>142.78</v>
      </c>
      <c r="AK214" s="7">
        <v>-1.29</v>
      </c>
      <c r="AL214" s="7">
        <v>119.92</v>
      </c>
      <c r="AM214" s="7">
        <v>-0.61</v>
      </c>
      <c r="AN214" s="7">
        <v>120.58</v>
      </c>
      <c r="AO214" s="7">
        <v>-1.58</v>
      </c>
      <c r="AP214" s="7">
        <v>158.13999999999999</v>
      </c>
      <c r="AQ214" s="7">
        <v>3.63</v>
      </c>
      <c r="AR214" s="7">
        <v>123.38</v>
      </c>
      <c r="AS214" s="7">
        <v>1.44</v>
      </c>
      <c r="AT214" s="7">
        <v>127.75</v>
      </c>
      <c r="AU214" s="7">
        <v>3.87</v>
      </c>
      <c r="AV214" s="7">
        <v>105.96</v>
      </c>
      <c r="AW214" s="7">
        <v>2</v>
      </c>
      <c r="AX214" s="7">
        <v>200.81</v>
      </c>
      <c r="AY214" s="7">
        <v>8.4499999999999993</v>
      </c>
      <c r="AZ214" s="7">
        <v>147.4</v>
      </c>
      <c r="BA214" s="7">
        <v>5.12</v>
      </c>
      <c r="BB214" s="7">
        <v>75.59</v>
      </c>
      <c r="BC214" s="7">
        <v>1.62</v>
      </c>
      <c r="BD214" s="7">
        <v>73.739999999999995</v>
      </c>
      <c r="BE214" s="7">
        <v>0.5</v>
      </c>
      <c r="BF214" s="7">
        <v>135.15</v>
      </c>
      <c r="BG214" s="7">
        <v>8.06</v>
      </c>
      <c r="BH214" s="7">
        <v>119.54</v>
      </c>
      <c r="BI214" s="7">
        <v>5.66</v>
      </c>
      <c r="BJ214" s="7">
        <v>135.1</v>
      </c>
      <c r="BK214" s="7">
        <v>4.8899999999999997</v>
      </c>
      <c r="BL214" s="7">
        <v>121.63</v>
      </c>
      <c r="BM214" s="7">
        <v>2.88</v>
      </c>
      <c r="BN214" s="7">
        <v>127.52</v>
      </c>
      <c r="BO214" s="7">
        <v>4.62</v>
      </c>
      <c r="BP214" s="7">
        <v>116.36</v>
      </c>
      <c r="BQ214" s="7">
        <v>3.59</v>
      </c>
      <c r="BR214" s="7">
        <v>182.15</v>
      </c>
      <c r="BS214" s="7">
        <v>7.37</v>
      </c>
      <c r="BT214" s="7">
        <v>153.07</v>
      </c>
      <c r="BU214" s="7">
        <v>3.92</v>
      </c>
      <c r="BV214" s="7">
        <v>87.62</v>
      </c>
      <c r="BW214" s="7">
        <v>6.8</v>
      </c>
      <c r="BX214" s="7">
        <v>79.349999999999994</v>
      </c>
      <c r="BY214" s="7">
        <v>4.91</v>
      </c>
      <c r="BZ214" s="7">
        <v>110.12</v>
      </c>
      <c r="CA214" s="7">
        <v>0.68</v>
      </c>
      <c r="CB214" s="7">
        <v>99.1</v>
      </c>
      <c r="CC214" s="7">
        <v>-0.28999999999999998</v>
      </c>
      <c r="CD214" s="7">
        <v>106.41</v>
      </c>
      <c r="CE214" s="7">
        <v>2.8</v>
      </c>
      <c r="CF214" s="7">
        <v>97.64</v>
      </c>
      <c r="CG214" s="7">
        <v>0.89</v>
      </c>
      <c r="CH214" s="7">
        <v>133.30000000000001</v>
      </c>
      <c r="CI214" s="7">
        <v>3.21</v>
      </c>
      <c r="CJ214" s="7">
        <v>112.82</v>
      </c>
      <c r="CK214" s="7">
        <v>0.76</v>
      </c>
      <c r="CL214" s="7">
        <v>64</v>
      </c>
      <c r="CM214" s="7">
        <v>1.19</v>
      </c>
      <c r="CN214" s="7">
        <v>62.53</v>
      </c>
      <c r="CO214" s="7">
        <v>0.64</v>
      </c>
      <c r="CP214" s="7">
        <v>254.35</v>
      </c>
      <c r="CQ214" s="7">
        <v>15.14</v>
      </c>
      <c r="CR214" s="7">
        <v>195.2</v>
      </c>
      <c r="CS214" s="7">
        <v>12.73</v>
      </c>
      <c r="CT214" s="7">
        <v>98.9</v>
      </c>
      <c r="CU214" s="7">
        <v>4.51</v>
      </c>
      <c r="CV214" s="7">
        <v>90.34</v>
      </c>
      <c r="CW214" s="7">
        <v>2.56</v>
      </c>
      <c r="CX214" s="7">
        <v>139.19999999999999</v>
      </c>
      <c r="CY214" s="7">
        <v>9.86</v>
      </c>
      <c r="CZ214" s="7">
        <v>118.52</v>
      </c>
      <c r="DA214" s="7">
        <v>6.94</v>
      </c>
      <c r="DB214" s="7">
        <v>152.08000000000001</v>
      </c>
      <c r="DC214" s="7">
        <v>3.27</v>
      </c>
      <c r="DD214" s="7">
        <v>104.26</v>
      </c>
      <c r="DE214" s="7">
        <v>0.01</v>
      </c>
      <c r="DF214" s="7">
        <v>123.05</v>
      </c>
      <c r="DG214" s="7">
        <v>12.54</v>
      </c>
      <c r="DH214" s="7">
        <v>116.57</v>
      </c>
      <c r="DI214" s="7">
        <v>12.39</v>
      </c>
      <c r="DJ214" s="7">
        <v>155.80000000000001</v>
      </c>
      <c r="DK214" s="7">
        <v>-0.33</v>
      </c>
      <c r="DL214" s="7">
        <v>145.27000000000001</v>
      </c>
      <c r="DM214" s="7">
        <v>-1.06</v>
      </c>
      <c r="DN214" s="7">
        <v>276.75</v>
      </c>
      <c r="DO214" s="7">
        <v>5.33</v>
      </c>
      <c r="DP214" s="7">
        <v>176.43</v>
      </c>
      <c r="DQ214" s="7">
        <v>0.51</v>
      </c>
      <c r="DR214" s="7">
        <v>196.45</v>
      </c>
      <c r="DS214" s="7">
        <v>6.91</v>
      </c>
      <c r="DT214" s="7">
        <v>157.55000000000001</v>
      </c>
      <c r="DU214" s="7">
        <v>4.51</v>
      </c>
      <c r="DV214" s="7">
        <v>84</v>
      </c>
      <c r="DW214" s="7">
        <v>-0.4</v>
      </c>
      <c r="DX214" s="7">
        <v>76.459999999999994</v>
      </c>
      <c r="DY214" s="7">
        <v>-1.31</v>
      </c>
      <c r="DZ214" s="7">
        <v>112.01</v>
      </c>
      <c r="EA214" s="7">
        <v>1.91</v>
      </c>
      <c r="EB214" s="7">
        <v>107.12</v>
      </c>
      <c r="EC214" s="7">
        <v>1.27</v>
      </c>
      <c r="ED214" s="7">
        <v>119.55</v>
      </c>
      <c r="EE214" s="7">
        <v>1.98</v>
      </c>
      <c r="EF214" s="7">
        <v>104.41</v>
      </c>
      <c r="EG214" s="7">
        <v>0.47</v>
      </c>
      <c r="EH214" s="7">
        <v>146.08000000000001</v>
      </c>
      <c r="EI214" s="7">
        <v>7.4</v>
      </c>
      <c r="EJ214" s="7">
        <v>126.18</v>
      </c>
      <c r="EK214" s="7">
        <v>4.66</v>
      </c>
      <c r="EL214" s="7">
        <v>147.12</v>
      </c>
      <c r="EM214" s="7">
        <v>5.08</v>
      </c>
      <c r="EN214" s="7">
        <v>130.26</v>
      </c>
      <c r="EO214" s="7">
        <v>3.75</v>
      </c>
      <c r="EP214" s="7">
        <v>161.68</v>
      </c>
      <c r="EQ214" s="7">
        <v>8.69</v>
      </c>
      <c r="ER214" s="7">
        <v>141.94</v>
      </c>
      <c r="ES214" s="7">
        <v>6.18</v>
      </c>
      <c r="ET214" s="7">
        <v>113.26</v>
      </c>
      <c r="EU214" s="7">
        <v>0.9</v>
      </c>
      <c r="EV214" s="7">
        <v>101.91</v>
      </c>
      <c r="EW214" s="7">
        <v>-1.67</v>
      </c>
      <c r="EX214" s="7">
        <v>94.6</v>
      </c>
      <c r="EY214" s="7">
        <v>5.27</v>
      </c>
      <c r="EZ214" s="7">
        <v>83.98</v>
      </c>
      <c r="FA214" s="7">
        <v>3.78</v>
      </c>
      <c r="FB214" s="7">
        <v>126.52</v>
      </c>
      <c r="FC214" s="7">
        <v>5.79</v>
      </c>
      <c r="FD214" s="7">
        <v>113.53</v>
      </c>
      <c r="FE214" s="7">
        <v>4.82</v>
      </c>
      <c r="FF214" s="7">
        <v>158.43</v>
      </c>
      <c r="FG214" s="7">
        <v>9.92</v>
      </c>
      <c r="FH214" s="7">
        <v>117.27</v>
      </c>
      <c r="FI214" s="7">
        <v>5.12</v>
      </c>
      <c r="FJ214" s="7">
        <v>191.24</v>
      </c>
      <c r="FK214" s="7">
        <v>3.65</v>
      </c>
      <c r="FL214" s="7">
        <v>158.68</v>
      </c>
      <c r="FM214" s="7">
        <v>2.2999999999999998</v>
      </c>
      <c r="FN214" s="7">
        <v>109.58</v>
      </c>
      <c r="FO214" s="7">
        <v>9.59</v>
      </c>
      <c r="FP214" s="7">
        <v>97.24</v>
      </c>
      <c r="FQ214" s="7">
        <v>7.95</v>
      </c>
      <c r="FR214" s="7">
        <v>152.21</v>
      </c>
      <c r="FS214" s="7">
        <v>1.66</v>
      </c>
      <c r="FT214" s="7">
        <v>129.79</v>
      </c>
      <c r="FU214" s="7">
        <v>-0.73</v>
      </c>
      <c r="FV214" s="7">
        <v>171.71</v>
      </c>
      <c r="FW214" s="7">
        <v>3.61</v>
      </c>
      <c r="FX214" s="7">
        <v>153.31</v>
      </c>
      <c r="FY214" s="7">
        <v>2.08</v>
      </c>
      <c r="FZ214" s="7">
        <v>200.75</v>
      </c>
      <c r="GA214" s="7">
        <v>-1.73</v>
      </c>
      <c r="GB214" s="7">
        <v>158.59</v>
      </c>
      <c r="GC214" s="7">
        <v>-2.65</v>
      </c>
      <c r="GD214" s="7">
        <v>209.21</v>
      </c>
      <c r="GE214" s="7">
        <v>9.9600000000000009</v>
      </c>
      <c r="GF214" s="7">
        <v>166.51</v>
      </c>
      <c r="GG214" s="7">
        <v>4.95</v>
      </c>
      <c r="GH214" s="7">
        <v>106</v>
      </c>
      <c r="GI214" s="7">
        <v>6.17</v>
      </c>
      <c r="GJ214" s="7">
        <v>94.64</v>
      </c>
      <c r="GK214" s="7">
        <v>4.1900000000000004</v>
      </c>
      <c r="GL214" s="7">
        <v>119.68</v>
      </c>
      <c r="GM214" s="7">
        <v>11.24</v>
      </c>
      <c r="GN214" s="7">
        <v>107.92</v>
      </c>
      <c r="GO214" s="7">
        <v>10.15</v>
      </c>
      <c r="GP214" s="7">
        <v>100.1</v>
      </c>
      <c r="GQ214" s="7">
        <v>4.72</v>
      </c>
      <c r="GR214" s="7">
        <v>83.92</v>
      </c>
      <c r="GS214" s="7">
        <v>-0.6</v>
      </c>
      <c r="GT214" s="7">
        <v>126.64</v>
      </c>
      <c r="GU214" s="7">
        <v>12.1</v>
      </c>
      <c r="GV214" s="7">
        <v>89.4</v>
      </c>
      <c r="GW214" s="7">
        <v>10.07</v>
      </c>
      <c r="GX214" s="7">
        <v>90.17</v>
      </c>
      <c r="GY214" s="7">
        <v>1.55</v>
      </c>
      <c r="GZ214" s="7">
        <v>52.33</v>
      </c>
      <c r="HA214" s="7">
        <v>-0.8</v>
      </c>
      <c r="HB214" s="7">
        <v>154.51</v>
      </c>
      <c r="HC214" s="7">
        <v>-1.73</v>
      </c>
      <c r="HD214" s="7">
        <v>142.54</v>
      </c>
      <c r="HE214" s="7">
        <v>-3.56</v>
      </c>
      <c r="HF214" s="7">
        <v>112.14</v>
      </c>
      <c r="HG214" s="7">
        <v>9.08</v>
      </c>
      <c r="HH214" s="7">
        <v>98.74</v>
      </c>
      <c r="HI214" s="7">
        <v>8.7200000000000006</v>
      </c>
      <c r="HJ214" s="7">
        <v>107.79</v>
      </c>
      <c r="HK214" s="7">
        <v>13.39</v>
      </c>
      <c r="HL214" s="7">
        <v>98.15</v>
      </c>
      <c r="HM214" s="7">
        <v>11.3</v>
      </c>
      <c r="HN214" s="7">
        <v>125.02</v>
      </c>
      <c r="HO214" s="7">
        <v>6.99</v>
      </c>
      <c r="HP214" s="7">
        <v>111.18</v>
      </c>
      <c r="HQ214" s="7">
        <v>4.0999999999999996</v>
      </c>
      <c r="HR214" s="7">
        <v>134.57</v>
      </c>
      <c r="HS214" s="7">
        <v>6.33</v>
      </c>
      <c r="HT214" s="7">
        <v>119.48</v>
      </c>
      <c r="HU214" s="7">
        <v>4.79</v>
      </c>
      <c r="HV214" s="7">
        <v>264.06</v>
      </c>
      <c r="HW214" s="7">
        <v>10.61</v>
      </c>
      <c r="HX214" s="7">
        <v>134.78</v>
      </c>
      <c r="HY214" s="7">
        <v>-1.94</v>
      </c>
      <c r="HZ214" s="7">
        <v>147.4</v>
      </c>
      <c r="IA214" s="7">
        <v>6.2</v>
      </c>
      <c r="IB214" s="7">
        <v>127.86</v>
      </c>
      <c r="IC214" s="7">
        <v>3.39</v>
      </c>
      <c r="ID214" s="7">
        <v>110.36</v>
      </c>
      <c r="IE214" s="7">
        <v>4.1900000000000004</v>
      </c>
      <c r="IF214" s="7">
        <v>99.28</v>
      </c>
      <c r="IG214" s="7">
        <v>2.4500000000000002</v>
      </c>
      <c r="IH214" s="7">
        <v>151.01</v>
      </c>
      <c r="II214" s="7">
        <v>3.87</v>
      </c>
      <c r="IJ214" s="7">
        <v>99.54</v>
      </c>
      <c r="IK214" s="7">
        <v>-0.59</v>
      </c>
    </row>
    <row r="215" spans="1:245" x14ac:dyDescent="0.2">
      <c r="A215" s="6">
        <v>43373</v>
      </c>
      <c r="B215" s="7">
        <v>155.27000000000001</v>
      </c>
      <c r="C215" s="7">
        <v>5.28</v>
      </c>
      <c r="D215" s="7">
        <v>113.6</v>
      </c>
      <c r="E215" s="7">
        <v>1.76</v>
      </c>
      <c r="F215" s="7">
        <v>131.30000000000001</v>
      </c>
      <c r="G215" s="7">
        <v>4.04</v>
      </c>
      <c r="H215" s="7">
        <v>116.23</v>
      </c>
      <c r="I215" s="7">
        <v>1.76</v>
      </c>
      <c r="J215" s="7">
        <v>135.63999999999999</v>
      </c>
      <c r="K215" s="7">
        <v>-7.69</v>
      </c>
      <c r="L215" s="7">
        <v>115.96</v>
      </c>
      <c r="M215" s="7">
        <v>-10.88</v>
      </c>
      <c r="N215" s="7">
        <v>159.65</v>
      </c>
      <c r="O215" s="7">
        <v>7.97</v>
      </c>
      <c r="P215" s="7">
        <v>137.19999999999999</v>
      </c>
      <c r="Q215" s="7">
        <v>5.71</v>
      </c>
      <c r="R215" s="7">
        <v>138.82</v>
      </c>
      <c r="S215" s="7">
        <v>-1.92</v>
      </c>
      <c r="T215" s="7">
        <v>117.54</v>
      </c>
      <c r="U215" s="7">
        <v>-3.73</v>
      </c>
      <c r="V215" s="7">
        <v>120.75</v>
      </c>
      <c r="W215" s="7">
        <v>2.6</v>
      </c>
      <c r="X215" s="7">
        <v>104.31</v>
      </c>
      <c r="Y215" s="7">
        <v>0.34</v>
      </c>
      <c r="Z215" s="7">
        <v>118.13</v>
      </c>
      <c r="AA215" s="7">
        <v>6.27</v>
      </c>
      <c r="AB215" s="7">
        <v>106.03</v>
      </c>
      <c r="AC215" s="7">
        <v>2.65</v>
      </c>
      <c r="AD215" s="7">
        <v>151.6</v>
      </c>
      <c r="AE215" s="7">
        <v>1.43</v>
      </c>
      <c r="AF215" s="7">
        <v>93.2</v>
      </c>
      <c r="AG215" s="7">
        <v>-2.84</v>
      </c>
      <c r="AH215" s="7">
        <v>162.61000000000001</v>
      </c>
      <c r="AI215" s="7">
        <v>2.4900000000000002</v>
      </c>
      <c r="AJ215" s="7">
        <v>141.26</v>
      </c>
      <c r="AK215" s="7">
        <v>-0.19</v>
      </c>
      <c r="AL215" s="7">
        <v>120.42</v>
      </c>
      <c r="AM215" s="7">
        <v>0.11</v>
      </c>
      <c r="AN215" s="7">
        <v>121.2</v>
      </c>
      <c r="AO215" s="7">
        <v>-1.01</v>
      </c>
      <c r="AT215" s="7">
        <v>131.57</v>
      </c>
      <c r="AU215" s="7">
        <v>5.76</v>
      </c>
      <c r="AV215" s="7">
        <v>108.18</v>
      </c>
      <c r="AW215" s="7">
        <v>3.38</v>
      </c>
      <c r="AX215" s="7">
        <v>195</v>
      </c>
      <c r="AY215" s="7">
        <v>3.44</v>
      </c>
      <c r="AZ215" s="7">
        <v>142.86000000000001</v>
      </c>
      <c r="BA215" s="7">
        <v>0.28999999999999998</v>
      </c>
      <c r="BF215" s="7">
        <v>138.41</v>
      </c>
      <c r="BG215" s="7">
        <v>8.75</v>
      </c>
      <c r="BH215" s="7">
        <v>121.72</v>
      </c>
      <c r="BI215" s="7">
        <v>6.21</v>
      </c>
      <c r="BJ215" s="7">
        <v>137.9</v>
      </c>
      <c r="BK215" s="7">
        <v>5.35</v>
      </c>
      <c r="BL215" s="7">
        <v>123.33</v>
      </c>
      <c r="BM215" s="7">
        <v>3.18</v>
      </c>
      <c r="BN215" s="7">
        <v>127.96</v>
      </c>
      <c r="BO215" s="7">
        <v>3.57</v>
      </c>
      <c r="BP215" s="7">
        <v>116.27</v>
      </c>
      <c r="BQ215" s="7">
        <v>2.66</v>
      </c>
      <c r="BR215" s="7">
        <v>182.55</v>
      </c>
      <c r="BS215" s="7">
        <v>4.0999999999999996</v>
      </c>
      <c r="BT215" s="7">
        <v>151.63</v>
      </c>
      <c r="BU215" s="7">
        <v>0.52</v>
      </c>
      <c r="BV215" s="7">
        <v>89.54</v>
      </c>
      <c r="BW215" s="7">
        <v>7.16</v>
      </c>
      <c r="BX215" s="7">
        <v>81.150000000000006</v>
      </c>
      <c r="BY215" s="7">
        <v>4.82</v>
      </c>
      <c r="CD215" s="7">
        <v>108.81</v>
      </c>
      <c r="CE215" s="7">
        <v>2.84</v>
      </c>
      <c r="CF215" s="7">
        <v>99.53</v>
      </c>
      <c r="CG215" s="7">
        <v>0.57999999999999996</v>
      </c>
      <c r="CH215" s="7">
        <v>136.09</v>
      </c>
      <c r="CI215" s="7">
        <v>3.05</v>
      </c>
      <c r="CJ215" s="7">
        <v>114.5</v>
      </c>
      <c r="CK215" s="7">
        <v>0.53</v>
      </c>
      <c r="CL215" s="7">
        <v>64.64</v>
      </c>
      <c r="CM215" s="7">
        <v>2.48</v>
      </c>
      <c r="CN215" s="7">
        <v>63.67</v>
      </c>
      <c r="CO215" s="7">
        <v>1.49</v>
      </c>
      <c r="CP215" s="7">
        <v>260.38</v>
      </c>
      <c r="CQ215" s="7">
        <v>15.8</v>
      </c>
      <c r="CR215" s="7">
        <v>198.58</v>
      </c>
      <c r="CS215" s="7">
        <v>13.02</v>
      </c>
      <c r="CT215" s="7">
        <v>101.67</v>
      </c>
      <c r="CU215" s="7">
        <v>6.84</v>
      </c>
      <c r="CV215" s="7">
        <v>93.42</v>
      </c>
      <c r="CW215" s="7">
        <v>4.87</v>
      </c>
      <c r="CX215" s="7">
        <v>144.12</v>
      </c>
      <c r="CY215" s="7">
        <v>10.38</v>
      </c>
      <c r="CZ215" s="7">
        <v>121.66</v>
      </c>
      <c r="DA215" s="7">
        <v>6.71</v>
      </c>
      <c r="DB215" s="7">
        <v>152.69999999999999</v>
      </c>
      <c r="DC215" s="7">
        <v>3.18</v>
      </c>
      <c r="DD215" s="7">
        <v>104.02</v>
      </c>
      <c r="DE215" s="7">
        <v>0.08</v>
      </c>
      <c r="DF215" s="7">
        <v>125.8</v>
      </c>
      <c r="DG215" s="7">
        <v>9.1</v>
      </c>
      <c r="DH215" s="7">
        <v>118.32</v>
      </c>
      <c r="DI215" s="7">
        <v>8.24</v>
      </c>
      <c r="DJ215" s="7">
        <v>155.43</v>
      </c>
      <c r="DK215" s="7">
        <v>-1.75</v>
      </c>
      <c r="DL215" s="7">
        <v>144.44999999999999</v>
      </c>
      <c r="DM215" s="7">
        <v>-2.98</v>
      </c>
      <c r="DN215" s="7">
        <v>279</v>
      </c>
      <c r="DO215" s="7">
        <v>5.68</v>
      </c>
      <c r="DP215" s="7">
        <v>174.9</v>
      </c>
      <c r="DQ215" s="7">
        <v>1.76</v>
      </c>
      <c r="DR215" s="7">
        <v>199.89</v>
      </c>
      <c r="DS215" s="7">
        <v>5.01</v>
      </c>
      <c r="DT215" s="7">
        <v>159.28</v>
      </c>
      <c r="DU215" s="7">
        <v>2.2599999999999998</v>
      </c>
      <c r="DV215" s="7">
        <v>83.32</v>
      </c>
      <c r="DW215" s="7">
        <v>-0.81</v>
      </c>
      <c r="DX215" s="7">
        <v>75.37</v>
      </c>
      <c r="DY215" s="7">
        <v>-2.25</v>
      </c>
      <c r="DZ215" s="7">
        <v>111.78</v>
      </c>
      <c r="EA215" s="7">
        <v>1.48</v>
      </c>
      <c r="EB215" s="7">
        <v>106.37</v>
      </c>
      <c r="EC215" s="7">
        <v>0.35</v>
      </c>
      <c r="ED215" s="7">
        <v>120.37</v>
      </c>
      <c r="EE215" s="7">
        <v>2.11</v>
      </c>
      <c r="EF215" s="7">
        <v>104.56</v>
      </c>
      <c r="EG215" s="7">
        <v>0.65</v>
      </c>
      <c r="EH215" s="7">
        <v>147.68</v>
      </c>
      <c r="EI215" s="7">
        <v>6.59</v>
      </c>
      <c r="EJ215" s="7">
        <v>127.79</v>
      </c>
      <c r="EK215" s="7">
        <v>4.1500000000000004</v>
      </c>
      <c r="EL215" s="7">
        <v>149.86000000000001</v>
      </c>
      <c r="EM215" s="7">
        <v>6.95</v>
      </c>
      <c r="EN215" s="7">
        <v>132.01</v>
      </c>
      <c r="EO215" s="7">
        <v>5.16</v>
      </c>
      <c r="EP215" s="7">
        <v>161.88</v>
      </c>
      <c r="EQ215" s="7">
        <v>8.64</v>
      </c>
      <c r="ER215" s="7">
        <v>142.31</v>
      </c>
      <c r="ES215" s="7">
        <v>5.61</v>
      </c>
      <c r="ET215" s="7">
        <v>112.92</v>
      </c>
      <c r="EU215" s="7">
        <v>-0.74</v>
      </c>
      <c r="EV215" s="7">
        <v>102.17</v>
      </c>
      <c r="EW215" s="7">
        <v>-2.34</v>
      </c>
      <c r="EX215" s="7">
        <v>91.82</v>
      </c>
      <c r="EY215" s="7">
        <v>0.19</v>
      </c>
      <c r="EZ215" s="7">
        <v>81.349999999999994</v>
      </c>
      <c r="FA215" s="7">
        <v>-1.32</v>
      </c>
      <c r="FB215" s="7">
        <v>130.41</v>
      </c>
      <c r="FC215" s="7">
        <v>5.04</v>
      </c>
      <c r="FD215" s="7">
        <v>116.77</v>
      </c>
      <c r="FE215" s="7">
        <v>3.74</v>
      </c>
      <c r="FF215" s="7">
        <v>158.81</v>
      </c>
      <c r="FG215" s="7">
        <v>9.86</v>
      </c>
      <c r="FH215" s="7">
        <v>116.07</v>
      </c>
      <c r="FI215" s="7">
        <v>4.71</v>
      </c>
      <c r="FJ215" s="7">
        <v>190.25</v>
      </c>
      <c r="FK215" s="7">
        <v>1.05</v>
      </c>
      <c r="FL215" s="7">
        <v>158.43</v>
      </c>
      <c r="FM215" s="7">
        <v>0.57999999999999996</v>
      </c>
      <c r="FN215" s="7">
        <v>112.55</v>
      </c>
      <c r="FO215" s="7">
        <v>9.9600000000000009</v>
      </c>
      <c r="FP215" s="7">
        <v>98.92</v>
      </c>
      <c r="FQ215" s="7">
        <v>7.78</v>
      </c>
      <c r="FR215" s="7">
        <v>150.51</v>
      </c>
      <c r="FS215" s="7">
        <v>2.95</v>
      </c>
      <c r="FT215" s="7">
        <v>126.89</v>
      </c>
      <c r="FU215" s="7">
        <v>-0.32</v>
      </c>
      <c r="FV215" s="7">
        <v>173.03</v>
      </c>
      <c r="FW215" s="7">
        <v>3.67</v>
      </c>
      <c r="FX215" s="7">
        <v>153.12</v>
      </c>
      <c r="FY215" s="7">
        <v>1.74</v>
      </c>
      <c r="FZ215" s="7">
        <v>211.57</v>
      </c>
      <c r="GA215" s="7">
        <v>3.93</v>
      </c>
      <c r="GB215" s="7">
        <v>165.87</v>
      </c>
      <c r="GC215" s="7">
        <v>2.58</v>
      </c>
      <c r="GD215" s="7">
        <v>217.2</v>
      </c>
      <c r="GE215" s="7">
        <v>12.77</v>
      </c>
      <c r="GF215" s="7">
        <v>169.8</v>
      </c>
      <c r="GG215" s="7">
        <v>6.14</v>
      </c>
      <c r="GH215" s="7">
        <v>107.4</v>
      </c>
      <c r="GI215" s="7">
        <v>6.51</v>
      </c>
      <c r="GJ215" s="7">
        <v>95.87</v>
      </c>
      <c r="GK215" s="7">
        <v>4.25</v>
      </c>
      <c r="GL215" s="7">
        <v>120.83</v>
      </c>
      <c r="GM215" s="7">
        <v>8.4600000000000009</v>
      </c>
      <c r="GN215" s="7">
        <v>109.27</v>
      </c>
      <c r="GO215" s="7">
        <v>6.97</v>
      </c>
      <c r="GP215" s="7">
        <v>99.45</v>
      </c>
      <c r="GQ215" s="7">
        <v>5.73</v>
      </c>
      <c r="GR215" s="7">
        <v>83.34</v>
      </c>
      <c r="GS215" s="7">
        <v>0.83</v>
      </c>
      <c r="GX215" s="7">
        <v>90.8</v>
      </c>
      <c r="GY215" s="7">
        <v>3.17</v>
      </c>
      <c r="GZ215" s="7">
        <v>52.29</v>
      </c>
      <c r="HA215" s="7">
        <v>0.19</v>
      </c>
      <c r="HB215" s="7">
        <v>156.07</v>
      </c>
      <c r="HC215" s="7">
        <v>-2.1</v>
      </c>
      <c r="HD215" s="7">
        <v>142.88999999999999</v>
      </c>
      <c r="HE215" s="7">
        <v>-4.1399999999999997</v>
      </c>
      <c r="HF215" s="7">
        <v>112.66</v>
      </c>
      <c r="HG215" s="7">
        <v>8.7899999999999991</v>
      </c>
      <c r="HH215" s="7">
        <v>98.84</v>
      </c>
      <c r="HI215" s="7">
        <v>8.0399999999999991</v>
      </c>
      <c r="HJ215" s="7">
        <v>109.87</v>
      </c>
      <c r="HK215" s="7">
        <v>15.09</v>
      </c>
      <c r="HL215" s="7">
        <v>100.37</v>
      </c>
      <c r="HM215" s="7">
        <v>12.95</v>
      </c>
      <c r="HN215" s="7">
        <v>124.71</v>
      </c>
      <c r="HO215" s="7">
        <v>4.3899999999999997</v>
      </c>
      <c r="HP215" s="7">
        <v>110.76</v>
      </c>
      <c r="HQ215" s="7">
        <v>1.63</v>
      </c>
      <c r="HR215" s="7">
        <v>136.52000000000001</v>
      </c>
      <c r="HS215" s="7">
        <v>6.23</v>
      </c>
      <c r="HT215" s="7">
        <v>120.97</v>
      </c>
      <c r="HU215" s="7">
        <v>4.6900000000000004</v>
      </c>
      <c r="HV215" s="7">
        <v>268.67</v>
      </c>
      <c r="HW215" s="7">
        <v>9.8800000000000008</v>
      </c>
      <c r="HX215" s="7">
        <v>128.62</v>
      </c>
      <c r="HY215" s="7">
        <v>-8.01</v>
      </c>
      <c r="HZ215" s="7">
        <v>149</v>
      </c>
      <c r="IA215" s="7">
        <v>5.51</v>
      </c>
      <c r="IB215" s="7">
        <v>128.83000000000001</v>
      </c>
      <c r="IC215" s="7">
        <v>2.79</v>
      </c>
      <c r="ID215" s="7">
        <v>112.22</v>
      </c>
      <c r="IE215" s="7">
        <v>4.33</v>
      </c>
      <c r="IF215" s="7">
        <v>100.77</v>
      </c>
      <c r="IG215" s="7">
        <v>2.21</v>
      </c>
      <c r="IH215" s="7">
        <v>151.99</v>
      </c>
      <c r="II215" s="7">
        <v>4.0199999999999996</v>
      </c>
      <c r="IJ215" s="7">
        <v>98.96</v>
      </c>
      <c r="IK215" s="7">
        <v>-0.93</v>
      </c>
    </row>
    <row r="216" spans="1:245" x14ac:dyDescent="0.2">
      <c r="A216" s="6">
        <v>43465</v>
      </c>
      <c r="J216" s="7">
        <v>131.54</v>
      </c>
      <c r="K216" s="7">
        <v>-8.59</v>
      </c>
      <c r="L216" s="7">
        <v>113.74</v>
      </c>
      <c r="M216" s="7">
        <v>-9.58</v>
      </c>
      <c r="AL216" s="7">
        <v>119.74</v>
      </c>
      <c r="AM216" s="7">
        <v>-0.87</v>
      </c>
      <c r="AN216" s="7">
        <v>120.56</v>
      </c>
      <c r="AO216" s="7">
        <v>-1.76</v>
      </c>
      <c r="CP216" s="7">
        <v>244.03</v>
      </c>
      <c r="CQ216" s="7">
        <v>5.81</v>
      </c>
      <c r="CR216" s="7">
        <v>184.91</v>
      </c>
      <c r="CS216" s="7">
        <v>3.13</v>
      </c>
      <c r="DR216" s="7">
        <v>202.41</v>
      </c>
      <c r="DS216" s="7">
        <v>6.9</v>
      </c>
      <c r="DT216" s="7">
        <v>159.37</v>
      </c>
      <c r="DU216" s="7">
        <v>3.5</v>
      </c>
      <c r="ED216" s="7">
        <v>122.08</v>
      </c>
      <c r="EE216" s="7">
        <v>3.18</v>
      </c>
      <c r="EF216" s="7">
        <v>106.02</v>
      </c>
      <c r="EG216" s="7">
        <v>1.42</v>
      </c>
      <c r="EX216" s="7">
        <v>89.89</v>
      </c>
      <c r="EY216" s="7">
        <v>-4.92</v>
      </c>
      <c r="EZ216" s="7">
        <v>79.52</v>
      </c>
      <c r="FA216" s="7">
        <v>-5.98</v>
      </c>
      <c r="FR216" s="7">
        <v>146.97999999999999</v>
      </c>
      <c r="FS216" s="7">
        <v>2.27</v>
      </c>
      <c r="FT216" s="7">
        <v>123.46</v>
      </c>
      <c r="FU216" s="7">
        <v>-1.05</v>
      </c>
      <c r="HR216" s="7">
        <v>136.62</v>
      </c>
      <c r="HS216" s="7">
        <v>4.4800000000000004</v>
      </c>
      <c r="HT216" s="7">
        <v>121.08</v>
      </c>
      <c r="HU216" s="7">
        <v>3.61</v>
      </c>
      <c r="HV216" s="7">
        <v>275.51</v>
      </c>
      <c r="HW216" s="7">
        <v>10.48</v>
      </c>
      <c r="HX216" s="7">
        <v>123.84</v>
      </c>
      <c r="HY216" s="7">
        <v>-9.7200000000000006</v>
      </c>
      <c r="IH216" s="7">
        <v>152.54</v>
      </c>
      <c r="II216" s="7">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Quarterly Series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Ken Kuttner</cp:lastModifiedBy>
  <dcterms:created xsi:type="dcterms:W3CDTF">2019-02-15T09:44:29Z</dcterms:created>
  <dcterms:modified xsi:type="dcterms:W3CDTF">2019-06-17T19:53:09Z</dcterms:modified>
</cp:coreProperties>
</file>