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ihsanullah/Documents/Datatransfer-2022-to-mac/NUIG-Documents/Teaching/sep22-apr23/Sem 1 Timetables V1_AY22-23/CT5165 - Principles of ML/Updated-2022-23/Ct5170-2022-23/week-7/"/>
    </mc:Choice>
  </mc:AlternateContent>
  <xr:revisionPtr revIDLastSave="0" documentId="8_{4393C103-0024-3741-8A49-C86B3E922A68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Sheet1" sheetId="1" r:id="rId1"/>
  </sheets>
  <definedNames>
    <definedName name="_xlnm.Print_Area" localSheetId="0">Sheet1!$A$1:$AK$54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R54" i="1"/>
  <c r="AG38" i="1" l="1"/>
  <c r="AG37" i="1"/>
  <c r="AG36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21" i="1"/>
  <c r="AH21" i="1"/>
  <c r="AG22" i="1"/>
  <c r="AG23" i="1"/>
  <c r="AG24" i="1"/>
  <c r="AG25" i="1"/>
  <c r="AG26" i="1"/>
  <c r="AG27" i="1"/>
  <c r="AG28" i="1"/>
  <c r="AG29" i="1"/>
  <c r="AG30" i="1"/>
  <c r="AG21" i="1"/>
  <c r="Y17" i="1"/>
  <c r="Z17" i="1" s="1"/>
  <c r="Y18" i="1"/>
  <c r="Z18" i="1" s="1"/>
  <c r="Z16" i="1"/>
  <c r="AH38" i="1" l="1"/>
  <c r="AI38" i="1" s="1"/>
  <c r="AH36" i="1"/>
  <c r="AI36" i="1" s="1"/>
  <c r="AH37" i="1"/>
  <c r="AI37" i="1" s="1"/>
</calcChain>
</file>

<file path=xl/sharedStrings.xml><?xml version="1.0" encoding="utf-8"?>
<sst xmlns="http://schemas.openxmlformats.org/spreadsheetml/2006/main" count="126" uniqueCount="117">
  <si>
    <t>Alg1</t>
  </si>
  <si>
    <t>Alg2</t>
  </si>
  <si>
    <t>Alg3</t>
  </si>
  <si>
    <t>There's an elaborate way and a simpler way to do this …</t>
  </si>
  <si>
    <t>The Elaborate Way</t>
  </si>
  <si>
    <t>We'll compare the result sets for Alg1 and Alg2.</t>
  </si>
  <si>
    <t xml:space="preserve">Select the variable ranges, set the hypothesized mean difference to 0, 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</si>
  <si>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</si>
  <si>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</si>
  <si>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</si>
  <si>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</si>
  <si>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</si>
  <si>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</si>
  <si>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</si>
  <si>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</si>
  <si>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</si>
  <si>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</si>
  <si>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</si>
  <si>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</si>
  <si>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</si>
  <si>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</si>
  <si>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Degrees of freedom</t>
  </si>
  <si>
    <t>t-statistic</t>
  </si>
  <si>
    <t>Note 2</t>
  </si>
  <si>
    <t>Note 1</t>
  </si>
  <si>
    <t>The result of this covers several lines (my annotations in red):</t>
  </si>
  <si>
    <t>and conclude the difference between the algorithms is significant.</t>
  </si>
  <si>
    <t>Note 2:</t>
  </si>
  <si>
    <t>The Simpler Way</t>
  </si>
  <si>
    <t>Excel has a TTEST worksheet function that gives us the bottom line from the</t>
  </si>
  <si>
    <t>We can use this to test each pair of result sets:</t>
  </si>
  <si>
    <t>Pair</t>
  </si>
  <si>
    <t>Set 1</t>
  </si>
  <si>
    <t>Set 2</t>
  </si>
  <si>
    <t>P(T&lt;=t)</t>
  </si>
  <si>
    <t>Confidence</t>
  </si>
  <si>
    <t>Conclusions:</t>
  </si>
  <si>
    <t>This is the value of alpha at which the hypothesis would be rejected.</t>
  </si>
  <si>
    <t>elaborate way: P(T&lt;=t), the significance level up to which the hypothesis holds.</t>
  </si>
  <si>
    <r>
      <t xml:space="preserve">     - Alg1 and Alg3 are </t>
    </r>
    <r>
      <rPr>
        <b/>
        <sz val="10"/>
        <color indexed="12"/>
        <rFont val="Arial"/>
        <family val="2"/>
      </rPr>
      <t>not</t>
    </r>
    <r>
      <rPr>
        <sz val="10"/>
        <color indexed="12"/>
        <rFont val="Arial"/>
        <family val="2"/>
      </rPr>
      <t xml:space="preserve"> equally good</t>
    </r>
  </si>
  <si>
    <r>
      <t xml:space="preserve">     - Alg2 and Alg3 </t>
    </r>
    <r>
      <rPr>
        <b/>
        <sz val="10"/>
        <color indexed="12"/>
        <rFont val="Arial"/>
        <family val="2"/>
      </rPr>
      <t>are</t>
    </r>
    <r>
      <rPr>
        <sz val="10"/>
        <color indexed="12"/>
        <rFont val="Arial"/>
        <family val="2"/>
      </rPr>
      <t xml:space="preserve"> equally good</t>
    </r>
  </si>
  <si>
    <t>Another way of thinking of the p-value, P(T&lt;=t), is that it is the probability of</t>
  </si>
  <si>
    <t>observing a difference in the samples where no such difference exists in the</t>
  </si>
  <si>
    <t xml:space="preserve">populations from which the samples are drawn. </t>
  </si>
  <si>
    <t>Before we start, here's what the raw results look like. How do you think they compare?</t>
  </si>
  <si>
    <t>PAIRED T-TESTS FOR COMPARING RESULTS:</t>
  </si>
  <si>
    <t>A tutotial on how to do them in Excel</t>
  </si>
  <si>
    <r>
      <t xml:space="preserve">If |t-stat| &gt; t-crit, we </t>
    </r>
    <r>
      <rPr>
        <b/>
        <sz val="10"/>
        <color indexed="12"/>
        <rFont val="Arial"/>
        <family val="2"/>
      </rPr>
      <t>reject the null hypothesis</t>
    </r>
    <r>
      <rPr>
        <sz val="10"/>
        <color indexed="12"/>
        <rFont val="Arial"/>
        <family val="2"/>
      </rPr>
      <t xml:space="preserve"> that means are same, </t>
    </r>
  </si>
  <si>
    <t>We have to decide on our confidence level. 95% is most commonly used, and</t>
  </si>
  <si>
    <t xml:space="preserve">99% is also popular. 95% corresponds to a p-value of 5%, meaning that we </t>
  </si>
  <si>
    <t>accept a 1 in 20 chance of incorrectly rejecting the null hypothesis. If the p-value</t>
  </si>
  <si>
    <r>
      <t xml:space="preserve">calculated is </t>
    </r>
    <r>
      <rPr>
        <b/>
        <sz val="10"/>
        <color indexed="12"/>
        <rFont val="Arial"/>
        <family val="2"/>
      </rPr>
      <t>lower</t>
    </r>
    <r>
      <rPr>
        <sz val="10"/>
        <color indexed="12"/>
        <rFont val="Arial"/>
        <family val="2"/>
      </rPr>
      <t xml:space="preserve"> than this threshold, then we </t>
    </r>
    <r>
      <rPr>
        <b/>
        <sz val="10"/>
        <color indexed="12"/>
        <rFont val="Arial"/>
        <family val="2"/>
      </rPr>
      <t>reject</t>
    </r>
    <r>
      <rPr>
        <sz val="10"/>
        <color indexed="12"/>
        <rFont val="Arial"/>
        <family val="2"/>
      </rPr>
      <t xml:space="preserve"> the null hypothesis.</t>
    </r>
  </si>
  <si>
    <t>(3) number of tails; (4) type [paired=1].</t>
  </si>
  <si>
    <t>It has four parameters: (1) Range of first result set; (2) range of second result set;</t>
  </si>
  <si>
    <t xml:space="preserve">and select where you want the output to appear. (Note: if you change the </t>
  </si>
  <si>
    <t>data you have to repeat the procedure; the table is not updated automatically.)</t>
  </si>
  <si>
    <r>
      <t xml:space="preserve">Conclusion: </t>
    </r>
    <r>
      <rPr>
        <sz val="10"/>
        <color indexed="12"/>
        <rFont val="Arial"/>
        <family val="2"/>
      </rPr>
      <t xml:space="preserve">these two sets of results are </t>
    </r>
    <r>
      <rPr>
        <b/>
        <sz val="10"/>
        <color indexed="12"/>
        <rFont val="Arial"/>
        <family val="2"/>
      </rPr>
      <t>not</t>
    </r>
    <r>
      <rPr>
        <sz val="10"/>
        <color indexed="12"/>
        <rFont val="Arial"/>
        <family val="2"/>
      </rPr>
      <t xml:space="preserve"> equally good,</t>
    </r>
  </si>
  <si>
    <t>set alpha to one minus the desired confidence level (95% =&gt; alpha=0.05),</t>
  </si>
  <si>
    <t>at the 95% confidence level.</t>
  </si>
  <si>
    <t>On this particular data set, at a confidence level of 95%, from the table above:</t>
  </si>
  <si>
    <t>Note 3:</t>
  </si>
  <si>
    <t>Excel's T-Test formula can return a value of #DIV/0 (division by zero) in two situations:</t>
  </si>
  <si>
    <t xml:space="preserve">   1) Both algorithms have identical results [no difference]</t>
  </si>
  <si>
    <t xml:space="preserve">   2) Extremely large difference between results [infinity]</t>
  </si>
  <si>
    <t>to evidence that the null hypothesis should be accepted or rejected.</t>
  </si>
  <si>
    <t>#DIV/0 result you should examine the data to determine whether this corresponds</t>
  </si>
  <si>
    <t>Obviously, these two situations are very different from each other! If you get a</t>
  </si>
  <si>
    <r>
      <t xml:space="preserve">     - Alg1 and Alg2 are </t>
    </r>
    <r>
      <rPr>
        <b/>
        <sz val="10"/>
        <color indexed="12"/>
        <rFont val="Arial"/>
        <family val="2"/>
      </rPr>
      <t>not</t>
    </r>
    <r>
      <rPr>
        <sz val="10"/>
        <color indexed="12"/>
        <rFont val="Arial"/>
        <family val="2"/>
      </rPr>
      <t xml:space="preserve"> equally good</t>
    </r>
  </si>
  <si>
    <t>It is essential in Machine Learning to be able to compare results from different algorithms</t>
  </si>
  <si>
    <t>or variations statistically, to decide which is best for a given application. Here are the</t>
  </si>
  <si>
    <t>results of applying three algorithms to the same dataset, where the dataset was divided</t>
  </si>
  <si>
    <t>10 times into training and testing sets (perhaps independently subsampled from a very</t>
  </si>
  <si>
    <t>When Differences Have Been Pre-Computed</t>
  </si>
  <si>
    <t>Alg1-Alg2</t>
  </si>
  <si>
    <t>Zeros</t>
  </si>
  <si>
    <t>Thus, our conclusion holds up to a confidence level of 1 - P(T&lt;=t):</t>
  </si>
  <si>
    <t xml:space="preserve">In some situations, you'll have a single list of numbers representing the individual </t>
  </si>
  <si>
    <t xml:space="preserve">measured differences between two algorithms on a single dataset. In particular, </t>
  </si>
  <si>
    <t>Statistically, this is no problem; in fact, when performing a paired T-Test, the procedure</t>
  </si>
  <si>
    <t xml:space="preserve">is to calculate differences between pairs of observations and the test is performed on </t>
  </si>
  <si>
    <t>these differences, not the original observations.</t>
  </si>
  <si>
    <t>Unfortunately, Excel does not provide functions for a one-sample t-test. However, since</t>
  </si>
  <si>
    <t xml:space="preserve">we are really testing that the differences between paired observations have a mean of 0, </t>
  </si>
  <si>
    <t xml:space="preserve">we can construct a column on zeros and perform a paired test between it and the </t>
  </si>
  <si>
    <t>list of computed differences.</t>
  </si>
  <si>
    <t>Below, I have a column of zeros and three columns of differences between the results</t>
  </si>
  <si>
    <t>Alg2-Alg3</t>
  </si>
  <si>
    <t>Alg1-Alg3</t>
  </si>
  <si>
    <t>Now we can perform a t-test comparing the zeros to each of the sets of differences:</t>
  </si>
  <si>
    <t>from the three algorithms (Alg1 - Alg2, etc).</t>
  </si>
  <si>
    <t>Set</t>
  </si>
  <si>
    <t>These results are exactly the same as before, so the same conclusions are drawn.</t>
  </si>
  <si>
    <t>If you do the test 'the elaborate way', you of course get the same t-statistic results.</t>
  </si>
  <si>
    <t xml:space="preserve">However, the individual variable statistics (mean, variance) will be different since </t>
  </si>
  <si>
    <t>the raw numbers are different, and the Pearson Correlation figure will be undefined</t>
  </si>
  <si>
    <t>since the row of zeros gives a divide-by-zero error.</t>
  </si>
  <si>
    <r>
      <t xml:space="preserve">this arises when you have performed </t>
    </r>
    <r>
      <rPr>
        <b/>
        <sz val="10"/>
        <color indexed="12"/>
        <rFont val="Arial"/>
      </rPr>
      <t>10 sorted runs of 10-fold cross-validation.</t>
    </r>
    <r>
      <rPr>
        <sz val="10"/>
        <color indexed="12"/>
        <rFont val="Arial"/>
      </rPr>
      <t xml:space="preserve"> </t>
    </r>
  </si>
  <si>
    <r>
      <t xml:space="preserve">large dataset). The key point is that we assume all training/test sets are </t>
    </r>
    <r>
      <rPr>
        <b/>
        <sz val="10"/>
        <color indexed="12"/>
        <rFont val="Arial"/>
        <family val="2"/>
      </rPr>
      <t>independent</t>
    </r>
    <r>
      <rPr>
        <sz val="10"/>
        <color indexed="12"/>
        <rFont val="Arial"/>
        <family val="2"/>
      </rPr>
      <t xml:space="preserve"> of</t>
    </r>
  </si>
  <si>
    <t xml:space="preserve">each other, and the same data was used to train and test each algorithm, so results are </t>
  </si>
  <si>
    <r>
      <t>paired</t>
    </r>
    <r>
      <rPr>
        <sz val="10"/>
        <color indexed="12"/>
        <rFont val="Arial"/>
        <family val="2"/>
      </rPr>
      <t>. Each result is a statistic such as percentage accuracy on the test set.</t>
    </r>
  </si>
  <si>
    <t>We want to see whether any of these result sets is better than any of the others. To do</t>
  </si>
  <si>
    <t>this, we will do pairwise comparisons of them =&gt; three pairs. Comparing two result sets,</t>
  </si>
  <si>
    <r>
      <t xml:space="preserve">our </t>
    </r>
    <r>
      <rPr>
        <b/>
        <sz val="10"/>
        <color indexed="12"/>
        <rFont val="Arial"/>
        <family val="2"/>
      </rPr>
      <t>null hypothesis</t>
    </r>
    <r>
      <rPr>
        <sz val="10"/>
        <color indexed="12"/>
        <rFont val="Arial"/>
        <family val="2"/>
      </rPr>
      <t xml:space="preserve"> is that there's no statistically significant difference between them.</t>
    </r>
  </si>
  <si>
    <r>
      <t xml:space="preserve">and testing sets, or cross-validation), use a </t>
    </r>
    <r>
      <rPr>
        <b/>
        <sz val="10"/>
        <color indexed="12"/>
        <rFont val="Arial"/>
        <family val="2"/>
      </rPr>
      <t>corrected resampled t-test</t>
    </r>
    <r>
      <rPr>
        <sz val="10"/>
        <color indexed="12"/>
        <rFont val="Arial"/>
        <family val="2"/>
      </rPr>
      <t xml:space="preserve"> (not covered).</t>
    </r>
  </si>
  <si>
    <t>runs averaged over repeated folds, see "When Differences Have Been Pre-Computed".</t>
  </si>
  <si>
    <r>
      <t>Note 1:</t>
    </r>
    <r>
      <rPr>
        <sz val="10"/>
        <color indexed="12"/>
        <rFont val="Arial"/>
        <family val="2"/>
      </rPr>
      <t xml:space="preserve"> We use a two-tailed test if either set of results might be better.</t>
    </r>
  </si>
  <si>
    <t>Notes:</t>
  </si>
  <si>
    <r>
      <t xml:space="preserve">1) </t>
    </r>
    <r>
      <rPr>
        <sz val="10"/>
        <color indexed="12"/>
        <rFont val="Arial"/>
        <family val="2"/>
      </rPr>
      <t>If the independence assumption is false (e.g. repeated splits of all data into training</t>
    </r>
  </si>
  <si>
    <r>
      <t>2)</t>
    </r>
    <r>
      <rPr>
        <sz val="10"/>
        <color indexed="12"/>
        <rFont val="Arial"/>
        <family val="2"/>
      </rPr>
      <t xml:space="preserve"> If you have a set of pre-computed differences, e.g. from multiple cross-validation runs</t>
    </r>
  </si>
  <si>
    <t>Prof. Michael Madden</t>
  </si>
  <si>
    <t>2003 to 2019</t>
  </si>
  <si>
    <t>Using Data - Data Analysis, select "t-test: Paired two sample for means".</t>
  </si>
  <si>
    <t>You may need to install the Analysis ToolPak first, under File - Options - Add-Ins.</t>
  </si>
  <si>
    <t>The formula here is: =TTEST(D23:D32,E23:E32,2,1)</t>
  </si>
  <si>
    <t>The formula here is: =TTEST(AF21:AF30,AG21:AG30,2,1)</t>
  </si>
  <si>
    <t xml:space="preserve"> </t>
  </si>
  <si>
    <t xml:space="preserve"> University of Galway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</si>
</sst>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6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ITC Bookman Light"/>
      <family val="1"/>
    </font>
    <font>
      <b/>
      <sz val="14"/>
      <color indexed="12"/>
      <name val="ITC Bookman Light"/>
      <family val="1"/>
    </font>
    <font>
      <i/>
      <sz val="10"/>
      <name val="Arial"/>
    </font>
    <font>
      <b/>
      <sz val="10"/>
      <color indexed="10"/>
      <name val="Arial"/>
      <family val="2"/>
    </font>
    <font>
      <b/>
      <sz val="12"/>
      <color indexed="12"/>
      <name val="ITC Bookman Light"/>
      <family val="1"/>
    </font>
    <font>
      <u/>
      <sz val="10"/>
      <color indexed="12"/>
      <name val="Arial"/>
    </font>
    <font>
      <b/>
      <u/>
      <sz val="10"/>
      <color indexed="12"/>
      <name val="Arial"/>
      <family val="2"/>
    </font>
    <font>
      <sz val="10"/>
      <color indexed="12"/>
      <name val="Arial"/>
    </font>
    <font>
      <b/>
      <sz val="10"/>
      <color indexed="12"/>
      <name val="Arial"/>
    </font>
    <font>
      <b/>
      <i/>
      <sz val="10"/>
      <color indexed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9" xfId="0" applyFont="1" applyFill="1" applyBorder="1" applyAlignme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7" fontId="9" fillId="0" borderId="0" xfId="0" quotePrefix="1" applyNumberFormat="1" applyFont="1" applyAlignment="1">
      <alignment horizontal="center"/>
    </xf>
    <xf numFmtId="0" fontId="3" fillId="0" borderId="0" xfId="0" quotePrefix="1" applyFont="1"/>
    <xf numFmtId="0" fontId="0" fillId="0" borderId="11" xfId="0" applyBorder="1"/>
    <xf numFmtId="0" fontId="0" fillId="0" borderId="12" xfId="0" applyBorder="1"/>
    <xf numFmtId="0" fontId="9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4" fillId="0" borderId="14" xfId="0" applyFont="1" applyBorder="1"/>
    <xf numFmtId="0" fontId="4" fillId="0" borderId="14" xfId="0" quotePrefix="1" applyFont="1" applyBorder="1"/>
    <xf numFmtId="0" fontId="4" fillId="0" borderId="16" xfId="0" quotePrefix="1" applyFont="1" applyBorder="1"/>
    <xf numFmtId="0" fontId="0" fillId="0" borderId="9" xfId="0" applyBorder="1"/>
    <xf numFmtId="0" fontId="0" fillId="0" borderId="17" xfId="0" applyBorder="1"/>
    <xf numFmtId="0" fontId="11" fillId="0" borderId="0" xfId="1" applyFont="1" applyAlignment="1" applyProtection="1">
      <alignment horizontal="center"/>
    </xf>
    <xf numFmtId="164" fontId="0" fillId="0" borderId="0" xfId="0" applyNumberFormat="1"/>
    <xf numFmtId="0" fontId="12" fillId="0" borderId="0" xfId="0" applyFont="1"/>
    <xf numFmtId="0" fontId="14" fillId="0" borderId="0" xfId="0" applyFont="1"/>
    <xf numFmtId="0" fontId="15" fillId="0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17553131602778E-2"/>
          <c:y val="6.1643861386593918E-2"/>
          <c:w val="0.87450220468278372"/>
          <c:h val="0.81164417492348662"/>
        </c:manualLayout>
      </c:layout>
      <c:lineChart>
        <c:grouping val="standard"/>
        <c:varyColors val="0"/>
        <c:ser>
          <c:idx val="0"/>
          <c:order val="0"/>
          <c:tx>
            <c:v>Alg1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Sheet1!$D$23:$D$32</c:f>
              <c:numCache>
                <c:formatCode>0.000</c:formatCode>
                <c:ptCount val="10"/>
                <c:pt idx="0">
                  <c:v>95.108000000000004</c:v>
                </c:pt>
                <c:pt idx="1">
                  <c:v>94.072999999999993</c:v>
                </c:pt>
                <c:pt idx="2">
                  <c:v>95.013999999999996</c:v>
                </c:pt>
                <c:pt idx="3">
                  <c:v>94.072999999999993</c:v>
                </c:pt>
                <c:pt idx="4">
                  <c:v>95.201999999999998</c:v>
                </c:pt>
                <c:pt idx="5">
                  <c:v>94.638000000000005</c:v>
                </c:pt>
                <c:pt idx="6">
                  <c:v>95.108000000000004</c:v>
                </c:pt>
                <c:pt idx="7">
                  <c:v>95.201999999999998</c:v>
                </c:pt>
                <c:pt idx="8">
                  <c:v>95.013999999999996</c:v>
                </c:pt>
                <c:pt idx="9">
                  <c:v>94.543999999999997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8-43FF-8190-202976A82FC1}"/>
            </c:ext>
          </c:extLst>
        </c:ser>
        <c:ser>
          <c:idx val="1"/>
          <c:order val="1"/>
          <c:tx>
            <c:v>Alg2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Sheet1!$E$23:$E$32</c:f>
              <c:numCache>
                <c:formatCode>0.000</c:formatCode>
                <c:ptCount val="10"/>
                <c:pt idx="0">
                  <c:v>96.706999999999994</c:v>
                </c:pt>
                <c:pt idx="1">
                  <c:v>95.766999999999996</c:v>
                </c:pt>
                <c:pt idx="2">
                  <c:v>94.92</c:v>
                </c:pt>
                <c:pt idx="3">
                  <c:v>96.049000000000007</c:v>
                </c:pt>
                <c:pt idx="4">
                  <c:v>96.143000000000001</c:v>
                </c:pt>
                <c:pt idx="5">
                  <c:v>96.613</c:v>
                </c:pt>
                <c:pt idx="6">
                  <c:v>95.673000000000002</c:v>
                </c:pt>
                <c:pt idx="7">
                  <c:v>96.896000000000001</c:v>
                </c:pt>
                <c:pt idx="8">
                  <c:v>96.99</c:v>
                </c:pt>
                <c:pt idx="9">
                  <c:v>96.424999999999997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8-43FF-8190-202976A82FC1}"/>
            </c:ext>
          </c:extLst>
        </c:ser>
        <c:ser>
          <c:idx val="2"/>
          <c:order val="2"/>
          <c:tx>
            <c:v>Alg3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Sheet1!$F$23:$F$32</c:f>
              <c:numCache>
                <c:formatCode>0.000</c:formatCode>
                <c:ptCount val="10"/>
                <c:pt idx="0">
                  <c:v>96.143000000000001</c:v>
                </c:pt>
                <c:pt idx="1">
                  <c:v>95.766999999999996</c:v>
                </c:pt>
                <c:pt idx="2">
                  <c:v>95.296000000000006</c:v>
                </c:pt>
                <c:pt idx="3">
                  <c:v>95.766999999999996</c:v>
                </c:pt>
                <c:pt idx="4">
                  <c:v>95.766999999999996</c:v>
                </c:pt>
                <c:pt idx="5">
                  <c:v>96.613</c:v>
                </c:pt>
                <c:pt idx="6">
                  <c:v>95.861000000000004</c:v>
                </c:pt>
                <c:pt idx="7">
                  <c:v>96.706999999999994</c:v>
                </c:pt>
                <c:pt idx="8">
                  <c:v>96.049000000000007</c:v>
                </c:pt>
                <c:pt idx="9">
                  <c:v>95.954999999999998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8-43FF-8190-202976A8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3848"/>
        <c:axId val="1"/>
      </c:lineChart>
      <c:catAx>
        <c:axId val="28247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9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473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517945434557039"/>
          <c:y val="0.53082213971789216"/>
          <c:w val="0.14143429734049578"/>
          <c:h val="0.219178173819000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40</xdr:row>
      <xdr:rowOff>60960</xdr:rowOff>
    </xdr:from>
    <xdr:to>
      <xdr:col>7</xdr:col>
      <xdr:colOff>464820</xdr:colOff>
      <xdr:row>53</xdr:row>
      <xdr:rowOff>91440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6B47D0D-E69D-4B86-97A5-72638A6F5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411480</xdr:colOff>
      <xdr:row>15</xdr:row>
      <xdr:rowOff>121920</xdr:rowOff>
    </xdr:from>
    <xdr:to>
      <xdr:col>24</xdr:col>
      <xdr:colOff>160020</xdr:colOff>
      <xdr:row>18</xdr:row>
      <xdr:rowOff>144780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3E13E1ED-FD84-4767-AB1F-57EA7B0D2A30}"/>
            </a:ext>
          </a:extLst>
        </xdr:cNvPr>
        <xdr:cNvSpPr>
          <a:spLocks noChangeShapeType="1"/>
        </xdr:cNvSpPr>
      </xdr:nvSpPr>
      <xdr:spPr bwMode="auto">
        <a:xfrm flipV="1">
          <a:off x="12550140" y="2834640"/>
          <a:ext cx="35814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419100</xdr:colOff>
      <xdr:row>35</xdr:row>
      <xdr:rowOff>121920</xdr:rowOff>
    </xdr:from>
    <xdr:to>
      <xdr:col>33</xdr:col>
      <xdr:colOff>160020</xdr:colOff>
      <xdr:row>38</xdr:row>
      <xdr:rowOff>144780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86F1F139-229A-41ED-A17D-1D57FFB58B51}"/>
            </a:ext>
          </a:extLst>
        </xdr:cNvPr>
        <xdr:cNvSpPr>
          <a:spLocks noChangeShapeType="1"/>
        </xdr:cNvSpPr>
      </xdr:nvSpPr>
      <xdr:spPr bwMode="auto">
        <a:xfrm flipV="1">
          <a:off x="17442180" y="6210300"/>
          <a:ext cx="48768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45028</xdr:colOff>
      <xdr:row>10</xdr:row>
      <xdr:rowOff>117764</xdr:rowOff>
    </xdr:from>
    <xdr:to>
      <xdr:col>18</xdr:col>
      <xdr:colOff>45026</xdr:colOff>
      <xdr:row>25</xdr:row>
      <xdr:rowOff>141506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1FDB0-1F32-412E-A3CA-A62168C4E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3128" y="1984664"/>
          <a:ext cx="4360717" cy="2527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69"/>
  <sheetViews>
    <sheetView tabSelected="1" zoomScale="179" zoomScaleNormal="179" workbookViewId="0">
      <selection activeCell="F5" sqref="F5"/>
    </sheetView>
  </sheetViews>
  <sheetFormatPr baseColWidth="10" defaultColWidth="8.83203125" defaultRowHeight="13"/>
  <cols>
    <col min="1" max="1" width="7.5" customWidth="1"/>
    <col min="7" max="7" width="9.33203125" bestFit="1" customWidth="1"/>
    <col min="9" max="9" width="9.5" customWidth="1"/>
    <col min="10" max="10" width="12.83203125" customWidth="1"/>
    <col min="11" max="11" width="17" customWidth="1"/>
    <col min="15" max="15" width="9.33203125" customWidth="1"/>
    <col min="16" max="16" width="9.33203125" bestFit="1" customWidth="1"/>
    <col min="17" max="17" width="9.33203125" customWidth="1"/>
    <col min="19" max="19" width="12.83203125" customWidth="1"/>
    <col min="20" max="20" width="17.83203125" customWidth="1"/>
    <col min="21" max="21" width="8.33203125" customWidth="1"/>
    <col min="25" max="25" width="11.5" customWidth="1"/>
    <col min="26" max="26" width="9.83203125" customWidth="1"/>
    <col min="28" max="28" width="9.83203125" customWidth="1"/>
    <col min="29" max="29" width="17" customWidth="1"/>
    <col min="30" max="30" width="6.83203125" customWidth="1"/>
    <col min="31" max="31" width="8.6640625" customWidth="1"/>
    <col min="33" max="33" width="10.83203125" customWidth="1"/>
    <col min="34" max="34" width="10.33203125" customWidth="1"/>
    <col min="35" max="35" width="11.5" customWidth="1"/>
    <col min="37" max="37" width="6.33203125" customWidth="1"/>
  </cols>
  <sheetData>
    <row r="1" spans="2:33" ht="18">
      <c r="E1" s="14" t="s">
        <v>45</v>
      </c>
      <c r="O1" s="24" t="s">
        <v>4</v>
      </c>
      <c r="X1" s="24" t="s">
        <v>28</v>
      </c>
      <c r="AG1" s="24" t="s">
        <v>72</v>
      </c>
    </row>
    <row r="2" spans="2:33" ht="18">
      <c r="B2" t="s">
        <v>115</v>
      </c>
      <c r="E2" s="14" t="s">
        <v>46</v>
      </c>
    </row>
    <row r="3" spans="2:33">
      <c r="E3" s="13"/>
      <c r="L3" s="4" t="s">
        <v>5</v>
      </c>
      <c r="U3" s="4" t="s">
        <v>29</v>
      </c>
      <c r="AD3" s="41" t="s">
        <v>76</v>
      </c>
      <c r="AE3" s="41"/>
    </row>
    <row r="4" spans="2:33" ht="16">
      <c r="E4" s="24" t="s">
        <v>109</v>
      </c>
      <c r="L4" s="4" t="s">
        <v>112</v>
      </c>
      <c r="U4" s="4" t="s">
        <v>38</v>
      </c>
      <c r="AD4" s="41" t="s">
        <v>77</v>
      </c>
      <c r="AE4" s="41"/>
    </row>
    <row r="5" spans="2:33" ht="16">
      <c r="E5" s="24" t="s">
        <v>116</v>
      </c>
      <c r="U5" s="4" t="s">
        <v>53</v>
      </c>
      <c r="AD5" s="41" t="s">
        <v>96</v>
      </c>
      <c r="AE5" s="41"/>
    </row>
    <row r="6" spans="2:33" ht="16">
      <c r="E6" s="25" t="s">
        <v>110</v>
      </c>
      <c r="L6" s="4" t="s">
        <v>111</v>
      </c>
      <c r="U6" s="4" t="s">
        <v>52</v>
      </c>
      <c r="AD6" s="41"/>
      <c r="AE6" s="41"/>
    </row>
    <row r="7" spans="2:33">
      <c r="E7" s="39"/>
      <c r="L7" s="4" t="s">
        <v>6</v>
      </c>
      <c r="U7" s="4"/>
      <c r="AD7" s="41" t="s">
        <v>78</v>
      </c>
      <c r="AE7" s="41"/>
    </row>
    <row r="8" spans="2:33">
      <c r="L8" s="4" t="s">
        <v>57</v>
      </c>
      <c r="U8" s="4" t="s">
        <v>41</v>
      </c>
      <c r="AD8" s="41" t="s">
        <v>79</v>
      </c>
      <c r="AE8" s="41"/>
    </row>
    <row r="9" spans="2:33">
      <c r="B9" s="4" t="s">
        <v>68</v>
      </c>
      <c r="L9" s="4" t="s">
        <v>54</v>
      </c>
      <c r="U9" s="4" t="s">
        <v>42</v>
      </c>
      <c r="AD9" s="41" t="s">
        <v>80</v>
      </c>
      <c r="AE9" s="41"/>
    </row>
    <row r="10" spans="2:33">
      <c r="B10" s="4" t="s">
        <v>69</v>
      </c>
      <c r="C10" s="2"/>
      <c r="D10" s="2"/>
      <c r="E10" s="2"/>
      <c r="F10" s="2"/>
      <c r="G10" s="2"/>
      <c r="H10" s="2"/>
      <c r="L10" s="4" t="s">
        <v>55</v>
      </c>
      <c r="U10" s="4" t="s">
        <v>43</v>
      </c>
      <c r="AD10" s="41"/>
      <c r="AE10" s="41"/>
    </row>
    <row r="11" spans="2:33">
      <c r="B11" s="4" t="s">
        <v>70</v>
      </c>
      <c r="C11" s="2"/>
      <c r="D11" s="2"/>
      <c r="E11" s="2"/>
      <c r="F11" s="2"/>
      <c r="G11" s="2"/>
      <c r="H11" s="2"/>
      <c r="AD11" s="41" t="s">
        <v>81</v>
      </c>
      <c r="AE11" s="41"/>
    </row>
    <row r="12" spans="2:33">
      <c r="B12" s="4" t="s">
        <v>71</v>
      </c>
      <c r="C12" s="2"/>
      <c r="D12" s="2"/>
      <c r="E12" s="2"/>
      <c r="F12" s="2"/>
      <c r="G12" s="2"/>
      <c r="H12" s="2"/>
      <c r="AD12" s="41" t="s">
        <v>82</v>
      </c>
      <c r="AE12" s="41"/>
    </row>
    <row r="13" spans="2:33">
      <c r="B13" s="4" t="s">
        <v>97</v>
      </c>
      <c r="C13" s="2"/>
      <c r="D13" s="2"/>
      <c r="E13" s="2"/>
      <c r="F13" s="2"/>
      <c r="G13" s="2"/>
      <c r="H13" s="2"/>
      <c r="U13" s="4" t="s">
        <v>30</v>
      </c>
      <c r="AD13" s="41" t="s">
        <v>83</v>
      </c>
      <c r="AE13" s="41"/>
    </row>
    <row r="14" spans="2:33">
      <c r="B14" s="4" t="s">
        <v>98</v>
      </c>
      <c r="AD14" s="41" t="s">
        <v>84</v>
      </c>
      <c r="AE14" s="41"/>
    </row>
    <row r="15" spans="2:33">
      <c r="B15" s="20" t="s">
        <v>99</v>
      </c>
      <c r="C15" s="2"/>
      <c r="D15" s="2"/>
      <c r="E15" s="2"/>
      <c r="F15" s="2"/>
      <c r="G15" s="2"/>
      <c r="H15" s="2"/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D15" s="41"/>
      <c r="AE15" s="41"/>
    </row>
    <row r="16" spans="2:33">
      <c r="B16" s="42" t="s">
        <v>106</v>
      </c>
      <c r="V16" s="22">
        <v>1</v>
      </c>
      <c r="W16" t="s">
        <v>0</v>
      </c>
      <c r="X16" t="s">
        <v>1</v>
      </c>
      <c r="Y16" s="21">
        <f>TTEST(D23:D32,E23:E32,2,1)</f>
        <v>1.4061825407919422E-4</v>
      </c>
      <c r="Z16" s="21">
        <f>1-Y16</f>
        <v>0.99985938174592082</v>
      </c>
      <c r="AD16" s="41" t="s">
        <v>85</v>
      </c>
      <c r="AE16" s="41"/>
    </row>
    <row r="17" spans="2:35">
      <c r="B17" s="20" t="s">
        <v>107</v>
      </c>
      <c r="V17" s="22">
        <v>2</v>
      </c>
      <c r="W17" t="s">
        <v>1</v>
      </c>
      <c r="X17" t="s">
        <v>2</v>
      </c>
      <c r="Y17" s="21">
        <f>TTEST(E23:E32,F23:F32,2,1)</f>
        <v>9.8121715677049026E-2</v>
      </c>
      <c r="Z17" s="21">
        <f>1-Y17</f>
        <v>0.90187828432295092</v>
      </c>
      <c r="AD17" s="41" t="s">
        <v>89</v>
      </c>
      <c r="AE17" s="41"/>
    </row>
    <row r="18" spans="2:35">
      <c r="B18" s="4" t="s">
        <v>103</v>
      </c>
      <c r="V18" s="22">
        <v>3</v>
      </c>
      <c r="W18" t="s">
        <v>0</v>
      </c>
      <c r="X18" t="s">
        <v>2</v>
      </c>
      <c r="Y18" s="21">
        <f>TTEST(D23:D32,F23:F32,2,1)</f>
        <v>7.3443748353258873E-5</v>
      </c>
      <c r="Z18" s="21">
        <f>1-Y18</f>
        <v>0.99992655625164673</v>
      </c>
    </row>
    <row r="19" spans="2:35">
      <c r="B19" s="20" t="s">
        <v>108</v>
      </c>
    </row>
    <row r="20" spans="2:35">
      <c r="B20" s="4" t="s">
        <v>104</v>
      </c>
      <c r="U20" s="26" t="s">
        <v>113</v>
      </c>
      <c r="AF20" s="1" t="s">
        <v>74</v>
      </c>
      <c r="AG20" s="1" t="s">
        <v>73</v>
      </c>
      <c r="AH20" s="1" t="s">
        <v>86</v>
      </c>
      <c r="AI20" s="1" t="s">
        <v>87</v>
      </c>
    </row>
    <row r="21" spans="2:35" ht="14" thickBot="1">
      <c r="AF21" s="22">
        <v>0</v>
      </c>
      <c r="AG21" s="40">
        <f t="shared" ref="AG21:AG30" si="0">D23-E23</f>
        <v>-1.5989999999999895</v>
      </c>
      <c r="AH21" s="40">
        <f t="shared" ref="AH21:AH30" si="1">E23-F23</f>
        <v>0.56399999999999295</v>
      </c>
      <c r="AI21" s="40">
        <f t="shared" ref="AI21:AI30" si="2">D23-F23</f>
        <v>-1.0349999999999966</v>
      </c>
    </row>
    <row r="22" spans="2:35">
      <c r="D22" s="5" t="s">
        <v>0</v>
      </c>
      <c r="E22" s="6" t="s">
        <v>1</v>
      </c>
      <c r="F22" s="7" t="s">
        <v>2</v>
      </c>
      <c r="AF22" s="22">
        <v>0</v>
      </c>
      <c r="AG22" s="40">
        <f t="shared" si="0"/>
        <v>-1.6940000000000026</v>
      </c>
      <c r="AH22" s="40">
        <f t="shared" si="1"/>
        <v>0</v>
      </c>
      <c r="AI22" s="40">
        <f t="shared" si="2"/>
        <v>-1.6940000000000026</v>
      </c>
    </row>
    <row r="23" spans="2:35">
      <c r="D23" s="8">
        <v>95.108000000000004</v>
      </c>
      <c r="E23" s="3">
        <v>96.706999999999994</v>
      </c>
      <c r="F23" s="9">
        <v>96.143000000000001</v>
      </c>
      <c r="U23" s="4" t="s">
        <v>48</v>
      </c>
      <c r="AF23" s="22">
        <v>0</v>
      </c>
      <c r="AG23" s="40">
        <f t="shared" si="0"/>
        <v>9.3999999999994088E-2</v>
      </c>
      <c r="AH23" s="40">
        <f t="shared" si="1"/>
        <v>-0.37600000000000477</v>
      </c>
      <c r="AI23" s="40">
        <f t="shared" si="2"/>
        <v>-0.28200000000001069</v>
      </c>
    </row>
    <row r="24" spans="2:35">
      <c r="D24" s="8">
        <v>94.072999999999993</v>
      </c>
      <c r="E24" s="3">
        <v>95.766999999999996</v>
      </c>
      <c r="F24" s="9">
        <v>95.766999999999996</v>
      </c>
      <c r="U24" s="4" t="s">
        <v>49</v>
      </c>
      <c r="AF24" s="22">
        <v>0</v>
      </c>
      <c r="AG24" s="40">
        <f t="shared" si="0"/>
        <v>-1.9760000000000133</v>
      </c>
      <c r="AH24" s="40">
        <f t="shared" si="1"/>
        <v>0.28200000000001069</v>
      </c>
      <c r="AI24" s="40">
        <f t="shared" si="2"/>
        <v>-1.6940000000000026</v>
      </c>
    </row>
    <row r="25" spans="2:35">
      <c r="D25" s="8">
        <v>95.013999999999996</v>
      </c>
      <c r="E25" s="3">
        <v>94.92</v>
      </c>
      <c r="F25" s="9">
        <v>95.296000000000006</v>
      </c>
      <c r="U25" s="4" t="s">
        <v>50</v>
      </c>
      <c r="AF25" s="22">
        <v>0</v>
      </c>
      <c r="AG25" s="40">
        <f t="shared" si="0"/>
        <v>-0.9410000000000025</v>
      </c>
      <c r="AH25" s="40">
        <f t="shared" si="1"/>
        <v>0.37600000000000477</v>
      </c>
      <c r="AI25" s="40">
        <f t="shared" si="2"/>
        <v>-0.56499999999999773</v>
      </c>
    </row>
    <row r="26" spans="2:35">
      <c r="D26" s="8">
        <v>94.072999999999993</v>
      </c>
      <c r="E26" s="3">
        <v>96.049000000000007</v>
      </c>
      <c r="F26" s="9">
        <v>95.766999999999996</v>
      </c>
      <c r="U26" s="4" t="s">
        <v>51</v>
      </c>
      <c r="AF26" s="22">
        <v>0</v>
      </c>
      <c r="AG26" s="40">
        <f t="shared" si="0"/>
        <v>-1.9749999999999943</v>
      </c>
      <c r="AH26" s="40">
        <f t="shared" si="1"/>
        <v>0</v>
      </c>
      <c r="AI26" s="40">
        <f t="shared" si="2"/>
        <v>-1.9749999999999943</v>
      </c>
    </row>
    <row r="27" spans="2:35">
      <c r="D27" s="8">
        <v>95.201999999999998</v>
      </c>
      <c r="E27" s="3">
        <v>96.143000000000001</v>
      </c>
      <c r="F27" s="9">
        <v>95.766999999999996</v>
      </c>
      <c r="AF27" s="22">
        <v>0</v>
      </c>
      <c r="AG27" s="40">
        <f t="shared" si="0"/>
        <v>-0.56499999999999773</v>
      </c>
      <c r="AH27" s="40">
        <f t="shared" si="1"/>
        <v>-0.18800000000000239</v>
      </c>
      <c r="AI27" s="40">
        <f t="shared" si="2"/>
        <v>-0.75300000000000011</v>
      </c>
    </row>
    <row r="28" spans="2:35">
      <c r="D28" s="8">
        <v>94.638000000000005</v>
      </c>
      <c r="E28" s="3">
        <v>96.613</v>
      </c>
      <c r="F28" s="9">
        <v>96.613</v>
      </c>
      <c r="L28" s="4" t="s">
        <v>25</v>
      </c>
      <c r="AF28" s="22">
        <v>0</v>
      </c>
      <c r="AG28" s="40">
        <f t="shared" si="0"/>
        <v>-1.6940000000000026</v>
      </c>
      <c r="AH28" s="40">
        <f t="shared" si="1"/>
        <v>0.18900000000000716</v>
      </c>
      <c r="AI28" s="40">
        <f t="shared" si="2"/>
        <v>-1.5049999999999955</v>
      </c>
    </row>
    <row r="29" spans="2:35">
      <c r="D29" s="8">
        <v>95.108000000000004</v>
      </c>
      <c r="E29" s="3">
        <v>95.673000000000002</v>
      </c>
      <c r="F29" s="9">
        <v>95.861000000000004</v>
      </c>
      <c r="U29" s="20" t="s">
        <v>60</v>
      </c>
      <c r="AF29" s="22">
        <v>0</v>
      </c>
      <c r="AG29" s="40">
        <f t="shared" si="0"/>
        <v>-1.9759999999999991</v>
      </c>
      <c r="AH29" s="40">
        <f t="shared" si="1"/>
        <v>0.94099999999998829</v>
      </c>
      <c r="AI29" s="40">
        <f t="shared" si="2"/>
        <v>-1.0350000000000108</v>
      </c>
    </row>
    <row r="30" spans="2:35">
      <c r="D30" s="8">
        <v>95.201999999999998</v>
      </c>
      <c r="E30" s="3">
        <v>96.896000000000001</v>
      </c>
      <c r="F30" s="9">
        <v>96.706999999999994</v>
      </c>
      <c r="L30" t="s">
        <v>7</v>
      </c>
      <c r="U30" s="4" t="s">
        <v>61</v>
      </c>
      <c r="AF30" s="22">
        <v>0</v>
      </c>
      <c r="AG30" s="40">
        <f t="shared" si="0"/>
        <v>-1.8810000000000002</v>
      </c>
      <c r="AH30" s="40">
        <f t="shared" si="1"/>
        <v>0.46999999999999886</v>
      </c>
      <c r="AI30" s="40">
        <f t="shared" si="2"/>
        <v>-1.4110000000000014</v>
      </c>
    </row>
    <row r="31" spans="2:35" ht="14" thickBot="1">
      <c r="D31" s="8">
        <v>95.013999999999996</v>
      </c>
      <c r="E31" s="3">
        <v>96.99</v>
      </c>
      <c r="F31" s="9">
        <v>96.049000000000007</v>
      </c>
      <c r="U31" s="4" t="s">
        <v>62</v>
      </c>
    </row>
    <row r="32" spans="2:35" ht="14" thickBot="1">
      <c r="D32" s="10">
        <v>94.543999999999997</v>
      </c>
      <c r="E32" s="11">
        <v>96.424999999999997</v>
      </c>
      <c r="F32" s="12">
        <v>95.954999999999998</v>
      </c>
      <c r="L32" s="43"/>
      <c r="M32" s="17"/>
      <c r="N32" s="17"/>
      <c r="O32" s="43" t="s">
        <v>8</v>
      </c>
      <c r="P32" s="17" t="s">
        <v>9</v>
      </c>
      <c r="U32" s="4" t="s">
        <v>63</v>
      </c>
      <c r="V32" s="4"/>
      <c r="AD32" s="41" t="s">
        <v>88</v>
      </c>
    </row>
    <row r="33" spans="2:35">
      <c r="L33" s="15" t="s">
        <v>10</v>
      </c>
      <c r="O33" s="15">
        <v>94.797599999999989</v>
      </c>
      <c r="P33" s="15">
        <v>96.218299999999999</v>
      </c>
      <c r="U33" s="4" t="s">
        <v>66</v>
      </c>
      <c r="V33" s="4"/>
    </row>
    <row r="34" spans="2:35">
      <c r="B34" s="4" t="s">
        <v>100</v>
      </c>
      <c r="L34" s="15" t="s">
        <v>11</v>
      </c>
      <c r="O34" s="15">
        <v>0.19481204444444641</v>
      </c>
      <c r="P34" s="15">
        <v>0.41256423333349329</v>
      </c>
      <c r="U34" s="4" t="s">
        <v>65</v>
      </c>
      <c r="V34" s="4"/>
    </row>
    <row r="35" spans="2:35">
      <c r="B35" s="4" t="s">
        <v>101</v>
      </c>
      <c r="L35" s="15" t="s">
        <v>12</v>
      </c>
      <c r="O35" s="15">
        <v>10</v>
      </c>
      <c r="P35" s="15">
        <v>10</v>
      </c>
      <c r="U35" s="4" t="s">
        <v>64</v>
      </c>
      <c r="V35" s="4"/>
      <c r="AF35" s="1" t="s">
        <v>31</v>
      </c>
      <c r="AG35" s="1" t="s">
        <v>90</v>
      </c>
      <c r="AH35" s="1" t="s">
        <v>34</v>
      </c>
      <c r="AI35" s="1" t="s">
        <v>35</v>
      </c>
    </row>
    <row r="36" spans="2:35">
      <c r="B36" s="4" t="s">
        <v>102</v>
      </c>
      <c r="L36" s="15" t="s">
        <v>13</v>
      </c>
      <c r="O36" s="15">
        <v>0.17493966546884213</v>
      </c>
      <c r="P36" s="15"/>
      <c r="AF36" s="22">
        <v>1</v>
      </c>
      <c r="AG36" t="str">
        <f>AG20</f>
        <v>Alg1-Alg2</v>
      </c>
      <c r="AH36" s="21">
        <f>TTEST(AF21:AF30,AG21:AG30,2,1)</f>
        <v>1.4061825407920149E-4</v>
      </c>
      <c r="AI36" s="21">
        <f>1-AH36</f>
        <v>0.99985938174592082</v>
      </c>
    </row>
    <row r="37" spans="2:35">
      <c r="L37" s="15" t="s">
        <v>14</v>
      </c>
      <c r="O37" s="15">
        <v>0</v>
      </c>
      <c r="P37" s="15"/>
      <c r="AF37" s="22">
        <v>2</v>
      </c>
      <c r="AG37" t="str">
        <f>AH20</f>
        <v>Alg2-Alg3</v>
      </c>
      <c r="AH37" s="21">
        <f>TTEST(AF21:AF30,AH21:AH30,2,1)</f>
        <v>9.8121715677039964E-2</v>
      </c>
      <c r="AI37" s="21">
        <f>1-AH37</f>
        <v>0.90187828432296002</v>
      </c>
    </row>
    <row r="38" spans="2:35" ht="14" thickBot="1">
      <c r="B38" s="4" t="s">
        <v>3</v>
      </c>
      <c r="L38" s="15" t="s">
        <v>15</v>
      </c>
      <c r="O38" s="15">
        <v>9</v>
      </c>
      <c r="P38" s="18" t="s">
        <v>21</v>
      </c>
      <c r="AF38" s="22">
        <v>3</v>
      </c>
      <c r="AG38" t="str">
        <f>AI20</f>
        <v>Alg1-Alg3</v>
      </c>
      <c r="AH38" s="21">
        <f>TTEST(AF21:AF30,AI21:AI30,2,1)</f>
        <v>7.344374835326695E-5</v>
      </c>
      <c r="AI38" s="21">
        <f>1-AH38</f>
        <v>0.99992655625164673</v>
      </c>
    </row>
    <row r="39" spans="2:35" ht="16">
      <c r="L39" s="15" t="s">
        <v>16</v>
      </c>
      <c r="O39" s="15">
        <v>-6.3021873889519684</v>
      </c>
      <c r="P39" s="18" t="s">
        <v>22</v>
      </c>
      <c r="U39" s="27"/>
      <c r="V39" s="28"/>
      <c r="W39" s="28"/>
      <c r="X39" s="29" t="s">
        <v>36</v>
      </c>
      <c r="Y39" s="28"/>
      <c r="Z39" s="28"/>
      <c r="AA39" s="30"/>
    </row>
    <row r="40" spans="2:35">
      <c r="B40" s="4" t="s">
        <v>44</v>
      </c>
      <c r="L40" s="15" t="s">
        <v>17</v>
      </c>
      <c r="O40" s="15">
        <v>7.0309127039600811E-5</v>
      </c>
      <c r="P40" s="15"/>
      <c r="U40" s="31"/>
      <c r="V40" s="32"/>
      <c r="W40" s="32"/>
      <c r="X40" s="32"/>
      <c r="Y40" s="32"/>
      <c r="Z40" s="32"/>
      <c r="AA40" s="33"/>
      <c r="AE40" s="26" t="s">
        <v>114</v>
      </c>
    </row>
    <row r="41" spans="2:35">
      <c r="L41" s="15" t="s">
        <v>18</v>
      </c>
      <c r="O41" s="15">
        <v>1.8331129326562374</v>
      </c>
      <c r="P41" s="15"/>
      <c r="U41" s="34" t="s">
        <v>59</v>
      </c>
      <c r="V41" s="32"/>
      <c r="W41" s="32"/>
      <c r="X41" s="32"/>
      <c r="Y41" s="32"/>
      <c r="Z41" s="32"/>
      <c r="AA41" s="33"/>
    </row>
    <row r="42" spans="2:35">
      <c r="L42" s="15" t="s">
        <v>19</v>
      </c>
      <c r="O42" s="15">
        <v>1.4061825407920162E-4</v>
      </c>
      <c r="P42" s="18" t="s">
        <v>23</v>
      </c>
      <c r="U42" s="35" t="s">
        <v>67</v>
      </c>
      <c r="V42" s="32"/>
      <c r="W42" s="32"/>
      <c r="X42" s="32"/>
      <c r="Y42" s="32"/>
      <c r="Z42" s="32"/>
      <c r="AA42" s="33"/>
      <c r="AD42" s="41" t="s">
        <v>91</v>
      </c>
    </row>
    <row r="43" spans="2:35" ht="14" thickBot="1">
      <c r="L43" s="16" t="s">
        <v>20</v>
      </c>
      <c r="M43" s="16"/>
      <c r="N43" s="16"/>
      <c r="O43" s="16">
        <v>2.2621571627982053</v>
      </c>
      <c r="P43" s="19" t="s">
        <v>24</v>
      </c>
      <c r="U43" s="35" t="s">
        <v>39</v>
      </c>
      <c r="V43" s="32"/>
      <c r="W43" s="32"/>
      <c r="X43" s="32"/>
      <c r="Y43" s="32"/>
      <c r="Z43" s="32"/>
      <c r="AA43" s="33"/>
      <c r="AD43" s="41"/>
    </row>
    <row r="44" spans="2:35" ht="14" thickBot="1">
      <c r="U44" s="36" t="s">
        <v>40</v>
      </c>
      <c r="V44" s="37"/>
      <c r="W44" s="37"/>
      <c r="X44" s="37"/>
      <c r="Y44" s="37"/>
      <c r="Z44" s="37"/>
      <c r="AA44" s="38"/>
      <c r="AD44" s="41" t="s">
        <v>92</v>
      </c>
    </row>
    <row r="45" spans="2:35">
      <c r="L45" s="20" t="s">
        <v>105</v>
      </c>
      <c r="AD45" s="41" t="s">
        <v>93</v>
      </c>
    </row>
    <row r="46" spans="2:35">
      <c r="L46" s="4" t="s">
        <v>47</v>
      </c>
      <c r="AD46" s="41" t="s">
        <v>94</v>
      </c>
    </row>
    <row r="47" spans="2:35">
      <c r="L47" s="4" t="s">
        <v>26</v>
      </c>
      <c r="AD47" s="41" t="s">
        <v>95</v>
      </c>
    </row>
    <row r="49" spans="2:18">
      <c r="L49" s="20" t="s">
        <v>56</v>
      </c>
    </row>
    <row r="50" spans="2:18">
      <c r="L50" s="4" t="s">
        <v>58</v>
      </c>
    </row>
    <row r="52" spans="2:18">
      <c r="L52" s="20" t="s">
        <v>27</v>
      </c>
    </row>
    <row r="53" spans="2:18">
      <c r="L53" s="4" t="s">
        <v>37</v>
      </c>
    </row>
    <row r="54" spans="2:18">
      <c r="L54" s="4" t="s">
        <v>75</v>
      </c>
      <c r="R54" s="23">
        <f>1-O42</f>
        <v>0.99985938174592082</v>
      </c>
    </row>
    <row r="56" spans="2:18">
      <c r="B56" s="4"/>
    </row>
    <row r="57" spans="2:18">
      <c r="B57" s="4"/>
    </row>
    <row r="58" spans="2:18">
      <c r="B58" s="4"/>
    </row>
    <row r="59" spans="2:18">
      <c r="B59" s="4"/>
    </row>
    <row r="61" spans="2:18">
      <c r="N61" s="15"/>
    </row>
    <row r="62" spans="2:18">
      <c r="N62" s="15"/>
    </row>
    <row r="63" spans="2:18">
      <c r="N63" s="15"/>
    </row>
    <row r="64" spans="2:18">
      <c r="N64" s="15"/>
    </row>
    <row r="65" spans="14:14">
      <c r="N65" s="15"/>
    </row>
    <row r="66" spans="14:14">
      <c r="N66" s="15"/>
    </row>
    <row r="67" spans="14:14">
      <c r="N67" s="15"/>
    </row>
    <row r="68" spans="14:14">
      <c r="N68" s="15"/>
    </row>
    <row r="69" spans="14:14" ht="14" thickBot="1">
      <c r="N69" s="16"/>
    </row>
  </sheetData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fitToWidth="4" orientation="portrait" r:id="rId1"/>
  <headerFooter alignWithMargins="0"/>
  <colBreaks count="3" manualBreakCount="3">
    <brk id="11" max="53" man="1"/>
    <brk id="20" max="53" man="1"/>
    <brk id="29" max="5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CEBB7CBC39245BCEDA4F1BC217291" ma:contentTypeVersion="11" ma:contentTypeDescription="Create a new document." ma:contentTypeScope="" ma:versionID="daffad3f411e535052cd3ac0fb995314">
  <xsd:schema xmlns:xsd="http://www.w3.org/2001/XMLSchema" xmlns:xs="http://www.w3.org/2001/XMLSchema" xmlns:p="http://schemas.microsoft.com/office/2006/metadata/properties" xmlns:ns3="a7a45b2c-5a28-4539-b82b-2a1e38af884f" xmlns:ns4="15919e88-47c8-4bc4-ac07-7f2c02204ef0" targetNamespace="http://schemas.microsoft.com/office/2006/metadata/properties" ma:root="true" ma:fieldsID="2130f15ec2e2dd44c87b993b905599da" ns3:_="" ns4:_="">
    <xsd:import namespace="a7a45b2c-5a28-4539-b82b-2a1e38af884f"/>
    <xsd:import namespace="15919e88-47c8-4bc4-ac07-7f2c02204e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45b2c-5a28-4539-b82b-2a1e38af8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19e88-47c8-4bc4-ac07-7f2c02204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0A267-8060-4512-8CB2-77C3F9CD09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504AAC-D5C6-4102-A222-194B3439FF26}">
  <ds:schemaRefs>
    <ds:schemaRef ds:uri="http://purl.org/dc/elements/1.1/"/>
    <ds:schemaRef ds:uri="http://schemas.microsoft.com/office/2006/metadata/properties"/>
    <ds:schemaRef ds:uri="http://purl.org/dc/terms/"/>
    <ds:schemaRef ds:uri="a7a45b2c-5a28-4539-b82b-2a1e38af884f"/>
    <ds:schemaRef ds:uri="15919e88-47c8-4bc4-ac07-7f2c02204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4A6056-2CAF-4246-AAC5-7D6435D22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a45b2c-5a28-4539-b82b-2a1e38af884f"/>
    <ds:schemaRef ds:uri="15919e88-47c8-4bc4-ac07-7f2c02204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NUI Galway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Madden</dc:creator>
  <cp:lastModifiedBy>Microsoft Office User</cp:lastModifiedBy>
  <cp:lastPrinted>2005-02-08T12:14:29Z</cp:lastPrinted>
  <dcterms:created xsi:type="dcterms:W3CDTF">2003-02-04T14:10:36Z</dcterms:created>
  <dcterms:modified xsi:type="dcterms:W3CDTF">2022-10-16T17:42:53Z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0x0101003CBCEBB7CBC39245BCEDA4F1BC217291</vt:lpwstr>
  </property>
</Properties>
</file>