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Desktop\"/>
    </mc:Choice>
  </mc:AlternateContent>
  <xr:revisionPtr revIDLastSave="0" documentId="13_ncr:1_{28C1C41C-3867-4D35-BE35-EE59ADCB7B56}" xr6:coauthVersionLast="47" xr6:coauthVersionMax="47" xr10:uidLastSave="{00000000-0000-0000-0000-000000000000}"/>
  <bookViews>
    <workbookView xWindow="11890" yWindow="-2280" windowWidth="38620" windowHeight="21220" xr2:uid="{3A51B2CD-E95A-4357-A9AE-86327871B9C0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4" i="1" l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D44" i="1"/>
  <c r="AC44" i="1"/>
  <c r="AD43" i="1"/>
  <c r="AC43" i="1"/>
  <c r="AD42" i="1"/>
  <c r="AC42" i="1"/>
  <c r="AD41" i="1"/>
  <c r="AC41" i="1"/>
  <c r="AD40" i="1"/>
  <c r="AC40" i="1"/>
  <c r="AD39" i="1"/>
  <c r="AC39" i="1"/>
  <c r="AD38" i="1"/>
  <c r="AC38" i="1"/>
  <c r="AD37" i="1"/>
  <c r="AC37" i="1"/>
  <c r="AD36" i="1"/>
  <c r="AC36" i="1"/>
  <c r="AD35" i="1"/>
  <c r="AC35" i="1"/>
  <c r="AD34" i="1"/>
  <c r="AC34" i="1"/>
  <c r="AD33" i="1"/>
  <c r="AC33" i="1"/>
  <c r="AD32" i="1"/>
  <c r="AC32" i="1"/>
  <c r="AD31" i="1"/>
  <c r="AC31" i="1"/>
  <c r="AD30" i="1"/>
  <c r="AC30" i="1"/>
  <c r="AD29" i="1"/>
  <c r="AC29" i="1"/>
  <c r="X44" i="1"/>
  <c r="W44" i="1"/>
  <c r="X43" i="1"/>
  <c r="W43" i="1"/>
  <c r="X42" i="1"/>
  <c r="W42" i="1"/>
  <c r="X41" i="1"/>
  <c r="W41" i="1"/>
  <c r="X40" i="1"/>
  <c r="W40" i="1"/>
  <c r="X39" i="1"/>
  <c r="W39" i="1"/>
  <c r="X38" i="1"/>
  <c r="W38" i="1"/>
  <c r="X37" i="1"/>
  <c r="W37" i="1"/>
  <c r="X36" i="1"/>
  <c r="W36" i="1"/>
  <c r="X35" i="1"/>
  <c r="W35" i="1"/>
  <c r="X34" i="1"/>
  <c r="W34" i="1"/>
  <c r="X33" i="1"/>
  <c r="W33" i="1"/>
  <c r="X32" i="1"/>
  <c r="W32" i="1"/>
  <c r="X31" i="1"/>
  <c r="W31" i="1"/>
  <c r="X30" i="1"/>
  <c r="W30" i="1"/>
  <c r="X29" i="1"/>
  <c r="W29" i="1"/>
  <c r="S44" i="1"/>
  <c r="R44" i="1"/>
  <c r="S43" i="1"/>
  <c r="R43" i="1"/>
  <c r="S42" i="1"/>
  <c r="R42" i="1"/>
  <c r="S41" i="1"/>
  <c r="R41" i="1"/>
  <c r="S40" i="1"/>
  <c r="R40" i="1"/>
  <c r="S39" i="1"/>
  <c r="R39" i="1"/>
  <c r="S38" i="1"/>
  <c r="R38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D21" i="1"/>
  <c r="AC21" i="1"/>
  <c r="AD20" i="1"/>
  <c r="AC20" i="1"/>
  <c r="AD19" i="1"/>
  <c r="AC19" i="1"/>
  <c r="AD18" i="1"/>
  <c r="AC18" i="1"/>
  <c r="AD17" i="1"/>
  <c r="AC17" i="1"/>
  <c r="AD16" i="1"/>
  <c r="AC16" i="1"/>
  <c r="AD15" i="1"/>
  <c r="AC15" i="1"/>
  <c r="AD14" i="1"/>
  <c r="AC14" i="1"/>
  <c r="AD13" i="1"/>
  <c r="AC13" i="1"/>
  <c r="AD12" i="1"/>
  <c r="AC12" i="1"/>
  <c r="AD11" i="1"/>
  <c r="AC11" i="1"/>
  <c r="AD10" i="1"/>
  <c r="AC10" i="1"/>
  <c r="AD9" i="1"/>
  <c r="AC9" i="1"/>
  <c r="AD8" i="1"/>
  <c r="AC8" i="1"/>
  <c r="AD7" i="1"/>
  <c r="AC7" i="1"/>
  <c r="AD6" i="1"/>
  <c r="AC6" i="1"/>
  <c r="X21" i="1"/>
  <c r="W21" i="1"/>
  <c r="X20" i="1"/>
  <c r="W20" i="1"/>
  <c r="X19" i="1"/>
  <c r="W19" i="1"/>
  <c r="X18" i="1"/>
  <c r="W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X10" i="1"/>
  <c r="W10" i="1"/>
  <c r="X9" i="1"/>
  <c r="W9" i="1"/>
  <c r="X8" i="1"/>
  <c r="W8" i="1"/>
  <c r="X7" i="1"/>
  <c r="W7" i="1"/>
  <c r="X6" i="1"/>
  <c r="W6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M6" i="1"/>
  <c r="L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H6" i="1"/>
  <c r="G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6" i="1"/>
</calcChain>
</file>

<file path=xl/sharedStrings.xml><?xml version="1.0" encoding="utf-8"?>
<sst xmlns="http://schemas.openxmlformats.org/spreadsheetml/2006/main" count="44" uniqueCount="11">
  <si>
    <t>G'</t>
  </si>
  <si>
    <t>Avg</t>
  </si>
  <si>
    <t>StD</t>
  </si>
  <si>
    <t>G''</t>
  </si>
  <si>
    <t>(1-2-4)</t>
  </si>
  <si>
    <t>(4-5-6)</t>
  </si>
  <si>
    <t>(4-2-3)</t>
  </si>
  <si>
    <t>(1-2-3)</t>
  </si>
  <si>
    <t>(1-4-3)</t>
  </si>
  <si>
    <t>Frequency (rad/s)</t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</si>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</sst>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23819142781499"/>
          <c:y val="5.5555555555555552E-2"/>
          <c:w val="0.66107902452417611"/>
          <c:h val="0.74387357830271217"/>
        </c:manualLayout>
      </c:layout>
      <c:scatterChart>
        <c:scatterStyle val="smoothMarker"/>
        <c:varyColors val="0"/>
        <c:ser>
          <c:idx val="0"/>
          <c:order val="0"/>
          <c:tx>
            <c:v>5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Sheet1!$H$6:$H$21</c:f>
                <c:numCache>
                  <c:formatCode>General</c:formatCode>
                  <c:ptCount val="16"/>
                  <c:pt idx="0">
                    <c:v>68.022071581378952</c:v>
                  </c:pt>
                  <c:pt idx="1">
                    <c:v>54.641701616581734</c:v>
                  </c:pt>
                  <c:pt idx="2">
                    <c:v>48.8285663202278</c:v>
                  </c:pt>
                  <c:pt idx="3">
                    <c:v>46.209594963239674</c:v>
                  </c:pt>
                  <c:pt idx="4">
                    <c:v>44.900284582122161</c:v>
                  </c:pt>
                  <c:pt idx="5">
                    <c:v>43.343819244116851</c:v>
                  </c:pt>
                  <c:pt idx="6">
                    <c:v>42.525783028913565</c:v>
                  </c:pt>
                  <c:pt idx="7">
                    <c:v>42.169683686532835</c:v>
                  </c:pt>
                  <c:pt idx="8">
                    <c:v>41.809169648136745</c:v>
                  </c:pt>
                  <c:pt idx="9">
                    <c:v>40.52656193439342</c:v>
                  </c:pt>
                  <c:pt idx="10">
                    <c:v>39.128705007392661</c:v>
                  </c:pt>
                  <c:pt idx="11">
                    <c:v>39.42844432921769</c:v>
                  </c:pt>
                  <c:pt idx="12">
                    <c:v>36.868143430338307</c:v>
                  </c:pt>
                  <c:pt idx="13">
                    <c:v>35.060550797473454</c:v>
                  </c:pt>
                  <c:pt idx="14">
                    <c:v>38.959836869382372</c:v>
                  </c:pt>
                  <c:pt idx="15">
                    <c:v>33.244581847606732</c:v>
                  </c:pt>
                </c:numCache>
              </c:numRef>
            </c:plus>
            <c:minus>
              <c:numRef>
                <c:f>Sheet1!$H$6:$H$21</c:f>
                <c:numCache>
                  <c:formatCode>General</c:formatCode>
                  <c:ptCount val="16"/>
                  <c:pt idx="0">
                    <c:v>68.022071581378952</c:v>
                  </c:pt>
                  <c:pt idx="1">
                    <c:v>54.641701616581734</c:v>
                  </c:pt>
                  <c:pt idx="2">
                    <c:v>48.8285663202278</c:v>
                  </c:pt>
                  <c:pt idx="3">
                    <c:v>46.209594963239674</c:v>
                  </c:pt>
                  <c:pt idx="4">
                    <c:v>44.900284582122161</c:v>
                  </c:pt>
                  <c:pt idx="5">
                    <c:v>43.343819244116851</c:v>
                  </c:pt>
                  <c:pt idx="6">
                    <c:v>42.525783028913565</c:v>
                  </c:pt>
                  <c:pt idx="7">
                    <c:v>42.169683686532835</c:v>
                  </c:pt>
                  <c:pt idx="8">
                    <c:v>41.809169648136745</c:v>
                  </c:pt>
                  <c:pt idx="9">
                    <c:v>40.52656193439342</c:v>
                  </c:pt>
                  <c:pt idx="10">
                    <c:v>39.128705007392661</c:v>
                  </c:pt>
                  <c:pt idx="11">
                    <c:v>39.42844432921769</c:v>
                  </c:pt>
                  <c:pt idx="12">
                    <c:v>36.868143430338307</c:v>
                  </c:pt>
                  <c:pt idx="13">
                    <c:v>35.060550797473454</c:v>
                  </c:pt>
                  <c:pt idx="14">
                    <c:v>38.959836869382372</c:v>
                  </c:pt>
                  <c:pt idx="15">
                    <c:v>33.244581847606732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Sheet1!$A$6:$A$21</c:f>
              <c:numCache>
                <c:formatCode>0.0</c:formatCode>
                <c:ptCount val="16"/>
                <c:pt idx="0">
                  <c:v>100</c:v>
                </c:pt>
                <c:pt idx="1">
                  <c:v>63.1</c:v>
                </c:pt>
                <c:pt idx="2">
                  <c:v>39.799999999999997</c:v>
                </c:pt>
                <c:pt idx="3">
                  <c:v>25.1</c:v>
                </c:pt>
                <c:pt idx="4">
                  <c:v>15.8</c:v>
                </c:pt>
                <c:pt idx="5">
                  <c:v>10</c:v>
                </c:pt>
                <c:pt idx="6">
                  <c:v>6.31</c:v>
                </c:pt>
                <c:pt idx="7">
                  <c:v>3.98</c:v>
                </c:pt>
                <c:pt idx="8">
                  <c:v>2.5099999999999998</c:v>
                </c:pt>
                <c:pt idx="9">
                  <c:v>1.58</c:v>
                </c:pt>
                <c:pt idx="10">
                  <c:v>1</c:v>
                </c:pt>
                <c:pt idx="11">
                  <c:v>0.63100000000000001</c:v>
                </c:pt>
                <c:pt idx="12">
                  <c:v>0.39800000000000002</c:v>
                </c:pt>
                <c:pt idx="13">
                  <c:v>0.251</c:v>
                </c:pt>
                <c:pt idx="14">
                  <c:v>0.158</c:v>
                </c:pt>
                <c:pt idx="15">
                  <c:v>0.1</c:v>
                </c:pt>
              </c:numCache>
            </c:numRef>
          </c:xVal>
          <c:yVal>
            <c:numRef>
              <c:f>Sheet1!$G$6:$G$21</c:f>
              <c:numCache>
                <c:formatCode>0.0</c:formatCode>
                <c:ptCount val="16"/>
                <c:pt idx="0">
                  <c:v>3064.7333333333336</c:v>
                </c:pt>
                <c:pt idx="1">
                  <c:v>2961.4333333333329</c:v>
                </c:pt>
                <c:pt idx="2">
                  <c:v>2860.7666666666664</c:v>
                </c:pt>
                <c:pt idx="3">
                  <c:v>2762.4</c:v>
                </c:pt>
                <c:pt idx="4">
                  <c:v>2668.0666666666671</c:v>
                </c:pt>
                <c:pt idx="5">
                  <c:v>2576.4</c:v>
                </c:pt>
                <c:pt idx="6">
                  <c:v>2486.7333333333331</c:v>
                </c:pt>
                <c:pt idx="7">
                  <c:v>2399.1666666666665</c:v>
                </c:pt>
                <c:pt idx="8">
                  <c:v>2313.7999999999997</c:v>
                </c:pt>
                <c:pt idx="9">
                  <c:v>2228.8666666666668</c:v>
                </c:pt>
                <c:pt idx="10">
                  <c:v>2146.8666666666663</c:v>
                </c:pt>
                <c:pt idx="11">
                  <c:v>2068.2333333333336</c:v>
                </c:pt>
                <c:pt idx="12">
                  <c:v>1986.9000000000003</c:v>
                </c:pt>
                <c:pt idx="13">
                  <c:v>1906.8666666666668</c:v>
                </c:pt>
                <c:pt idx="14">
                  <c:v>1821.1666666666667</c:v>
                </c:pt>
                <c:pt idx="15">
                  <c:v>1743.4666666666665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AA-45B5-B9C4-54D2F0E9FC34}"/>
            </c:ext>
          </c:extLst>
        </c:ser>
        <c:ser>
          <c:idx val="1"/>
          <c:order val="1"/>
          <c:tx>
            <c:v>7</c:v>
          </c:tx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Sheet1!$S$6:$S$21</c:f>
                <c:numCache>
                  <c:formatCode>General</c:formatCode>
                  <c:ptCount val="16"/>
                  <c:pt idx="0">
                    <c:v>228.80457940250156</c:v>
                  </c:pt>
                  <c:pt idx="1">
                    <c:v>216.165219733014</c:v>
                  </c:pt>
                  <c:pt idx="2">
                    <c:v>205.82527109716693</c:v>
                  </c:pt>
                  <c:pt idx="3">
                    <c:v>197.02876834502004</c:v>
                  </c:pt>
                  <c:pt idx="4">
                    <c:v>189.52753537854767</c:v>
                  </c:pt>
                  <c:pt idx="5">
                    <c:v>181.68086183072674</c:v>
                  </c:pt>
                  <c:pt idx="6">
                    <c:v>174.16854544441213</c:v>
                  </c:pt>
                  <c:pt idx="7">
                    <c:v>170.34064563560733</c:v>
                  </c:pt>
                  <c:pt idx="8">
                    <c:v>163.3215233825598</c:v>
                  </c:pt>
                  <c:pt idx="9">
                    <c:v>155.49388698237902</c:v>
                  </c:pt>
                  <c:pt idx="10">
                    <c:v>149.85951940252434</c:v>
                  </c:pt>
                  <c:pt idx="11">
                    <c:v>141.94426918884602</c:v>
                  </c:pt>
                  <c:pt idx="12">
                    <c:v>135.72759483612762</c:v>
                  </c:pt>
                  <c:pt idx="13">
                    <c:v>129.38387328669168</c:v>
                  </c:pt>
                  <c:pt idx="14">
                    <c:v>123.21171481099792</c:v>
                  </c:pt>
                  <c:pt idx="15">
                    <c:v>118.6214801608695</c:v>
                  </c:pt>
                </c:numCache>
              </c:numRef>
            </c:plus>
            <c:minus>
              <c:numRef>
                <c:f>Sheet1!$S$6:$S$21</c:f>
                <c:numCache>
                  <c:formatCode>General</c:formatCode>
                  <c:ptCount val="16"/>
                  <c:pt idx="0">
                    <c:v>228.80457940250156</c:v>
                  </c:pt>
                  <c:pt idx="1">
                    <c:v>216.165219733014</c:v>
                  </c:pt>
                  <c:pt idx="2">
                    <c:v>205.82527109716693</c:v>
                  </c:pt>
                  <c:pt idx="3">
                    <c:v>197.02876834502004</c:v>
                  </c:pt>
                  <c:pt idx="4">
                    <c:v>189.52753537854767</c:v>
                  </c:pt>
                  <c:pt idx="5">
                    <c:v>181.68086183072674</c:v>
                  </c:pt>
                  <c:pt idx="6">
                    <c:v>174.16854544441213</c:v>
                  </c:pt>
                  <c:pt idx="7">
                    <c:v>170.34064563560733</c:v>
                  </c:pt>
                  <c:pt idx="8">
                    <c:v>163.3215233825598</c:v>
                  </c:pt>
                  <c:pt idx="9">
                    <c:v>155.49388698237902</c:v>
                  </c:pt>
                  <c:pt idx="10">
                    <c:v>149.85951940252434</c:v>
                  </c:pt>
                  <c:pt idx="11">
                    <c:v>141.94426918884602</c:v>
                  </c:pt>
                  <c:pt idx="12">
                    <c:v>135.72759483612762</c:v>
                  </c:pt>
                  <c:pt idx="13">
                    <c:v>129.38387328669168</c:v>
                  </c:pt>
                  <c:pt idx="14">
                    <c:v>123.21171481099792</c:v>
                  </c:pt>
                  <c:pt idx="15">
                    <c:v>118.6214801608695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Sheet1!$A$6:$A$21</c:f>
              <c:numCache>
                <c:formatCode>0.0</c:formatCode>
                <c:ptCount val="16"/>
                <c:pt idx="0">
                  <c:v>100</c:v>
                </c:pt>
                <c:pt idx="1">
                  <c:v>63.1</c:v>
                </c:pt>
                <c:pt idx="2">
                  <c:v>39.799999999999997</c:v>
                </c:pt>
                <c:pt idx="3">
                  <c:v>25.1</c:v>
                </c:pt>
                <c:pt idx="4">
                  <c:v>15.8</c:v>
                </c:pt>
                <c:pt idx="5">
                  <c:v>10</c:v>
                </c:pt>
                <c:pt idx="6">
                  <c:v>6.31</c:v>
                </c:pt>
                <c:pt idx="7">
                  <c:v>3.98</c:v>
                </c:pt>
                <c:pt idx="8">
                  <c:v>2.5099999999999998</c:v>
                </c:pt>
                <c:pt idx="9">
                  <c:v>1.58</c:v>
                </c:pt>
                <c:pt idx="10">
                  <c:v>1</c:v>
                </c:pt>
                <c:pt idx="11">
                  <c:v>0.63100000000000001</c:v>
                </c:pt>
                <c:pt idx="12">
                  <c:v>0.39800000000000002</c:v>
                </c:pt>
                <c:pt idx="13">
                  <c:v>0.251</c:v>
                </c:pt>
                <c:pt idx="14">
                  <c:v>0.158</c:v>
                </c:pt>
                <c:pt idx="15">
                  <c:v>0.1</c:v>
                </c:pt>
              </c:numCache>
            </c:numRef>
          </c:xVal>
          <c:yVal>
            <c:numRef>
              <c:f>Sheet1!$R$6:$R$21</c:f>
              <c:numCache>
                <c:formatCode>0.0</c:formatCode>
                <c:ptCount val="16"/>
                <c:pt idx="0">
                  <c:v>3950.6333333333332</c:v>
                </c:pt>
                <c:pt idx="1">
                  <c:v>3831.8666666666668</c:v>
                </c:pt>
                <c:pt idx="2">
                  <c:v>3704.8666666666668</c:v>
                </c:pt>
                <c:pt idx="3">
                  <c:v>3578.1666666666665</c:v>
                </c:pt>
                <c:pt idx="4">
                  <c:v>3455.7999999999997</c:v>
                </c:pt>
                <c:pt idx="5">
                  <c:v>3337.2666666666664</c:v>
                </c:pt>
                <c:pt idx="6">
                  <c:v>3221.1666666666665</c:v>
                </c:pt>
                <c:pt idx="7">
                  <c:v>3111.8666666666668</c:v>
                </c:pt>
                <c:pt idx="8">
                  <c:v>3002.5</c:v>
                </c:pt>
                <c:pt idx="9">
                  <c:v>2895.9666666666667</c:v>
                </c:pt>
                <c:pt idx="10">
                  <c:v>2794.7666666666664</c:v>
                </c:pt>
                <c:pt idx="11">
                  <c:v>2693.8333333333335</c:v>
                </c:pt>
                <c:pt idx="12">
                  <c:v>2594.4</c:v>
                </c:pt>
                <c:pt idx="13">
                  <c:v>2494.2000000000003</c:v>
                </c:pt>
                <c:pt idx="14">
                  <c:v>2394.2999999999997</c:v>
                </c:pt>
                <c:pt idx="15">
                  <c:v>2290.1666666666665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AA-45B5-B9C4-54D2F0E9FC34}"/>
            </c:ext>
          </c:extLst>
        </c:ser>
        <c:ser>
          <c:idx val="2"/>
          <c:order val="2"/>
          <c:tx>
            <c:v>10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Sheet1!$AD$6:$AD$21</c:f>
                <c:numCache>
                  <c:formatCode>General</c:formatCode>
                  <c:ptCount val="16"/>
                  <c:pt idx="0">
                    <c:v>225.5192723964455</c:v>
                  </c:pt>
                  <c:pt idx="1">
                    <c:v>220.46309340920428</c:v>
                  </c:pt>
                  <c:pt idx="2">
                    <c:v>216.23877234822319</c:v>
                  </c:pt>
                  <c:pt idx="3">
                    <c:v>207.52109932887961</c:v>
                  </c:pt>
                  <c:pt idx="4">
                    <c:v>203.1933288493716</c:v>
                  </c:pt>
                  <c:pt idx="5">
                    <c:v>195.73215258499448</c:v>
                  </c:pt>
                  <c:pt idx="6">
                    <c:v>189.6763735067355</c:v>
                  </c:pt>
                  <c:pt idx="7">
                    <c:v>183.14868276894603</c:v>
                  </c:pt>
                  <c:pt idx="8">
                    <c:v>176.1293716435608</c:v>
                  </c:pt>
                  <c:pt idx="9">
                    <c:v>171.41326929059153</c:v>
                  </c:pt>
                  <c:pt idx="10">
                    <c:v>164.41606436787805</c:v>
                  </c:pt>
                  <c:pt idx="11">
                    <c:v>158.09535097528968</c:v>
                  </c:pt>
                  <c:pt idx="12">
                    <c:v>147.96950887110336</c:v>
                  </c:pt>
                  <c:pt idx="13">
                    <c:v>140.52805967334609</c:v>
                  </c:pt>
                  <c:pt idx="14">
                    <c:v>136.78070851630446</c:v>
                  </c:pt>
                  <c:pt idx="15">
                    <c:v>130.96635700311225</c:v>
                  </c:pt>
                </c:numCache>
              </c:numRef>
            </c:plus>
            <c:minus>
              <c:numRef>
                <c:f>Sheet1!$AD$6:$AD$21</c:f>
                <c:numCache>
                  <c:formatCode>General</c:formatCode>
                  <c:ptCount val="16"/>
                  <c:pt idx="0">
                    <c:v>225.5192723964455</c:v>
                  </c:pt>
                  <c:pt idx="1">
                    <c:v>220.46309340920428</c:v>
                  </c:pt>
                  <c:pt idx="2">
                    <c:v>216.23877234822319</c:v>
                  </c:pt>
                  <c:pt idx="3">
                    <c:v>207.52109932887961</c:v>
                  </c:pt>
                  <c:pt idx="4">
                    <c:v>203.1933288493716</c:v>
                  </c:pt>
                  <c:pt idx="5">
                    <c:v>195.73215258499448</c:v>
                  </c:pt>
                  <c:pt idx="6">
                    <c:v>189.6763735067355</c:v>
                  </c:pt>
                  <c:pt idx="7">
                    <c:v>183.14868276894603</c:v>
                  </c:pt>
                  <c:pt idx="8">
                    <c:v>176.1293716435608</c:v>
                  </c:pt>
                  <c:pt idx="9">
                    <c:v>171.41326929059153</c:v>
                  </c:pt>
                  <c:pt idx="10">
                    <c:v>164.41606436787805</c:v>
                  </c:pt>
                  <c:pt idx="11">
                    <c:v>158.09535097528968</c:v>
                  </c:pt>
                  <c:pt idx="12">
                    <c:v>147.96950887110336</c:v>
                  </c:pt>
                  <c:pt idx="13">
                    <c:v>140.52805967334609</c:v>
                  </c:pt>
                  <c:pt idx="14">
                    <c:v>136.78070851630446</c:v>
                  </c:pt>
                  <c:pt idx="15">
                    <c:v>130.96635700311225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Sheet1!$A$6:$A$21</c:f>
              <c:numCache>
                <c:formatCode>0.0</c:formatCode>
                <c:ptCount val="16"/>
                <c:pt idx="0">
                  <c:v>100</c:v>
                </c:pt>
                <c:pt idx="1">
                  <c:v>63.1</c:v>
                </c:pt>
                <c:pt idx="2">
                  <c:v>39.799999999999997</c:v>
                </c:pt>
                <c:pt idx="3">
                  <c:v>25.1</c:v>
                </c:pt>
                <c:pt idx="4">
                  <c:v>15.8</c:v>
                </c:pt>
                <c:pt idx="5">
                  <c:v>10</c:v>
                </c:pt>
                <c:pt idx="6">
                  <c:v>6.31</c:v>
                </c:pt>
                <c:pt idx="7">
                  <c:v>3.98</c:v>
                </c:pt>
                <c:pt idx="8">
                  <c:v>2.5099999999999998</c:v>
                </c:pt>
                <c:pt idx="9">
                  <c:v>1.58</c:v>
                </c:pt>
                <c:pt idx="10">
                  <c:v>1</c:v>
                </c:pt>
                <c:pt idx="11">
                  <c:v>0.63100000000000001</c:v>
                </c:pt>
                <c:pt idx="12">
                  <c:v>0.39800000000000002</c:v>
                </c:pt>
                <c:pt idx="13">
                  <c:v>0.251</c:v>
                </c:pt>
                <c:pt idx="14">
                  <c:v>0.158</c:v>
                </c:pt>
                <c:pt idx="15">
                  <c:v>0.1</c:v>
                </c:pt>
              </c:numCache>
            </c:numRef>
          </c:xVal>
          <c:yVal>
            <c:numRef>
              <c:f>Sheet1!$AC$6:$AC$21</c:f>
              <c:numCache>
                <c:formatCode>0.0</c:formatCode>
                <c:ptCount val="16"/>
                <c:pt idx="0">
                  <c:v>4523.4333333333334</c:v>
                </c:pt>
                <c:pt idx="1">
                  <c:v>4360.1666666666661</c:v>
                </c:pt>
                <c:pt idx="2">
                  <c:v>4199.2</c:v>
                </c:pt>
                <c:pt idx="3">
                  <c:v>4039.5</c:v>
                </c:pt>
                <c:pt idx="4">
                  <c:v>3886.7666666666664</c:v>
                </c:pt>
                <c:pt idx="5">
                  <c:v>3738.1666666666665</c:v>
                </c:pt>
                <c:pt idx="6">
                  <c:v>3593.6999999999994</c:v>
                </c:pt>
                <c:pt idx="7">
                  <c:v>3452.5</c:v>
                </c:pt>
                <c:pt idx="8">
                  <c:v>3317.0333333333328</c:v>
                </c:pt>
                <c:pt idx="9">
                  <c:v>3184.2666666666664</c:v>
                </c:pt>
                <c:pt idx="10">
                  <c:v>3056.0333333333333</c:v>
                </c:pt>
                <c:pt idx="11">
                  <c:v>2933.7999999999997</c:v>
                </c:pt>
                <c:pt idx="12">
                  <c:v>2813.7666666666664</c:v>
                </c:pt>
                <c:pt idx="13">
                  <c:v>2692.7333333333331</c:v>
                </c:pt>
                <c:pt idx="14">
                  <c:v>2570.2333333333331</c:v>
                </c:pt>
                <c:pt idx="15">
                  <c:v>2444.2000000000003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AA-45B5-B9C4-54D2F0E9FC34}"/>
            </c:ext>
          </c:extLst>
        </c:ser>
        <c:ser>
          <c:idx val="3"/>
          <c:order val="3"/>
          <c:tx>
            <c:v>14</c:v>
          </c:tx>
          <c:spPr>
            <a:ln w="381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Sheet1!$H$29:$H$44</c:f>
                <c:numCache>
                  <c:formatCode>General</c:formatCode>
                  <c:ptCount val="16"/>
                  <c:pt idx="0">
                    <c:v>625.36608123207543</c:v>
                  </c:pt>
                  <c:pt idx="1">
                    <c:v>605.98021053129605</c:v>
                  </c:pt>
                  <c:pt idx="2">
                    <c:v>583.52744199013841</c:v>
                  </c:pt>
                  <c:pt idx="3">
                    <c:v>561.19216158301697</c:v>
                  </c:pt>
                  <c:pt idx="4">
                    <c:v>536.98725828045121</c:v>
                  </c:pt>
                  <c:pt idx="5">
                    <c:v>515.11998170867969</c:v>
                  </c:pt>
                  <c:pt idx="6">
                    <c:v>493.99191851239556</c:v>
                  </c:pt>
                  <c:pt idx="7">
                    <c:v>473.00099365646952</c:v>
                  </c:pt>
                  <c:pt idx="8">
                    <c:v>450.56356808877462</c:v>
                  </c:pt>
                  <c:pt idx="9">
                    <c:v>432.52196090679973</c:v>
                  </c:pt>
                  <c:pt idx="10">
                    <c:v>411.97289824560886</c:v>
                  </c:pt>
                  <c:pt idx="11">
                    <c:v>397.42827724704546</c:v>
                  </c:pt>
                  <c:pt idx="12">
                    <c:v>379.54826951111971</c:v>
                  </c:pt>
                  <c:pt idx="13">
                    <c:v>364.38987667362682</c:v>
                  </c:pt>
                  <c:pt idx="14">
                    <c:v>341.48000754884436</c:v>
                  </c:pt>
                  <c:pt idx="15">
                    <c:v>319.41548003953767</c:v>
                  </c:pt>
                </c:numCache>
              </c:numRef>
            </c:plus>
            <c:minus>
              <c:numRef>
                <c:f>Sheet1!$H$29:$H$44</c:f>
                <c:numCache>
                  <c:formatCode>General</c:formatCode>
                  <c:ptCount val="16"/>
                  <c:pt idx="0">
                    <c:v>625.36608123207543</c:v>
                  </c:pt>
                  <c:pt idx="1">
                    <c:v>605.98021053129605</c:v>
                  </c:pt>
                  <c:pt idx="2">
                    <c:v>583.52744199013841</c:v>
                  </c:pt>
                  <c:pt idx="3">
                    <c:v>561.19216158301697</c:v>
                  </c:pt>
                  <c:pt idx="4">
                    <c:v>536.98725828045121</c:v>
                  </c:pt>
                  <c:pt idx="5">
                    <c:v>515.11998170867969</c:v>
                  </c:pt>
                  <c:pt idx="6">
                    <c:v>493.99191851239556</c:v>
                  </c:pt>
                  <c:pt idx="7">
                    <c:v>473.00099365646952</c:v>
                  </c:pt>
                  <c:pt idx="8">
                    <c:v>450.56356808877462</c:v>
                  </c:pt>
                  <c:pt idx="9">
                    <c:v>432.52196090679973</c:v>
                  </c:pt>
                  <c:pt idx="10">
                    <c:v>411.97289824560886</c:v>
                  </c:pt>
                  <c:pt idx="11">
                    <c:v>397.42827724704546</c:v>
                  </c:pt>
                  <c:pt idx="12">
                    <c:v>379.54826951111971</c:v>
                  </c:pt>
                  <c:pt idx="13">
                    <c:v>364.38987667362682</c:v>
                  </c:pt>
                  <c:pt idx="14">
                    <c:v>341.48000754884436</c:v>
                  </c:pt>
                  <c:pt idx="15">
                    <c:v>319.41548003953767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Sheet1!$A$6:$A$21</c:f>
              <c:numCache>
                <c:formatCode>0.0</c:formatCode>
                <c:ptCount val="16"/>
                <c:pt idx="0">
                  <c:v>100</c:v>
                </c:pt>
                <c:pt idx="1">
                  <c:v>63.1</c:v>
                </c:pt>
                <c:pt idx="2">
                  <c:v>39.799999999999997</c:v>
                </c:pt>
                <c:pt idx="3">
                  <c:v>25.1</c:v>
                </c:pt>
                <c:pt idx="4">
                  <c:v>15.8</c:v>
                </c:pt>
                <c:pt idx="5">
                  <c:v>10</c:v>
                </c:pt>
                <c:pt idx="6">
                  <c:v>6.31</c:v>
                </c:pt>
                <c:pt idx="7">
                  <c:v>3.98</c:v>
                </c:pt>
                <c:pt idx="8">
                  <c:v>2.5099999999999998</c:v>
                </c:pt>
                <c:pt idx="9">
                  <c:v>1.58</c:v>
                </c:pt>
                <c:pt idx="10">
                  <c:v>1</c:v>
                </c:pt>
                <c:pt idx="11">
                  <c:v>0.63100000000000001</c:v>
                </c:pt>
                <c:pt idx="12">
                  <c:v>0.39800000000000002</c:v>
                </c:pt>
                <c:pt idx="13">
                  <c:v>0.251</c:v>
                </c:pt>
                <c:pt idx="14">
                  <c:v>0.158</c:v>
                </c:pt>
                <c:pt idx="15">
                  <c:v>0.1</c:v>
                </c:pt>
              </c:numCache>
            </c:numRef>
          </c:xVal>
          <c:yVal>
            <c:numRef>
              <c:f>Sheet1!$G$29:$G$44</c:f>
              <c:numCache>
                <c:formatCode>0.0</c:formatCode>
                <c:ptCount val="16"/>
                <c:pt idx="0">
                  <c:v>5898.3666666666659</c:v>
                </c:pt>
                <c:pt idx="1">
                  <c:v>5659.333333333333</c:v>
                </c:pt>
                <c:pt idx="2">
                  <c:v>5426.8666666666668</c:v>
                </c:pt>
                <c:pt idx="3">
                  <c:v>5202.4666666666662</c:v>
                </c:pt>
                <c:pt idx="4">
                  <c:v>4984.666666666667</c:v>
                </c:pt>
                <c:pt idx="5">
                  <c:v>4775.0666666666666</c:v>
                </c:pt>
                <c:pt idx="6">
                  <c:v>4577.833333333333</c:v>
                </c:pt>
                <c:pt idx="7">
                  <c:v>4383.7</c:v>
                </c:pt>
                <c:pt idx="8">
                  <c:v>4194.7333333333336</c:v>
                </c:pt>
                <c:pt idx="9">
                  <c:v>4018.4</c:v>
                </c:pt>
                <c:pt idx="10">
                  <c:v>3849.7333333333336</c:v>
                </c:pt>
                <c:pt idx="11">
                  <c:v>3687.8666666666668</c:v>
                </c:pt>
                <c:pt idx="12">
                  <c:v>3525.4666666666672</c:v>
                </c:pt>
                <c:pt idx="13">
                  <c:v>3361.4666666666672</c:v>
                </c:pt>
                <c:pt idx="14">
                  <c:v>3197.8666666666663</c:v>
                </c:pt>
                <c:pt idx="15">
                  <c:v>3048.5333333333333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1AA-45B5-B9C4-54D2F0E9FC34}"/>
            </c:ext>
          </c:extLst>
        </c:ser>
        <c:ser>
          <c:idx val="4"/>
          <c:order val="4"/>
          <c:tx>
            <c:strRef>
              <c:f>Sheet1!$O$26</c:f>
              <c:strCache>
                <c:ptCount val="1"/>
                <c:pt idx="0">
                  <c:v>20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Sheet1!$S$29:$S$44</c:f>
                <c:numCache>
                  <c:formatCode>General</c:formatCode>
                  <c:ptCount val="16"/>
                  <c:pt idx="0">
                    <c:v>671.10212999877228</c:v>
                  </c:pt>
                  <c:pt idx="1">
                    <c:v>621.29894218126208</c:v>
                  </c:pt>
                  <c:pt idx="2">
                    <c:v>585.72402109601842</c:v>
                  </c:pt>
                  <c:pt idx="3">
                    <c:v>550.65223346702419</c:v>
                  </c:pt>
                  <c:pt idx="4">
                    <c:v>520.89272941322156</c:v>
                  </c:pt>
                  <c:pt idx="5">
                    <c:v>491.76279512247237</c:v>
                  </c:pt>
                  <c:pt idx="6">
                    <c:v>470.08368285751925</c:v>
                  </c:pt>
                  <c:pt idx="7">
                    <c:v>444.27547260180302</c:v>
                  </c:pt>
                  <c:pt idx="8">
                    <c:v>422.93553751001929</c:v>
                  </c:pt>
                  <c:pt idx="9">
                    <c:v>404.11247059313683</c:v>
                  </c:pt>
                  <c:pt idx="10">
                    <c:v>394.17844802689177</c:v>
                  </c:pt>
                  <c:pt idx="11">
                    <c:v>382.39697523210947</c:v>
                  </c:pt>
                  <c:pt idx="12">
                    <c:v>370.27109888116689</c:v>
                  </c:pt>
                  <c:pt idx="13">
                    <c:v>365.60060478919098</c:v>
                  </c:pt>
                  <c:pt idx="14">
                    <c:v>354.81170906396108</c:v>
                  </c:pt>
                  <c:pt idx="15">
                    <c:v>335.42462971914017</c:v>
                  </c:pt>
                </c:numCache>
              </c:numRef>
            </c:plus>
            <c:minus>
              <c:numRef>
                <c:f>Sheet1!$S$29:$S$44</c:f>
                <c:numCache>
                  <c:formatCode>General</c:formatCode>
                  <c:ptCount val="16"/>
                  <c:pt idx="0">
                    <c:v>671.10212999877228</c:v>
                  </c:pt>
                  <c:pt idx="1">
                    <c:v>621.29894218126208</c:v>
                  </c:pt>
                  <c:pt idx="2">
                    <c:v>585.72402109601842</c:v>
                  </c:pt>
                  <c:pt idx="3">
                    <c:v>550.65223346702419</c:v>
                  </c:pt>
                  <c:pt idx="4">
                    <c:v>520.89272941322156</c:v>
                  </c:pt>
                  <c:pt idx="5">
                    <c:v>491.76279512247237</c:v>
                  </c:pt>
                  <c:pt idx="6">
                    <c:v>470.08368285751925</c:v>
                  </c:pt>
                  <c:pt idx="7">
                    <c:v>444.27547260180302</c:v>
                  </c:pt>
                  <c:pt idx="8">
                    <c:v>422.93553751001929</c:v>
                  </c:pt>
                  <c:pt idx="9">
                    <c:v>404.11247059313683</c:v>
                  </c:pt>
                  <c:pt idx="10">
                    <c:v>394.17844802689177</c:v>
                  </c:pt>
                  <c:pt idx="11">
                    <c:v>382.39697523210947</c:v>
                  </c:pt>
                  <c:pt idx="12">
                    <c:v>370.27109888116689</c:v>
                  </c:pt>
                  <c:pt idx="13">
                    <c:v>365.60060478919098</c:v>
                  </c:pt>
                  <c:pt idx="14">
                    <c:v>354.81170906396108</c:v>
                  </c:pt>
                  <c:pt idx="15">
                    <c:v>335.42462971914017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Sheet1!$A$6:$A$21</c:f>
              <c:numCache>
                <c:formatCode>0.0</c:formatCode>
                <c:ptCount val="16"/>
                <c:pt idx="0">
                  <c:v>100</c:v>
                </c:pt>
                <c:pt idx="1">
                  <c:v>63.1</c:v>
                </c:pt>
                <c:pt idx="2">
                  <c:v>39.799999999999997</c:v>
                </c:pt>
                <c:pt idx="3">
                  <c:v>25.1</c:v>
                </c:pt>
                <c:pt idx="4">
                  <c:v>15.8</c:v>
                </c:pt>
                <c:pt idx="5">
                  <c:v>10</c:v>
                </c:pt>
                <c:pt idx="6">
                  <c:v>6.31</c:v>
                </c:pt>
                <c:pt idx="7">
                  <c:v>3.98</c:v>
                </c:pt>
                <c:pt idx="8">
                  <c:v>2.5099999999999998</c:v>
                </c:pt>
                <c:pt idx="9">
                  <c:v>1.58</c:v>
                </c:pt>
                <c:pt idx="10">
                  <c:v>1</c:v>
                </c:pt>
                <c:pt idx="11">
                  <c:v>0.63100000000000001</c:v>
                </c:pt>
                <c:pt idx="12">
                  <c:v>0.39800000000000002</c:v>
                </c:pt>
                <c:pt idx="13">
                  <c:v>0.251</c:v>
                </c:pt>
                <c:pt idx="14">
                  <c:v>0.158</c:v>
                </c:pt>
                <c:pt idx="15">
                  <c:v>0.1</c:v>
                </c:pt>
              </c:numCache>
            </c:numRef>
          </c:xVal>
          <c:yVal>
            <c:numRef>
              <c:f>Sheet1!$R$29:$R$44</c:f>
              <c:numCache>
                <c:formatCode>0.0</c:formatCode>
                <c:ptCount val="16"/>
                <c:pt idx="0">
                  <c:v>8013.0666666666666</c:v>
                </c:pt>
                <c:pt idx="1">
                  <c:v>7660.1333333333341</c:v>
                </c:pt>
                <c:pt idx="2">
                  <c:v>7305.5666666666666</c:v>
                </c:pt>
                <c:pt idx="3">
                  <c:v>6969.8666666666659</c:v>
                </c:pt>
                <c:pt idx="4">
                  <c:v>6645.6333333333341</c:v>
                </c:pt>
                <c:pt idx="5">
                  <c:v>6344.9000000000005</c:v>
                </c:pt>
                <c:pt idx="6">
                  <c:v>6061.9666666666672</c:v>
                </c:pt>
                <c:pt idx="7">
                  <c:v>5790.8666666666677</c:v>
                </c:pt>
                <c:pt idx="8">
                  <c:v>5535.6333333333341</c:v>
                </c:pt>
                <c:pt idx="9">
                  <c:v>5297.1333333333341</c:v>
                </c:pt>
                <c:pt idx="10">
                  <c:v>5080.4666666666662</c:v>
                </c:pt>
                <c:pt idx="11">
                  <c:v>4882.7</c:v>
                </c:pt>
                <c:pt idx="12">
                  <c:v>4683.8</c:v>
                </c:pt>
                <c:pt idx="13">
                  <c:v>4490.0333333333338</c:v>
                </c:pt>
                <c:pt idx="14">
                  <c:v>4300.9333333333334</c:v>
                </c:pt>
                <c:pt idx="15">
                  <c:v>4100.7666666666664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1AA-45B5-B9C4-54D2F0E9FC34}"/>
            </c:ext>
          </c:extLst>
        </c:ser>
        <c:ser>
          <c:idx val="5"/>
          <c:order val="5"/>
          <c:tx>
            <c:strRef>
              <c:f>Sheet1!$Z$26</c:f>
              <c:strCache>
                <c:ptCount val="1"/>
                <c:pt idx="0">
                  <c:v>40</c:v>
                </c:pt>
              </c:strCache>
            </c:strRef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Sheet1!$A$6:$A$21</c:f>
              <c:numCache>
                <c:formatCode>0.0</c:formatCode>
                <c:ptCount val="16"/>
                <c:pt idx="0">
                  <c:v>100</c:v>
                </c:pt>
                <c:pt idx="1">
                  <c:v>63.1</c:v>
                </c:pt>
                <c:pt idx="2">
                  <c:v>39.799999999999997</c:v>
                </c:pt>
                <c:pt idx="3">
                  <c:v>25.1</c:v>
                </c:pt>
                <c:pt idx="4">
                  <c:v>15.8</c:v>
                </c:pt>
                <c:pt idx="5">
                  <c:v>10</c:v>
                </c:pt>
                <c:pt idx="6">
                  <c:v>6.31</c:v>
                </c:pt>
                <c:pt idx="7">
                  <c:v>3.98</c:v>
                </c:pt>
                <c:pt idx="8">
                  <c:v>2.5099999999999998</c:v>
                </c:pt>
                <c:pt idx="9">
                  <c:v>1.58</c:v>
                </c:pt>
                <c:pt idx="10">
                  <c:v>1</c:v>
                </c:pt>
                <c:pt idx="11">
                  <c:v>0.63100000000000001</c:v>
                </c:pt>
                <c:pt idx="12">
                  <c:v>0.39800000000000002</c:v>
                </c:pt>
                <c:pt idx="13">
                  <c:v>0.251</c:v>
                </c:pt>
                <c:pt idx="14">
                  <c:v>0.158</c:v>
                </c:pt>
                <c:pt idx="15">
                  <c:v>0.1</c:v>
                </c:pt>
              </c:numCache>
            </c:numRef>
          </c:xVal>
          <c:yVal>
            <c:numRef>
              <c:f>Sheet1!$AC$29:$AC$44</c:f>
              <c:numCache>
                <c:formatCode>0.0</c:formatCode>
                <c:ptCount val="16"/>
                <c:pt idx="0">
                  <c:v>4374</c:v>
                </c:pt>
                <c:pt idx="1">
                  <c:v>4135.8999999999996</c:v>
                </c:pt>
                <c:pt idx="2">
                  <c:v>3900.5333333333333</c:v>
                </c:pt>
                <c:pt idx="3">
                  <c:v>3690.0666666666671</c:v>
                </c:pt>
                <c:pt idx="4">
                  <c:v>3488.6</c:v>
                </c:pt>
                <c:pt idx="5">
                  <c:v>3303.0666666666662</c:v>
                </c:pt>
                <c:pt idx="6">
                  <c:v>3125.8666666666668</c:v>
                </c:pt>
                <c:pt idx="7">
                  <c:v>2967.1666666666665</c:v>
                </c:pt>
                <c:pt idx="8">
                  <c:v>2824.7333333333336</c:v>
                </c:pt>
                <c:pt idx="9">
                  <c:v>2694.5666666666666</c:v>
                </c:pt>
                <c:pt idx="10">
                  <c:v>2584.7666666666664</c:v>
                </c:pt>
                <c:pt idx="11">
                  <c:v>2493.1</c:v>
                </c:pt>
                <c:pt idx="12">
                  <c:v>2408.7666666666669</c:v>
                </c:pt>
                <c:pt idx="13">
                  <c:v>2325.6000000000004</c:v>
                </c:pt>
                <c:pt idx="14">
                  <c:v>2250.9</c:v>
                </c:pt>
                <c:pt idx="15">
                  <c:v>2167.8666666666668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1AA-45B5-B9C4-54D2F0E9F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767151"/>
        <c:axId val="1055764751"/>
      </c:scatterChart>
      <c:valAx>
        <c:axId val="10557671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ranklin Gothic Medium Cond" panose="020B0606030402020204" pitchFamily="34" charset="0"/>
                    <a:ea typeface="+mn-ea"/>
                    <a:cs typeface="+mn-cs"/>
                  </a:defRPr>
                </a:pPr>
                <a:r>
                  <a:rPr lang="en-US" sz="1800"/>
                  <a:t>Frequency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ranklin Gothic Medium Cond" panose="020B06060304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Franklin Gothic Medium Cond" panose="020B0606030402020204" pitchFamily="34" charset="0"/>
                <a:ea typeface="+mn-ea"/>
                <a:cs typeface="+mn-cs"/>
              </a:defRPr>
            </a:pPr>
            <a:endParaRPr lang="en-US"/>
          </a:p>
        </c:txPr>
        <c:crossAx val="1055764751"/>
        <c:crosses val="autoZero"/>
        <c:crossBetween val="midCat"/>
      </c:valAx>
      <c:valAx>
        <c:axId val="1055764751"/>
        <c:scaling>
          <c:orientation val="minMax"/>
          <c:max val="9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ranklin Gothic Medium Cond" panose="020B0606030402020204" pitchFamily="34" charset="0"/>
                    <a:ea typeface="+mn-ea"/>
                    <a:cs typeface="+mn-cs"/>
                  </a:defRPr>
                </a:pPr>
                <a:r>
                  <a:rPr lang="en-US" sz="1800"/>
                  <a:t>Storage Modulus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ranklin Gothic Medium Cond" panose="020B06060304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Franklin Gothic Medium Cond" panose="020B0606030402020204" pitchFamily="34" charset="0"/>
                <a:ea typeface="+mn-ea"/>
                <a:cs typeface="+mn-cs"/>
              </a:defRPr>
            </a:pPr>
            <a:endParaRPr lang="en-US"/>
          </a:p>
        </c:txPr>
        <c:crossAx val="1055767151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87010467836692806"/>
          <c:y val="0.22794155891064075"/>
          <c:w val="9.7574469261377916E-2"/>
          <c:h val="0.44730314960629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Franklin Gothic Medium Cond" panose="020B06060304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5875" cap="flat" cmpd="sng" algn="ctr">
      <a:solidFill>
        <a:sysClr val="windowText" lastClr="000000"/>
      </a:solidFill>
      <a:round/>
    </a:ln>
    <a:effectLst/>
  </c:spPr>
  <c:txPr>
    <a:bodyPr/>
    <a:lstStyle/>
    <a:p>
      <a:pPr>
        <a:defRPr baseline="0">
          <a:solidFill>
            <a:schemeClr val="tx1"/>
          </a:solidFill>
          <a:latin typeface="Franklin Gothic Medium Cond" panose="020B06060304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23819142781499"/>
          <c:y val="5.5555555555555552E-2"/>
          <c:w val="0.66107902452417611"/>
          <c:h val="0.74387357830271217"/>
        </c:manualLayout>
      </c:layout>
      <c:scatterChart>
        <c:scatterStyle val="smoothMarker"/>
        <c:varyColors val="0"/>
        <c:ser>
          <c:idx val="0"/>
          <c:order val="0"/>
          <c:tx>
            <c:v>5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Sheet1!$M$6:$M$21</c:f>
                <c:numCache>
                  <c:formatCode>General</c:formatCode>
                  <c:ptCount val="16"/>
                  <c:pt idx="0">
                    <c:v>10.84882277279684</c:v>
                  </c:pt>
                  <c:pt idx="1">
                    <c:v>8.9801163070913912</c:v>
                  </c:pt>
                  <c:pt idx="2">
                    <c:v>8.7755455670858264</c:v>
                  </c:pt>
                  <c:pt idx="3">
                    <c:v>9.0649765581605291</c:v>
                  </c:pt>
                  <c:pt idx="4">
                    <c:v>8.8436430401855581</c:v>
                  </c:pt>
                  <c:pt idx="5">
                    <c:v>8.9209802650207042</c:v>
                  </c:pt>
                  <c:pt idx="6">
                    <c:v>9.3610552586530336</c:v>
                  </c:pt>
                  <c:pt idx="7">
                    <c:v>9.9114658631080133</c:v>
                  </c:pt>
                  <c:pt idx="8">
                    <c:v>10.535675899849362</c:v>
                  </c:pt>
                  <c:pt idx="9">
                    <c:v>9.4699888536834536</c:v>
                  </c:pt>
                  <c:pt idx="10">
                    <c:v>8.908252104400475</c:v>
                  </c:pt>
                  <c:pt idx="11">
                    <c:v>8.7585399595036453</c:v>
                  </c:pt>
                  <c:pt idx="12">
                    <c:v>7.4546152743712284</c:v>
                  </c:pt>
                  <c:pt idx="13">
                    <c:v>5.811094752473263</c:v>
                  </c:pt>
                  <c:pt idx="14">
                    <c:v>13.963791271236699</c:v>
                  </c:pt>
                  <c:pt idx="15">
                    <c:v>4.4819812087463662</c:v>
                  </c:pt>
                </c:numCache>
              </c:numRef>
            </c:plus>
            <c:minus>
              <c:numRef>
                <c:f>Sheet1!$M$6:$M$21</c:f>
                <c:numCache>
                  <c:formatCode>General</c:formatCode>
                  <c:ptCount val="16"/>
                  <c:pt idx="0">
                    <c:v>10.84882277279684</c:v>
                  </c:pt>
                  <c:pt idx="1">
                    <c:v>8.9801163070913912</c:v>
                  </c:pt>
                  <c:pt idx="2">
                    <c:v>8.7755455670858264</c:v>
                  </c:pt>
                  <c:pt idx="3">
                    <c:v>9.0649765581605291</c:v>
                  </c:pt>
                  <c:pt idx="4">
                    <c:v>8.8436430401855581</c:v>
                  </c:pt>
                  <c:pt idx="5">
                    <c:v>8.9209802650207042</c:v>
                  </c:pt>
                  <c:pt idx="6">
                    <c:v>9.3610552586530336</c:v>
                  </c:pt>
                  <c:pt idx="7">
                    <c:v>9.9114658631080133</c:v>
                  </c:pt>
                  <c:pt idx="8">
                    <c:v>10.535675899849362</c:v>
                  </c:pt>
                  <c:pt idx="9">
                    <c:v>9.4699888536834536</c:v>
                  </c:pt>
                  <c:pt idx="10">
                    <c:v>8.908252104400475</c:v>
                  </c:pt>
                  <c:pt idx="11">
                    <c:v>8.7585399595036453</c:v>
                  </c:pt>
                  <c:pt idx="12">
                    <c:v>7.4546152743712284</c:v>
                  </c:pt>
                  <c:pt idx="13">
                    <c:v>5.811094752473263</c:v>
                  </c:pt>
                  <c:pt idx="14">
                    <c:v>13.963791271236699</c:v>
                  </c:pt>
                  <c:pt idx="15">
                    <c:v>4.4819812087463662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Sheet1!$A$6:$A$21</c:f>
              <c:numCache>
                <c:formatCode>0.0</c:formatCode>
                <c:ptCount val="16"/>
                <c:pt idx="0">
                  <c:v>100</c:v>
                </c:pt>
                <c:pt idx="1">
                  <c:v>63.1</c:v>
                </c:pt>
                <c:pt idx="2">
                  <c:v>39.799999999999997</c:v>
                </c:pt>
                <c:pt idx="3">
                  <c:v>25.1</c:v>
                </c:pt>
                <c:pt idx="4">
                  <c:v>15.8</c:v>
                </c:pt>
                <c:pt idx="5">
                  <c:v>10</c:v>
                </c:pt>
                <c:pt idx="6">
                  <c:v>6.31</c:v>
                </c:pt>
                <c:pt idx="7">
                  <c:v>3.98</c:v>
                </c:pt>
                <c:pt idx="8">
                  <c:v>2.5099999999999998</c:v>
                </c:pt>
                <c:pt idx="9">
                  <c:v>1.58</c:v>
                </c:pt>
                <c:pt idx="10">
                  <c:v>1</c:v>
                </c:pt>
                <c:pt idx="11">
                  <c:v>0.63100000000000001</c:v>
                </c:pt>
                <c:pt idx="12">
                  <c:v>0.39800000000000002</c:v>
                </c:pt>
                <c:pt idx="13">
                  <c:v>0.251</c:v>
                </c:pt>
                <c:pt idx="14">
                  <c:v>0.158</c:v>
                </c:pt>
                <c:pt idx="15">
                  <c:v>0.1</c:v>
                </c:pt>
              </c:numCache>
            </c:numRef>
          </c:xVal>
          <c:yVal>
            <c:numRef>
              <c:f>Sheet1!$L$6:$L$21</c:f>
              <c:numCache>
                <c:formatCode>0.0</c:formatCode>
                <c:ptCount val="16"/>
                <c:pt idx="0">
                  <c:v>411.67333333333335</c:v>
                </c:pt>
                <c:pt idx="1">
                  <c:v>386.90333333333336</c:v>
                </c:pt>
                <c:pt idx="2">
                  <c:v>366.03999999999996</c:v>
                </c:pt>
                <c:pt idx="3">
                  <c:v>350.46000000000004</c:v>
                </c:pt>
                <c:pt idx="4">
                  <c:v>338.61666666666667</c:v>
                </c:pt>
                <c:pt idx="5">
                  <c:v>330.39333333333337</c:v>
                </c:pt>
                <c:pt idx="6">
                  <c:v>325.40333333333336</c:v>
                </c:pt>
                <c:pt idx="7">
                  <c:v>323.56333333333333</c:v>
                </c:pt>
                <c:pt idx="8">
                  <c:v>323.73</c:v>
                </c:pt>
                <c:pt idx="9">
                  <c:v>324.63333333333333</c:v>
                </c:pt>
                <c:pt idx="10">
                  <c:v>327.51333333333332</c:v>
                </c:pt>
                <c:pt idx="11">
                  <c:v>332.3966666666667</c:v>
                </c:pt>
                <c:pt idx="12">
                  <c:v>333.89333333333332</c:v>
                </c:pt>
                <c:pt idx="13">
                  <c:v>338.34333333333331</c:v>
                </c:pt>
                <c:pt idx="14">
                  <c:v>335.29999999999995</c:v>
                </c:pt>
                <c:pt idx="15">
                  <c:v>343.63333333333338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46-4A3D-A906-AD93669A74CF}"/>
            </c:ext>
          </c:extLst>
        </c:ser>
        <c:ser>
          <c:idx val="1"/>
          <c:order val="1"/>
          <c:tx>
            <c:v>7</c:v>
          </c:tx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Sheet1!$X$6:$X$21</c:f>
                <c:numCache>
                  <c:formatCode>General</c:formatCode>
                  <c:ptCount val="16"/>
                  <c:pt idx="0">
                    <c:v>38.832132170264444</c:v>
                  </c:pt>
                  <c:pt idx="1">
                    <c:v>36.637443809426564</c:v>
                  </c:pt>
                  <c:pt idx="2">
                    <c:v>34.124372847309893</c:v>
                  </c:pt>
                  <c:pt idx="3">
                    <c:v>34.431649200505433</c:v>
                  </c:pt>
                  <c:pt idx="4">
                    <c:v>32.264012287514539</c:v>
                  </c:pt>
                  <c:pt idx="5">
                    <c:v>32.8360871941561</c:v>
                  </c:pt>
                  <c:pt idx="6">
                    <c:v>32.269819749522419</c:v>
                  </c:pt>
                  <c:pt idx="7">
                    <c:v>29.636761331532536</c:v>
                  </c:pt>
                  <c:pt idx="8">
                    <c:v>30.719407908067215</c:v>
                  </c:pt>
                  <c:pt idx="9">
                    <c:v>30.449579088497529</c:v>
                  </c:pt>
                  <c:pt idx="10">
                    <c:v>29.332260207643191</c:v>
                  </c:pt>
                  <c:pt idx="11">
                    <c:v>32.095944015127856</c:v>
                  </c:pt>
                  <c:pt idx="12">
                    <c:v>31.482722245701677</c:v>
                  </c:pt>
                  <c:pt idx="13">
                    <c:v>30.766700613921316</c:v>
                  </c:pt>
                  <c:pt idx="14">
                    <c:v>33.024000363372096</c:v>
                  </c:pt>
                  <c:pt idx="15">
                    <c:v>31.770391177251135</c:v>
                  </c:pt>
                </c:numCache>
              </c:numRef>
            </c:plus>
            <c:minus>
              <c:numRef>
                <c:f>Sheet1!$X$6:$X$21</c:f>
                <c:numCache>
                  <c:formatCode>General</c:formatCode>
                  <c:ptCount val="16"/>
                  <c:pt idx="0">
                    <c:v>38.832132170264444</c:v>
                  </c:pt>
                  <c:pt idx="1">
                    <c:v>36.637443809426564</c:v>
                  </c:pt>
                  <c:pt idx="2">
                    <c:v>34.124372847309893</c:v>
                  </c:pt>
                  <c:pt idx="3">
                    <c:v>34.431649200505433</c:v>
                  </c:pt>
                  <c:pt idx="4">
                    <c:v>32.264012287514539</c:v>
                  </c:pt>
                  <c:pt idx="5">
                    <c:v>32.8360871941561</c:v>
                  </c:pt>
                  <c:pt idx="6">
                    <c:v>32.269819749522419</c:v>
                  </c:pt>
                  <c:pt idx="7">
                    <c:v>29.636761331532536</c:v>
                  </c:pt>
                  <c:pt idx="8">
                    <c:v>30.719407908067215</c:v>
                  </c:pt>
                  <c:pt idx="9">
                    <c:v>30.449579088497529</c:v>
                  </c:pt>
                  <c:pt idx="10">
                    <c:v>29.332260207643191</c:v>
                  </c:pt>
                  <c:pt idx="11">
                    <c:v>32.095944015127856</c:v>
                  </c:pt>
                  <c:pt idx="12">
                    <c:v>31.482722245701677</c:v>
                  </c:pt>
                  <c:pt idx="13">
                    <c:v>30.766700613921316</c:v>
                  </c:pt>
                  <c:pt idx="14">
                    <c:v>33.024000363372096</c:v>
                  </c:pt>
                  <c:pt idx="15">
                    <c:v>31.770391177251135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Sheet1!$A$6:$A$21</c:f>
              <c:numCache>
                <c:formatCode>0.0</c:formatCode>
                <c:ptCount val="16"/>
                <c:pt idx="0">
                  <c:v>100</c:v>
                </c:pt>
                <c:pt idx="1">
                  <c:v>63.1</c:v>
                </c:pt>
                <c:pt idx="2">
                  <c:v>39.799999999999997</c:v>
                </c:pt>
                <c:pt idx="3">
                  <c:v>25.1</c:v>
                </c:pt>
                <c:pt idx="4">
                  <c:v>15.8</c:v>
                </c:pt>
                <c:pt idx="5">
                  <c:v>10</c:v>
                </c:pt>
                <c:pt idx="6">
                  <c:v>6.31</c:v>
                </c:pt>
                <c:pt idx="7">
                  <c:v>3.98</c:v>
                </c:pt>
                <c:pt idx="8">
                  <c:v>2.5099999999999998</c:v>
                </c:pt>
                <c:pt idx="9">
                  <c:v>1.58</c:v>
                </c:pt>
                <c:pt idx="10">
                  <c:v>1</c:v>
                </c:pt>
                <c:pt idx="11">
                  <c:v>0.63100000000000001</c:v>
                </c:pt>
                <c:pt idx="12">
                  <c:v>0.39800000000000002</c:v>
                </c:pt>
                <c:pt idx="13">
                  <c:v>0.251</c:v>
                </c:pt>
                <c:pt idx="14">
                  <c:v>0.158</c:v>
                </c:pt>
                <c:pt idx="15">
                  <c:v>0.1</c:v>
                </c:pt>
              </c:numCache>
            </c:numRef>
          </c:xVal>
          <c:yVal>
            <c:numRef>
              <c:f>Sheet1!$W$6:$W$21</c:f>
              <c:numCache>
                <c:formatCode>0.0</c:formatCode>
                <c:ptCount val="16"/>
                <c:pt idx="0">
                  <c:v>566.00333333333333</c:v>
                </c:pt>
                <c:pt idx="1">
                  <c:v>532.75666666666666</c:v>
                </c:pt>
                <c:pt idx="2">
                  <c:v>505.90333333333336</c:v>
                </c:pt>
                <c:pt idx="3">
                  <c:v>486.3</c:v>
                </c:pt>
                <c:pt idx="4">
                  <c:v>469.07333333333332</c:v>
                </c:pt>
                <c:pt idx="5">
                  <c:v>456.99666666666667</c:v>
                </c:pt>
                <c:pt idx="6">
                  <c:v>447.91</c:v>
                </c:pt>
                <c:pt idx="7">
                  <c:v>440.31333333333333</c:v>
                </c:pt>
                <c:pt idx="8">
                  <c:v>438.8966666666667</c:v>
                </c:pt>
                <c:pt idx="9">
                  <c:v>439.08</c:v>
                </c:pt>
                <c:pt idx="10">
                  <c:v>440.42666666666668</c:v>
                </c:pt>
                <c:pt idx="11">
                  <c:v>445.47666666666669</c:v>
                </c:pt>
                <c:pt idx="12">
                  <c:v>450.02</c:v>
                </c:pt>
                <c:pt idx="13">
                  <c:v>454.96000000000004</c:v>
                </c:pt>
                <c:pt idx="14">
                  <c:v>463.65000000000003</c:v>
                </c:pt>
                <c:pt idx="15">
                  <c:v>469.88666666666671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46-4A3D-A906-AD93669A74CF}"/>
            </c:ext>
          </c:extLst>
        </c:ser>
        <c:ser>
          <c:idx val="2"/>
          <c:order val="2"/>
          <c:tx>
            <c:v>10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Sheet1!$AI$6:$AI$21</c:f>
                <c:numCache>
                  <c:formatCode>General</c:formatCode>
                  <c:ptCount val="16"/>
                  <c:pt idx="0">
                    <c:v>30.202618355956393</c:v>
                  </c:pt>
                  <c:pt idx="1">
                    <c:v>31.242036852079092</c:v>
                  </c:pt>
                  <c:pt idx="2">
                    <c:v>30.717946980009337</c:v>
                  </c:pt>
                  <c:pt idx="3">
                    <c:v>29.28799526540978</c:v>
                  </c:pt>
                  <c:pt idx="4">
                    <c:v>29.472405549749247</c:v>
                  </c:pt>
                  <c:pt idx="5">
                    <c:v>29.107732077004304</c:v>
                  </c:pt>
                  <c:pt idx="6">
                    <c:v>29.810374405938322</c:v>
                  </c:pt>
                  <c:pt idx="7">
                    <c:v>29.782702287662818</c:v>
                  </c:pt>
                  <c:pt idx="8">
                    <c:v>30.148490656895088</c:v>
                  </c:pt>
                  <c:pt idx="9">
                    <c:v>31.247788188392914</c:v>
                  </c:pt>
                  <c:pt idx="10">
                    <c:v>31.489691787772198</c:v>
                  </c:pt>
                  <c:pt idx="11">
                    <c:v>32.092720185252126</c:v>
                  </c:pt>
                  <c:pt idx="12">
                    <c:v>32.377511742977838</c:v>
                  </c:pt>
                  <c:pt idx="13">
                    <c:v>33.11459295637902</c:v>
                  </c:pt>
                  <c:pt idx="14">
                    <c:v>34.656505241520726</c:v>
                  </c:pt>
                  <c:pt idx="15">
                    <c:v>35.459312834101361</c:v>
                  </c:pt>
                </c:numCache>
              </c:numRef>
            </c:plus>
            <c:minus>
              <c:numRef>
                <c:f>Sheet1!$AI$6:$AI$21</c:f>
                <c:numCache>
                  <c:formatCode>General</c:formatCode>
                  <c:ptCount val="16"/>
                  <c:pt idx="0">
                    <c:v>30.202618355956393</c:v>
                  </c:pt>
                  <c:pt idx="1">
                    <c:v>31.242036852079092</c:v>
                  </c:pt>
                  <c:pt idx="2">
                    <c:v>30.717946980009337</c:v>
                  </c:pt>
                  <c:pt idx="3">
                    <c:v>29.28799526540978</c:v>
                  </c:pt>
                  <c:pt idx="4">
                    <c:v>29.472405549749247</c:v>
                  </c:pt>
                  <c:pt idx="5">
                    <c:v>29.107732077004304</c:v>
                  </c:pt>
                  <c:pt idx="6">
                    <c:v>29.810374405938322</c:v>
                  </c:pt>
                  <c:pt idx="7">
                    <c:v>29.782702287662818</c:v>
                  </c:pt>
                  <c:pt idx="8">
                    <c:v>30.148490656895088</c:v>
                  </c:pt>
                  <c:pt idx="9">
                    <c:v>31.247788188392914</c:v>
                  </c:pt>
                  <c:pt idx="10">
                    <c:v>31.489691787772198</c:v>
                  </c:pt>
                  <c:pt idx="11">
                    <c:v>32.092720185252126</c:v>
                  </c:pt>
                  <c:pt idx="12">
                    <c:v>32.377511742977838</c:v>
                  </c:pt>
                  <c:pt idx="13">
                    <c:v>33.11459295637902</c:v>
                  </c:pt>
                  <c:pt idx="14">
                    <c:v>34.656505241520726</c:v>
                  </c:pt>
                  <c:pt idx="15">
                    <c:v>35.459312834101361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Sheet1!$A$6:$A$21</c:f>
              <c:numCache>
                <c:formatCode>0.0</c:formatCode>
                <c:ptCount val="16"/>
                <c:pt idx="0">
                  <c:v>100</c:v>
                </c:pt>
                <c:pt idx="1">
                  <c:v>63.1</c:v>
                </c:pt>
                <c:pt idx="2">
                  <c:v>39.799999999999997</c:v>
                </c:pt>
                <c:pt idx="3">
                  <c:v>25.1</c:v>
                </c:pt>
                <c:pt idx="4">
                  <c:v>15.8</c:v>
                </c:pt>
                <c:pt idx="5">
                  <c:v>10</c:v>
                </c:pt>
                <c:pt idx="6">
                  <c:v>6.31</c:v>
                </c:pt>
                <c:pt idx="7">
                  <c:v>3.98</c:v>
                </c:pt>
                <c:pt idx="8">
                  <c:v>2.5099999999999998</c:v>
                </c:pt>
                <c:pt idx="9">
                  <c:v>1.58</c:v>
                </c:pt>
                <c:pt idx="10">
                  <c:v>1</c:v>
                </c:pt>
                <c:pt idx="11">
                  <c:v>0.63100000000000001</c:v>
                </c:pt>
                <c:pt idx="12">
                  <c:v>0.39800000000000002</c:v>
                </c:pt>
                <c:pt idx="13">
                  <c:v>0.251</c:v>
                </c:pt>
                <c:pt idx="14">
                  <c:v>0.158</c:v>
                </c:pt>
                <c:pt idx="15">
                  <c:v>0.1</c:v>
                </c:pt>
              </c:numCache>
            </c:numRef>
          </c:xVal>
          <c:yVal>
            <c:numRef>
              <c:f>Sheet1!$AH$6:$AH$21</c:f>
              <c:numCache>
                <c:formatCode>0.0</c:formatCode>
                <c:ptCount val="16"/>
                <c:pt idx="0">
                  <c:v>689.79333333333341</c:v>
                </c:pt>
                <c:pt idx="1">
                  <c:v>648.84</c:v>
                </c:pt>
                <c:pt idx="2">
                  <c:v>619.12</c:v>
                </c:pt>
                <c:pt idx="3">
                  <c:v>594.36</c:v>
                </c:pt>
                <c:pt idx="4">
                  <c:v>574.0866666666667</c:v>
                </c:pt>
                <c:pt idx="5">
                  <c:v>559.1</c:v>
                </c:pt>
                <c:pt idx="6">
                  <c:v>548.36666666666667</c:v>
                </c:pt>
                <c:pt idx="7">
                  <c:v>541.25333333333333</c:v>
                </c:pt>
                <c:pt idx="8">
                  <c:v>537.27333333333343</c:v>
                </c:pt>
                <c:pt idx="9">
                  <c:v>536.26</c:v>
                </c:pt>
                <c:pt idx="10">
                  <c:v>538.25666666666666</c:v>
                </c:pt>
                <c:pt idx="11">
                  <c:v>539.35333333333335</c:v>
                </c:pt>
                <c:pt idx="12">
                  <c:v>543.42999999999995</c:v>
                </c:pt>
                <c:pt idx="13">
                  <c:v>548.76</c:v>
                </c:pt>
                <c:pt idx="14">
                  <c:v>556.52333333333331</c:v>
                </c:pt>
                <c:pt idx="15">
                  <c:v>560.81000000000006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46-4A3D-A906-AD93669A74CF}"/>
            </c:ext>
          </c:extLst>
        </c:ser>
        <c:ser>
          <c:idx val="3"/>
          <c:order val="3"/>
          <c:tx>
            <c:v>14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Sheet1!$M$29:$M$44</c:f>
                <c:numCache>
                  <c:formatCode>General</c:formatCode>
                  <c:ptCount val="16"/>
                  <c:pt idx="0">
                    <c:v>104.59508475810641</c:v>
                  </c:pt>
                  <c:pt idx="1">
                    <c:v>98.196482964853658</c:v>
                  </c:pt>
                  <c:pt idx="2">
                    <c:v>92.187584244783096</c:v>
                  </c:pt>
                  <c:pt idx="3">
                    <c:v>88.467115673313032</c:v>
                  </c:pt>
                  <c:pt idx="4">
                    <c:v>84.875684778779231</c:v>
                  </c:pt>
                  <c:pt idx="5">
                    <c:v>81.492802545173149</c:v>
                  </c:pt>
                  <c:pt idx="6">
                    <c:v>78.163925609366018</c:v>
                  </c:pt>
                  <c:pt idx="7">
                    <c:v>76.581252710219502</c:v>
                  </c:pt>
                  <c:pt idx="8">
                    <c:v>73.959508441369465</c:v>
                  </c:pt>
                  <c:pt idx="9">
                    <c:v>72.819601909253947</c:v>
                  </c:pt>
                  <c:pt idx="10">
                    <c:v>70.709584608846029</c:v>
                  </c:pt>
                  <c:pt idx="11">
                    <c:v>70.204558889639699</c:v>
                  </c:pt>
                  <c:pt idx="12">
                    <c:v>77.417436451141967</c:v>
                  </c:pt>
                  <c:pt idx="13">
                    <c:v>69.29921259773927</c:v>
                  </c:pt>
                  <c:pt idx="14">
                    <c:v>72.113244738166287</c:v>
                  </c:pt>
                  <c:pt idx="15">
                    <c:v>76.109885618682668</c:v>
                  </c:pt>
                </c:numCache>
              </c:numRef>
            </c:plus>
            <c:minus>
              <c:numRef>
                <c:f>Sheet1!$M$29:$M$44</c:f>
                <c:numCache>
                  <c:formatCode>General</c:formatCode>
                  <c:ptCount val="16"/>
                  <c:pt idx="0">
                    <c:v>104.59508475810641</c:v>
                  </c:pt>
                  <c:pt idx="1">
                    <c:v>98.196482964853658</c:v>
                  </c:pt>
                  <c:pt idx="2">
                    <c:v>92.187584244783096</c:v>
                  </c:pt>
                  <c:pt idx="3">
                    <c:v>88.467115673313032</c:v>
                  </c:pt>
                  <c:pt idx="4">
                    <c:v>84.875684778779231</c:v>
                  </c:pt>
                  <c:pt idx="5">
                    <c:v>81.492802545173149</c:v>
                  </c:pt>
                  <c:pt idx="6">
                    <c:v>78.163925609366018</c:v>
                  </c:pt>
                  <c:pt idx="7">
                    <c:v>76.581252710219502</c:v>
                  </c:pt>
                  <c:pt idx="8">
                    <c:v>73.959508441369465</c:v>
                  </c:pt>
                  <c:pt idx="9">
                    <c:v>72.819601909253947</c:v>
                  </c:pt>
                  <c:pt idx="10">
                    <c:v>70.709584608846029</c:v>
                  </c:pt>
                  <c:pt idx="11">
                    <c:v>70.204558889639699</c:v>
                  </c:pt>
                  <c:pt idx="12">
                    <c:v>77.417436451141967</c:v>
                  </c:pt>
                  <c:pt idx="13">
                    <c:v>69.29921259773927</c:v>
                  </c:pt>
                  <c:pt idx="14">
                    <c:v>72.113244738166287</c:v>
                  </c:pt>
                  <c:pt idx="15">
                    <c:v>76.109885618682668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Sheet1!$A$6:$A$21</c:f>
              <c:numCache>
                <c:formatCode>0.0</c:formatCode>
                <c:ptCount val="16"/>
                <c:pt idx="0">
                  <c:v>100</c:v>
                </c:pt>
                <c:pt idx="1">
                  <c:v>63.1</c:v>
                </c:pt>
                <c:pt idx="2">
                  <c:v>39.799999999999997</c:v>
                </c:pt>
                <c:pt idx="3">
                  <c:v>25.1</c:v>
                </c:pt>
                <c:pt idx="4">
                  <c:v>15.8</c:v>
                </c:pt>
                <c:pt idx="5">
                  <c:v>10</c:v>
                </c:pt>
                <c:pt idx="6">
                  <c:v>6.31</c:v>
                </c:pt>
                <c:pt idx="7">
                  <c:v>3.98</c:v>
                </c:pt>
                <c:pt idx="8">
                  <c:v>2.5099999999999998</c:v>
                </c:pt>
                <c:pt idx="9">
                  <c:v>1.58</c:v>
                </c:pt>
                <c:pt idx="10">
                  <c:v>1</c:v>
                </c:pt>
                <c:pt idx="11">
                  <c:v>0.63100000000000001</c:v>
                </c:pt>
                <c:pt idx="12">
                  <c:v>0.39800000000000002</c:v>
                </c:pt>
                <c:pt idx="13">
                  <c:v>0.251</c:v>
                </c:pt>
                <c:pt idx="14">
                  <c:v>0.158</c:v>
                </c:pt>
                <c:pt idx="15">
                  <c:v>0.1</c:v>
                </c:pt>
              </c:numCache>
            </c:numRef>
          </c:xVal>
          <c:yVal>
            <c:numRef>
              <c:f>Sheet1!$L$29:$L$44</c:f>
              <c:numCache>
                <c:formatCode>0.0</c:formatCode>
                <c:ptCount val="16"/>
                <c:pt idx="0">
                  <c:v>971.05666666666673</c:v>
                </c:pt>
                <c:pt idx="1">
                  <c:v>921.94999999999993</c:v>
                </c:pt>
                <c:pt idx="2">
                  <c:v>874.93333333333328</c:v>
                </c:pt>
                <c:pt idx="3">
                  <c:v>839.49666666666678</c:v>
                </c:pt>
                <c:pt idx="4">
                  <c:v>807.19</c:v>
                </c:pt>
                <c:pt idx="5">
                  <c:v>780.65000000000009</c:v>
                </c:pt>
                <c:pt idx="6">
                  <c:v>760.98</c:v>
                </c:pt>
                <c:pt idx="7">
                  <c:v>745.34000000000015</c:v>
                </c:pt>
                <c:pt idx="8">
                  <c:v>735.2733333333332</c:v>
                </c:pt>
                <c:pt idx="9">
                  <c:v>726.64666666666665</c:v>
                </c:pt>
                <c:pt idx="10">
                  <c:v>723.01666666666654</c:v>
                </c:pt>
                <c:pt idx="11">
                  <c:v>719.60666666666668</c:v>
                </c:pt>
                <c:pt idx="12">
                  <c:v>720</c:v>
                </c:pt>
                <c:pt idx="13">
                  <c:v>721.61</c:v>
                </c:pt>
                <c:pt idx="14">
                  <c:v>720.43</c:v>
                </c:pt>
                <c:pt idx="15">
                  <c:v>715.63666666666666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46-4A3D-A906-AD93669A74CF}"/>
            </c:ext>
          </c:extLst>
        </c:ser>
        <c:ser>
          <c:idx val="4"/>
          <c:order val="4"/>
          <c:tx>
            <c:strRef>
              <c:f>Sheet1!$O$26</c:f>
              <c:strCache>
                <c:ptCount val="1"/>
                <c:pt idx="0">
                  <c:v>20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Sheet1!$X$29:$X$44</c:f>
                <c:numCache>
                  <c:formatCode>General</c:formatCode>
                  <c:ptCount val="16"/>
                  <c:pt idx="0">
                    <c:v>181.41885850765925</c:v>
                  </c:pt>
                  <c:pt idx="1">
                    <c:v>172.5016714894868</c:v>
                  </c:pt>
                  <c:pt idx="2">
                    <c:v>162.87765005945204</c:v>
                  </c:pt>
                  <c:pt idx="3">
                    <c:v>155.66657387577544</c:v>
                  </c:pt>
                  <c:pt idx="4">
                    <c:v>149.70338079757056</c:v>
                  </c:pt>
                  <c:pt idx="5">
                    <c:v>143.52971941572144</c:v>
                  </c:pt>
                  <c:pt idx="6">
                    <c:v>139.17406966337751</c:v>
                  </c:pt>
                  <c:pt idx="7">
                    <c:v>134.41984187198256</c:v>
                  </c:pt>
                  <c:pt idx="8">
                    <c:v>132.27694608913075</c:v>
                  </c:pt>
                  <c:pt idx="9">
                    <c:v>128.28386050734025</c:v>
                  </c:pt>
                  <c:pt idx="10">
                    <c:v>125.74458000247907</c:v>
                  </c:pt>
                  <c:pt idx="11">
                    <c:v>122.33710593638069</c:v>
                  </c:pt>
                  <c:pt idx="12">
                    <c:v>115.80475359653978</c:v>
                  </c:pt>
                  <c:pt idx="13">
                    <c:v>111.86165930390237</c:v>
                  </c:pt>
                  <c:pt idx="14">
                    <c:v>110.97892782966562</c:v>
                  </c:pt>
                  <c:pt idx="15">
                    <c:v>107.85376220708405</c:v>
                  </c:pt>
                </c:numCache>
              </c:numRef>
            </c:plus>
            <c:minus>
              <c:numRef>
                <c:f>Sheet1!$X$29:$X$44</c:f>
                <c:numCache>
                  <c:formatCode>General</c:formatCode>
                  <c:ptCount val="16"/>
                  <c:pt idx="0">
                    <c:v>181.41885850765925</c:v>
                  </c:pt>
                  <c:pt idx="1">
                    <c:v>172.5016714894868</c:v>
                  </c:pt>
                  <c:pt idx="2">
                    <c:v>162.87765005945204</c:v>
                  </c:pt>
                  <c:pt idx="3">
                    <c:v>155.66657387577544</c:v>
                  </c:pt>
                  <c:pt idx="4">
                    <c:v>149.70338079757056</c:v>
                  </c:pt>
                  <c:pt idx="5">
                    <c:v>143.52971941572144</c:v>
                  </c:pt>
                  <c:pt idx="6">
                    <c:v>139.17406966337751</c:v>
                  </c:pt>
                  <c:pt idx="7">
                    <c:v>134.41984187198256</c:v>
                  </c:pt>
                  <c:pt idx="8">
                    <c:v>132.27694608913075</c:v>
                  </c:pt>
                  <c:pt idx="9">
                    <c:v>128.28386050734025</c:v>
                  </c:pt>
                  <c:pt idx="10">
                    <c:v>125.74458000247907</c:v>
                  </c:pt>
                  <c:pt idx="11">
                    <c:v>122.33710593638069</c:v>
                  </c:pt>
                  <c:pt idx="12">
                    <c:v>115.80475359653978</c:v>
                  </c:pt>
                  <c:pt idx="13">
                    <c:v>111.86165930390237</c:v>
                  </c:pt>
                  <c:pt idx="14">
                    <c:v>110.97892782966562</c:v>
                  </c:pt>
                  <c:pt idx="15">
                    <c:v>107.85376220708405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Sheet1!$A$6:$A$21</c:f>
              <c:numCache>
                <c:formatCode>0.0</c:formatCode>
                <c:ptCount val="16"/>
                <c:pt idx="0">
                  <c:v>100</c:v>
                </c:pt>
                <c:pt idx="1">
                  <c:v>63.1</c:v>
                </c:pt>
                <c:pt idx="2">
                  <c:v>39.799999999999997</c:v>
                </c:pt>
                <c:pt idx="3">
                  <c:v>25.1</c:v>
                </c:pt>
                <c:pt idx="4">
                  <c:v>15.8</c:v>
                </c:pt>
                <c:pt idx="5">
                  <c:v>10</c:v>
                </c:pt>
                <c:pt idx="6">
                  <c:v>6.31</c:v>
                </c:pt>
                <c:pt idx="7">
                  <c:v>3.98</c:v>
                </c:pt>
                <c:pt idx="8">
                  <c:v>2.5099999999999998</c:v>
                </c:pt>
                <c:pt idx="9">
                  <c:v>1.58</c:v>
                </c:pt>
                <c:pt idx="10">
                  <c:v>1</c:v>
                </c:pt>
                <c:pt idx="11">
                  <c:v>0.63100000000000001</c:v>
                </c:pt>
                <c:pt idx="12">
                  <c:v>0.39800000000000002</c:v>
                </c:pt>
                <c:pt idx="13">
                  <c:v>0.251</c:v>
                </c:pt>
                <c:pt idx="14">
                  <c:v>0.158</c:v>
                </c:pt>
                <c:pt idx="15">
                  <c:v>0.1</c:v>
                </c:pt>
              </c:numCache>
            </c:numRef>
          </c:xVal>
          <c:yVal>
            <c:numRef>
              <c:f>Sheet1!$W$29:$W$44</c:f>
              <c:numCache>
                <c:formatCode>0.0</c:formatCode>
                <c:ptCount val="16"/>
                <c:pt idx="0">
                  <c:v>1535.0333333333335</c:v>
                </c:pt>
                <c:pt idx="1">
                  <c:v>1448.5</c:v>
                </c:pt>
                <c:pt idx="2">
                  <c:v>1366.6333333333332</c:v>
                </c:pt>
                <c:pt idx="3">
                  <c:v>1293.6666666666667</c:v>
                </c:pt>
                <c:pt idx="4">
                  <c:v>1227.8333333333333</c:v>
                </c:pt>
                <c:pt idx="5">
                  <c:v>1173.6533333333334</c:v>
                </c:pt>
                <c:pt idx="6">
                  <c:v>1123.45</c:v>
                </c:pt>
                <c:pt idx="7">
                  <c:v>1081.5166666666667</c:v>
                </c:pt>
                <c:pt idx="8">
                  <c:v>1049.83</c:v>
                </c:pt>
                <c:pt idx="9">
                  <c:v>1018.79</c:v>
                </c:pt>
                <c:pt idx="10">
                  <c:v>996.24000000000012</c:v>
                </c:pt>
                <c:pt idx="11">
                  <c:v>981.21666666666658</c:v>
                </c:pt>
                <c:pt idx="12">
                  <c:v>960.32333333333338</c:v>
                </c:pt>
                <c:pt idx="13">
                  <c:v>953.00333333333322</c:v>
                </c:pt>
                <c:pt idx="14">
                  <c:v>952.14666666666665</c:v>
                </c:pt>
                <c:pt idx="15">
                  <c:v>936.22333333333336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246-4A3D-A906-AD93669A74CF}"/>
            </c:ext>
          </c:extLst>
        </c:ser>
        <c:ser>
          <c:idx val="5"/>
          <c:order val="5"/>
          <c:tx>
            <c:strRef>
              <c:f>Sheet1!$Z$26</c:f>
              <c:strCache>
                <c:ptCount val="1"/>
                <c:pt idx="0">
                  <c:v>40</c:v>
                </c:pt>
              </c:strCache>
            </c:strRef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Sheet1!$AI$29:$AI$44</c:f>
                <c:numCache>
                  <c:formatCode>General</c:formatCode>
                  <c:ptCount val="16"/>
                  <c:pt idx="0">
                    <c:v>41.308934734375448</c:v>
                  </c:pt>
                  <c:pt idx="1">
                    <c:v>40.985776394581897</c:v>
                  </c:pt>
                  <c:pt idx="2">
                    <c:v>39.977228796181237</c:v>
                  </c:pt>
                  <c:pt idx="3">
                    <c:v>38.608924990070484</c:v>
                  </c:pt>
                  <c:pt idx="4">
                    <c:v>36.885394881383014</c:v>
                  </c:pt>
                  <c:pt idx="5">
                    <c:v>36.450801850652809</c:v>
                  </c:pt>
                  <c:pt idx="6">
                    <c:v>33.546876986622117</c:v>
                  </c:pt>
                  <c:pt idx="7">
                    <c:v>33.304974937020354</c:v>
                  </c:pt>
                  <c:pt idx="8">
                    <c:v>29.861403182034181</c:v>
                  </c:pt>
                  <c:pt idx="9">
                    <c:v>29.2655326279909</c:v>
                  </c:pt>
                  <c:pt idx="10">
                    <c:v>25.874551633259689</c:v>
                  </c:pt>
                  <c:pt idx="11">
                    <c:v>22.227601959925607</c:v>
                  </c:pt>
                  <c:pt idx="12">
                    <c:v>19.733339527026054</c:v>
                  </c:pt>
                  <c:pt idx="13">
                    <c:v>16.821851529748123</c:v>
                  </c:pt>
                  <c:pt idx="14">
                    <c:v>19.109465368415378</c:v>
                  </c:pt>
                  <c:pt idx="15">
                    <c:v>24.620569990694097</c:v>
                  </c:pt>
                </c:numCache>
              </c:numRef>
            </c:plus>
            <c:minus>
              <c:numRef>
                <c:f>Sheet1!$AI$29:$AI$44</c:f>
                <c:numCache>
                  <c:formatCode>General</c:formatCode>
                  <c:ptCount val="16"/>
                  <c:pt idx="0">
                    <c:v>41.308934734375448</c:v>
                  </c:pt>
                  <c:pt idx="1">
                    <c:v>40.985776394581897</c:v>
                  </c:pt>
                  <c:pt idx="2">
                    <c:v>39.977228796181237</c:v>
                  </c:pt>
                  <c:pt idx="3">
                    <c:v>38.608924990070484</c:v>
                  </c:pt>
                  <c:pt idx="4">
                    <c:v>36.885394881383014</c:v>
                  </c:pt>
                  <c:pt idx="5">
                    <c:v>36.450801850652809</c:v>
                  </c:pt>
                  <c:pt idx="6">
                    <c:v>33.546876986622117</c:v>
                  </c:pt>
                  <c:pt idx="7">
                    <c:v>33.304974937020354</c:v>
                  </c:pt>
                  <c:pt idx="8">
                    <c:v>29.861403182034181</c:v>
                  </c:pt>
                  <c:pt idx="9">
                    <c:v>29.2655326279909</c:v>
                  </c:pt>
                  <c:pt idx="10">
                    <c:v>25.874551633259689</c:v>
                  </c:pt>
                  <c:pt idx="11">
                    <c:v>22.227601959925607</c:v>
                  </c:pt>
                  <c:pt idx="12">
                    <c:v>19.733339527026054</c:v>
                  </c:pt>
                  <c:pt idx="13">
                    <c:v>16.821851529748123</c:v>
                  </c:pt>
                  <c:pt idx="14">
                    <c:v>19.109465368415378</c:v>
                  </c:pt>
                  <c:pt idx="15">
                    <c:v>24.620569990694097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Sheet1!$A$6:$A$21</c:f>
              <c:numCache>
                <c:formatCode>0.0</c:formatCode>
                <c:ptCount val="16"/>
                <c:pt idx="0">
                  <c:v>100</c:v>
                </c:pt>
                <c:pt idx="1">
                  <c:v>63.1</c:v>
                </c:pt>
                <c:pt idx="2">
                  <c:v>39.799999999999997</c:v>
                </c:pt>
                <c:pt idx="3">
                  <c:v>25.1</c:v>
                </c:pt>
                <c:pt idx="4">
                  <c:v>15.8</c:v>
                </c:pt>
                <c:pt idx="5">
                  <c:v>10</c:v>
                </c:pt>
                <c:pt idx="6">
                  <c:v>6.31</c:v>
                </c:pt>
                <c:pt idx="7">
                  <c:v>3.98</c:v>
                </c:pt>
                <c:pt idx="8">
                  <c:v>2.5099999999999998</c:v>
                </c:pt>
                <c:pt idx="9">
                  <c:v>1.58</c:v>
                </c:pt>
                <c:pt idx="10">
                  <c:v>1</c:v>
                </c:pt>
                <c:pt idx="11">
                  <c:v>0.63100000000000001</c:v>
                </c:pt>
                <c:pt idx="12">
                  <c:v>0.39800000000000002</c:v>
                </c:pt>
                <c:pt idx="13">
                  <c:v>0.251</c:v>
                </c:pt>
                <c:pt idx="14">
                  <c:v>0.158</c:v>
                </c:pt>
                <c:pt idx="15">
                  <c:v>0.1</c:v>
                </c:pt>
              </c:numCache>
            </c:numRef>
          </c:xVal>
          <c:yVal>
            <c:numRef>
              <c:f>Sheet1!$AH$29:$AH$44</c:f>
              <c:numCache>
                <c:formatCode>0.0</c:formatCode>
                <c:ptCount val="16"/>
                <c:pt idx="0">
                  <c:v>925.01666666666677</c:v>
                </c:pt>
                <c:pt idx="1">
                  <c:v>865.9</c:v>
                </c:pt>
                <c:pt idx="2">
                  <c:v>812.29666666666662</c:v>
                </c:pt>
                <c:pt idx="3">
                  <c:v>760.68666666666661</c:v>
                </c:pt>
                <c:pt idx="4">
                  <c:v>712.73333333333323</c:v>
                </c:pt>
                <c:pt idx="5">
                  <c:v>667.0333333333333</c:v>
                </c:pt>
                <c:pt idx="6">
                  <c:v>624.52666666666664</c:v>
                </c:pt>
                <c:pt idx="7">
                  <c:v>582.18666666666661</c:v>
                </c:pt>
                <c:pt idx="8">
                  <c:v>545.36</c:v>
                </c:pt>
                <c:pt idx="9">
                  <c:v>508.85000000000008</c:v>
                </c:pt>
                <c:pt idx="10">
                  <c:v>478.80666666666667</c:v>
                </c:pt>
                <c:pt idx="11">
                  <c:v>454.99333333333334</c:v>
                </c:pt>
                <c:pt idx="12">
                  <c:v>439.00666666666666</c:v>
                </c:pt>
                <c:pt idx="13">
                  <c:v>431.63333333333327</c:v>
                </c:pt>
                <c:pt idx="14">
                  <c:v>428.46000000000004</c:v>
                </c:pt>
                <c:pt idx="15">
                  <c:v>448.95000000000005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246-4A3D-A906-AD93669A7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767151"/>
        <c:axId val="1055764751"/>
      </c:scatterChart>
      <c:valAx>
        <c:axId val="10557671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ranklin Gothic Medium Cond" panose="020B0606030402020204" pitchFamily="34" charset="0"/>
                    <a:ea typeface="+mn-ea"/>
                    <a:cs typeface="+mn-cs"/>
                  </a:defRPr>
                </a:pPr>
                <a:r>
                  <a:rPr lang="en-US" sz="1800"/>
                  <a:t>Frequency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ranklin Gothic Medium Cond" panose="020B06060304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Franklin Gothic Medium Cond" panose="020B0606030402020204" pitchFamily="34" charset="0"/>
                <a:ea typeface="+mn-ea"/>
                <a:cs typeface="+mn-cs"/>
              </a:defRPr>
            </a:pPr>
            <a:endParaRPr lang="en-US"/>
          </a:p>
        </c:txPr>
        <c:crossAx val="1055764751"/>
        <c:crosses val="autoZero"/>
        <c:crossBetween val="midCat"/>
      </c:valAx>
      <c:valAx>
        <c:axId val="1055764751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ranklin Gothic Medium Cond" panose="020B0606030402020204" pitchFamily="34" charset="0"/>
                    <a:ea typeface="+mn-ea"/>
                    <a:cs typeface="+mn-cs"/>
                  </a:defRPr>
                </a:pPr>
                <a:r>
                  <a:rPr lang="en-US" sz="1800"/>
                  <a:t>Loss Modulus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ranklin Gothic Medium Cond" panose="020B06060304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Franklin Gothic Medium Cond" panose="020B0606030402020204" pitchFamily="34" charset="0"/>
                <a:ea typeface="+mn-ea"/>
                <a:cs typeface="+mn-cs"/>
              </a:defRPr>
            </a:pPr>
            <a:endParaRPr lang="en-US"/>
          </a:p>
        </c:txPr>
        <c:crossAx val="105576715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7010467836692806"/>
          <c:y val="0.22794155891064075"/>
          <c:w val="9.7539762454146611E-2"/>
          <c:h val="0.443199450986057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Franklin Gothic Medium Cond" panose="020B06060304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 baseline="0">
          <a:solidFill>
            <a:schemeClr val="tx1"/>
          </a:solidFill>
          <a:latin typeface="Franklin Gothic Medium Cond" panose="020B06060304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104323</xdr:colOff>
      <xdr:row>45</xdr:row>
      <xdr:rowOff>118835</xdr:rowOff>
    </xdr:from>
    <xdr:to>
      <xdr:col>10</xdr:col>
      <xdr:colOff>315686</xdr:colOff>
      <xdr:row>60</xdr:row>
      <xdr:rowOff>4535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EA6DC3-ED30-E8AC-DA76-21FF0D7B8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493486</xdr:colOff>
      <xdr:row>45</xdr:row>
      <xdr:rowOff>112032</xdr:rowOff>
    </xdr:from>
    <xdr:to>
      <xdr:col>18</xdr:col>
      <xdr:colOff>434974</xdr:colOff>
      <xdr:row>59</xdr:row>
      <xdr:rowOff>188232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231FC2-E71C-48FF-B5A9-86432338F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B32F-1EC6-4B3F-A097-83098730EFCD}">
  <dimension ref="A3:AI44"/>
  <sheetViews>
    <sheetView tabSelected="1" topLeftCell="C1" zoomScaleNormal="100" workbookViewId="0">
      <selection activeCell="M39" sqref="M39"/>
    </sheetView>
  </sheetViews>
  <sheetFormatPr defaultRowHeight="15" x14ac:dyDescent="0.25"/>
  <cols>
    <col min="1" max="1" width="9.28515625" bestFit="1" customWidth="1"/>
    <col min="2" max="2" width="12.140625" bestFit="1" customWidth="1"/>
    <col min="4" max="6" width="9.85546875" bestFit="1" customWidth="1"/>
    <col min="7" max="8" width="12.140625" bestFit="1" customWidth="1"/>
    <col min="9" max="9" width="9.28515625" bestFit="1" customWidth="1"/>
    <col min="10" max="11" width="9.85546875" bestFit="1" customWidth="1"/>
    <col min="12" max="13" width="9.28515625" bestFit="1" customWidth="1"/>
    <col min="15" max="18" width="9.85546875" bestFit="1" customWidth="1"/>
    <col min="19" max="19" width="9.28515625" bestFit="1" customWidth="1"/>
    <col min="20" max="23" width="9.85546875" bestFit="1" customWidth="1"/>
    <col min="24" max="24" width="9.28515625" bestFit="1" customWidth="1"/>
    <col min="26" max="29" width="9.85546875" bestFit="1" customWidth="1"/>
    <col min="30" max="35" width="9.28515625" bestFit="1" customWidth="1"/>
  </cols>
  <sheetData>
    <row r="3" spans="1:35" x14ac:dyDescent="0.25">
      <c r="D3">
        <v>5</v>
      </c>
      <c r="F3" t="s">
        <v>4</v>
      </c>
      <c r="O3">
        <v>7</v>
      </c>
      <c r="Q3" t="s">
        <v>5</v>
      </c>
      <c r="Z3">
        <v>10</v>
      </c>
      <c r="AB3" t="s">
        <v>6</v>
      </c>
    </row>
    <row r="4" spans="1:35" x14ac:dyDescent="0.25">
      <c r="D4" t="s">
        <v>0</v>
      </c>
      <c r="I4" t="s">
        <v>3</v>
      </c>
      <c r="O4" t="s">
        <v>0</v>
      </c>
      <c r="T4" t="s">
        <v>3</v>
      </c>
      <c r="Z4" t="s">
        <v>0</v>
      </c>
      <c r="AE4" t="s">
        <v>3</v>
      </c>
    </row>
    <row r="5" spans="1:35" x14ac:dyDescent="0.25">
      <c r="A5" s="1" t="s">
        <v>9</v>
      </c>
      <c r="B5" s="1" t="s">
        <v>10</v>
      </c>
      <c r="C5" s="1"/>
      <c r="D5" s="1">
        <v>1</v>
      </c>
      <c r="E5" s="1">
        <v>2</v>
      </c>
      <c r="F5" s="1">
        <v>3</v>
      </c>
      <c r="G5" s="1" t="s">
        <v>1</v>
      </c>
      <c r="H5" s="1" t="s">
        <v>2</v>
      </c>
      <c r="I5" s="1">
        <v>1</v>
      </c>
      <c r="J5" s="1">
        <v>2</v>
      </c>
      <c r="K5" s="1">
        <v>3</v>
      </c>
      <c r="L5" s="1" t="s">
        <v>1</v>
      </c>
      <c r="M5" s="1" t="s">
        <v>2</v>
      </c>
      <c r="N5" s="1"/>
      <c r="O5" s="1">
        <v>1</v>
      </c>
      <c r="P5" s="1">
        <v>2</v>
      </c>
      <c r="Q5" s="1">
        <v>3</v>
      </c>
      <c r="R5" s="1" t="s">
        <v>1</v>
      </c>
      <c r="S5" s="1" t="s">
        <v>2</v>
      </c>
      <c r="T5" s="1">
        <v>1</v>
      </c>
      <c r="U5" s="1">
        <v>2</v>
      </c>
      <c r="V5" s="1">
        <v>3</v>
      </c>
      <c r="W5" s="1" t="s">
        <v>1</v>
      </c>
      <c r="X5" s="1" t="s">
        <v>2</v>
      </c>
      <c r="Y5" s="1"/>
      <c r="Z5" s="1">
        <v>1</v>
      </c>
      <c r="AA5" s="1">
        <v>2</v>
      </c>
      <c r="AB5" s="1">
        <v>3</v>
      </c>
      <c r="AC5" s="1" t="s">
        <v>1</v>
      </c>
      <c r="AD5" s="1" t="s">
        <v>2</v>
      </c>
      <c r="AE5" s="1">
        <v>1</v>
      </c>
      <c r="AF5" s="1">
        <v>2</v>
      </c>
      <c r="AG5" s="1">
        <v>3</v>
      </c>
      <c r="AH5" s="1" t="s">
        <v>1</v>
      </c>
      <c r="AI5" s="1" t="s">
        <v>2</v>
      </c>
    </row>
    <row r="6" spans="1:35" x14ac:dyDescent="0.25">
      <c r="A6" s="1">
        <v>100</v>
      </c>
      <c r="B6" s="1">
        <f>A6/(2*PI())</f>
        <v>15.915494309189533</v>
      </c>
      <c r="C6" s="1"/>
      <c r="D6" s="1">
        <v>3066.2</v>
      </c>
      <c r="E6" s="1">
        <v>2980.7</v>
      </c>
      <c r="F6" s="1">
        <v>3147.3</v>
      </c>
      <c r="G6" s="1">
        <f>AVERAGE(D6:F6)</f>
        <v>3064.7333333333336</v>
      </c>
      <c r="H6" s="1">
        <f>_xlfn.STDEV.P(D6:F6)</f>
        <v>68.022071581378952</v>
      </c>
      <c r="I6" s="1">
        <v>398.85</v>
      </c>
      <c r="J6" s="1">
        <v>410.79</v>
      </c>
      <c r="K6" s="1">
        <v>425.38</v>
      </c>
      <c r="L6" s="1">
        <f>AVERAGE(I6:K6)</f>
        <v>411.67333333333335</v>
      </c>
      <c r="M6" s="1">
        <f>_xlfn.STDEV.P(I6:K6)</f>
        <v>10.84882277279684</v>
      </c>
      <c r="N6" s="1"/>
      <c r="O6" s="1">
        <v>4052.6</v>
      </c>
      <c r="P6" s="1">
        <v>3633.7</v>
      </c>
      <c r="Q6" s="1">
        <v>4165.6000000000004</v>
      </c>
      <c r="R6" s="1">
        <f>AVERAGE(O6:Q6)</f>
        <v>3950.6333333333332</v>
      </c>
      <c r="S6" s="1">
        <f>_xlfn.STDEV.P(O6:Q6)</f>
        <v>228.80457940250156</v>
      </c>
      <c r="T6" s="1">
        <v>569.37</v>
      </c>
      <c r="U6" s="1">
        <v>516.85</v>
      </c>
      <c r="V6" s="1">
        <v>611.79</v>
      </c>
      <c r="W6" s="1">
        <f>AVERAGE(T6:V6)</f>
        <v>566.00333333333333</v>
      </c>
      <c r="X6" s="1">
        <f>_xlfn.STDEV.P(T6:V6)</f>
        <v>38.832132170264444</v>
      </c>
      <c r="Y6" s="1"/>
      <c r="Z6" s="1">
        <v>4251.7</v>
      </c>
      <c r="AA6" s="1">
        <v>4514.7</v>
      </c>
      <c r="AB6" s="1">
        <v>4803.8999999999996</v>
      </c>
      <c r="AC6" s="1">
        <f>AVERAGE(Z6:AB6)</f>
        <v>4523.4333333333334</v>
      </c>
      <c r="AD6" s="1">
        <f>_xlfn.STDEV.P(Z6:AB6)</f>
        <v>225.5192723964455</v>
      </c>
      <c r="AE6" s="1">
        <v>647.09</v>
      </c>
      <c r="AF6" s="1">
        <v>710.36</v>
      </c>
      <c r="AG6" s="1">
        <v>711.93</v>
      </c>
      <c r="AH6" s="1">
        <f>AVERAGE(AE6:AG6)</f>
        <v>689.79333333333341</v>
      </c>
      <c r="AI6" s="1">
        <f>_xlfn.STDEV.P(AE6:AG6)</f>
        <v>30.202618355956393</v>
      </c>
    </row>
    <row r="7" spans="1:35" x14ac:dyDescent="0.25">
      <c r="A7" s="1">
        <v>63.1</v>
      </c>
      <c r="B7" s="1">
        <f t="shared" ref="B7:B21" si="0">A7/(2*PI())</f>
        <v>10.042676909098596</v>
      </c>
      <c r="C7" s="1"/>
      <c r="D7" s="1">
        <v>2966.1</v>
      </c>
      <c r="E7" s="1">
        <v>2892.3</v>
      </c>
      <c r="F7" s="1">
        <v>3025.9</v>
      </c>
      <c r="G7" s="1">
        <f t="shared" ref="G7:G21" si="1">AVERAGE(D7:F7)</f>
        <v>2961.4333333333329</v>
      </c>
      <c r="H7" s="1">
        <f t="shared" ref="H7:H21" si="2">_xlfn.STDEV.P(D7:F7)</f>
        <v>54.641701616581734</v>
      </c>
      <c r="I7" s="1">
        <v>376.29</v>
      </c>
      <c r="J7" s="1">
        <v>386.17</v>
      </c>
      <c r="K7" s="1">
        <v>398.25</v>
      </c>
      <c r="L7" s="1">
        <f t="shared" ref="L7:L21" si="3">AVERAGE(I7:K7)</f>
        <v>386.90333333333336</v>
      </c>
      <c r="M7" s="1">
        <f t="shared" ref="M7:M21" si="4">_xlfn.STDEV.P(I7:K7)</f>
        <v>8.9801163070913912</v>
      </c>
      <c r="N7" s="1"/>
      <c r="O7" s="1">
        <v>3930.8</v>
      </c>
      <c r="P7" s="1">
        <v>3531.9</v>
      </c>
      <c r="Q7" s="1">
        <v>4032.9</v>
      </c>
      <c r="R7" s="1">
        <f t="shared" ref="R7:R21" si="5">AVERAGE(O7:Q7)</f>
        <v>3831.8666666666668</v>
      </c>
      <c r="S7" s="1">
        <f t="shared" ref="S7:S21" si="6">_xlfn.STDEV.P(O7:Q7)</f>
        <v>216.165219733014</v>
      </c>
      <c r="T7" s="1">
        <v>532.33000000000004</v>
      </c>
      <c r="U7" s="1">
        <v>488.1</v>
      </c>
      <c r="V7" s="1">
        <v>577.84</v>
      </c>
      <c r="W7" s="1">
        <f t="shared" ref="W7:W21" si="7">AVERAGE(T7:V7)</f>
        <v>532.75666666666666</v>
      </c>
      <c r="X7" s="1">
        <f t="shared" ref="X7:X21" si="8">_xlfn.STDEV.P(T7:V7)</f>
        <v>36.637443809426564</v>
      </c>
      <c r="Y7" s="1"/>
      <c r="Z7" s="1">
        <v>4095.7</v>
      </c>
      <c r="AA7" s="1">
        <v>4349.3999999999996</v>
      </c>
      <c r="AB7" s="1">
        <v>4635.3999999999996</v>
      </c>
      <c r="AC7" s="1">
        <f t="shared" ref="AC7:AC21" si="9">AVERAGE(Z7:AB7)</f>
        <v>4360.1666666666661</v>
      </c>
      <c r="AD7" s="1">
        <f t="shared" ref="AD7:AD21" si="10">_xlfn.STDEV.P(Z7:AB7)</f>
        <v>220.46309340920428</v>
      </c>
      <c r="AE7" s="1">
        <v>604.66999999999996</v>
      </c>
      <c r="AF7" s="1">
        <v>670</v>
      </c>
      <c r="AG7" s="1">
        <v>671.85</v>
      </c>
      <c r="AH7" s="1">
        <f t="shared" ref="AH7:AH21" si="11">AVERAGE(AE7:AG7)</f>
        <v>648.84</v>
      </c>
      <c r="AI7" s="1">
        <f t="shared" ref="AI7:AI21" si="12">_xlfn.STDEV.P(AE7:AG7)</f>
        <v>31.242036852079092</v>
      </c>
    </row>
    <row r="8" spans="1:35" x14ac:dyDescent="0.25">
      <c r="A8" s="1">
        <v>39.799999999999997</v>
      </c>
      <c r="B8" s="1">
        <f t="shared" si="0"/>
        <v>6.3343667350574338</v>
      </c>
      <c r="C8" s="1"/>
      <c r="D8" s="1">
        <v>2869.7</v>
      </c>
      <c r="E8" s="1">
        <v>2797</v>
      </c>
      <c r="F8" s="1">
        <v>2915.6</v>
      </c>
      <c r="G8" s="1">
        <f t="shared" si="1"/>
        <v>2860.7666666666664</v>
      </c>
      <c r="H8" s="1">
        <f t="shared" si="2"/>
        <v>48.8285663202278</v>
      </c>
      <c r="I8" s="1">
        <v>355.85</v>
      </c>
      <c r="J8" s="1">
        <v>365</v>
      </c>
      <c r="K8" s="1">
        <v>377.27</v>
      </c>
      <c r="L8" s="1">
        <f t="shared" si="3"/>
        <v>366.03999999999996</v>
      </c>
      <c r="M8" s="1">
        <f t="shared" si="4"/>
        <v>8.7755455670858264</v>
      </c>
      <c r="N8" s="1"/>
      <c r="O8" s="1">
        <v>3800.3</v>
      </c>
      <c r="P8" s="1">
        <v>3419</v>
      </c>
      <c r="Q8" s="1">
        <v>3895.3</v>
      </c>
      <c r="R8" s="1">
        <f t="shared" si="5"/>
        <v>3704.8666666666668</v>
      </c>
      <c r="S8" s="1">
        <f t="shared" si="6"/>
        <v>205.82527109716693</v>
      </c>
      <c r="T8" s="1">
        <v>504.67</v>
      </c>
      <c r="U8" s="1">
        <v>464.74</v>
      </c>
      <c r="V8" s="1">
        <v>548.29999999999995</v>
      </c>
      <c r="W8" s="1">
        <f t="shared" si="7"/>
        <v>505.90333333333336</v>
      </c>
      <c r="X8" s="1">
        <f t="shared" si="8"/>
        <v>34.124372847309893</v>
      </c>
      <c r="Y8" s="1"/>
      <c r="Z8" s="1">
        <v>3940.3</v>
      </c>
      <c r="AA8" s="1">
        <v>4187.7</v>
      </c>
      <c r="AB8" s="1">
        <v>4469.6000000000004</v>
      </c>
      <c r="AC8" s="1">
        <f t="shared" si="9"/>
        <v>4199.2</v>
      </c>
      <c r="AD8" s="1">
        <f t="shared" si="10"/>
        <v>216.23877234822319</v>
      </c>
      <c r="AE8" s="1">
        <v>575.70000000000005</v>
      </c>
      <c r="AF8" s="1">
        <v>642.02</v>
      </c>
      <c r="AG8" s="1">
        <v>639.64</v>
      </c>
      <c r="AH8" s="1">
        <f t="shared" si="11"/>
        <v>619.12</v>
      </c>
      <c r="AI8" s="1">
        <f t="shared" si="12"/>
        <v>30.717946980009337</v>
      </c>
    </row>
    <row r="9" spans="1:35" x14ac:dyDescent="0.25">
      <c r="A9" s="1">
        <v>25.1</v>
      </c>
      <c r="B9" s="1">
        <f t="shared" si="0"/>
        <v>3.9947890716065735</v>
      </c>
      <c r="C9" s="1"/>
      <c r="D9" s="1">
        <v>2774.9</v>
      </c>
      <c r="E9" s="1">
        <v>2700.6</v>
      </c>
      <c r="F9" s="1">
        <v>2811.7</v>
      </c>
      <c r="G9" s="1">
        <f t="shared" si="1"/>
        <v>2762.4</v>
      </c>
      <c r="H9" s="1">
        <f t="shared" si="2"/>
        <v>46.209594963239674</v>
      </c>
      <c r="I9" s="1">
        <v>339.49</v>
      </c>
      <c r="J9" s="1">
        <v>350.2</v>
      </c>
      <c r="K9" s="1">
        <v>361.69</v>
      </c>
      <c r="L9" s="1">
        <f t="shared" si="3"/>
        <v>350.46000000000004</v>
      </c>
      <c r="M9" s="1">
        <f t="shared" si="4"/>
        <v>9.0649765581605291</v>
      </c>
      <c r="N9" s="1"/>
      <c r="O9" s="1">
        <v>3666.2</v>
      </c>
      <c r="P9" s="1">
        <v>3305.2</v>
      </c>
      <c r="Q9" s="1">
        <v>3763.1</v>
      </c>
      <c r="R9" s="1">
        <f t="shared" si="5"/>
        <v>3578.1666666666665</v>
      </c>
      <c r="S9" s="1">
        <f t="shared" si="6"/>
        <v>197.02876834502004</v>
      </c>
      <c r="T9" s="1">
        <v>484.18</v>
      </c>
      <c r="U9" s="1">
        <v>445.23</v>
      </c>
      <c r="V9" s="1">
        <v>529.49</v>
      </c>
      <c r="W9" s="1">
        <f t="shared" si="7"/>
        <v>486.3</v>
      </c>
      <c r="X9" s="1">
        <f t="shared" si="8"/>
        <v>34.431649200505433</v>
      </c>
      <c r="Y9" s="1"/>
      <c r="Z9" s="1">
        <v>3792.9</v>
      </c>
      <c r="AA9" s="1">
        <v>4025</v>
      </c>
      <c r="AB9" s="1">
        <v>4300.6000000000004</v>
      </c>
      <c r="AC9" s="1">
        <f t="shared" si="9"/>
        <v>4039.5</v>
      </c>
      <c r="AD9" s="1">
        <f t="shared" si="10"/>
        <v>207.52109932887961</v>
      </c>
      <c r="AE9" s="1">
        <v>552.96</v>
      </c>
      <c r="AF9" s="1">
        <v>616.16</v>
      </c>
      <c r="AG9" s="1">
        <v>613.96</v>
      </c>
      <c r="AH9" s="1">
        <f t="shared" si="11"/>
        <v>594.36</v>
      </c>
      <c r="AI9" s="1">
        <f t="shared" si="12"/>
        <v>29.28799526540978</v>
      </c>
    </row>
    <row r="10" spans="1:35" x14ac:dyDescent="0.25">
      <c r="A10" s="1">
        <v>15.8</v>
      </c>
      <c r="B10" s="1">
        <f t="shared" si="0"/>
        <v>2.5146481008519466</v>
      </c>
      <c r="C10" s="1"/>
      <c r="D10" s="1">
        <v>2685</v>
      </c>
      <c r="E10" s="1">
        <v>2606.6</v>
      </c>
      <c r="F10" s="1">
        <v>2712.6</v>
      </c>
      <c r="G10" s="1">
        <f t="shared" si="1"/>
        <v>2668.0666666666671</v>
      </c>
      <c r="H10" s="1">
        <f t="shared" si="2"/>
        <v>44.900284582122161</v>
      </c>
      <c r="I10" s="1">
        <v>327.58</v>
      </c>
      <c r="J10" s="1">
        <v>339.04</v>
      </c>
      <c r="K10" s="1">
        <v>349.23</v>
      </c>
      <c r="L10" s="1">
        <f t="shared" si="3"/>
        <v>338.61666666666667</v>
      </c>
      <c r="M10" s="1">
        <f t="shared" si="4"/>
        <v>8.8436430401855581</v>
      </c>
      <c r="N10" s="1"/>
      <c r="O10" s="1">
        <v>3539.2</v>
      </c>
      <c r="P10" s="1">
        <v>3193.5</v>
      </c>
      <c r="Q10" s="1">
        <v>3634.7</v>
      </c>
      <c r="R10" s="1">
        <f t="shared" si="5"/>
        <v>3455.7999999999997</v>
      </c>
      <c r="S10" s="1">
        <f t="shared" si="6"/>
        <v>189.52753537854767</v>
      </c>
      <c r="T10" s="1">
        <v>466.26</v>
      </c>
      <c r="U10" s="1">
        <v>431.04</v>
      </c>
      <c r="V10" s="1">
        <v>509.92</v>
      </c>
      <c r="W10" s="1">
        <f t="shared" si="7"/>
        <v>469.07333333333332</v>
      </c>
      <c r="X10" s="1">
        <f t="shared" si="8"/>
        <v>32.264012287514539</v>
      </c>
      <c r="Y10" s="1"/>
      <c r="Z10" s="1">
        <v>3648.1</v>
      </c>
      <c r="AA10" s="1">
        <v>3867.5</v>
      </c>
      <c r="AB10" s="1">
        <v>4144.7</v>
      </c>
      <c r="AC10" s="1">
        <f t="shared" si="9"/>
        <v>3886.7666666666664</v>
      </c>
      <c r="AD10" s="1">
        <f t="shared" si="10"/>
        <v>203.1933288493716</v>
      </c>
      <c r="AE10" s="1">
        <v>532.41</v>
      </c>
      <c r="AF10" s="1">
        <v>595.4</v>
      </c>
      <c r="AG10" s="1">
        <v>594.45000000000005</v>
      </c>
      <c r="AH10" s="1">
        <f t="shared" si="11"/>
        <v>574.0866666666667</v>
      </c>
      <c r="AI10" s="1">
        <f t="shared" si="12"/>
        <v>29.472405549749247</v>
      </c>
    </row>
    <row r="11" spans="1:35" x14ac:dyDescent="0.25">
      <c r="A11" s="1">
        <v>10</v>
      </c>
      <c r="B11" s="1">
        <f t="shared" si="0"/>
        <v>1.5915494309189535</v>
      </c>
      <c r="C11" s="1"/>
      <c r="D11" s="1">
        <v>2596.5</v>
      </c>
      <c r="E11" s="1">
        <v>2516.1999999999998</v>
      </c>
      <c r="F11" s="1">
        <v>2616.5</v>
      </c>
      <c r="G11" s="1">
        <f t="shared" si="1"/>
        <v>2576.4</v>
      </c>
      <c r="H11" s="1">
        <f t="shared" si="2"/>
        <v>43.343819244116851</v>
      </c>
      <c r="I11" s="1">
        <v>318.91000000000003</v>
      </c>
      <c r="J11" s="1">
        <v>331.61</v>
      </c>
      <c r="K11" s="1">
        <v>340.66</v>
      </c>
      <c r="L11" s="1">
        <f t="shared" si="3"/>
        <v>330.39333333333337</v>
      </c>
      <c r="M11" s="1">
        <f t="shared" si="4"/>
        <v>8.9209802650207042</v>
      </c>
      <c r="N11" s="1"/>
      <c r="O11" s="1">
        <v>3417.8</v>
      </c>
      <c r="P11" s="1">
        <v>3085.7</v>
      </c>
      <c r="Q11" s="1">
        <v>3508.3</v>
      </c>
      <c r="R11" s="1">
        <f t="shared" si="5"/>
        <v>3337.2666666666664</v>
      </c>
      <c r="S11" s="1">
        <f t="shared" si="6"/>
        <v>181.68086183072674</v>
      </c>
      <c r="T11" s="1">
        <v>451.47</v>
      </c>
      <c r="U11" s="1">
        <v>419.83</v>
      </c>
      <c r="V11" s="1">
        <v>499.69</v>
      </c>
      <c r="W11" s="1">
        <f t="shared" si="7"/>
        <v>456.99666666666667</v>
      </c>
      <c r="X11" s="1">
        <f t="shared" si="8"/>
        <v>32.8360871941561</v>
      </c>
      <c r="Y11" s="1"/>
      <c r="Z11" s="1">
        <v>3509.9</v>
      </c>
      <c r="AA11" s="1">
        <v>3716.7</v>
      </c>
      <c r="AB11" s="1">
        <v>3987.9</v>
      </c>
      <c r="AC11" s="1">
        <f t="shared" si="9"/>
        <v>3738.1666666666665</v>
      </c>
      <c r="AD11" s="1">
        <f t="shared" si="10"/>
        <v>195.73215258499448</v>
      </c>
      <c r="AE11" s="1">
        <v>517.94000000000005</v>
      </c>
      <c r="AF11" s="1">
        <v>580.21</v>
      </c>
      <c r="AG11" s="1">
        <v>579.15</v>
      </c>
      <c r="AH11" s="1">
        <f t="shared" si="11"/>
        <v>559.1</v>
      </c>
      <c r="AI11" s="1">
        <f t="shared" si="12"/>
        <v>29.107732077004304</v>
      </c>
    </row>
    <row r="12" spans="1:35" x14ac:dyDescent="0.25">
      <c r="A12" s="1">
        <v>6.31</v>
      </c>
      <c r="B12" s="1">
        <f t="shared" si="0"/>
        <v>1.0042676909098596</v>
      </c>
      <c r="C12" s="1"/>
      <c r="D12" s="1">
        <v>2509.8000000000002</v>
      </c>
      <c r="E12" s="1">
        <v>2427.1</v>
      </c>
      <c r="F12" s="1">
        <v>2523.3000000000002</v>
      </c>
      <c r="G12" s="1">
        <f t="shared" si="1"/>
        <v>2486.7333333333331</v>
      </c>
      <c r="H12" s="1">
        <f t="shared" si="2"/>
        <v>42.525783028913565</v>
      </c>
      <c r="I12" s="1">
        <v>313.3</v>
      </c>
      <c r="J12" s="1">
        <v>326.81</v>
      </c>
      <c r="K12" s="1">
        <v>336.1</v>
      </c>
      <c r="L12" s="1">
        <f t="shared" si="3"/>
        <v>325.40333333333336</v>
      </c>
      <c r="M12" s="1">
        <f t="shared" si="4"/>
        <v>9.3610552586530336</v>
      </c>
      <c r="N12" s="1"/>
      <c r="O12" s="1">
        <v>3299.8</v>
      </c>
      <c r="P12" s="1">
        <v>2979.7</v>
      </c>
      <c r="Q12" s="1">
        <v>3384</v>
      </c>
      <c r="R12" s="1">
        <f t="shared" si="5"/>
        <v>3221.1666666666665</v>
      </c>
      <c r="S12" s="1">
        <f t="shared" si="6"/>
        <v>174.16854544441213</v>
      </c>
      <c r="T12" s="1">
        <v>441.14</v>
      </c>
      <c r="U12" s="1">
        <v>412.21</v>
      </c>
      <c r="V12" s="1">
        <v>490.38</v>
      </c>
      <c r="W12" s="1">
        <f t="shared" si="7"/>
        <v>447.91</v>
      </c>
      <c r="X12" s="1">
        <f t="shared" si="8"/>
        <v>32.269819749522419</v>
      </c>
      <c r="Y12" s="1"/>
      <c r="Z12" s="1">
        <v>3374.5</v>
      </c>
      <c r="AA12" s="1">
        <v>3569.4</v>
      </c>
      <c r="AB12" s="1">
        <v>3837.2</v>
      </c>
      <c r="AC12" s="1">
        <f t="shared" si="9"/>
        <v>3593.6999999999994</v>
      </c>
      <c r="AD12" s="1">
        <f t="shared" si="10"/>
        <v>189.6763735067355</v>
      </c>
      <c r="AE12" s="1">
        <v>506.21</v>
      </c>
      <c r="AF12" s="1">
        <v>569.13</v>
      </c>
      <c r="AG12" s="1">
        <v>569.76</v>
      </c>
      <c r="AH12" s="1">
        <f t="shared" si="11"/>
        <v>548.36666666666667</v>
      </c>
      <c r="AI12" s="1">
        <f t="shared" si="12"/>
        <v>29.810374405938322</v>
      </c>
    </row>
    <row r="13" spans="1:35" x14ac:dyDescent="0.25">
      <c r="A13" s="1">
        <v>3.98</v>
      </c>
      <c r="B13" s="1">
        <f t="shared" si="0"/>
        <v>0.63343667350574351</v>
      </c>
      <c r="C13" s="1"/>
      <c r="D13" s="1">
        <v>2425</v>
      </c>
      <c r="E13" s="1">
        <v>2339.6999999999998</v>
      </c>
      <c r="F13" s="1">
        <v>2432.8000000000002</v>
      </c>
      <c r="G13" s="1">
        <f t="shared" si="1"/>
        <v>2399.1666666666665</v>
      </c>
      <c r="H13" s="1">
        <f t="shared" si="2"/>
        <v>42.169683686532835</v>
      </c>
      <c r="I13" s="1">
        <v>310.63</v>
      </c>
      <c r="J13" s="1">
        <v>325.35000000000002</v>
      </c>
      <c r="K13" s="1">
        <v>334.71</v>
      </c>
      <c r="L13" s="1">
        <f t="shared" si="3"/>
        <v>323.56333333333333</v>
      </c>
      <c r="M13" s="1">
        <f t="shared" si="4"/>
        <v>9.9114658631080133</v>
      </c>
      <c r="N13" s="1"/>
      <c r="O13" s="1">
        <v>3185.1</v>
      </c>
      <c r="P13" s="1">
        <v>2876.5</v>
      </c>
      <c r="Q13" s="1">
        <v>3274</v>
      </c>
      <c r="R13" s="1">
        <f t="shared" si="5"/>
        <v>3111.8666666666668</v>
      </c>
      <c r="S13" s="1">
        <f t="shared" si="6"/>
        <v>170.34064563560733</v>
      </c>
      <c r="T13" s="1">
        <v>433.68</v>
      </c>
      <c r="U13" s="1">
        <v>407.79</v>
      </c>
      <c r="V13" s="1">
        <v>479.47</v>
      </c>
      <c r="W13" s="1">
        <f t="shared" si="7"/>
        <v>440.31333333333333</v>
      </c>
      <c r="X13" s="1">
        <f t="shared" si="8"/>
        <v>29.636761331532536</v>
      </c>
      <c r="Y13" s="1"/>
      <c r="Z13" s="1">
        <v>3244.1</v>
      </c>
      <c r="AA13" s="1">
        <v>3423.5</v>
      </c>
      <c r="AB13" s="1">
        <v>3689.9</v>
      </c>
      <c r="AC13" s="1">
        <f t="shared" si="9"/>
        <v>3452.5</v>
      </c>
      <c r="AD13" s="1">
        <f t="shared" si="10"/>
        <v>183.14868276894603</v>
      </c>
      <c r="AE13" s="1">
        <v>499.18</v>
      </c>
      <c r="AF13" s="1">
        <v>560.59</v>
      </c>
      <c r="AG13" s="1">
        <v>563.99</v>
      </c>
      <c r="AH13" s="1">
        <f t="shared" si="11"/>
        <v>541.25333333333333</v>
      </c>
      <c r="AI13" s="1">
        <f t="shared" si="12"/>
        <v>29.782702287662818</v>
      </c>
    </row>
    <row r="14" spans="1:35" x14ac:dyDescent="0.25">
      <c r="A14" s="1">
        <v>2.5099999999999998</v>
      </c>
      <c r="B14" s="1">
        <f t="shared" si="0"/>
        <v>0.39947890716065726</v>
      </c>
      <c r="C14" s="1"/>
      <c r="D14" s="1">
        <v>2341.8000000000002</v>
      </c>
      <c r="E14" s="1">
        <v>2254.6999999999998</v>
      </c>
      <c r="F14" s="1">
        <v>2344.9</v>
      </c>
      <c r="G14" s="1">
        <f t="shared" si="1"/>
        <v>2313.7999999999997</v>
      </c>
      <c r="H14" s="1">
        <f t="shared" si="2"/>
        <v>41.809169648136745</v>
      </c>
      <c r="I14" s="1">
        <v>310.36</v>
      </c>
      <c r="J14" s="1">
        <v>324.72000000000003</v>
      </c>
      <c r="K14" s="1">
        <v>336.11</v>
      </c>
      <c r="L14" s="1">
        <f t="shared" si="3"/>
        <v>323.73</v>
      </c>
      <c r="M14" s="1">
        <f t="shared" si="4"/>
        <v>10.535675899849362</v>
      </c>
      <c r="N14" s="1"/>
      <c r="O14" s="1">
        <v>3076.1</v>
      </c>
      <c r="P14" s="1">
        <v>2776.1</v>
      </c>
      <c r="Q14" s="1">
        <v>3155.3</v>
      </c>
      <c r="R14" s="1">
        <f t="shared" si="5"/>
        <v>3002.5</v>
      </c>
      <c r="S14" s="1">
        <f t="shared" si="6"/>
        <v>163.3215233825598</v>
      </c>
      <c r="T14" s="1">
        <v>429.59</v>
      </c>
      <c r="U14" s="1">
        <v>406.8</v>
      </c>
      <c r="V14" s="1">
        <v>480.3</v>
      </c>
      <c r="W14" s="1">
        <f t="shared" si="7"/>
        <v>438.8966666666667</v>
      </c>
      <c r="X14" s="1">
        <f t="shared" si="8"/>
        <v>30.719407908067215</v>
      </c>
      <c r="Y14" s="1"/>
      <c r="Z14" s="1">
        <v>3118.7</v>
      </c>
      <c r="AA14" s="1">
        <v>3285.7</v>
      </c>
      <c r="AB14" s="1">
        <v>3546.7</v>
      </c>
      <c r="AC14" s="1">
        <f t="shared" si="9"/>
        <v>3317.0333333333328</v>
      </c>
      <c r="AD14" s="1">
        <f t="shared" si="10"/>
        <v>176.1293716435608</v>
      </c>
      <c r="AE14" s="1">
        <v>494.77</v>
      </c>
      <c r="AF14" s="1">
        <v>555.61</v>
      </c>
      <c r="AG14" s="1">
        <v>561.44000000000005</v>
      </c>
      <c r="AH14" s="1">
        <f t="shared" si="11"/>
        <v>537.27333333333343</v>
      </c>
      <c r="AI14" s="1">
        <f t="shared" si="12"/>
        <v>30.148490656895088</v>
      </c>
    </row>
    <row r="15" spans="1:35" x14ac:dyDescent="0.25">
      <c r="A15" s="1">
        <v>1.58</v>
      </c>
      <c r="B15" s="1">
        <f t="shared" si="0"/>
        <v>0.25146481008519467</v>
      </c>
      <c r="C15" s="1"/>
      <c r="D15" s="1">
        <v>2259.5</v>
      </c>
      <c r="E15" s="1">
        <v>2171.6</v>
      </c>
      <c r="F15" s="1">
        <v>2255.5</v>
      </c>
      <c r="G15" s="1">
        <f t="shared" si="1"/>
        <v>2228.8666666666668</v>
      </c>
      <c r="H15" s="1">
        <f t="shared" si="2"/>
        <v>40.52656193439342</v>
      </c>
      <c r="I15" s="1">
        <v>312.17</v>
      </c>
      <c r="J15" s="1">
        <v>326.62</v>
      </c>
      <c r="K15" s="1">
        <v>335.11</v>
      </c>
      <c r="L15" s="1">
        <f t="shared" si="3"/>
        <v>324.63333333333333</v>
      </c>
      <c r="M15" s="1">
        <f t="shared" si="4"/>
        <v>9.4699888536834536</v>
      </c>
      <c r="N15" s="1"/>
      <c r="O15" s="1">
        <v>2969.1</v>
      </c>
      <c r="P15" s="1">
        <v>2679.8</v>
      </c>
      <c r="Q15" s="1">
        <v>3039</v>
      </c>
      <c r="R15" s="1">
        <f t="shared" si="5"/>
        <v>2895.9666666666667</v>
      </c>
      <c r="S15" s="1">
        <f t="shared" si="6"/>
        <v>155.49388698237902</v>
      </c>
      <c r="T15" s="1">
        <v>428.32</v>
      </c>
      <c r="U15" s="1">
        <v>408.35</v>
      </c>
      <c r="V15" s="1">
        <v>480.57</v>
      </c>
      <c r="W15" s="1">
        <f t="shared" si="7"/>
        <v>439.08</v>
      </c>
      <c r="X15" s="1">
        <f t="shared" si="8"/>
        <v>30.449579088497529</v>
      </c>
      <c r="Y15" s="1"/>
      <c r="Z15" s="1">
        <v>2991.9</v>
      </c>
      <c r="AA15" s="1">
        <v>3152.7</v>
      </c>
      <c r="AB15" s="1">
        <v>3408.2</v>
      </c>
      <c r="AC15" s="1">
        <f t="shared" si="9"/>
        <v>3184.2666666666664</v>
      </c>
      <c r="AD15" s="1">
        <f t="shared" si="10"/>
        <v>171.41326929059153</v>
      </c>
      <c r="AE15" s="1">
        <v>492.46</v>
      </c>
      <c r="AF15" s="1">
        <v>553.08000000000004</v>
      </c>
      <c r="AG15" s="1">
        <v>563.24</v>
      </c>
      <c r="AH15" s="1">
        <f t="shared" si="11"/>
        <v>536.26</v>
      </c>
      <c r="AI15" s="1">
        <f t="shared" si="12"/>
        <v>31.247788188392914</v>
      </c>
    </row>
    <row r="16" spans="1:35" x14ac:dyDescent="0.25">
      <c r="A16" s="1">
        <v>1</v>
      </c>
      <c r="B16" s="1">
        <f t="shared" si="0"/>
        <v>0.15915494309189535</v>
      </c>
      <c r="C16" s="1"/>
      <c r="D16" s="1">
        <v>2178.1999999999998</v>
      </c>
      <c r="E16" s="1">
        <v>2091.6999999999998</v>
      </c>
      <c r="F16" s="1">
        <v>2170.6999999999998</v>
      </c>
      <c r="G16" s="1">
        <f t="shared" si="1"/>
        <v>2146.8666666666663</v>
      </c>
      <c r="H16" s="1">
        <f t="shared" si="2"/>
        <v>39.128705007392661</v>
      </c>
      <c r="I16" s="1">
        <v>315.98</v>
      </c>
      <c r="J16" s="1">
        <v>328.89</v>
      </c>
      <c r="K16" s="1">
        <v>337.67</v>
      </c>
      <c r="L16" s="1">
        <f t="shared" si="3"/>
        <v>327.51333333333332</v>
      </c>
      <c r="M16" s="1">
        <f t="shared" si="4"/>
        <v>8.908252104400475</v>
      </c>
      <c r="N16" s="1"/>
      <c r="O16" s="1">
        <v>2863.9</v>
      </c>
      <c r="P16" s="1">
        <v>2586.6999999999998</v>
      </c>
      <c r="Q16" s="1">
        <v>2933.7</v>
      </c>
      <c r="R16" s="1">
        <f t="shared" si="5"/>
        <v>2794.7666666666664</v>
      </c>
      <c r="S16" s="1">
        <f t="shared" si="6"/>
        <v>149.85951940252434</v>
      </c>
      <c r="T16" s="1">
        <v>429.56</v>
      </c>
      <c r="U16" s="1">
        <v>411.19</v>
      </c>
      <c r="V16" s="1">
        <v>480.53</v>
      </c>
      <c r="W16" s="1">
        <f t="shared" si="7"/>
        <v>440.42666666666668</v>
      </c>
      <c r="X16" s="1">
        <f t="shared" si="8"/>
        <v>29.332260207643191</v>
      </c>
      <c r="Y16" s="1"/>
      <c r="Z16" s="1">
        <v>2873.6</v>
      </c>
      <c r="AA16" s="1">
        <v>3022.4</v>
      </c>
      <c r="AB16" s="1">
        <v>3272.1</v>
      </c>
      <c r="AC16" s="1">
        <f t="shared" si="9"/>
        <v>3056.0333333333333</v>
      </c>
      <c r="AD16" s="1">
        <f t="shared" si="10"/>
        <v>164.41606436787805</v>
      </c>
      <c r="AE16" s="1">
        <v>494.11</v>
      </c>
      <c r="AF16" s="1">
        <v>555.26</v>
      </c>
      <c r="AG16" s="1">
        <v>565.4</v>
      </c>
      <c r="AH16" s="1">
        <f t="shared" si="11"/>
        <v>538.25666666666666</v>
      </c>
      <c r="AI16" s="1">
        <f t="shared" si="12"/>
        <v>31.489691787772198</v>
      </c>
    </row>
    <row r="17" spans="1:35" x14ac:dyDescent="0.25">
      <c r="A17" s="1">
        <v>0.63100000000000001</v>
      </c>
      <c r="B17" s="1">
        <f t="shared" si="0"/>
        <v>0.10042676909098597</v>
      </c>
      <c r="C17" s="1"/>
      <c r="D17" s="1">
        <v>2097.6</v>
      </c>
      <c r="E17" s="1">
        <v>2012.5</v>
      </c>
      <c r="F17" s="1">
        <v>2094.6</v>
      </c>
      <c r="G17" s="1">
        <f t="shared" si="1"/>
        <v>2068.2333333333336</v>
      </c>
      <c r="H17" s="1">
        <f t="shared" si="2"/>
        <v>39.42844432921769</v>
      </c>
      <c r="I17" s="1">
        <v>320.12</v>
      </c>
      <c r="J17" s="1">
        <v>337.11</v>
      </c>
      <c r="K17" s="1">
        <v>339.96</v>
      </c>
      <c r="L17" s="1">
        <f t="shared" si="3"/>
        <v>332.3966666666667</v>
      </c>
      <c r="M17" s="1">
        <f t="shared" si="4"/>
        <v>8.7585399595036453</v>
      </c>
      <c r="N17" s="1"/>
      <c r="O17" s="1">
        <v>2760.1</v>
      </c>
      <c r="P17" s="1">
        <v>2496.6</v>
      </c>
      <c r="Q17" s="1">
        <v>2824.8</v>
      </c>
      <c r="R17" s="1">
        <f t="shared" si="5"/>
        <v>2693.8333333333335</v>
      </c>
      <c r="S17" s="1">
        <f t="shared" si="6"/>
        <v>141.94426918884602</v>
      </c>
      <c r="T17" s="1">
        <v>431.7</v>
      </c>
      <c r="U17" s="1">
        <v>414.91</v>
      </c>
      <c r="V17" s="1">
        <v>489.82</v>
      </c>
      <c r="W17" s="1">
        <f t="shared" si="7"/>
        <v>445.47666666666669</v>
      </c>
      <c r="X17" s="1">
        <f t="shared" si="8"/>
        <v>32.095944015127856</v>
      </c>
      <c r="Y17" s="1"/>
      <c r="Z17" s="1">
        <v>2760.7</v>
      </c>
      <c r="AA17" s="1">
        <v>2897.8</v>
      </c>
      <c r="AB17" s="1">
        <v>3142.9</v>
      </c>
      <c r="AC17" s="1">
        <f t="shared" si="9"/>
        <v>2933.7999999999997</v>
      </c>
      <c r="AD17" s="1">
        <f t="shared" si="10"/>
        <v>158.09535097528968</v>
      </c>
      <c r="AE17" s="1">
        <v>495.53</v>
      </c>
      <c r="AF17" s="1">
        <v>551.04</v>
      </c>
      <c r="AG17" s="1">
        <v>571.49</v>
      </c>
      <c r="AH17" s="1">
        <f t="shared" si="11"/>
        <v>539.35333333333335</v>
      </c>
      <c r="AI17" s="1">
        <f t="shared" si="12"/>
        <v>32.092720185252126</v>
      </c>
    </row>
    <row r="18" spans="1:35" x14ac:dyDescent="0.25">
      <c r="A18" s="1">
        <v>0.39800000000000002</v>
      </c>
      <c r="B18" s="1">
        <f t="shared" si="0"/>
        <v>6.3343667350574354E-2</v>
      </c>
      <c r="C18" s="1"/>
      <c r="D18" s="1">
        <v>2018.6</v>
      </c>
      <c r="E18" s="1">
        <v>1935.2</v>
      </c>
      <c r="F18" s="1">
        <v>2006.9</v>
      </c>
      <c r="G18" s="1">
        <f t="shared" si="1"/>
        <v>1986.9000000000003</v>
      </c>
      <c r="H18" s="1">
        <f t="shared" si="2"/>
        <v>36.868143430338307</v>
      </c>
      <c r="I18" s="1">
        <v>324.76</v>
      </c>
      <c r="J18" s="1">
        <v>333.9</v>
      </c>
      <c r="K18" s="1">
        <v>343.02</v>
      </c>
      <c r="L18" s="1">
        <f t="shared" si="3"/>
        <v>333.89333333333332</v>
      </c>
      <c r="M18" s="1">
        <f t="shared" si="4"/>
        <v>7.4546152743712284</v>
      </c>
      <c r="N18" s="1"/>
      <c r="O18" s="1">
        <v>2658.3</v>
      </c>
      <c r="P18" s="1">
        <v>2405.6999999999998</v>
      </c>
      <c r="Q18" s="1">
        <v>2719.2</v>
      </c>
      <c r="R18" s="1">
        <f t="shared" si="5"/>
        <v>2594.4</v>
      </c>
      <c r="S18" s="1">
        <f t="shared" si="6"/>
        <v>135.72759483612762</v>
      </c>
      <c r="T18" s="1">
        <v>435.6</v>
      </c>
      <c r="U18" s="1">
        <v>420.75</v>
      </c>
      <c r="V18" s="1">
        <v>493.71</v>
      </c>
      <c r="W18" s="1">
        <f t="shared" si="7"/>
        <v>450.02</v>
      </c>
      <c r="X18" s="1">
        <f t="shared" si="8"/>
        <v>31.482722245701677</v>
      </c>
      <c r="Y18" s="1"/>
      <c r="Z18" s="1">
        <v>2651.8</v>
      </c>
      <c r="AA18" s="1">
        <v>2780</v>
      </c>
      <c r="AB18" s="1">
        <v>3009.5</v>
      </c>
      <c r="AC18" s="1">
        <f t="shared" si="9"/>
        <v>2813.7666666666664</v>
      </c>
      <c r="AD18" s="1">
        <f t="shared" si="10"/>
        <v>147.96950887110336</v>
      </c>
      <c r="AE18" s="1">
        <v>499.46</v>
      </c>
      <c r="AF18" s="1">
        <v>554.35</v>
      </c>
      <c r="AG18" s="1">
        <v>576.48</v>
      </c>
      <c r="AH18" s="1">
        <f t="shared" si="11"/>
        <v>543.42999999999995</v>
      </c>
      <c r="AI18" s="1">
        <f t="shared" si="12"/>
        <v>32.377511742977838</v>
      </c>
    </row>
    <row r="19" spans="1:35" x14ac:dyDescent="0.25">
      <c r="A19" s="1">
        <v>0.251</v>
      </c>
      <c r="B19" s="1">
        <f t="shared" si="0"/>
        <v>3.9947890716065734E-2</v>
      </c>
      <c r="C19" s="1"/>
      <c r="D19" s="1">
        <v>1938.1</v>
      </c>
      <c r="E19" s="1">
        <v>1857.9</v>
      </c>
      <c r="F19" s="1">
        <v>1924.6</v>
      </c>
      <c r="G19" s="1">
        <f t="shared" si="1"/>
        <v>1906.8666666666668</v>
      </c>
      <c r="H19" s="1">
        <f t="shared" si="2"/>
        <v>35.060550797473454</v>
      </c>
      <c r="I19" s="1">
        <v>331.83</v>
      </c>
      <c r="J19" s="1">
        <v>337.26</v>
      </c>
      <c r="K19" s="1">
        <v>345.94</v>
      </c>
      <c r="L19" s="1">
        <f t="shared" si="3"/>
        <v>338.34333333333331</v>
      </c>
      <c r="M19" s="1">
        <f t="shared" si="4"/>
        <v>5.811094752473263</v>
      </c>
      <c r="N19" s="1"/>
      <c r="O19" s="1">
        <v>2556.8000000000002</v>
      </c>
      <c r="P19" s="1">
        <v>2314</v>
      </c>
      <c r="Q19" s="1">
        <v>2611.8000000000002</v>
      </c>
      <c r="R19" s="1">
        <f t="shared" si="5"/>
        <v>2494.2000000000003</v>
      </c>
      <c r="S19" s="1">
        <f t="shared" si="6"/>
        <v>129.38387328669168</v>
      </c>
      <c r="T19" s="1">
        <v>442.88</v>
      </c>
      <c r="U19" s="1">
        <v>424.8</v>
      </c>
      <c r="V19" s="1">
        <v>497.2</v>
      </c>
      <c r="W19" s="1">
        <f t="shared" si="7"/>
        <v>454.96000000000004</v>
      </c>
      <c r="X19" s="1">
        <f t="shared" si="8"/>
        <v>30.766700613921316</v>
      </c>
      <c r="Y19" s="1"/>
      <c r="Z19" s="1">
        <v>2537.3000000000002</v>
      </c>
      <c r="AA19" s="1">
        <v>2663.2</v>
      </c>
      <c r="AB19" s="1">
        <v>2877.7</v>
      </c>
      <c r="AC19" s="1">
        <f t="shared" si="9"/>
        <v>2692.7333333333331</v>
      </c>
      <c r="AD19" s="1">
        <f t="shared" si="10"/>
        <v>140.52805967334609</v>
      </c>
      <c r="AE19" s="1">
        <v>503.78</v>
      </c>
      <c r="AF19" s="1">
        <v>559.96</v>
      </c>
      <c r="AG19" s="1">
        <v>582.54</v>
      </c>
      <c r="AH19" s="1">
        <f t="shared" si="11"/>
        <v>548.76</v>
      </c>
      <c r="AI19" s="1">
        <f t="shared" si="12"/>
        <v>33.11459295637902</v>
      </c>
    </row>
    <row r="20" spans="1:35" x14ac:dyDescent="0.25">
      <c r="A20" s="1">
        <v>0.158</v>
      </c>
      <c r="B20" s="1">
        <f t="shared" si="0"/>
        <v>2.5146481008519465E-2</v>
      </c>
      <c r="C20" s="1"/>
      <c r="D20" s="1">
        <v>1855.6</v>
      </c>
      <c r="E20" s="1">
        <v>1766.7</v>
      </c>
      <c r="F20" s="1">
        <v>1841.2</v>
      </c>
      <c r="G20" s="1">
        <f t="shared" si="1"/>
        <v>1821.1666666666667</v>
      </c>
      <c r="H20" s="1">
        <f t="shared" si="2"/>
        <v>38.959836869382372</v>
      </c>
      <c r="I20" s="1">
        <v>336.84</v>
      </c>
      <c r="J20" s="1">
        <v>317.48</v>
      </c>
      <c r="K20" s="1">
        <v>351.58</v>
      </c>
      <c r="L20" s="1">
        <f t="shared" si="3"/>
        <v>335.29999999999995</v>
      </c>
      <c r="M20" s="1">
        <f t="shared" si="4"/>
        <v>13.963791271236699</v>
      </c>
      <c r="N20" s="1"/>
      <c r="O20" s="1">
        <v>2451.8000000000002</v>
      </c>
      <c r="P20" s="1">
        <v>2223.1</v>
      </c>
      <c r="Q20" s="1">
        <v>2508</v>
      </c>
      <c r="R20" s="1">
        <f t="shared" si="5"/>
        <v>2394.2999999999997</v>
      </c>
      <c r="S20" s="1">
        <f t="shared" si="6"/>
        <v>123.21171481099792</v>
      </c>
      <c r="T20" s="1">
        <v>450.72</v>
      </c>
      <c r="U20" s="1">
        <v>431.25</v>
      </c>
      <c r="V20" s="1">
        <v>508.98</v>
      </c>
      <c r="W20" s="1">
        <f t="shared" si="7"/>
        <v>463.65000000000003</v>
      </c>
      <c r="X20" s="1">
        <f t="shared" si="8"/>
        <v>33.024000363372096</v>
      </c>
      <c r="Y20" s="1"/>
      <c r="Z20" s="1">
        <v>2419</v>
      </c>
      <c r="AA20" s="1">
        <v>2541.4</v>
      </c>
      <c r="AB20" s="1">
        <v>2750.3</v>
      </c>
      <c r="AC20" s="1">
        <f t="shared" si="9"/>
        <v>2570.2333333333331</v>
      </c>
      <c r="AD20" s="1">
        <f t="shared" si="10"/>
        <v>136.78070851630446</v>
      </c>
      <c r="AE20" s="1">
        <v>512.57000000000005</v>
      </c>
      <c r="AF20" s="1">
        <v>559.72</v>
      </c>
      <c r="AG20" s="1">
        <v>597.28</v>
      </c>
      <c r="AH20" s="1">
        <f t="shared" si="11"/>
        <v>556.52333333333331</v>
      </c>
      <c r="AI20" s="1">
        <f t="shared" si="12"/>
        <v>34.656505241520726</v>
      </c>
    </row>
    <row r="21" spans="1:35" x14ac:dyDescent="0.25">
      <c r="A21" s="1">
        <v>0.1</v>
      </c>
      <c r="B21" s="1">
        <f t="shared" si="0"/>
        <v>1.5915494309189534E-2</v>
      </c>
      <c r="C21" s="1"/>
      <c r="D21" s="1">
        <v>1775</v>
      </c>
      <c r="E21" s="1">
        <v>1697.5</v>
      </c>
      <c r="F21" s="1">
        <v>1757.9</v>
      </c>
      <c r="G21" s="1">
        <f t="shared" si="1"/>
        <v>1743.4666666666665</v>
      </c>
      <c r="H21" s="1">
        <f t="shared" si="2"/>
        <v>33.244581847606732</v>
      </c>
      <c r="I21" s="1">
        <v>340.93</v>
      </c>
      <c r="J21" s="1">
        <v>340.02</v>
      </c>
      <c r="K21" s="1">
        <v>349.95</v>
      </c>
      <c r="L21" s="1">
        <f t="shared" si="3"/>
        <v>343.63333333333338</v>
      </c>
      <c r="M21" s="1">
        <f t="shared" si="4"/>
        <v>4.4819812087463662</v>
      </c>
      <c r="N21" s="1"/>
      <c r="O21" s="1">
        <v>2338</v>
      </c>
      <c r="P21" s="1">
        <v>2127</v>
      </c>
      <c r="Q21" s="1">
        <v>2405.5</v>
      </c>
      <c r="R21" s="1">
        <f t="shared" si="5"/>
        <v>2290.1666666666665</v>
      </c>
      <c r="S21" s="1">
        <f t="shared" si="6"/>
        <v>118.6214801608695</v>
      </c>
      <c r="T21" s="1">
        <v>457.59</v>
      </c>
      <c r="U21" s="1">
        <v>438.61</v>
      </c>
      <c r="V21" s="1">
        <v>513.46</v>
      </c>
      <c r="W21" s="1">
        <f t="shared" si="7"/>
        <v>469.88666666666671</v>
      </c>
      <c r="X21" s="1">
        <f t="shared" si="8"/>
        <v>31.770391177251135</v>
      </c>
      <c r="Y21" s="1"/>
      <c r="Z21" s="1">
        <v>2309.4</v>
      </c>
      <c r="AA21" s="1">
        <v>2401.6</v>
      </c>
      <c r="AB21" s="1">
        <v>2621.6</v>
      </c>
      <c r="AC21" s="1">
        <f t="shared" si="9"/>
        <v>2444.2000000000003</v>
      </c>
      <c r="AD21" s="1">
        <f t="shared" si="10"/>
        <v>130.96635700311225</v>
      </c>
      <c r="AE21" s="1">
        <v>516.5</v>
      </c>
      <c r="AF21" s="1">
        <v>562.63</v>
      </c>
      <c r="AG21" s="1">
        <v>603.29999999999995</v>
      </c>
      <c r="AH21" s="1">
        <f t="shared" si="11"/>
        <v>560.81000000000006</v>
      </c>
      <c r="AI21" s="1">
        <f t="shared" si="12"/>
        <v>35.459312834101361</v>
      </c>
    </row>
    <row r="22" spans="1:3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"/>
      <c r="B26" s="1"/>
      <c r="C26" s="1"/>
      <c r="D26" s="2">
        <v>14</v>
      </c>
      <c r="E26" s="1"/>
      <c r="F26" s="1" t="s">
        <v>4</v>
      </c>
      <c r="G26" s="1"/>
      <c r="H26" s="1"/>
      <c r="I26" s="1"/>
      <c r="J26" s="1"/>
      <c r="K26" s="1"/>
      <c r="L26" s="1"/>
      <c r="M26" s="1"/>
      <c r="N26" s="1"/>
      <c r="O26" s="2">
        <v>20</v>
      </c>
      <c r="P26" s="1"/>
      <c r="Q26" s="1" t="s">
        <v>7</v>
      </c>
      <c r="R26" s="1"/>
      <c r="S26" s="1"/>
      <c r="T26" s="1"/>
      <c r="U26" s="1"/>
      <c r="V26" s="1"/>
      <c r="W26" s="1"/>
      <c r="X26" s="1"/>
      <c r="Y26" s="1"/>
      <c r="Z26" s="2">
        <v>40</v>
      </c>
      <c r="AA26" s="1"/>
      <c r="AB26" s="1" t="s">
        <v>8</v>
      </c>
      <c r="AC26" s="1"/>
      <c r="AD26" s="1"/>
      <c r="AE26" s="1"/>
      <c r="AF26" s="1"/>
      <c r="AG26" s="1"/>
      <c r="AH26" s="1"/>
      <c r="AI26" s="1"/>
    </row>
    <row r="27" spans="1:35" x14ac:dyDescent="0.25">
      <c r="A27" s="1"/>
      <c r="B27" s="1"/>
      <c r="C27" s="1"/>
      <c r="D27" s="1" t="s">
        <v>0</v>
      </c>
      <c r="E27" s="1"/>
      <c r="F27" s="1"/>
      <c r="G27" s="1"/>
      <c r="H27" s="1"/>
      <c r="I27" s="1" t="s">
        <v>3</v>
      </c>
      <c r="J27" s="1"/>
      <c r="K27" s="1"/>
      <c r="L27" s="1"/>
      <c r="M27" s="1"/>
      <c r="N27" s="1"/>
      <c r="O27" s="1" t="s">
        <v>0</v>
      </c>
      <c r="P27" s="1"/>
      <c r="Q27" s="1"/>
      <c r="R27" s="1"/>
      <c r="S27" s="1"/>
      <c r="T27" s="1" t="s">
        <v>3</v>
      </c>
      <c r="U27" s="1"/>
      <c r="V27" s="1"/>
      <c r="W27" s="1"/>
      <c r="X27" s="1"/>
      <c r="Y27" s="1"/>
      <c r="Z27" s="1" t="s">
        <v>0</v>
      </c>
      <c r="AA27" s="1"/>
      <c r="AB27" s="1"/>
      <c r="AC27" s="1"/>
      <c r="AD27" s="1"/>
      <c r="AE27" s="1" t="s">
        <v>3</v>
      </c>
      <c r="AF27" s="1"/>
      <c r="AG27" s="1"/>
      <c r="AH27" s="1"/>
      <c r="AI27" s="1"/>
    </row>
    <row r="28" spans="1:35" x14ac:dyDescent="0.25">
      <c r="A28" s="1"/>
      <c r="B28" s="1"/>
      <c r="C28" s="1"/>
      <c r="D28" s="1">
        <v>1</v>
      </c>
      <c r="E28" s="1">
        <v>2</v>
      </c>
      <c r="F28" s="1">
        <v>3</v>
      </c>
      <c r="G28" s="1" t="s">
        <v>1</v>
      </c>
      <c r="H28" s="1" t="s">
        <v>2</v>
      </c>
      <c r="I28" s="1">
        <v>1</v>
      </c>
      <c r="J28" s="1">
        <v>2</v>
      </c>
      <c r="K28" s="1">
        <v>3</v>
      </c>
      <c r="L28" s="1" t="s">
        <v>1</v>
      </c>
      <c r="M28" s="1" t="s">
        <v>2</v>
      </c>
      <c r="N28" s="1"/>
      <c r="O28" s="1">
        <v>1</v>
      </c>
      <c r="P28" s="1">
        <v>2</v>
      </c>
      <c r="Q28" s="1">
        <v>3</v>
      </c>
      <c r="R28" s="1" t="s">
        <v>1</v>
      </c>
      <c r="S28" s="1" t="s">
        <v>2</v>
      </c>
      <c r="T28" s="1">
        <v>1</v>
      </c>
      <c r="U28" s="1">
        <v>2</v>
      </c>
      <c r="V28" s="1">
        <v>3</v>
      </c>
      <c r="W28" s="1" t="s">
        <v>1</v>
      </c>
      <c r="X28" s="1" t="s">
        <v>2</v>
      </c>
      <c r="Y28" s="1"/>
      <c r="Z28" s="1">
        <v>1</v>
      </c>
      <c r="AA28" s="1">
        <v>2</v>
      </c>
      <c r="AB28" s="1">
        <v>3</v>
      </c>
      <c r="AC28" s="1" t="s">
        <v>1</v>
      </c>
      <c r="AD28" s="1" t="s">
        <v>2</v>
      </c>
      <c r="AE28" s="1">
        <v>1</v>
      </c>
      <c r="AF28" s="1">
        <v>2</v>
      </c>
      <c r="AG28" s="1">
        <v>3</v>
      </c>
      <c r="AH28" s="1" t="s">
        <v>1</v>
      </c>
      <c r="AI28" s="1" t="s">
        <v>2</v>
      </c>
    </row>
    <row r="29" spans="1:35" x14ac:dyDescent="0.25">
      <c r="A29" s="1"/>
      <c r="B29" s="1"/>
      <c r="C29" s="1"/>
      <c r="D29" s="1">
        <v>5027.3</v>
      </c>
      <c r="E29" s="1">
        <v>6201.4</v>
      </c>
      <c r="F29" s="1">
        <v>6466.4</v>
      </c>
      <c r="G29" s="1">
        <f>AVERAGE(D29:F29)</f>
        <v>5898.3666666666659</v>
      </c>
      <c r="H29" s="1">
        <f>_xlfn.STDEV.P(D29:F29)</f>
        <v>625.36608123207543</v>
      </c>
      <c r="I29" s="1">
        <v>828.57</v>
      </c>
      <c r="J29" s="1">
        <v>1007.9</v>
      </c>
      <c r="K29" s="1">
        <v>1076.7</v>
      </c>
      <c r="L29" s="1">
        <f>AVERAGE(I29:K29)</f>
        <v>971.05666666666673</v>
      </c>
      <c r="M29" s="1">
        <f>_xlfn.STDEV.P(I29:K29)</f>
        <v>104.59508475810641</v>
      </c>
      <c r="N29" s="1"/>
      <c r="O29" s="1">
        <v>7870.1</v>
      </c>
      <c r="P29" s="1">
        <v>7272</v>
      </c>
      <c r="Q29" s="1">
        <v>8897.1</v>
      </c>
      <c r="R29" s="1">
        <f>AVERAGE(O29:Q29)</f>
        <v>8013.0666666666666</v>
      </c>
      <c r="S29" s="1">
        <f>_xlfn.STDEV.P(O29:Q29)</f>
        <v>671.10212999877228</v>
      </c>
      <c r="T29" s="1">
        <v>1547</v>
      </c>
      <c r="U29" s="1">
        <v>1307.0999999999999</v>
      </c>
      <c r="V29" s="1">
        <v>1751</v>
      </c>
      <c r="W29" s="1">
        <f>AVERAGE(T29:V29)</f>
        <v>1535.0333333333335</v>
      </c>
      <c r="X29" s="1">
        <f>_xlfn.STDEV.P(T29:V29)</f>
        <v>181.41885850765925</v>
      </c>
      <c r="Y29" s="1"/>
      <c r="Z29" s="1">
        <v>4550.6000000000004</v>
      </c>
      <c r="AA29" s="1">
        <v>4513.6000000000004</v>
      </c>
      <c r="AB29" s="1">
        <v>4057.8</v>
      </c>
      <c r="AC29" s="1">
        <f>AVERAGE(Z29:AB29)</f>
        <v>4374</v>
      </c>
      <c r="AD29" s="1">
        <f>_xlfn.STDEV.P(Z29:AB29)</f>
        <v>224.09682431187352</v>
      </c>
      <c r="AE29" s="1">
        <v>983.11</v>
      </c>
      <c r="AF29" s="1">
        <v>901.31</v>
      </c>
      <c r="AG29" s="1">
        <v>890.63</v>
      </c>
      <c r="AH29" s="1">
        <f>AVERAGE(AE29:AG29)</f>
        <v>925.01666666666677</v>
      </c>
      <c r="AI29" s="1">
        <f>_xlfn.STDEV.P(AE29:AG29)</f>
        <v>41.308934734375448</v>
      </c>
    </row>
    <row r="30" spans="1:35" x14ac:dyDescent="0.25">
      <c r="A30" s="1"/>
      <c r="B30" s="1"/>
      <c r="C30" s="1"/>
      <c r="D30" s="1">
        <v>4817.7</v>
      </c>
      <c r="E30" s="1">
        <v>5940.3</v>
      </c>
      <c r="F30" s="1">
        <v>6220</v>
      </c>
      <c r="G30" s="1">
        <f t="shared" ref="G30:G44" si="13">AVERAGE(D30:F30)</f>
        <v>5659.333333333333</v>
      </c>
      <c r="H30" s="1">
        <f t="shared" ref="H30:H44" si="14">_xlfn.STDEV.P(D30:F30)</f>
        <v>605.98021053129605</v>
      </c>
      <c r="I30" s="1">
        <v>788.13</v>
      </c>
      <c r="J30" s="1">
        <v>956.72</v>
      </c>
      <c r="K30" s="1">
        <v>1021</v>
      </c>
      <c r="L30" s="1">
        <f t="shared" ref="L30:L44" si="15">AVERAGE(I30:K30)</f>
        <v>921.94999999999993</v>
      </c>
      <c r="M30" s="1">
        <f t="shared" ref="M30:M44" si="16">_xlfn.STDEV.P(I30:K30)</f>
        <v>98.196482964853658</v>
      </c>
      <c r="N30" s="1"/>
      <c r="O30" s="1">
        <v>7502.9</v>
      </c>
      <c r="P30" s="1">
        <v>6990.1</v>
      </c>
      <c r="Q30" s="1">
        <v>8487.4</v>
      </c>
      <c r="R30" s="1">
        <f t="shared" ref="R30:R44" si="17">AVERAGE(O30:Q30)</f>
        <v>7660.1333333333341</v>
      </c>
      <c r="S30" s="1">
        <f t="shared" ref="S30:S44" si="18">_xlfn.STDEV.P(O30:Q30)</f>
        <v>621.29894218126208</v>
      </c>
      <c r="T30" s="1">
        <v>1458.3</v>
      </c>
      <c r="U30" s="1">
        <v>1232.5</v>
      </c>
      <c r="V30" s="1">
        <v>1654.7</v>
      </c>
      <c r="W30" s="1">
        <f t="shared" ref="W30:W44" si="19">AVERAGE(T30:V30)</f>
        <v>1448.5</v>
      </c>
      <c r="X30" s="1">
        <f t="shared" ref="X30:X44" si="20">_xlfn.STDEV.P(T30:V30)</f>
        <v>172.5016714894868</v>
      </c>
      <c r="Y30" s="1"/>
      <c r="Z30" s="1">
        <v>4297.1000000000004</v>
      </c>
      <c r="AA30" s="1">
        <v>4270.7</v>
      </c>
      <c r="AB30" s="1">
        <v>3839.9</v>
      </c>
      <c r="AC30" s="1">
        <f t="shared" ref="AC30:AC44" si="21">AVERAGE(Z30:AB30)</f>
        <v>4135.8999999999996</v>
      </c>
      <c r="AD30" s="1">
        <f t="shared" ref="AD30:AD44" si="22">_xlfn.STDEV.P(Z30:AB30)</f>
        <v>209.58091516166257</v>
      </c>
      <c r="AE30" s="1">
        <v>923.52</v>
      </c>
      <c r="AF30" s="1">
        <v>842.54</v>
      </c>
      <c r="AG30" s="1">
        <v>831.64</v>
      </c>
      <c r="AH30" s="1">
        <f t="shared" ref="AH30:AH44" si="23">AVERAGE(AE30:AG30)</f>
        <v>865.9</v>
      </c>
      <c r="AI30" s="1">
        <f t="shared" ref="AI30:AI44" si="24">_xlfn.STDEV.P(AE30:AG30)</f>
        <v>40.985776394581897</v>
      </c>
    </row>
    <row r="31" spans="1:35" x14ac:dyDescent="0.25">
      <c r="A31" s="1"/>
      <c r="B31" s="1"/>
      <c r="C31" s="1"/>
      <c r="D31" s="1">
        <v>4617.6000000000004</v>
      </c>
      <c r="E31" s="1">
        <v>5691.6</v>
      </c>
      <c r="F31" s="1">
        <v>5971.4</v>
      </c>
      <c r="G31" s="1">
        <f t="shared" si="13"/>
        <v>5426.8666666666668</v>
      </c>
      <c r="H31" s="1">
        <f t="shared" si="14"/>
        <v>583.52744199013841</v>
      </c>
      <c r="I31" s="1">
        <v>748.58</v>
      </c>
      <c r="J31" s="1">
        <v>910.29</v>
      </c>
      <c r="K31" s="1">
        <v>965.93</v>
      </c>
      <c r="L31" s="1">
        <f t="shared" si="15"/>
        <v>874.93333333333328</v>
      </c>
      <c r="M31" s="1">
        <f t="shared" si="16"/>
        <v>92.187584244783096</v>
      </c>
      <c r="N31" s="1"/>
      <c r="O31" s="1">
        <v>7143.8</v>
      </c>
      <c r="P31" s="1">
        <v>6682.9</v>
      </c>
      <c r="Q31" s="1">
        <v>8090</v>
      </c>
      <c r="R31" s="1">
        <f t="shared" si="17"/>
        <v>7305.5666666666666</v>
      </c>
      <c r="S31" s="1">
        <f t="shared" si="18"/>
        <v>585.72402109601842</v>
      </c>
      <c r="T31" s="1">
        <v>1373.3</v>
      </c>
      <c r="U31" s="1">
        <v>1163.9000000000001</v>
      </c>
      <c r="V31" s="1">
        <v>1562.7</v>
      </c>
      <c r="W31" s="1">
        <f t="shared" si="19"/>
        <v>1366.6333333333332</v>
      </c>
      <c r="X31" s="1">
        <f t="shared" si="20"/>
        <v>162.87765005945204</v>
      </c>
      <c r="Y31" s="1"/>
      <c r="Z31" s="1">
        <v>4046.4</v>
      </c>
      <c r="AA31" s="1">
        <v>4045.8</v>
      </c>
      <c r="AB31" s="1">
        <v>3609.4</v>
      </c>
      <c r="AC31" s="1">
        <f t="shared" si="21"/>
        <v>3900.5333333333333</v>
      </c>
      <c r="AD31" s="1">
        <f t="shared" si="22"/>
        <v>205.86249995783325</v>
      </c>
      <c r="AE31" s="1">
        <v>868.46</v>
      </c>
      <c r="AF31" s="1">
        <v>789.83</v>
      </c>
      <c r="AG31" s="1">
        <v>778.6</v>
      </c>
      <c r="AH31" s="1">
        <f t="shared" si="23"/>
        <v>812.29666666666662</v>
      </c>
      <c r="AI31" s="1">
        <f t="shared" si="24"/>
        <v>39.977228796181237</v>
      </c>
    </row>
    <row r="32" spans="1:35" x14ac:dyDescent="0.25">
      <c r="A32" s="1"/>
      <c r="B32" s="1"/>
      <c r="C32" s="1"/>
      <c r="D32" s="1">
        <v>4424.8999999999996</v>
      </c>
      <c r="E32" s="1">
        <v>5453.6</v>
      </c>
      <c r="F32" s="1">
        <v>5728.9</v>
      </c>
      <c r="G32" s="1">
        <f t="shared" si="13"/>
        <v>5202.4666666666662</v>
      </c>
      <c r="H32" s="1">
        <f t="shared" si="14"/>
        <v>561.19216158301697</v>
      </c>
      <c r="I32" s="1">
        <v>717.83</v>
      </c>
      <c r="J32" s="1">
        <v>875.08</v>
      </c>
      <c r="K32" s="1">
        <v>925.58</v>
      </c>
      <c r="L32" s="1">
        <f t="shared" si="15"/>
        <v>839.49666666666678</v>
      </c>
      <c r="M32" s="1">
        <f t="shared" si="16"/>
        <v>88.467115673313032</v>
      </c>
      <c r="N32" s="1"/>
      <c r="O32" s="1">
        <v>6814.5</v>
      </c>
      <c r="P32" s="1">
        <v>6386.7</v>
      </c>
      <c r="Q32" s="1">
        <v>7708.4</v>
      </c>
      <c r="R32" s="1">
        <f t="shared" si="17"/>
        <v>6969.8666666666659</v>
      </c>
      <c r="S32" s="1">
        <f t="shared" si="18"/>
        <v>550.65223346702419</v>
      </c>
      <c r="T32" s="1">
        <v>1298.8</v>
      </c>
      <c r="U32" s="1">
        <v>1100.5</v>
      </c>
      <c r="V32" s="1">
        <v>1481.7</v>
      </c>
      <c r="W32" s="1">
        <f t="shared" si="19"/>
        <v>1293.6666666666667</v>
      </c>
      <c r="X32" s="1">
        <f t="shared" si="20"/>
        <v>155.66657387577544</v>
      </c>
      <c r="Y32" s="1"/>
      <c r="Z32" s="1">
        <v>3824.3</v>
      </c>
      <c r="AA32" s="1">
        <v>3831.4</v>
      </c>
      <c r="AB32" s="1">
        <v>3414.5</v>
      </c>
      <c r="AC32" s="1">
        <f t="shared" si="21"/>
        <v>3690.0666666666671</v>
      </c>
      <c r="AD32" s="1">
        <f t="shared" si="22"/>
        <v>194.87661623590344</v>
      </c>
      <c r="AE32" s="1">
        <v>815.01</v>
      </c>
      <c r="AF32" s="1">
        <v>738.29</v>
      </c>
      <c r="AG32" s="1">
        <v>728.76</v>
      </c>
      <c r="AH32" s="1">
        <f t="shared" si="23"/>
        <v>760.68666666666661</v>
      </c>
      <c r="AI32" s="1">
        <f t="shared" si="24"/>
        <v>38.608924990070484</v>
      </c>
    </row>
    <row r="33" spans="1:35" x14ac:dyDescent="0.25">
      <c r="A33" s="1"/>
      <c r="B33" s="1"/>
      <c r="C33" s="1"/>
      <c r="D33" s="1">
        <v>4240.8</v>
      </c>
      <c r="E33" s="1">
        <v>5224.2</v>
      </c>
      <c r="F33" s="1">
        <v>5489</v>
      </c>
      <c r="G33" s="1">
        <f t="shared" si="13"/>
        <v>4984.666666666667</v>
      </c>
      <c r="H33" s="1">
        <f t="shared" si="14"/>
        <v>536.98725828045121</v>
      </c>
      <c r="I33" s="1">
        <v>690.13</v>
      </c>
      <c r="J33" s="1">
        <v>842.73</v>
      </c>
      <c r="K33" s="1">
        <v>888.71</v>
      </c>
      <c r="L33" s="1">
        <f t="shared" si="15"/>
        <v>807.19</v>
      </c>
      <c r="M33" s="1">
        <f t="shared" si="16"/>
        <v>84.875684778779231</v>
      </c>
      <c r="N33" s="1"/>
      <c r="O33" s="1">
        <v>6497.9</v>
      </c>
      <c r="P33" s="1">
        <v>6094.5</v>
      </c>
      <c r="Q33" s="1">
        <v>7344.5</v>
      </c>
      <c r="R33" s="1">
        <f t="shared" si="17"/>
        <v>6645.6333333333341</v>
      </c>
      <c r="S33" s="1">
        <f t="shared" si="18"/>
        <v>520.89272941322156</v>
      </c>
      <c r="T33" s="1">
        <v>1232.7</v>
      </c>
      <c r="U33" s="1">
        <v>1042.0999999999999</v>
      </c>
      <c r="V33" s="1">
        <v>1408.7</v>
      </c>
      <c r="W33" s="1">
        <f t="shared" si="19"/>
        <v>1227.8333333333333</v>
      </c>
      <c r="X33" s="1">
        <f t="shared" si="20"/>
        <v>149.70338079757056</v>
      </c>
      <c r="Y33" s="1"/>
      <c r="Z33" s="1">
        <v>3605</v>
      </c>
      <c r="AA33" s="1">
        <v>3631.9</v>
      </c>
      <c r="AB33" s="1">
        <v>3228.9</v>
      </c>
      <c r="AC33" s="1">
        <f t="shared" si="21"/>
        <v>3488.6</v>
      </c>
      <c r="AD33" s="1">
        <f t="shared" si="22"/>
        <v>183.96371018944649</v>
      </c>
      <c r="AE33" s="1">
        <v>764.72</v>
      </c>
      <c r="AF33" s="1">
        <v>690.46</v>
      </c>
      <c r="AG33" s="1">
        <v>683.02</v>
      </c>
      <c r="AH33" s="1">
        <f t="shared" si="23"/>
        <v>712.73333333333323</v>
      </c>
      <c r="AI33" s="1">
        <f t="shared" si="24"/>
        <v>36.885394881383014</v>
      </c>
    </row>
    <row r="34" spans="1:35" x14ac:dyDescent="0.25">
      <c r="A34" s="1"/>
      <c r="B34" s="1"/>
      <c r="C34" s="1"/>
      <c r="D34" s="1">
        <v>4061.8</v>
      </c>
      <c r="E34" s="1">
        <v>5003.3999999999996</v>
      </c>
      <c r="F34" s="1">
        <v>5260</v>
      </c>
      <c r="G34" s="1">
        <f t="shared" si="13"/>
        <v>4775.0666666666666</v>
      </c>
      <c r="H34" s="1">
        <f t="shared" si="14"/>
        <v>515.11998170867969</v>
      </c>
      <c r="I34" s="1">
        <v>667.69</v>
      </c>
      <c r="J34" s="1">
        <v>817.34</v>
      </c>
      <c r="K34" s="1">
        <v>856.92</v>
      </c>
      <c r="L34" s="1">
        <f t="shared" si="15"/>
        <v>780.65000000000009</v>
      </c>
      <c r="M34" s="1">
        <f t="shared" si="16"/>
        <v>81.492802545173149</v>
      </c>
      <c r="N34" s="1"/>
      <c r="O34" s="1">
        <v>6201</v>
      </c>
      <c r="P34" s="1">
        <v>5827.6</v>
      </c>
      <c r="Q34" s="1">
        <v>7006.1</v>
      </c>
      <c r="R34" s="1">
        <f t="shared" si="17"/>
        <v>6344.9000000000005</v>
      </c>
      <c r="S34" s="1">
        <f t="shared" si="18"/>
        <v>491.76279512247237</v>
      </c>
      <c r="T34" s="1">
        <v>1176.5</v>
      </c>
      <c r="U34" s="1">
        <v>996.46</v>
      </c>
      <c r="V34" s="1">
        <v>1348</v>
      </c>
      <c r="W34" s="1">
        <f t="shared" si="19"/>
        <v>1173.6533333333334</v>
      </c>
      <c r="X34" s="1">
        <f t="shared" si="20"/>
        <v>143.52971941572144</v>
      </c>
      <c r="Y34" s="1"/>
      <c r="Z34" s="1">
        <v>3410.2</v>
      </c>
      <c r="AA34" s="1">
        <v>3445.6</v>
      </c>
      <c r="AB34" s="1">
        <v>3053.4</v>
      </c>
      <c r="AC34" s="1">
        <f t="shared" si="21"/>
        <v>3303.0666666666662</v>
      </c>
      <c r="AD34" s="1">
        <f t="shared" si="22"/>
        <v>177.13153932098649</v>
      </c>
      <c r="AE34" s="1">
        <v>718.39</v>
      </c>
      <c r="AF34" s="1">
        <v>645.21</v>
      </c>
      <c r="AG34" s="1">
        <v>637.5</v>
      </c>
      <c r="AH34" s="1">
        <f t="shared" si="23"/>
        <v>667.0333333333333</v>
      </c>
      <c r="AI34" s="1">
        <f t="shared" si="24"/>
        <v>36.450801850652809</v>
      </c>
    </row>
    <row r="35" spans="1:35" x14ac:dyDescent="0.25">
      <c r="A35" s="1"/>
      <c r="B35" s="1"/>
      <c r="C35" s="1"/>
      <c r="D35" s="1">
        <v>3895.2</v>
      </c>
      <c r="E35" s="1">
        <v>4790.5</v>
      </c>
      <c r="F35" s="1">
        <v>5047.8</v>
      </c>
      <c r="G35" s="1">
        <f t="shared" si="13"/>
        <v>4577.833333333333</v>
      </c>
      <c r="H35" s="1">
        <f t="shared" si="14"/>
        <v>493.99191851239556</v>
      </c>
      <c r="I35" s="1">
        <v>652.21</v>
      </c>
      <c r="J35" s="1">
        <v>798.3</v>
      </c>
      <c r="K35" s="1">
        <v>832.43</v>
      </c>
      <c r="L35" s="1">
        <f t="shared" si="15"/>
        <v>760.98</v>
      </c>
      <c r="M35" s="1">
        <f t="shared" si="16"/>
        <v>78.163925609366018</v>
      </c>
      <c r="N35" s="1"/>
      <c r="O35" s="1">
        <v>5931</v>
      </c>
      <c r="P35" s="1">
        <v>5563</v>
      </c>
      <c r="Q35" s="1">
        <v>6691.9</v>
      </c>
      <c r="R35" s="1">
        <f t="shared" si="17"/>
        <v>6061.9666666666672</v>
      </c>
      <c r="S35" s="1">
        <f t="shared" si="18"/>
        <v>470.08368285751925</v>
      </c>
      <c r="T35" s="1">
        <v>1127</v>
      </c>
      <c r="U35" s="1">
        <v>951.25</v>
      </c>
      <c r="V35" s="1">
        <v>1292.0999999999999</v>
      </c>
      <c r="W35" s="1">
        <f t="shared" si="19"/>
        <v>1123.45</v>
      </c>
      <c r="X35" s="1">
        <f t="shared" si="20"/>
        <v>139.17406966337751</v>
      </c>
      <c r="Y35" s="1"/>
      <c r="Z35" s="1">
        <v>3211.4</v>
      </c>
      <c r="AA35" s="1">
        <v>3275.4</v>
      </c>
      <c r="AB35" s="1">
        <v>2890.8</v>
      </c>
      <c r="AC35" s="1">
        <f t="shared" si="21"/>
        <v>3125.8666666666668</v>
      </c>
      <c r="AD35" s="1">
        <f t="shared" si="22"/>
        <v>168.25824067651351</v>
      </c>
      <c r="AE35" s="1">
        <v>671.7</v>
      </c>
      <c r="AF35" s="1">
        <v>605.30999999999995</v>
      </c>
      <c r="AG35" s="1">
        <v>596.57000000000005</v>
      </c>
      <c r="AH35" s="1">
        <f t="shared" si="23"/>
        <v>624.52666666666664</v>
      </c>
      <c r="AI35" s="1">
        <f t="shared" si="24"/>
        <v>33.546876986622117</v>
      </c>
    </row>
    <row r="36" spans="1:35" x14ac:dyDescent="0.25">
      <c r="A36" s="1"/>
      <c r="B36" s="1"/>
      <c r="C36" s="1"/>
      <c r="D36" s="1">
        <v>3731.1</v>
      </c>
      <c r="E36" s="1">
        <v>4582.8</v>
      </c>
      <c r="F36" s="1">
        <v>4837.2</v>
      </c>
      <c r="G36" s="1">
        <f t="shared" si="13"/>
        <v>4383.7</v>
      </c>
      <c r="H36" s="1">
        <f t="shared" si="14"/>
        <v>473.00099365646952</v>
      </c>
      <c r="I36" s="1">
        <v>638.32000000000005</v>
      </c>
      <c r="J36" s="1">
        <v>784.46</v>
      </c>
      <c r="K36" s="1">
        <v>813.24</v>
      </c>
      <c r="L36" s="1">
        <f t="shared" si="15"/>
        <v>745.34000000000015</v>
      </c>
      <c r="M36" s="1">
        <f t="shared" si="16"/>
        <v>76.581252710219502</v>
      </c>
      <c r="N36" s="1"/>
      <c r="O36" s="1">
        <v>5665.6</v>
      </c>
      <c r="P36" s="1">
        <v>5320.3</v>
      </c>
      <c r="Q36" s="1">
        <v>6386.7</v>
      </c>
      <c r="R36" s="1">
        <f t="shared" si="17"/>
        <v>5790.8666666666677</v>
      </c>
      <c r="S36" s="1">
        <f t="shared" si="18"/>
        <v>444.27547260180302</v>
      </c>
      <c r="T36" s="1">
        <v>1083</v>
      </c>
      <c r="U36" s="1">
        <v>916.15</v>
      </c>
      <c r="V36" s="1">
        <v>1245.4000000000001</v>
      </c>
      <c r="W36" s="1">
        <f t="shared" si="19"/>
        <v>1081.5166666666667</v>
      </c>
      <c r="X36" s="1">
        <f t="shared" si="20"/>
        <v>134.41984187198256</v>
      </c>
      <c r="Y36" s="1"/>
      <c r="Z36" s="1">
        <v>3054</v>
      </c>
      <c r="AA36" s="1">
        <v>3107.9</v>
      </c>
      <c r="AB36" s="1">
        <v>2739.6</v>
      </c>
      <c r="AC36" s="1">
        <f t="shared" si="21"/>
        <v>2967.1666666666665</v>
      </c>
      <c r="AD36" s="1">
        <f t="shared" si="22"/>
        <v>162.4115006874685</v>
      </c>
      <c r="AE36" s="1">
        <v>629.05999999999995</v>
      </c>
      <c r="AF36" s="1">
        <v>562.75</v>
      </c>
      <c r="AG36" s="1">
        <v>554.75</v>
      </c>
      <c r="AH36" s="1">
        <f t="shared" si="23"/>
        <v>582.18666666666661</v>
      </c>
      <c r="AI36" s="1">
        <f t="shared" si="24"/>
        <v>33.304974937020354</v>
      </c>
    </row>
    <row r="37" spans="1:35" x14ac:dyDescent="0.25">
      <c r="A37" s="1"/>
      <c r="B37" s="1"/>
      <c r="C37" s="1"/>
      <c r="D37" s="1">
        <v>3574.4</v>
      </c>
      <c r="E37" s="1">
        <v>4378.8</v>
      </c>
      <c r="F37" s="1">
        <v>4631</v>
      </c>
      <c r="G37" s="1">
        <f t="shared" si="13"/>
        <v>4194.7333333333336</v>
      </c>
      <c r="H37" s="1">
        <f t="shared" si="14"/>
        <v>450.56356808877462</v>
      </c>
      <c r="I37" s="1">
        <v>631.54</v>
      </c>
      <c r="J37" s="1">
        <v>775.54</v>
      </c>
      <c r="K37" s="1">
        <v>798.74</v>
      </c>
      <c r="L37" s="1">
        <f t="shared" si="15"/>
        <v>735.2733333333332</v>
      </c>
      <c r="M37" s="1">
        <f t="shared" si="16"/>
        <v>73.959508441369465</v>
      </c>
      <c r="N37" s="1"/>
      <c r="O37" s="1">
        <v>5420.2</v>
      </c>
      <c r="P37" s="1">
        <v>5085.1000000000004</v>
      </c>
      <c r="Q37" s="1">
        <v>6101.6</v>
      </c>
      <c r="R37" s="1">
        <f t="shared" si="17"/>
        <v>5535.6333333333341</v>
      </c>
      <c r="S37" s="1">
        <f t="shared" si="18"/>
        <v>422.93553751001929</v>
      </c>
      <c r="T37" s="1">
        <v>1050.3</v>
      </c>
      <c r="U37" s="1">
        <v>887.59</v>
      </c>
      <c r="V37" s="1">
        <v>1211.5999999999999</v>
      </c>
      <c r="W37" s="1">
        <f t="shared" si="19"/>
        <v>1049.83</v>
      </c>
      <c r="X37" s="1">
        <f t="shared" si="20"/>
        <v>132.27694608913075</v>
      </c>
      <c r="Y37" s="1"/>
      <c r="Z37" s="1">
        <v>2890.5</v>
      </c>
      <c r="AA37" s="1">
        <v>2967.9</v>
      </c>
      <c r="AB37" s="1">
        <v>2615.8000000000002</v>
      </c>
      <c r="AC37" s="1">
        <f t="shared" si="21"/>
        <v>2824.7333333333336</v>
      </c>
      <c r="AD37" s="1">
        <f t="shared" si="22"/>
        <v>151.07954490561875</v>
      </c>
      <c r="AE37" s="1">
        <v>586.95000000000005</v>
      </c>
      <c r="AF37" s="1">
        <v>530.91</v>
      </c>
      <c r="AG37" s="1">
        <v>518.22</v>
      </c>
      <c r="AH37" s="1">
        <f t="shared" si="23"/>
        <v>545.36</v>
      </c>
      <c r="AI37" s="1">
        <f t="shared" si="24"/>
        <v>29.861403182034181</v>
      </c>
    </row>
    <row r="38" spans="1:35" x14ac:dyDescent="0.25">
      <c r="A38" s="1"/>
      <c r="B38" s="1"/>
      <c r="C38" s="1"/>
      <c r="D38" s="1">
        <v>3425.5</v>
      </c>
      <c r="E38" s="1">
        <v>4184.6000000000004</v>
      </c>
      <c r="F38" s="1">
        <v>4445.1000000000004</v>
      </c>
      <c r="G38" s="1">
        <f t="shared" si="13"/>
        <v>4018.4</v>
      </c>
      <c r="H38" s="1">
        <f t="shared" si="14"/>
        <v>432.52196090679973</v>
      </c>
      <c r="I38" s="1">
        <v>624.47</v>
      </c>
      <c r="J38" s="1">
        <v>766.6</v>
      </c>
      <c r="K38" s="1">
        <v>788.87</v>
      </c>
      <c r="L38" s="1">
        <f t="shared" si="15"/>
        <v>726.64666666666665</v>
      </c>
      <c r="M38" s="1">
        <f t="shared" si="16"/>
        <v>72.819601909253947</v>
      </c>
      <c r="N38" s="1"/>
      <c r="O38" s="1">
        <v>5201.8</v>
      </c>
      <c r="P38" s="1">
        <v>4856.8</v>
      </c>
      <c r="Q38" s="1">
        <v>5832.8</v>
      </c>
      <c r="R38" s="1">
        <f t="shared" si="17"/>
        <v>5297.1333333333341</v>
      </c>
      <c r="S38" s="1">
        <f t="shared" si="18"/>
        <v>404.11247059313683</v>
      </c>
      <c r="T38" s="1">
        <v>1018.8</v>
      </c>
      <c r="U38" s="1">
        <v>861.67</v>
      </c>
      <c r="V38" s="1">
        <v>1175.9000000000001</v>
      </c>
      <c r="W38" s="1">
        <f t="shared" si="19"/>
        <v>1018.79</v>
      </c>
      <c r="X38" s="1">
        <f t="shared" si="20"/>
        <v>128.28386050734025</v>
      </c>
      <c r="Y38" s="1"/>
      <c r="Z38" s="1">
        <v>2759.8</v>
      </c>
      <c r="AA38" s="1">
        <v>2831.2</v>
      </c>
      <c r="AB38" s="1">
        <v>2492.6999999999998</v>
      </c>
      <c r="AC38" s="1">
        <f t="shared" si="21"/>
        <v>2694.5666666666666</v>
      </c>
      <c r="AD38" s="1">
        <f t="shared" si="22"/>
        <v>145.68711526952401</v>
      </c>
      <c r="AE38" s="1">
        <v>548.74</v>
      </c>
      <c r="AF38" s="1">
        <v>498.46</v>
      </c>
      <c r="AG38" s="1">
        <v>479.35</v>
      </c>
      <c r="AH38" s="1">
        <f t="shared" si="23"/>
        <v>508.85000000000008</v>
      </c>
      <c r="AI38" s="1">
        <f t="shared" si="24"/>
        <v>29.2655326279909</v>
      </c>
    </row>
    <row r="39" spans="1:35" x14ac:dyDescent="0.25">
      <c r="A39" s="1"/>
      <c r="B39" s="1"/>
      <c r="C39" s="1"/>
      <c r="D39" s="1">
        <v>3285.5</v>
      </c>
      <c r="E39" s="1">
        <v>4006.1</v>
      </c>
      <c r="F39" s="1">
        <v>4257.6000000000004</v>
      </c>
      <c r="G39" s="1">
        <f t="shared" si="13"/>
        <v>3849.7333333333336</v>
      </c>
      <c r="H39" s="1">
        <f t="shared" si="14"/>
        <v>411.97289824560886</v>
      </c>
      <c r="I39" s="1">
        <v>623.88</v>
      </c>
      <c r="J39" s="1">
        <v>761.24</v>
      </c>
      <c r="K39" s="1">
        <v>783.93</v>
      </c>
      <c r="L39" s="1">
        <f t="shared" si="15"/>
        <v>723.01666666666654</v>
      </c>
      <c r="M39" s="1">
        <f t="shared" si="16"/>
        <v>70.709584608846029</v>
      </c>
      <c r="N39" s="1"/>
      <c r="O39" s="1">
        <v>5004.8</v>
      </c>
      <c r="P39" s="1">
        <v>4640</v>
      </c>
      <c r="Q39" s="1">
        <v>5596.6</v>
      </c>
      <c r="R39" s="1">
        <f t="shared" si="17"/>
        <v>5080.4666666666662</v>
      </c>
      <c r="S39" s="1">
        <f t="shared" si="18"/>
        <v>394.17844802689177</v>
      </c>
      <c r="T39" s="1">
        <v>996.13</v>
      </c>
      <c r="U39" s="1">
        <v>842.29</v>
      </c>
      <c r="V39" s="1">
        <v>1150.3</v>
      </c>
      <c r="W39" s="1">
        <f t="shared" si="19"/>
        <v>996.24000000000012</v>
      </c>
      <c r="X39" s="1">
        <f t="shared" si="20"/>
        <v>125.74458000247907</v>
      </c>
      <c r="Y39" s="1"/>
      <c r="Z39" s="1">
        <v>2645.3</v>
      </c>
      <c r="AA39" s="1">
        <v>2716.6</v>
      </c>
      <c r="AB39" s="1">
        <v>2392.4</v>
      </c>
      <c r="AC39" s="1">
        <f t="shared" si="21"/>
        <v>2584.7666666666664</v>
      </c>
      <c r="AD39" s="1">
        <f t="shared" si="22"/>
        <v>139.10337482925738</v>
      </c>
      <c r="AE39" s="1">
        <v>513.13</v>
      </c>
      <c r="AF39" s="1">
        <v>472.63</v>
      </c>
      <c r="AG39" s="1">
        <v>450.66</v>
      </c>
      <c r="AH39" s="1">
        <f t="shared" si="23"/>
        <v>478.80666666666667</v>
      </c>
      <c r="AI39" s="1">
        <f t="shared" si="24"/>
        <v>25.874551633259689</v>
      </c>
    </row>
    <row r="40" spans="1:35" x14ac:dyDescent="0.25">
      <c r="A40" s="1"/>
      <c r="B40" s="1"/>
      <c r="C40" s="1"/>
      <c r="D40" s="1">
        <v>3145.6</v>
      </c>
      <c r="E40" s="1">
        <v>3831</v>
      </c>
      <c r="F40" s="1">
        <v>4087</v>
      </c>
      <c r="G40" s="1">
        <f t="shared" si="13"/>
        <v>3687.8666666666668</v>
      </c>
      <c r="H40" s="1">
        <f t="shared" si="14"/>
        <v>397.42827724704546</v>
      </c>
      <c r="I40" s="1">
        <v>621.1</v>
      </c>
      <c r="J40" s="1">
        <v>758.12</v>
      </c>
      <c r="K40" s="1">
        <v>779.6</v>
      </c>
      <c r="L40" s="1">
        <f t="shared" si="15"/>
        <v>719.60666666666668</v>
      </c>
      <c r="M40" s="1">
        <f t="shared" si="16"/>
        <v>70.204558889639699</v>
      </c>
      <c r="N40" s="1"/>
      <c r="O40" s="1">
        <v>4837.5</v>
      </c>
      <c r="P40" s="1">
        <v>4438.6000000000004</v>
      </c>
      <c r="Q40" s="1">
        <v>5372</v>
      </c>
      <c r="R40" s="1">
        <f t="shared" si="17"/>
        <v>4882.7</v>
      </c>
      <c r="S40" s="1">
        <f t="shared" si="18"/>
        <v>382.39697523210947</v>
      </c>
      <c r="T40" s="1">
        <v>986.57</v>
      </c>
      <c r="U40" s="1">
        <v>828.78</v>
      </c>
      <c r="V40" s="1">
        <v>1128.3</v>
      </c>
      <c r="W40" s="1">
        <f t="shared" si="19"/>
        <v>981.21666666666658</v>
      </c>
      <c r="X40" s="1">
        <f t="shared" si="20"/>
        <v>122.33710593638069</v>
      </c>
      <c r="Y40" s="1"/>
      <c r="Z40" s="1">
        <v>2539.1999999999998</v>
      </c>
      <c r="AA40" s="1">
        <v>2603.8000000000002</v>
      </c>
      <c r="AB40" s="1">
        <v>2336.3000000000002</v>
      </c>
      <c r="AC40" s="1">
        <f t="shared" si="21"/>
        <v>2493.1</v>
      </c>
      <c r="AD40" s="1">
        <f t="shared" si="22"/>
        <v>113.9677439746293</v>
      </c>
      <c r="AE40" s="1">
        <v>483.75</v>
      </c>
      <c r="AF40" s="1">
        <v>451.61</v>
      </c>
      <c r="AG40" s="1">
        <v>429.62</v>
      </c>
      <c r="AH40" s="1">
        <f t="shared" si="23"/>
        <v>454.99333333333334</v>
      </c>
      <c r="AI40" s="1">
        <f t="shared" si="24"/>
        <v>22.227601959925607</v>
      </c>
    </row>
    <row r="41" spans="1:35" x14ac:dyDescent="0.25">
      <c r="A41" s="1"/>
      <c r="B41" s="1"/>
      <c r="C41" s="1"/>
      <c r="D41" s="1">
        <v>3010.8</v>
      </c>
      <c r="E41" s="1">
        <v>3650.8</v>
      </c>
      <c r="F41" s="1">
        <v>3914.8</v>
      </c>
      <c r="G41" s="1">
        <f t="shared" si="13"/>
        <v>3525.4666666666672</v>
      </c>
      <c r="H41" s="1">
        <f t="shared" si="14"/>
        <v>379.54826951111971</v>
      </c>
      <c r="I41" s="1">
        <v>610.82000000000005</v>
      </c>
      <c r="J41" s="1">
        <v>767.52</v>
      </c>
      <c r="K41" s="1">
        <v>781.66</v>
      </c>
      <c r="L41" s="1">
        <f t="shared" si="15"/>
        <v>720</v>
      </c>
      <c r="M41" s="1">
        <f t="shared" si="16"/>
        <v>77.417436451141967</v>
      </c>
      <c r="N41" s="1"/>
      <c r="O41" s="1">
        <v>4670.8999999999996</v>
      </c>
      <c r="P41" s="1">
        <v>4236.8999999999996</v>
      </c>
      <c r="Q41" s="1">
        <v>5143.6000000000004</v>
      </c>
      <c r="R41" s="1">
        <f t="shared" si="17"/>
        <v>4683.8</v>
      </c>
      <c r="S41" s="1">
        <f t="shared" si="18"/>
        <v>370.27109888116689</v>
      </c>
      <c r="T41" s="1">
        <v>956.14</v>
      </c>
      <c r="U41" s="1">
        <v>820.63</v>
      </c>
      <c r="V41" s="1">
        <v>1104.2</v>
      </c>
      <c r="W41" s="1">
        <f t="shared" si="19"/>
        <v>960.32333333333338</v>
      </c>
      <c r="X41" s="1">
        <f t="shared" si="20"/>
        <v>115.80475359653978</v>
      </c>
      <c r="Y41" s="1"/>
      <c r="Z41" s="1">
        <v>2459</v>
      </c>
      <c r="AA41" s="1">
        <v>2512.1</v>
      </c>
      <c r="AB41" s="1">
        <v>2255.1999999999998</v>
      </c>
      <c r="AC41" s="1">
        <f t="shared" si="21"/>
        <v>2408.7666666666669</v>
      </c>
      <c r="AD41" s="1">
        <f t="shared" si="22"/>
        <v>110.73073446679366</v>
      </c>
      <c r="AE41" s="1">
        <v>457.06</v>
      </c>
      <c r="AF41" s="1">
        <v>448.41</v>
      </c>
      <c r="AG41" s="1">
        <v>411.55</v>
      </c>
      <c r="AH41" s="1">
        <f t="shared" si="23"/>
        <v>439.00666666666666</v>
      </c>
      <c r="AI41" s="1">
        <f t="shared" si="24"/>
        <v>19.733339527026054</v>
      </c>
    </row>
    <row r="42" spans="1:35" x14ac:dyDescent="0.25">
      <c r="A42" s="1"/>
      <c r="B42" s="1"/>
      <c r="C42" s="1"/>
      <c r="D42" s="1">
        <v>2868</v>
      </c>
      <c r="E42" s="1">
        <v>3479.6</v>
      </c>
      <c r="F42" s="1">
        <v>3736.8</v>
      </c>
      <c r="G42" s="1">
        <f t="shared" si="13"/>
        <v>3361.4666666666672</v>
      </c>
      <c r="H42" s="1">
        <f t="shared" si="14"/>
        <v>364.38987667362682</v>
      </c>
      <c r="I42" s="1">
        <v>626.14</v>
      </c>
      <c r="J42" s="1">
        <v>750.17</v>
      </c>
      <c r="K42" s="1">
        <v>788.52</v>
      </c>
      <c r="L42" s="1">
        <f t="shared" si="15"/>
        <v>721.61</v>
      </c>
      <c r="M42" s="1">
        <f t="shared" si="16"/>
        <v>69.29921259773927</v>
      </c>
      <c r="N42" s="1"/>
      <c r="O42" s="1">
        <v>4494.6000000000004</v>
      </c>
      <c r="P42" s="1">
        <v>4040</v>
      </c>
      <c r="Q42" s="1">
        <v>4935.5</v>
      </c>
      <c r="R42" s="1">
        <f t="shared" si="17"/>
        <v>4490.0333333333338</v>
      </c>
      <c r="S42" s="1">
        <f t="shared" si="18"/>
        <v>365.60060478919098</v>
      </c>
      <c r="T42" s="1">
        <v>958.64</v>
      </c>
      <c r="U42" s="1">
        <v>813.27</v>
      </c>
      <c r="V42" s="1">
        <v>1087.0999999999999</v>
      </c>
      <c r="W42" s="1">
        <f t="shared" si="19"/>
        <v>953.00333333333322</v>
      </c>
      <c r="X42" s="1">
        <f t="shared" si="20"/>
        <v>111.86165930390237</v>
      </c>
      <c r="Y42" s="1"/>
      <c r="Z42" s="1">
        <v>2367.9</v>
      </c>
      <c r="AA42" s="1">
        <v>2420.8000000000002</v>
      </c>
      <c r="AB42" s="1">
        <v>2188.1</v>
      </c>
      <c r="AC42" s="1">
        <f t="shared" si="21"/>
        <v>2325.6000000000004</v>
      </c>
      <c r="AD42" s="1">
        <f t="shared" si="22"/>
        <v>99.596820565049612</v>
      </c>
      <c r="AE42" s="1">
        <v>437.13</v>
      </c>
      <c r="AF42" s="1">
        <v>448.93</v>
      </c>
      <c r="AG42" s="1">
        <v>408.84</v>
      </c>
      <c r="AH42" s="1">
        <f t="shared" si="23"/>
        <v>431.63333333333327</v>
      </c>
      <c r="AI42" s="1">
        <f t="shared" si="24"/>
        <v>16.821851529748123</v>
      </c>
    </row>
    <row r="43" spans="1:35" x14ac:dyDescent="0.25">
      <c r="A43" s="1"/>
      <c r="B43" s="1"/>
      <c r="C43" s="1"/>
      <c r="D43" s="1">
        <v>2738.6</v>
      </c>
      <c r="E43" s="1">
        <v>3298.2</v>
      </c>
      <c r="F43" s="1">
        <v>3556.8</v>
      </c>
      <c r="G43" s="1">
        <f t="shared" si="13"/>
        <v>3197.8666666666663</v>
      </c>
      <c r="H43" s="1">
        <f t="shared" si="14"/>
        <v>341.48000754884436</v>
      </c>
      <c r="I43" s="1">
        <v>620.72</v>
      </c>
      <c r="J43" s="1">
        <v>751.74</v>
      </c>
      <c r="K43" s="1">
        <v>788.83</v>
      </c>
      <c r="L43" s="1">
        <f t="shared" si="15"/>
        <v>720.43</v>
      </c>
      <c r="M43" s="1">
        <f t="shared" si="16"/>
        <v>72.113244738166287</v>
      </c>
      <c r="N43" s="1"/>
      <c r="O43" s="1">
        <v>4316.3</v>
      </c>
      <c r="P43" s="1">
        <v>3858.9</v>
      </c>
      <c r="Q43" s="1">
        <v>4727.6000000000004</v>
      </c>
      <c r="R43" s="1">
        <f t="shared" si="17"/>
        <v>4300.9333333333334</v>
      </c>
      <c r="S43" s="1">
        <f t="shared" si="18"/>
        <v>354.81170906396108</v>
      </c>
      <c r="T43" s="1">
        <v>962.67</v>
      </c>
      <c r="U43" s="1">
        <v>811.27</v>
      </c>
      <c r="V43" s="1">
        <v>1082.5</v>
      </c>
      <c r="W43" s="1">
        <f t="shared" si="19"/>
        <v>952.14666666666665</v>
      </c>
      <c r="X43" s="1">
        <f t="shared" si="20"/>
        <v>110.97892782966562</v>
      </c>
      <c r="Y43" s="1"/>
      <c r="Z43" s="1">
        <v>2300.9</v>
      </c>
      <c r="AA43" s="1">
        <v>2323.5</v>
      </c>
      <c r="AB43" s="1">
        <v>2128.3000000000002</v>
      </c>
      <c r="AC43" s="1">
        <f t="shared" si="21"/>
        <v>2250.9</v>
      </c>
      <c r="AD43" s="1">
        <f t="shared" si="22"/>
        <v>87.180884755011832</v>
      </c>
      <c r="AE43" s="1">
        <v>429.81</v>
      </c>
      <c r="AF43" s="1">
        <v>451.16</v>
      </c>
      <c r="AG43" s="1">
        <v>404.41</v>
      </c>
      <c r="AH43" s="1">
        <f t="shared" si="23"/>
        <v>428.46000000000004</v>
      </c>
      <c r="AI43" s="1">
        <f t="shared" si="24"/>
        <v>19.109465368415378</v>
      </c>
    </row>
    <row r="44" spans="1:35" x14ac:dyDescent="0.25">
      <c r="A44" s="1"/>
      <c r="B44" s="1"/>
      <c r="C44" s="1"/>
      <c r="D44" s="1">
        <v>2619</v>
      </c>
      <c r="E44" s="1">
        <v>3142.2</v>
      </c>
      <c r="F44" s="1">
        <v>3384.4</v>
      </c>
      <c r="G44" s="1">
        <f t="shared" si="13"/>
        <v>3048.5333333333333</v>
      </c>
      <c r="H44" s="1">
        <f t="shared" si="14"/>
        <v>319.41548003953767</v>
      </c>
      <c r="I44" s="1">
        <v>609.64</v>
      </c>
      <c r="J44" s="1">
        <v>752.43</v>
      </c>
      <c r="K44" s="1">
        <v>784.84</v>
      </c>
      <c r="L44" s="1">
        <f t="shared" si="15"/>
        <v>715.63666666666666</v>
      </c>
      <c r="M44" s="1">
        <f t="shared" si="16"/>
        <v>76.109885618682668</v>
      </c>
      <c r="N44" s="1"/>
      <c r="O44" s="1">
        <v>4149.8999999999996</v>
      </c>
      <c r="P44" s="1">
        <v>3667.6</v>
      </c>
      <c r="Q44" s="1">
        <v>4484.8</v>
      </c>
      <c r="R44" s="1">
        <f t="shared" si="17"/>
        <v>4100.7666666666664</v>
      </c>
      <c r="S44" s="1">
        <f t="shared" si="18"/>
        <v>335.42462971914017</v>
      </c>
      <c r="T44" s="1">
        <v>949.46</v>
      </c>
      <c r="U44" s="1">
        <v>798.01</v>
      </c>
      <c r="V44" s="1">
        <v>1061.2</v>
      </c>
      <c r="W44" s="1">
        <f t="shared" si="19"/>
        <v>936.22333333333336</v>
      </c>
      <c r="X44" s="1">
        <f t="shared" si="20"/>
        <v>107.85376220708405</v>
      </c>
      <c r="Y44" s="1"/>
      <c r="Z44" s="1">
        <v>2216.6</v>
      </c>
      <c r="AA44" s="1">
        <v>2238.6</v>
      </c>
      <c r="AB44" s="1">
        <v>2048.4</v>
      </c>
      <c r="AC44" s="1">
        <f t="shared" si="21"/>
        <v>2167.8666666666668</v>
      </c>
      <c r="AD44" s="1">
        <f t="shared" si="22"/>
        <v>84.951803329234124</v>
      </c>
      <c r="AE44" s="1">
        <v>439.41</v>
      </c>
      <c r="AF44" s="1">
        <v>482.72</v>
      </c>
      <c r="AG44" s="1">
        <v>424.72</v>
      </c>
      <c r="AH44" s="1">
        <f t="shared" si="23"/>
        <v>448.95000000000005</v>
      </c>
      <c r="AI44" s="1">
        <f t="shared" si="24"/>
        <v>24.620569990694097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Dieppa</dc:creator>
  <cp:lastModifiedBy>Evan Dieppa</cp:lastModifiedBy>
  <dcterms:created xsi:type="dcterms:W3CDTF">2024-11-19T17:09:07Z</dcterms:created>
  <dcterms:modified xsi:type="dcterms:W3CDTF">2025-10-04T14:27:30Z</dcterms:modified>
</cp:coreProperties>
</file>