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ndreypetukhov/Downloads/"/>
    </mc:Choice>
  </mc:AlternateContent>
  <xr:revisionPtr revIDLastSave="0" documentId="13_ncr:1_{87FFC469-225D-E249-8A59-6866ECA15CE2}" xr6:coauthVersionLast="47" xr6:coauthVersionMax="47" xr10:uidLastSave="{00000000-0000-0000-0000-000000000000}"/>
  <bookViews>
    <workbookView xWindow="0" yWindow="760" windowWidth="34560" windowHeight="19840" activeTab="2" xr2:uid="{00000000-000D-0000-FFFF-FFFF00000000}"/>
  </bookViews>
  <sheets>
    <sheet name="main" sheetId="1" r:id="rId1"/>
    <sheet name="main (копия) 2" sheetId="2" r:id="rId2"/>
    <sheet name="Exam" sheetId="3" r:id="rId3"/>
    <sheet name="main (копия) 1" sheetId="4" r:id="rId4"/>
    <sheet name="main (копия)" sheetId="5" r:id="rId5"/>
    <sheet name="Лист3" sheetId="6" r:id="rId6"/>
    <sheet name="Лист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0" i="6" l="1"/>
  <c r="P80" i="6"/>
  <c r="AD80" i="6" s="1"/>
  <c r="Y79" i="6"/>
  <c r="P79" i="6"/>
  <c r="AD79" i="6" s="1"/>
  <c r="Y78" i="6"/>
  <c r="P78" i="6"/>
  <c r="AD78" i="6" s="1"/>
  <c r="AD77" i="6"/>
  <c r="Y77" i="6"/>
  <c r="P77" i="6"/>
  <c r="Y76" i="6"/>
  <c r="P76" i="6"/>
  <c r="AD76" i="6" s="1"/>
  <c r="Y75" i="6"/>
  <c r="P75" i="6"/>
  <c r="AD75" i="6" s="1"/>
  <c r="AD74" i="6"/>
  <c r="Y74" i="6"/>
  <c r="P74" i="6"/>
  <c r="Y73" i="6"/>
  <c r="P73" i="6"/>
  <c r="AD73" i="6" s="1"/>
  <c r="Y72" i="6"/>
  <c r="P72" i="6"/>
  <c r="AD72" i="6" s="1"/>
  <c r="Y71" i="6"/>
  <c r="AD71" i="6" s="1"/>
  <c r="P71" i="6"/>
  <c r="Y70" i="6"/>
  <c r="P70" i="6"/>
  <c r="AD70" i="6" s="1"/>
  <c r="AD69" i="6"/>
  <c r="Y69" i="6"/>
  <c r="P69" i="6"/>
  <c r="Y68" i="6"/>
  <c r="P68" i="6"/>
  <c r="AD68" i="6" s="1"/>
  <c r="AD67" i="6"/>
  <c r="Y67" i="6"/>
  <c r="P67" i="6"/>
  <c r="Y66" i="6"/>
  <c r="P66" i="6"/>
  <c r="AD66" i="6" s="1"/>
  <c r="Y65" i="6"/>
  <c r="P65" i="6"/>
  <c r="AD65" i="6" s="1"/>
  <c r="AD64" i="6"/>
  <c r="Y64" i="6"/>
  <c r="P64" i="6"/>
  <c r="Y63" i="6"/>
  <c r="P63" i="6"/>
  <c r="AD63" i="6" s="1"/>
  <c r="Y62" i="6"/>
  <c r="P62" i="6"/>
  <c r="AD62" i="6" s="1"/>
  <c r="Y61" i="6"/>
  <c r="AD61" i="6" s="1"/>
  <c r="P61" i="6"/>
  <c r="Y60" i="6"/>
  <c r="P60" i="6"/>
  <c r="AD60" i="6" s="1"/>
  <c r="AD59" i="6"/>
  <c r="Y59" i="6"/>
  <c r="P59" i="6"/>
  <c r="Y58" i="6"/>
  <c r="P58" i="6"/>
  <c r="AD58" i="6" s="1"/>
  <c r="AD57" i="6"/>
  <c r="Y57" i="6"/>
  <c r="P57" i="6"/>
  <c r="Y56" i="6"/>
  <c r="P56" i="6"/>
  <c r="AD56" i="6" s="1"/>
  <c r="Y55" i="6"/>
  <c r="P55" i="6"/>
  <c r="AD55" i="6" s="1"/>
  <c r="AD54" i="6"/>
  <c r="Y54" i="6"/>
  <c r="P54" i="6"/>
  <c r="Y53" i="6"/>
  <c r="P53" i="6"/>
  <c r="AD53" i="6" s="1"/>
  <c r="Y52" i="6"/>
  <c r="P52" i="6"/>
  <c r="AD52" i="6" s="1"/>
  <c r="Y51" i="6"/>
  <c r="AD51" i="6" s="1"/>
  <c r="P51" i="6"/>
  <c r="Y50" i="6"/>
  <c r="P50" i="6"/>
  <c r="AD50" i="6" s="1"/>
  <c r="AD49" i="6"/>
  <c r="Y49" i="6"/>
  <c r="P49" i="6"/>
  <c r="Y48" i="6"/>
  <c r="P48" i="6"/>
  <c r="AD48" i="6" s="1"/>
  <c r="AD47" i="6"/>
  <c r="Y47" i="6"/>
  <c r="P47" i="6"/>
  <c r="Y46" i="6"/>
  <c r="P46" i="6"/>
  <c r="AD46" i="6" s="1"/>
  <c r="Y45" i="6"/>
  <c r="P45" i="6"/>
  <c r="AD45" i="6" s="1"/>
  <c r="AD44" i="6"/>
  <c r="Y44" i="6"/>
  <c r="P44" i="6"/>
  <c r="Y43" i="6"/>
  <c r="P43" i="6"/>
  <c r="AD43" i="6" s="1"/>
  <c r="Y42" i="6"/>
  <c r="AD42" i="6" s="1"/>
  <c r="P42" i="6"/>
  <c r="Y41" i="6"/>
  <c r="AD41" i="6" s="1"/>
  <c r="P41" i="6"/>
  <c r="Y40" i="6"/>
  <c r="P40" i="6"/>
  <c r="AD40" i="6" s="1"/>
  <c r="AD39" i="6"/>
  <c r="Y39" i="6"/>
  <c r="P39" i="6"/>
  <c r="Y38" i="6"/>
  <c r="P38" i="6"/>
  <c r="AD38" i="6" s="1"/>
  <c r="AD37" i="6"/>
  <c r="Y37" i="6"/>
  <c r="P37" i="6"/>
  <c r="Y36" i="6"/>
  <c r="P36" i="6"/>
  <c r="AD36" i="6" s="1"/>
  <c r="Y35" i="6"/>
  <c r="P35" i="6"/>
  <c r="AD35" i="6" s="1"/>
  <c r="AD34" i="6"/>
  <c r="Y34" i="6"/>
  <c r="P34" i="6"/>
  <c r="Y33" i="6"/>
  <c r="P33" i="6"/>
  <c r="AD33" i="6" s="1"/>
  <c r="Y32" i="6"/>
  <c r="AD32" i="6" s="1"/>
  <c r="P32" i="6"/>
  <c r="AD31" i="6"/>
  <c r="Y31" i="6"/>
  <c r="P31" i="6"/>
  <c r="Y30" i="6"/>
  <c r="P30" i="6"/>
  <c r="AD30" i="6" s="1"/>
  <c r="AD29" i="6"/>
  <c r="Y29" i="6"/>
  <c r="P29" i="6"/>
  <c r="Y28" i="6"/>
  <c r="P28" i="6"/>
  <c r="AD28" i="6" s="1"/>
  <c r="AD27" i="6"/>
  <c r="Y27" i="6"/>
  <c r="P27" i="6"/>
  <c r="Y26" i="6"/>
  <c r="P26" i="6"/>
  <c r="AD26" i="6" s="1"/>
  <c r="Y25" i="6"/>
  <c r="P25" i="6"/>
  <c r="AD25" i="6" s="1"/>
  <c r="AD24" i="6"/>
  <c r="Y24" i="6"/>
  <c r="P24" i="6"/>
  <c r="Y23" i="6"/>
  <c r="P23" i="6"/>
  <c r="AD23" i="6" s="1"/>
  <c r="Y22" i="6"/>
  <c r="P22" i="6"/>
  <c r="AD22" i="6" s="1"/>
  <c r="AD21" i="6"/>
  <c r="Y21" i="6"/>
  <c r="P21" i="6"/>
  <c r="Y20" i="6"/>
  <c r="P20" i="6"/>
  <c r="AD20" i="6" s="1"/>
  <c r="AD19" i="6"/>
  <c r="Y19" i="6"/>
  <c r="P19" i="6"/>
  <c r="Y18" i="6"/>
  <c r="P18" i="6"/>
  <c r="AD18" i="6" s="1"/>
  <c r="AD17" i="6"/>
  <c r="Y17" i="6"/>
  <c r="P17" i="6"/>
  <c r="Y16" i="6"/>
  <c r="P16" i="6"/>
  <c r="AD16" i="6" s="1"/>
  <c r="Y15" i="6"/>
  <c r="P15" i="6"/>
  <c r="AD15" i="6" s="1"/>
  <c r="AD14" i="6"/>
  <c r="Y14" i="6"/>
  <c r="P14" i="6"/>
  <c r="Y13" i="6"/>
  <c r="P13" i="6"/>
  <c r="AD13" i="6" s="1"/>
  <c r="Y12" i="6"/>
  <c r="P12" i="6"/>
  <c r="AD12" i="6" s="1"/>
  <c r="AD11" i="6"/>
  <c r="Y11" i="6"/>
  <c r="P11" i="6"/>
  <c r="Y10" i="6"/>
  <c r="P10" i="6"/>
  <c r="AD10" i="6" s="1"/>
  <c r="AD9" i="6"/>
  <c r="Y9" i="6"/>
  <c r="P9" i="6"/>
  <c r="Y8" i="6"/>
  <c r="P8" i="6"/>
  <c r="AD8" i="6" s="1"/>
  <c r="AD7" i="6"/>
  <c r="Y7" i="6"/>
  <c r="P7" i="6"/>
  <c r="Y6" i="6"/>
  <c r="P6" i="6"/>
  <c r="AD6" i="6" s="1"/>
  <c r="Y5" i="6"/>
  <c r="P5" i="6"/>
  <c r="AD5" i="6" s="1"/>
  <c r="AD4" i="6"/>
  <c r="Y4" i="6"/>
  <c r="P4" i="6"/>
  <c r="Y3" i="6"/>
  <c r="P3" i="6"/>
  <c r="AD3" i="6" s="1"/>
  <c r="Y2" i="6"/>
  <c r="P2" i="6"/>
  <c r="Y333" i="5"/>
  <c r="P333" i="5"/>
  <c r="AD333" i="5" s="1"/>
  <c r="AD332" i="5"/>
  <c r="Y332" i="5"/>
  <c r="P332" i="5"/>
  <c r="Y331" i="5"/>
  <c r="P331" i="5"/>
  <c r="AD331" i="5" s="1"/>
  <c r="Y330" i="5"/>
  <c r="P330" i="5"/>
  <c r="AD330" i="5" s="1"/>
  <c r="AD329" i="5"/>
  <c r="Y329" i="5"/>
  <c r="P329" i="5"/>
  <c r="Y328" i="5"/>
  <c r="P328" i="5"/>
  <c r="AD328" i="5" s="1"/>
  <c r="Y327" i="5"/>
  <c r="AD327" i="5" s="1"/>
  <c r="P327" i="5"/>
  <c r="AD326" i="5"/>
  <c r="Y326" i="5"/>
  <c r="P326" i="5"/>
  <c r="Y325" i="5"/>
  <c r="P325" i="5"/>
  <c r="AD325" i="5" s="1"/>
  <c r="Y324" i="5"/>
  <c r="P324" i="5"/>
  <c r="AD324" i="5" s="1"/>
  <c r="Y323" i="5"/>
  <c r="P323" i="5"/>
  <c r="AD323" i="5" s="1"/>
  <c r="AD322" i="5"/>
  <c r="Y322" i="5"/>
  <c r="P322" i="5"/>
  <c r="Y321" i="5"/>
  <c r="P321" i="5"/>
  <c r="AD321" i="5" s="1"/>
  <c r="Y320" i="5"/>
  <c r="P320" i="5"/>
  <c r="AD320" i="5" s="1"/>
  <c r="AD319" i="5"/>
  <c r="Y319" i="5"/>
  <c r="P319" i="5"/>
  <c r="Y318" i="5"/>
  <c r="P318" i="5"/>
  <c r="AD318" i="5" s="1"/>
  <c r="Y317" i="5"/>
  <c r="AD317" i="5" s="1"/>
  <c r="P317" i="5"/>
  <c r="AD316" i="5"/>
  <c r="Y316" i="5"/>
  <c r="P316" i="5"/>
  <c r="Y315" i="5"/>
  <c r="P315" i="5"/>
  <c r="AD315" i="5" s="1"/>
  <c r="Y314" i="5"/>
  <c r="P314" i="5"/>
  <c r="AD314" i="5" s="1"/>
  <c r="Y313" i="5"/>
  <c r="P313" i="5"/>
  <c r="AD313" i="5" s="1"/>
  <c r="AD312" i="5"/>
  <c r="Y312" i="5"/>
  <c r="P312" i="5"/>
  <c r="Y311" i="5"/>
  <c r="P311" i="5"/>
  <c r="AD311" i="5" s="1"/>
  <c r="Y310" i="5"/>
  <c r="P310" i="5"/>
  <c r="AD310" i="5" s="1"/>
  <c r="AD309" i="5"/>
  <c r="Y309" i="5"/>
  <c r="P309" i="5"/>
  <c r="Y308" i="5"/>
  <c r="P308" i="5"/>
  <c r="AD308" i="5" s="1"/>
  <c r="Y307" i="5"/>
  <c r="AD307" i="5" s="1"/>
  <c r="P307" i="5"/>
  <c r="AD306" i="5"/>
  <c r="Y306" i="5"/>
  <c r="P306" i="5"/>
  <c r="Y305" i="5"/>
  <c r="P305" i="5"/>
  <c r="AD305" i="5" s="1"/>
  <c r="Y304" i="5"/>
  <c r="P304" i="5"/>
  <c r="AD304" i="5" s="1"/>
  <c r="Y303" i="5"/>
  <c r="P303" i="5"/>
  <c r="AD303" i="5" s="1"/>
  <c r="AD302" i="5"/>
  <c r="Y302" i="5"/>
  <c r="P302" i="5"/>
  <c r="Y301" i="5"/>
  <c r="P301" i="5"/>
  <c r="AD301" i="5" s="1"/>
  <c r="Y300" i="5"/>
  <c r="P300" i="5"/>
  <c r="AD300" i="5" s="1"/>
  <c r="AD299" i="5"/>
  <c r="Y299" i="5"/>
  <c r="P299" i="5"/>
  <c r="Y298" i="5"/>
  <c r="P298" i="5"/>
  <c r="AD298" i="5" s="1"/>
  <c r="Y297" i="5"/>
  <c r="AD297" i="5" s="1"/>
  <c r="P297" i="5"/>
  <c r="AD296" i="5"/>
  <c r="Y296" i="5"/>
  <c r="P296" i="5"/>
  <c r="Y295" i="5"/>
  <c r="P295" i="5"/>
  <c r="AD295" i="5" s="1"/>
  <c r="Y294" i="5"/>
  <c r="P294" i="5"/>
  <c r="AD294" i="5" s="1"/>
  <c r="Y293" i="5"/>
  <c r="P293" i="5"/>
  <c r="AD293" i="5" s="1"/>
  <c r="AD292" i="5"/>
  <c r="Y292" i="5"/>
  <c r="P292" i="5"/>
  <c r="Y291" i="5"/>
  <c r="P291" i="5"/>
  <c r="AD291" i="5" s="1"/>
  <c r="Y290" i="5"/>
  <c r="P290" i="5"/>
  <c r="AD290" i="5" s="1"/>
  <c r="AD289" i="5"/>
  <c r="Y289" i="5"/>
  <c r="P289" i="5"/>
  <c r="Y288" i="5"/>
  <c r="P288" i="5"/>
  <c r="AD288" i="5" s="1"/>
  <c r="AD287" i="5"/>
  <c r="Y287" i="5"/>
  <c r="P287" i="5"/>
  <c r="AD286" i="5"/>
  <c r="Y286" i="5"/>
  <c r="P286" i="5"/>
  <c r="Y285" i="5"/>
  <c r="P285" i="5"/>
  <c r="AD285" i="5" s="1"/>
  <c r="Y284" i="5"/>
  <c r="P284" i="5"/>
  <c r="AD284" i="5" s="1"/>
  <c r="Y283" i="5"/>
  <c r="P283" i="5"/>
  <c r="AD283" i="5" s="1"/>
  <c r="AD282" i="5"/>
  <c r="Y282" i="5"/>
  <c r="P282" i="5"/>
  <c r="Y281" i="5"/>
  <c r="P281" i="5"/>
  <c r="AD281" i="5" s="1"/>
  <c r="Y280" i="5"/>
  <c r="P280" i="5"/>
  <c r="AD280" i="5" s="1"/>
  <c r="AD279" i="5"/>
  <c r="Y279" i="5"/>
  <c r="P279" i="5"/>
  <c r="Y278" i="5"/>
  <c r="P278" i="5"/>
  <c r="AD278" i="5" s="1"/>
  <c r="Y277" i="5"/>
  <c r="AD277" i="5" s="1"/>
  <c r="P277" i="5"/>
  <c r="AD276" i="5"/>
  <c r="Y276" i="5"/>
  <c r="P276" i="5"/>
  <c r="Y275" i="5"/>
  <c r="P275" i="5"/>
  <c r="AD275" i="5" s="1"/>
  <c r="Y274" i="5"/>
  <c r="AD274" i="5" s="1"/>
  <c r="P274" i="5"/>
  <c r="Y273" i="5"/>
  <c r="P273" i="5"/>
  <c r="AD273" i="5" s="1"/>
  <c r="AD272" i="5"/>
  <c r="Y272" i="5"/>
  <c r="P272" i="5"/>
  <c r="Y271" i="5"/>
  <c r="P271" i="5"/>
  <c r="AD271" i="5" s="1"/>
  <c r="Y270" i="5"/>
  <c r="P270" i="5"/>
  <c r="AD270" i="5" s="1"/>
  <c r="AD269" i="5"/>
  <c r="Y269" i="5"/>
  <c r="P269" i="5"/>
  <c r="Y268" i="5"/>
  <c r="P268" i="5"/>
  <c r="AD268" i="5" s="1"/>
  <c r="Y267" i="5"/>
  <c r="AD267" i="5" s="1"/>
  <c r="P267" i="5"/>
  <c r="AD266" i="5"/>
  <c r="Y266" i="5"/>
  <c r="P266" i="5"/>
  <c r="Y265" i="5"/>
  <c r="P265" i="5"/>
  <c r="AD265" i="5" s="1"/>
  <c r="Y264" i="5"/>
  <c r="P264" i="5"/>
  <c r="AD264" i="5" s="1"/>
  <c r="Y263" i="5"/>
  <c r="P263" i="5"/>
  <c r="AD263" i="5" s="1"/>
  <c r="AD262" i="5"/>
  <c r="Y262" i="5"/>
  <c r="P262" i="5"/>
  <c r="Y261" i="5"/>
  <c r="P261" i="5"/>
  <c r="AD261" i="5" s="1"/>
  <c r="Y260" i="5"/>
  <c r="P260" i="5"/>
  <c r="AD260" i="5" s="1"/>
  <c r="AD259" i="5"/>
  <c r="Y259" i="5"/>
  <c r="P259" i="5"/>
  <c r="Y258" i="5"/>
  <c r="P258" i="5"/>
  <c r="AD258" i="5" s="1"/>
  <c r="Y257" i="5"/>
  <c r="AD257" i="5" s="1"/>
  <c r="P257" i="5"/>
  <c r="AD256" i="5"/>
  <c r="Y256" i="5"/>
  <c r="P256" i="5"/>
  <c r="Y255" i="5"/>
  <c r="P255" i="5"/>
  <c r="AD255" i="5" s="1"/>
  <c r="AD254" i="5"/>
  <c r="AB254" i="5"/>
  <c r="Y254" i="5"/>
  <c r="P254" i="5"/>
  <c r="AD253" i="5"/>
  <c r="Y253" i="5"/>
  <c r="P253" i="5"/>
  <c r="Y252" i="5"/>
  <c r="P252" i="5"/>
  <c r="AD252" i="5" s="1"/>
  <c r="AD251" i="5"/>
  <c r="Y251" i="5"/>
  <c r="P251" i="5"/>
  <c r="Y250" i="5"/>
  <c r="P250" i="5"/>
  <c r="AD250" i="5" s="1"/>
  <c r="AD249" i="5"/>
  <c r="Y249" i="5"/>
  <c r="P249" i="5"/>
  <c r="Y248" i="5"/>
  <c r="P248" i="5"/>
  <c r="AD248" i="5" s="1"/>
  <c r="Y247" i="5"/>
  <c r="P247" i="5"/>
  <c r="AD247" i="5" s="1"/>
  <c r="AD246" i="5"/>
  <c r="Y246" i="5"/>
  <c r="P246" i="5"/>
  <c r="Y245" i="5"/>
  <c r="P245" i="5"/>
  <c r="AD245" i="5" s="1"/>
  <c r="AD244" i="5"/>
  <c r="Y244" i="5"/>
  <c r="P244" i="5"/>
  <c r="AD243" i="5"/>
  <c r="Y243" i="5"/>
  <c r="P243" i="5"/>
  <c r="Y242" i="5"/>
  <c r="P242" i="5"/>
  <c r="AD242" i="5" s="1"/>
  <c r="Y241" i="5"/>
  <c r="AD241" i="5" s="1"/>
  <c r="P241" i="5"/>
  <c r="Y240" i="5"/>
  <c r="P240" i="5"/>
  <c r="AD240" i="5" s="1"/>
  <c r="AD239" i="5"/>
  <c r="Y239" i="5"/>
  <c r="P239" i="5"/>
  <c r="Y238" i="5"/>
  <c r="P238" i="5"/>
  <c r="AD238" i="5" s="1"/>
  <c r="Y237" i="5"/>
  <c r="P237" i="5"/>
  <c r="AD237" i="5" s="1"/>
  <c r="AD236" i="5"/>
  <c r="Y236" i="5"/>
  <c r="P236" i="5"/>
  <c r="Y235" i="5"/>
  <c r="P235" i="5"/>
  <c r="AD235" i="5" s="1"/>
  <c r="AD234" i="5"/>
  <c r="Y234" i="5"/>
  <c r="P234" i="5"/>
  <c r="AD233" i="5"/>
  <c r="Y233" i="5"/>
  <c r="P233" i="5"/>
  <c r="Y232" i="5"/>
  <c r="P232" i="5"/>
  <c r="AD232" i="5" s="1"/>
  <c r="AB231" i="5"/>
  <c r="AD231" i="5" s="1"/>
  <c r="Y231" i="5"/>
  <c r="P231" i="5"/>
  <c r="AD230" i="5"/>
  <c r="AB230" i="5"/>
  <c r="Y230" i="5"/>
  <c r="P230" i="5"/>
  <c r="AB229" i="5"/>
  <c r="Y229" i="5"/>
  <c r="P229" i="5"/>
  <c r="AD229" i="5" s="1"/>
  <c r="AB228" i="5"/>
  <c r="Y228" i="5"/>
  <c r="P228" i="5"/>
  <c r="AD228" i="5" s="1"/>
  <c r="AD227" i="5"/>
  <c r="AB227" i="5"/>
  <c r="Y227" i="5"/>
  <c r="P227" i="5"/>
  <c r="AB226" i="5"/>
  <c r="AD226" i="5" s="1"/>
  <c r="Y226" i="5"/>
  <c r="P226" i="5"/>
  <c r="AD225" i="5"/>
  <c r="AB225" i="5"/>
  <c r="Y225" i="5"/>
  <c r="P225" i="5"/>
  <c r="AB224" i="5"/>
  <c r="Y224" i="5"/>
  <c r="P224" i="5"/>
  <c r="AD224" i="5" s="1"/>
  <c r="AB223" i="5"/>
  <c r="Y223" i="5"/>
  <c r="P223" i="5"/>
  <c r="AD223" i="5" s="1"/>
  <c r="AD222" i="5"/>
  <c r="AB222" i="5"/>
  <c r="Y222" i="5"/>
  <c r="P222" i="5"/>
  <c r="AB221" i="5"/>
  <c r="AD221" i="5" s="1"/>
  <c r="Y221" i="5"/>
  <c r="P221" i="5"/>
  <c r="AD220" i="5"/>
  <c r="AB220" i="5"/>
  <c r="Y220" i="5"/>
  <c r="P220" i="5"/>
  <c r="AB219" i="5"/>
  <c r="Y219" i="5"/>
  <c r="P219" i="5"/>
  <c r="AD219" i="5" s="1"/>
  <c r="AB218" i="5"/>
  <c r="Y218" i="5"/>
  <c r="P218" i="5"/>
  <c r="AD218" i="5" s="1"/>
  <c r="AD217" i="5"/>
  <c r="AB217" i="5"/>
  <c r="Y217" i="5"/>
  <c r="P217" i="5"/>
  <c r="AB216" i="5"/>
  <c r="AD216" i="5" s="1"/>
  <c r="Y216" i="5"/>
  <c r="P216" i="5"/>
  <c r="AD215" i="5"/>
  <c r="AB215" i="5"/>
  <c r="Y215" i="5"/>
  <c r="P215" i="5"/>
  <c r="AB214" i="5"/>
  <c r="Y214" i="5"/>
  <c r="P214" i="5"/>
  <c r="AD214" i="5" s="1"/>
  <c r="AB213" i="5"/>
  <c r="Y213" i="5"/>
  <c r="P213" i="5"/>
  <c r="AD213" i="5" s="1"/>
  <c r="AD212" i="5"/>
  <c r="AB212" i="5"/>
  <c r="Y212" i="5"/>
  <c r="P212" i="5"/>
  <c r="AB211" i="5"/>
  <c r="AD211" i="5" s="1"/>
  <c r="Y211" i="5"/>
  <c r="P211" i="5"/>
  <c r="AD210" i="5"/>
  <c r="AB210" i="5"/>
  <c r="Y210" i="5"/>
  <c r="P210" i="5"/>
  <c r="AB209" i="5"/>
  <c r="Y209" i="5"/>
  <c r="P209" i="5"/>
  <c r="AD209" i="5" s="1"/>
  <c r="AB208" i="5"/>
  <c r="Y208" i="5"/>
  <c r="P208" i="5"/>
  <c r="AD208" i="5" s="1"/>
  <c r="AD207" i="5"/>
  <c r="AB207" i="5"/>
  <c r="Y207" i="5"/>
  <c r="P207" i="5"/>
  <c r="AB206" i="5"/>
  <c r="Y206" i="5"/>
  <c r="AD206" i="5" s="1"/>
  <c r="P206" i="5"/>
  <c r="AD205" i="5"/>
  <c r="AB205" i="5"/>
  <c r="Y205" i="5"/>
  <c r="P205" i="5"/>
  <c r="AB204" i="5"/>
  <c r="Y204" i="5"/>
  <c r="P204" i="5"/>
  <c r="AD204" i="5" s="1"/>
  <c r="AB203" i="5"/>
  <c r="Y203" i="5"/>
  <c r="P203" i="5"/>
  <c r="AD203" i="5" s="1"/>
  <c r="AD202" i="5"/>
  <c r="AB202" i="5"/>
  <c r="Y202" i="5"/>
  <c r="P202" i="5"/>
  <c r="AB201" i="5"/>
  <c r="Y201" i="5"/>
  <c r="AD201" i="5" s="1"/>
  <c r="P201" i="5"/>
  <c r="AD200" i="5"/>
  <c r="AB200" i="5"/>
  <c r="Y200" i="5"/>
  <c r="P200" i="5"/>
  <c r="AB199" i="5"/>
  <c r="Y199" i="5"/>
  <c r="P199" i="5"/>
  <c r="AD199" i="5" s="1"/>
  <c r="AB198" i="5"/>
  <c r="Y198" i="5"/>
  <c r="P198" i="5"/>
  <c r="AD198" i="5" s="1"/>
  <c r="AD197" i="5"/>
  <c r="AB197" i="5"/>
  <c r="Y197" i="5"/>
  <c r="P197" i="5"/>
  <c r="AB196" i="5"/>
  <c r="Y196" i="5"/>
  <c r="AD196" i="5" s="1"/>
  <c r="P196" i="5"/>
  <c r="AD195" i="5"/>
  <c r="AB195" i="5"/>
  <c r="Y195" i="5"/>
  <c r="P195" i="5"/>
  <c r="AB194" i="5"/>
  <c r="Y194" i="5"/>
  <c r="P194" i="5"/>
  <c r="AD194" i="5" s="1"/>
  <c r="AB193" i="5"/>
  <c r="Y193" i="5"/>
  <c r="P193" i="5"/>
  <c r="AD193" i="5" s="1"/>
  <c r="AD192" i="5"/>
  <c r="AB192" i="5"/>
  <c r="Y192" i="5"/>
  <c r="P192" i="5"/>
  <c r="AB191" i="5"/>
  <c r="Y191" i="5"/>
  <c r="AD191" i="5" s="1"/>
  <c r="P191" i="5"/>
  <c r="AD190" i="5"/>
  <c r="AB190" i="5"/>
  <c r="Y190" i="5"/>
  <c r="P190" i="5"/>
  <c r="AB189" i="5"/>
  <c r="Y189" i="5"/>
  <c r="P189" i="5"/>
  <c r="AD189" i="5" s="1"/>
  <c r="Y188" i="5"/>
  <c r="P188" i="5"/>
  <c r="AD188" i="5" s="1"/>
  <c r="AD187" i="5"/>
  <c r="Y187" i="5"/>
  <c r="P187" i="5"/>
  <c r="Y186" i="5"/>
  <c r="P186" i="5"/>
  <c r="AD186" i="5" s="1"/>
  <c r="AD185" i="5"/>
  <c r="Y185" i="5"/>
  <c r="P185" i="5"/>
  <c r="AD184" i="5"/>
  <c r="Y184" i="5"/>
  <c r="P184" i="5"/>
  <c r="Y183" i="5"/>
  <c r="P183" i="5"/>
  <c r="AD183" i="5" s="1"/>
  <c r="Y182" i="5"/>
  <c r="AD182" i="5" s="1"/>
  <c r="P182" i="5"/>
  <c r="Y181" i="5"/>
  <c r="P181" i="5"/>
  <c r="AD181" i="5" s="1"/>
  <c r="AD180" i="5"/>
  <c r="Y180" i="5"/>
  <c r="P180" i="5"/>
  <c r="Y179" i="5"/>
  <c r="P179" i="5"/>
  <c r="AD179" i="5" s="1"/>
  <c r="Y178" i="5"/>
  <c r="P178" i="5"/>
  <c r="AD178" i="5" s="1"/>
  <c r="AD177" i="5"/>
  <c r="Y177" i="5"/>
  <c r="P177" i="5"/>
  <c r="Y176" i="5"/>
  <c r="P176" i="5"/>
  <c r="AD176" i="5" s="1"/>
  <c r="AD175" i="5"/>
  <c r="Y175" i="5"/>
  <c r="P175" i="5"/>
  <c r="AD174" i="5"/>
  <c r="Y174" i="5"/>
  <c r="P174" i="5"/>
  <c r="Y173" i="5"/>
  <c r="P173" i="5"/>
  <c r="AD173" i="5" s="1"/>
  <c r="AD172" i="5"/>
  <c r="Y172" i="5"/>
  <c r="P172" i="5"/>
  <c r="Y171" i="5"/>
  <c r="P171" i="5"/>
  <c r="AD171" i="5" s="1"/>
  <c r="AD170" i="5"/>
  <c r="Y170" i="5"/>
  <c r="P170" i="5"/>
  <c r="Y169" i="5"/>
  <c r="P169" i="5"/>
  <c r="AD169" i="5" s="1"/>
  <c r="Y168" i="5"/>
  <c r="P168" i="5"/>
  <c r="AD168" i="5" s="1"/>
  <c r="AD167" i="5"/>
  <c r="Y167" i="5"/>
  <c r="P167" i="5"/>
  <c r="Y166" i="5"/>
  <c r="P166" i="5"/>
  <c r="AD166" i="5" s="1"/>
  <c r="AD165" i="5"/>
  <c r="Y165" i="5"/>
  <c r="P165" i="5"/>
  <c r="AD164" i="5"/>
  <c r="Y164" i="5"/>
  <c r="P164" i="5"/>
  <c r="Y163" i="5"/>
  <c r="P163" i="5"/>
  <c r="AD163" i="5" s="1"/>
  <c r="AD162" i="5"/>
  <c r="Y162" i="5"/>
  <c r="P162" i="5"/>
  <c r="Y161" i="5"/>
  <c r="P161" i="5"/>
  <c r="AD161" i="5" s="1"/>
  <c r="AD160" i="5"/>
  <c r="Y160" i="5"/>
  <c r="P160" i="5"/>
  <c r="Y159" i="5"/>
  <c r="P159" i="5"/>
  <c r="AD159" i="5" s="1"/>
  <c r="Y158" i="5"/>
  <c r="P158" i="5"/>
  <c r="AD158" i="5" s="1"/>
  <c r="AD157" i="5"/>
  <c r="Y157" i="5"/>
  <c r="P157" i="5"/>
  <c r="Y156" i="5"/>
  <c r="P156" i="5"/>
  <c r="AD156" i="5" s="1"/>
  <c r="AD155" i="5"/>
  <c r="Y155" i="5"/>
  <c r="P155" i="5"/>
  <c r="AD154" i="5"/>
  <c r="Y154" i="5"/>
  <c r="P154" i="5"/>
  <c r="Y153" i="5"/>
  <c r="P153" i="5"/>
  <c r="AD153" i="5" s="1"/>
  <c r="AD152" i="5"/>
  <c r="Y152" i="5"/>
  <c r="P152" i="5"/>
  <c r="Y151" i="5"/>
  <c r="P151" i="5"/>
  <c r="AD151" i="5" s="1"/>
  <c r="AD150" i="5"/>
  <c r="Y150" i="5"/>
  <c r="P150" i="5"/>
  <c r="Y149" i="5"/>
  <c r="P149" i="5"/>
  <c r="AD149" i="5" s="1"/>
  <c r="Y148" i="5"/>
  <c r="P148" i="5"/>
  <c r="AD148" i="5" s="1"/>
  <c r="AD147" i="5"/>
  <c r="Y147" i="5"/>
  <c r="P147" i="5"/>
  <c r="Y146" i="5"/>
  <c r="P146" i="5"/>
  <c r="AD146" i="5" s="1"/>
  <c r="AD145" i="5"/>
  <c r="Y145" i="5"/>
  <c r="P145" i="5"/>
  <c r="AD144" i="5"/>
  <c r="Y144" i="5"/>
  <c r="P144" i="5"/>
  <c r="Y143" i="5"/>
  <c r="P143" i="5"/>
  <c r="AD143" i="5" s="1"/>
  <c r="Y142" i="5"/>
  <c r="AD142" i="5" s="1"/>
  <c r="P142" i="5"/>
  <c r="Y141" i="5"/>
  <c r="P141" i="5"/>
  <c r="AD141" i="5" s="1"/>
  <c r="AD140" i="5"/>
  <c r="Y140" i="5"/>
  <c r="P140" i="5"/>
  <c r="Y139" i="5"/>
  <c r="P139" i="5"/>
  <c r="AD139" i="5" s="1"/>
  <c r="Y138" i="5"/>
  <c r="P138" i="5"/>
  <c r="AD138" i="5" s="1"/>
  <c r="AD137" i="5"/>
  <c r="Y137" i="5"/>
  <c r="P137" i="5"/>
  <c r="Y136" i="5"/>
  <c r="P136" i="5"/>
  <c r="AD136" i="5" s="1"/>
  <c r="AD135" i="5"/>
  <c r="Y135" i="5"/>
  <c r="P135" i="5"/>
  <c r="AD134" i="5"/>
  <c r="Y134" i="5"/>
  <c r="P134" i="5"/>
  <c r="Y133" i="5"/>
  <c r="P133" i="5"/>
  <c r="AD133" i="5" s="1"/>
  <c r="AD132" i="5"/>
  <c r="Y132" i="5"/>
  <c r="P132" i="5"/>
  <c r="Y131" i="5"/>
  <c r="P131" i="5"/>
  <c r="AD131" i="5" s="1"/>
  <c r="AD130" i="5"/>
  <c r="Y130" i="5"/>
  <c r="P130" i="5"/>
  <c r="Y129" i="5"/>
  <c r="P129" i="5"/>
  <c r="AD129" i="5" s="1"/>
  <c r="Y128" i="5"/>
  <c r="P128" i="5"/>
  <c r="AD128" i="5" s="1"/>
  <c r="AD127" i="5"/>
  <c r="Y127" i="5"/>
  <c r="P127" i="5"/>
  <c r="Y126" i="5"/>
  <c r="P126" i="5"/>
  <c r="AD126" i="5" s="1"/>
  <c r="AD125" i="5"/>
  <c r="Y125" i="5"/>
  <c r="P125" i="5"/>
  <c r="AD124" i="5"/>
  <c r="Y124" i="5"/>
  <c r="P124" i="5"/>
  <c r="Y123" i="5"/>
  <c r="P123" i="5"/>
  <c r="AD123" i="5" s="1"/>
  <c r="AD122" i="5"/>
  <c r="Y122" i="5"/>
  <c r="P122" i="5"/>
  <c r="Y121" i="5"/>
  <c r="P121" i="5"/>
  <c r="AD121" i="5" s="1"/>
  <c r="AD120" i="5"/>
  <c r="Y120" i="5"/>
  <c r="P120" i="5"/>
  <c r="Y119" i="5"/>
  <c r="P119" i="5"/>
  <c r="AD119" i="5" s="1"/>
  <c r="Y118" i="5"/>
  <c r="P118" i="5"/>
  <c r="AD118" i="5" s="1"/>
  <c r="AD117" i="5"/>
  <c r="Y117" i="5"/>
  <c r="P117" i="5"/>
  <c r="Y116" i="5"/>
  <c r="P116" i="5"/>
  <c r="AD116" i="5" s="1"/>
  <c r="AD115" i="5"/>
  <c r="Y115" i="5"/>
  <c r="P115" i="5"/>
  <c r="AD114" i="5"/>
  <c r="Y114" i="5"/>
  <c r="P114" i="5"/>
  <c r="Y113" i="5"/>
  <c r="P113" i="5"/>
  <c r="AD113" i="5" s="1"/>
  <c r="AD112" i="5"/>
  <c r="Y112" i="5"/>
  <c r="P112" i="5"/>
  <c r="Y111" i="5"/>
  <c r="P111" i="5"/>
  <c r="AD111" i="5" s="1"/>
  <c r="AD110" i="5"/>
  <c r="Y110" i="5"/>
  <c r="P110" i="5"/>
  <c r="Y109" i="5"/>
  <c r="P109" i="5"/>
  <c r="AD109" i="5" s="1"/>
  <c r="Y108" i="5"/>
  <c r="P108" i="5"/>
  <c r="AD108" i="5" s="1"/>
  <c r="AD107" i="5"/>
  <c r="Y107" i="5"/>
  <c r="P107" i="5"/>
  <c r="Y106" i="5"/>
  <c r="P106" i="5"/>
  <c r="AD106" i="5" s="1"/>
  <c r="AD105" i="5"/>
  <c r="Y105" i="5"/>
  <c r="P105" i="5"/>
  <c r="AD104" i="5"/>
  <c r="Y104" i="5"/>
  <c r="P104" i="5"/>
  <c r="Y103" i="5"/>
  <c r="P103" i="5"/>
  <c r="AD103" i="5" s="1"/>
  <c r="AD102" i="5"/>
  <c r="Y102" i="5"/>
  <c r="P102" i="5"/>
  <c r="Y101" i="5"/>
  <c r="P101" i="5"/>
  <c r="AD101" i="5" s="1"/>
  <c r="AD100" i="5"/>
  <c r="Y100" i="5"/>
  <c r="P100" i="5"/>
  <c r="Y99" i="5"/>
  <c r="P99" i="5"/>
  <c r="AD99" i="5" s="1"/>
  <c r="Y98" i="5"/>
  <c r="P98" i="5"/>
  <c r="AD98" i="5" s="1"/>
  <c r="AD97" i="5"/>
  <c r="Y97" i="5"/>
  <c r="P97" i="5"/>
  <c r="Y96" i="5"/>
  <c r="P96" i="5"/>
  <c r="AD96" i="5" s="1"/>
  <c r="AD95" i="5"/>
  <c r="Y95" i="5"/>
  <c r="P95" i="5"/>
  <c r="AD94" i="5"/>
  <c r="Y94" i="5"/>
  <c r="P94" i="5"/>
  <c r="Y93" i="5"/>
  <c r="P93" i="5"/>
  <c r="AD93" i="5" s="1"/>
  <c r="AD92" i="5"/>
  <c r="Y92" i="5"/>
  <c r="P92" i="5"/>
  <c r="Y91" i="5"/>
  <c r="P91" i="5"/>
  <c r="AD91" i="5" s="1"/>
  <c r="AD90" i="5"/>
  <c r="Y90" i="5"/>
  <c r="P90" i="5"/>
  <c r="Y89" i="5"/>
  <c r="P89" i="5"/>
  <c r="AD89" i="5" s="1"/>
  <c r="Y88" i="5"/>
  <c r="P88" i="5"/>
  <c r="AD88" i="5" s="1"/>
  <c r="AD87" i="5"/>
  <c r="Y87" i="5"/>
  <c r="P87" i="5"/>
  <c r="Y86" i="5"/>
  <c r="P86" i="5"/>
  <c r="AD86" i="5" s="1"/>
  <c r="AD85" i="5"/>
  <c r="Y85" i="5"/>
  <c r="P85" i="5"/>
  <c r="AD84" i="5"/>
  <c r="Y84" i="5"/>
  <c r="P84" i="5"/>
  <c r="Y83" i="5"/>
  <c r="P83" i="5"/>
  <c r="AD83" i="5" s="1"/>
  <c r="AD82" i="5"/>
  <c r="Y82" i="5"/>
  <c r="P82" i="5"/>
  <c r="Y81" i="5"/>
  <c r="P81" i="5"/>
  <c r="AD81" i="5" s="1"/>
  <c r="AD80" i="5"/>
  <c r="Y80" i="5"/>
  <c r="P80" i="5"/>
  <c r="Y79" i="5"/>
  <c r="P79" i="5"/>
  <c r="AD79" i="5" s="1"/>
  <c r="Y78" i="5"/>
  <c r="P78" i="5"/>
  <c r="Q73" i="5" s="1"/>
  <c r="AD77" i="5"/>
  <c r="Y77" i="5"/>
  <c r="P77" i="5"/>
  <c r="Y76" i="5"/>
  <c r="P76" i="5"/>
  <c r="AD76" i="5" s="1"/>
  <c r="AD75" i="5"/>
  <c r="Y75" i="5"/>
  <c r="P75" i="5"/>
  <c r="AD74" i="5"/>
  <c r="Y74" i="5"/>
  <c r="P74" i="5"/>
  <c r="Y73" i="5"/>
  <c r="Z73" i="5" s="1"/>
  <c r="P73" i="5"/>
  <c r="AD73" i="5" s="1"/>
  <c r="Y72" i="5"/>
  <c r="P72" i="5"/>
  <c r="AD72" i="5" s="1"/>
  <c r="AD71" i="5"/>
  <c r="Y71" i="5"/>
  <c r="P71" i="5"/>
  <c r="Y70" i="5"/>
  <c r="P70" i="5"/>
  <c r="AD70" i="5" s="1"/>
  <c r="AD69" i="5"/>
  <c r="Y69" i="5"/>
  <c r="P69" i="5"/>
  <c r="AD68" i="5"/>
  <c r="Y68" i="5"/>
  <c r="P68" i="5"/>
  <c r="Y67" i="5"/>
  <c r="P67" i="5"/>
  <c r="AD67" i="5" s="1"/>
  <c r="AD66" i="5"/>
  <c r="Y66" i="5"/>
  <c r="P66" i="5"/>
  <c r="Y65" i="5"/>
  <c r="P65" i="5"/>
  <c r="AD65" i="5" s="1"/>
  <c r="AD64" i="5"/>
  <c r="Y64" i="5"/>
  <c r="P64" i="5"/>
  <c r="Y63" i="5"/>
  <c r="P63" i="5"/>
  <c r="AD63" i="5" s="1"/>
  <c r="Y62" i="5"/>
  <c r="P62" i="5"/>
  <c r="AD62" i="5" s="1"/>
  <c r="AD61" i="5"/>
  <c r="Y61" i="5"/>
  <c r="P61" i="5"/>
  <c r="Y60" i="5"/>
  <c r="P60" i="5"/>
  <c r="AD60" i="5" s="1"/>
  <c r="AD59" i="5"/>
  <c r="Y59" i="5"/>
  <c r="P59" i="5"/>
  <c r="AD58" i="5"/>
  <c r="Y58" i="5"/>
  <c r="P58" i="5"/>
  <c r="Y57" i="5"/>
  <c r="P57" i="5"/>
  <c r="AD57" i="5" s="1"/>
  <c r="Y56" i="5"/>
  <c r="AD56" i="5" s="1"/>
  <c r="P56" i="5"/>
  <c r="Y55" i="5"/>
  <c r="P55" i="5"/>
  <c r="AD55" i="5" s="1"/>
  <c r="AD54" i="5"/>
  <c r="Y54" i="5"/>
  <c r="P54" i="5"/>
  <c r="Y53" i="5"/>
  <c r="P53" i="5"/>
  <c r="AD53" i="5" s="1"/>
  <c r="Y52" i="5"/>
  <c r="P52" i="5"/>
  <c r="AD52" i="5" s="1"/>
  <c r="AD51" i="5"/>
  <c r="Y51" i="5"/>
  <c r="P51" i="5"/>
  <c r="Y50" i="5"/>
  <c r="P50" i="5"/>
  <c r="AD50" i="5" s="1"/>
  <c r="AD49" i="5"/>
  <c r="Y49" i="5"/>
  <c r="P49" i="5"/>
  <c r="AD48" i="5"/>
  <c r="Y48" i="5"/>
  <c r="P48" i="5"/>
  <c r="Y47" i="5"/>
  <c r="P47" i="5"/>
  <c r="AD47" i="5" s="1"/>
  <c r="Y46" i="5"/>
  <c r="AD46" i="5" s="1"/>
  <c r="P46" i="5"/>
  <c r="Y45" i="5"/>
  <c r="P45" i="5"/>
  <c r="AD44" i="5"/>
  <c r="Y44" i="5"/>
  <c r="P44" i="5"/>
  <c r="Y43" i="5"/>
  <c r="P43" i="5"/>
  <c r="AD43" i="5" s="1"/>
  <c r="Y42" i="5"/>
  <c r="P42" i="5"/>
  <c r="AD42" i="5" s="1"/>
  <c r="AD41" i="5"/>
  <c r="Y41" i="5"/>
  <c r="P41" i="5"/>
  <c r="Y40" i="5"/>
  <c r="P40" i="5"/>
  <c r="AD40" i="5" s="1"/>
  <c r="AD39" i="5"/>
  <c r="Y39" i="5"/>
  <c r="P39" i="5"/>
  <c r="AD38" i="5"/>
  <c r="Y38" i="5"/>
  <c r="P38" i="5"/>
  <c r="Y37" i="5"/>
  <c r="P37" i="5"/>
  <c r="AD37" i="5" s="1"/>
  <c r="AD36" i="5"/>
  <c r="Y36" i="5"/>
  <c r="P36" i="5"/>
  <c r="Y35" i="5"/>
  <c r="P35" i="5"/>
  <c r="AD35" i="5" s="1"/>
  <c r="AD34" i="5"/>
  <c r="Y34" i="5"/>
  <c r="P34" i="5"/>
  <c r="Y33" i="5"/>
  <c r="P33" i="5"/>
  <c r="AD33" i="5" s="1"/>
  <c r="Y32" i="5"/>
  <c r="P32" i="5"/>
  <c r="AD32" i="5" s="1"/>
  <c r="AD31" i="5"/>
  <c r="Y31" i="5"/>
  <c r="P31" i="5"/>
  <c r="Y30" i="5"/>
  <c r="P30" i="5"/>
  <c r="AD30" i="5" s="1"/>
  <c r="AD29" i="5"/>
  <c r="Y29" i="5"/>
  <c r="P29" i="5"/>
  <c r="AD28" i="5"/>
  <c r="Y28" i="5"/>
  <c r="P28" i="5"/>
  <c r="Y27" i="5"/>
  <c r="P27" i="5"/>
  <c r="AD27" i="5" s="1"/>
  <c r="Y26" i="5"/>
  <c r="AD26" i="5" s="1"/>
  <c r="P26" i="5"/>
  <c r="Y25" i="5"/>
  <c r="P25" i="5"/>
  <c r="AD25" i="5" s="1"/>
  <c r="AD24" i="5"/>
  <c r="Y24" i="5"/>
  <c r="P24" i="5"/>
  <c r="Y23" i="5"/>
  <c r="P23" i="5"/>
  <c r="AD23" i="5" s="1"/>
  <c r="Y22" i="5"/>
  <c r="P22" i="5"/>
  <c r="AD22" i="5" s="1"/>
  <c r="AD21" i="5"/>
  <c r="Y21" i="5"/>
  <c r="P21" i="5"/>
  <c r="Y20" i="5"/>
  <c r="P20" i="5"/>
  <c r="AD20" i="5" s="1"/>
  <c r="AD19" i="5"/>
  <c r="Y19" i="5"/>
  <c r="P19" i="5"/>
  <c r="AD18" i="5"/>
  <c r="Y18" i="5"/>
  <c r="P18" i="5"/>
  <c r="Y17" i="5"/>
  <c r="P17" i="5"/>
  <c r="AD17" i="5" s="1"/>
  <c r="AD16" i="5"/>
  <c r="Y16" i="5"/>
  <c r="P16" i="5"/>
  <c r="Y15" i="5"/>
  <c r="P15" i="5"/>
  <c r="AD14" i="5"/>
  <c r="Y14" i="5"/>
  <c r="P14" i="5"/>
  <c r="Y13" i="5"/>
  <c r="P13" i="5"/>
  <c r="AD13" i="5" s="1"/>
  <c r="Y12" i="5"/>
  <c r="P12" i="5"/>
  <c r="AD12" i="5" s="1"/>
  <c r="AD11" i="5"/>
  <c r="Y11" i="5"/>
  <c r="P11" i="5"/>
  <c r="Y10" i="5"/>
  <c r="P10" i="5"/>
  <c r="AD10" i="5" s="1"/>
  <c r="AD9" i="5"/>
  <c r="Y9" i="5"/>
  <c r="P9" i="5"/>
  <c r="AD8" i="5"/>
  <c r="Y8" i="5"/>
  <c r="P8" i="5"/>
  <c r="Y7" i="5"/>
  <c r="P7" i="5"/>
  <c r="AD7" i="5" s="1"/>
  <c r="AD6" i="5"/>
  <c r="Y6" i="5"/>
  <c r="P6" i="5"/>
  <c r="Y5" i="5"/>
  <c r="P5" i="5"/>
  <c r="AD5" i="5" s="1"/>
  <c r="AD4" i="5"/>
  <c r="Y4" i="5"/>
  <c r="P4" i="5"/>
  <c r="Y3" i="5"/>
  <c r="P3" i="5"/>
  <c r="AD3" i="5" s="1"/>
  <c r="Y2" i="5"/>
  <c r="AD2" i="5" s="1"/>
  <c r="P2" i="5"/>
  <c r="X81" i="4"/>
  <c r="O81" i="4"/>
  <c r="AC81" i="4" s="1"/>
  <c r="AC80" i="4"/>
  <c r="X80" i="4"/>
  <c r="O80" i="4"/>
  <c r="X79" i="4"/>
  <c r="O79" i="4"/>
  <c r="AC79" i="4" s="1"/>
  <c r="AC78" i="4"/>
  <c r="X78" i="4"/>
  <c r="O78" i="4"/>
  <c r="X77" i="4"/>
  <c r="O77" i="4"/>
  <c r="AC77" i="4" s="1"/>
  <c r="X76" i="4"/>
  <c r="O76" i="4"/>
  <c r="AC76" i="4" s="1"/>
  <c r="AC75" i="4"/>
  <c r="X75" i="4"/>
  <c r="O75" i="4"/>
  <c r="X74" i="4"/>
  <c r="O74" i="4"/>
  <c r="AC74" i="4" s="1"/>
  <c r="AC73" i="4"/>
  <c r="X73" i="4"/>
  <c r="O73" i="4"/>
  <c r="AC72" i="4"/>
  <c r="X72" i="4"/>
  <c r="O72" i="4"/>
  <c r="X71" i="4"/>
  <c r="O71" i="4"/>
  <c r="AC71" i="4" s="1"/>
  <c r="AC70" i="4"/>
  <c r="X70" i="4"/>
  <c r="O70" i="4"/>
  <c r="X69" i="4"/>
  <c r="O69" i="4"/>
  <c r="AC68" i="4"/>
  <c r="X68" i="4"/>
  <c r="O68" i="4"/>
  <c r="X67" i="4"/>
  <c r="O67" i="4"/>
  <c r="AC67" i="4" s="1"/>
  <c r="X66" i="4"/>
  <c r="O66" i="4"/>
  <c r="AC66" i="4" s="1"/>
  <c r="AC65" i="4"/>
  <c r="X65" i="4"/>
  <c r="O65" i="4"/>
  <c r="X64" i="4"/>
  <c r="O64" i="4"/>
  <c r="AC64" i="4" s="1"/>
  <c r="AC63" i="4"/>
  <c r="X63" i="4"/>
  <c r="O63" i="4"/>
  <c r="AC62" i="4"/>
  <c r="X62" i="4"/>
  <c r="O62" i="4"/>
  <c r="X61" i="4"/>
  <c r="O61" i="4"/>
  <c r="AC61" i="4" s="1"/>
  <c r="AC60" i="4"/>
  <c r="X60" i="4"/>
  <c r="O60" i="4"/>
  <c r="X59" i="4"/>
  <c r="O59" i="4"/>
  <c r="AC59" i="4" s="1"/>
  <c r="AC58" i="4"/>
  <c r="X58" i="4"/>
  <c r="O58" i="4"/>
  <c r="X57" i="4"/>
  <c r="O57" i="4"/>
  <c r="AC57" i="4" s="1"/>
  <c r="X56" i="4"/>
  <c r="O56" i="4"/>
  <c r="AC55" i="4"/>
  <c r="X55" i="4"/>
  <c r="O55" i="4"/>
  <c r="X54" i="4"/>
  <c r="O54" i="4"/>
  <c r="AC54" i="4" s="1"/>
  <c r="X53" i="4"/>
  <c r="O53" i="4"/>
  <c r="AC53" i="4" s="1"/>
  <c r="AC52" i="4"/>
  <c r="X52" i="4"/>
  <c r="O52" i="4"/>
  <c r="X51" i="4"/>
  <c r="O51" i="4"/>
  <c r="AC51" i="4" s="1"/>
  <c r="AC50" i="4"/>
  <c r="X50" i="4"/>
  <c r="O50" i="4"/>
  <c r="AC49" i="4"/>
  <c r="X49" i="4"/>
  <c r="O49" i="4"/>
  <c r="X48" i="4"/>
  <c r="O48" i="4"/>
  <c r="AC48" i="4" s="1"/>
  <c r="AC47" i="4"/>
  <c r="X47" i="4"/>
  <c r="O47" i="4"/>
  <c r="X46" i="4"/>
  <c r="O46" i="4"/>
  <c r="AC46" i="4" s="1"/>
  <c r="AC45" i="4"/>
  <c r="X45" i="4"/>
  <c r="O45" i="4"/>
  <c r="X44" i="4"/>
  <c r="O44" i="4"/>
  <c r="AC44" i="4" s="1"/>
  <c r="X43" i="4"/>
  <c r="O43" i="4"/>
  <c r="AC43" i="4" s="1"/>
  <c r="AC42" i="4"/>
  <c r="X42" i="4"/>
  <c r="O42" i="4"/>
  <c r="X41" i="4"/>
  <c r="O41" i="4"/>
  <c r="AC41" i="4" s="1"/>
  <c r="AC40" i="4"/>
  <c r="X40" i="4"/>
  <c r="O40" i="4"/>
  <c r="AC39" i="4"/>
  <c r="X39" i="4"/>
  <c r="O39" i="4"/>
  <c r="X38" i="4"/>
  <c r="O38" i="4"/>
  <c r="AC38" i="4" s="1"/>
  <c r="AC37" i="4"/>
  <c r="X37" i="4"/>
  <c r="O37" i="4"/>
  <c r="X36" i="4"/>
  <c r="O36" i="4"/>
  <c r="AC35" i="4"/>
  <c r="X35" i="4"/>
  <c r="O35" i="4"/>
  <c r="X34" i="4"/>
  <c r="O34" i="4"/>
  <c r="AC34" i="4" s="1"/>
  <c r="X33" i="4"/>
  <c r="O33" i="4"/>
  <c r="AC33" i="4" s="1"/>
  <c r="AC32" i="4"/>
  <c r="X32" i="4"/>
  <c r="O32" i="4"/>
  <c r="X31" i="4"/>
  <c r="O31" i="4"/>
  <c r="AC31" i="4" s="1"/>
  <c r="AC30" i="4"/>
  <c r="X30" i="4"/>
  <c r="O30" i="4"/>
  <c r="AC29" i="4"/>
  <c r="X29" i="4"/>
  <c r="O29" i="4"/>
  <c r="X28" i="4"/>
  <c r="O28" i="4"/>
  <c r="AC28" i="4" s="1"/>
  <c r="AC27" i="4"/>
  <c r="X27" i="4"/>
  <c r="O27" i="4"/>
  <c r="X26" i="4"/>
  <c r="O26" i="4"/>
  <c r="AC26" i="4" s="1"/>
  <c r="AC25" i="4"/>
  <c r="X25" i="4"/>
  <c r="O25" i="4"/>
  <c r="X24" i="4"/>
  <c r="O24" i="4"/>
  <c r="AC24" i="4" s="1"/>
  <c r="X23" i="4"/>
  <c r="O23" i="4"/>
  <c r="AC23" i="4" s="1"/>
  <c r="AC22" i="4"/>
  <c r="X22" i="4"/>
  <c r="O22" i="4"/>
  <c r="X21" i="4"/>
  <c r="O21" i="4"/>
  <c r="AC21" i="4" s="1"/>
  <c r="AC20" i="4"/>
  <c r="X20" i="4"/>
  <c r="O20" i="4"/>
  <c r="AC19" i="4"/>
  <c r="X19" i="4"/>
  <c r="O19" i="4"/>
  <c r="X18" i="4"/>
  <c r="O18" i="4"/>
  <c r="AC18" i="4" s="1"/>
  <c r="AC17" i="4"/>
  <c r="X17" i="4"/>
  <c r="O17" i="4"/>
  <c r="X16" i="4"/>
  <c r="O16" i="4"/>
  <c r="AC15" i="4"/>
  <c r="X15" i="4"/>
  <c r="O15" i="4"/>
  <c r="X14" i="4"/>
  <c r="O14" i="4"/>
  <c r="AC14" i="4" s="1"/>
  <c r="X13" i="4"/>
  <c r="O13" i="4"/>
  <c r="AC13" i="4" s="1"/>
  <c r="AC12" i="4"/>
  <c r="X12" i="4"/>
  <c r="O12" i="4"/>
  <c r="X11" i="4"/>
  <c r="O11" i="4"/>
  <c r="AC11" i="4" s="1"/>
  <c r="AC10" i="4"/>
  <c r="X10" i="4"/>
  <c r="O10" i="4"/>
  <c r="AC9" i="4"/>
  <c r="X9" i="4"/>
  <c r="O9" i="4"/>
  <c r="X8" i="4"/>
  <c r="O8" i="4"/>
  <c r="AC8" i="4" s="1"/>
  <c r="AC7" i="4"/>
  <c r="X7" i="4"/>
  <c r="O7" i="4"/>
  <c r="X6" i="4"/>
  <c r="O6" i="4"/>
  <c r="AC6" i="4" s="1"/>
  <c r="AC5" i="4"/>
  <c r="X5" i="4"/>
  <c r="O5" i="4"/>
  <c r="AC4" i="4"/>
  <c r="X4" i="4"/>
  <c r="O4" i="4"/>
  <c r="X3" i="4"/>
  <c r="O3" i="4"/>
  <c r="AC3" i="4" s="1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Y333" i="2"/>
  <c r="P333" i="2"/>
  <c r="Y332" i="2"/>
  <c r="P332" i="2"/>
  <c r="Y331" i="2"/>
  <c r="P331" i="2"/>
  <c r="Y330" i="2"/>
  <c r="P330" i="2"/>
  <c r="Y329" i="2"/>
  <c r="P329" i="2"/>
  <c r="Y328" i="2"/>
  <c r="P328" i="2"/>
  <c r="Y327" i="2"/>
  <c r="P327" i="2"/>
  <c r="Y326" i="2"/>
  <c r="P326" i="2"/>
  <c r="Y325" i="2"/>
  <c r="P325" i="2"/>
  <c r="Y324" i="2"/>
  <c r="P324" i="2"/>
  <c r="Y323" i="2"/>
  <c r="P323" i="2"/>
  <c r="Y322" i="2"/>
  <c r="P322" i="2"/>
  <c r="Y321" i="2"/>
  <c r="P321" i="2"/>
  <c r="Y320" i="2"/>
  <c r="P320" i="2"/>
  <c r="Y319" i="2"/>
  <c r="P319" i="2"/>
  <c r="Y318" i="2"/>
  <c r="P318" i="2"/>
  <c r="Y317" i="2"/>
  <c r="P317" i="2"/>
  <c r="Y316" i="2"/>
  <c r="P316" i="2"/>
  <c r="Y315" i="2"/>
  <c r="P315" i="2"/>
  <c r="Y314" i="2"/>
  <c r="P314" i="2"/>
  <c r="Y313" i="2"/>
  <c r="P313" i="2"/>
  <c r="Y312" i="2"/>
  <c r="P312" i="2"/>
  <c r="Y311" i="2"/>
  <c r="P311" i="2"/>
  <c r="Y310" i="2"/>
  <c r="P310" i="2"/>
  <c r="Y309" i="2"/>
  <c r="P309" i="2"/>
  <c r="Y308" i="2"/>
  <c r="P308" i="2"/>
  <c r="Y307" i="2"/>
  <c r="P307" i="2"/>
  <c r="Y306" i="2"/>
  <c r="P306" i="2"/>
  <c r="Y305" i="2"/>
  <c r="P305" i="2"/>
  <c r="Y304" i="2"/>
  <c r="P304" i="2"/>
  <c r="Y303" i="2"/>
  <c r="P303" i="2"/>
  <c r="Y302" i="2"/>
  <c r="P302" i="2"/>
  <c r="Y301" i="2"/>
  <c r="P301" i="2"/>
  <c r="Y300" i="2"/>
  <c r="P300" i="2"/>
  <c r="Y299" i="2"/>
  <c r="P299" i="2"/>
  <c r="Y298" i="2"/>
  <c r="P298" i="2"/>
  <c r="Y297" i="2"/>
  <c r="P297" i="2"/>
  <c r="Y296" i="2"/>
  <c r="P296" i="2"/>
  <c r="Y295" i="2"/>
  <c r="P295" i="2"/>
  <c r="Y294" i="2"/>
  <c r="P294" i="2"/>
  <c r="Y293" i="2"/>
  <c r="P293" i="2"/>
  <c r="Y292" i="2"/>
  <c r="P292" i="2"/>
  <c r="Y291" i="2"/>
  <c r="P291" i="2"/>
  <c r="Y290" i="2"/>
  <c r="P290" i="2"/>
  <c r="Y289" i="2"/>
  <c r="P289" i="2"/>
  <c r="Y288" i="2"/>
  <c r="P288" i="2"/>
  <c r="Y287" i="2"/>
  <c r="P287" i="2"/>
  <c r="Y286" i="2"/>
  <c r="P286" i="2"/>
  <c r="Y285" i="2"/>
  <c r="P285" i="2"/>
  <c r="Y284" i="2"/>
  <c r="P284" i="2"/>
  <c r="Y283" i="2"/>
  <c r="P283" i="2"/>
  <c r="Y282" i="2"/>
  <c r="P282" i="2"/>
  <c r="Y281" i="2"/>
  <c r="P281" i="2"/>
  <c r="AF281" i="2" s="1"/>
  <c r="Y280" i="2"/>
  <c r="P280" i="2"/>
  <c r="Y279" i="2"/>
  <c r="P279" i="2"/>
  <c r="Y278" i="2"/>
  <c r="P278" i="2"/>
  <c r="Y277" i="2"/>
  <c r="P277" i="2"/>
  <c r="Y276" i="2"/>
  <c r="P276" i="2"/>
  <c r="Y275" i="2"/>
  <c r="P275" i="2"/>
  <c r="Y274" i="2"/>
  <c r="P274" i="2"/>
  <c r="AB273" i="2"/>
  <c r="Y273" i="2"/>
  <c r="P273" i="2"/>
  <c r="AB272" i="2"/>
  <c r="Y272" i="2"/>
  <c r="P272" i="2"/>
  <c r="AB271" i="2"/>
  <c r="Y271" i="2"/>
  <c r="P271" i="2"/>
  <c r="AB270" i="2"/>
  <c r="Y270" i="2"/>
  <c r="P270" i="2"/>
  <c r="AB269" i="2"/>
  <c r="Y269" i="2"/>
  <c r="P269" i="2"/>
  <c r="AB268" i="2"/>
  <c r="Y268" i="2"/>
  <c r="P268" i="2"/>
  <c r="AB267" i="2"/>
  <c r="Y267" i="2"/>
  <c r="P267" i="2"/>
  <c r="AB266" i="2"/>
  <c r="Y266" i="2"/>
  <c r="P266" i="2"/>
  <c r="AB265" i="2"/>
  <c r="Y265" i="2"/>
  <c r="P265" i="2"/>
  <c r="AB264" i="2"/>
  <c r="Y264" i="2"/>
  <c r="P264" i="2"/>
  <c r="AB263" i="2"/>
  <c r="Y263" i="2"/>
  <c r="P263" i="2"/>
  <c r="AB262" i="2"/>
  <c r="Y262" i="2"/>
  <c r="P262" i="2"/>
  <c r="AB261" i="2"/>
  <c r="Y261" i="2"/>
  <c r="P261" i="2"/>
  <c r="AB260" i="2"/>
  <c r="Y260" i="2"/>
  <c r="P260" i="2"/>
  <c r="AB259" i="2"/>
  <c r="Y259" i="2"/>
  <c r="P259" i="2"/>
  <c r="AB258" i="2"/>
  <c r="Y258" i="2"/>
  <c r="P258" i="2"/>
  <c r="AB257" i="2"/>
  <c r="Y257" i="2"/>
  <c r="P257" i="2"/>
  <c r="AB256" i="2"/>
  <c r="Y256" i="2"/>
  <c r="P256" i="2"/>
  <c r="AB255" i="2"/>
  <c r="Y255" i="2"/>
  <c r="P255" i="2"/>
  <c r="AB254" i="2"/>
  <c r="Y254" i="2"/>
  <c r="P254" i="2"/>
  <c r="AB253" i="2"/>
  <c r="Y253" i="2"/>
  <c r="P253" i="2"/>
  <c r="AB252" i="2"/>
  <c r="Y252" i="2"/>
  <c r="P252" i="2"/>
  <c r="AB251" i="2"/>
  <c r="Y251" i="2"/>
  <c r="P251" i="2"/>
  <c r="AB250" i="2"/>
  <c r="Y250" i="2"/>
  <c r="P250" i="2"/>
  <c r="AB249" i="2"/>
  <c r="Y249" i="2"/>
  <c r="P249" i="2"/>
  <c r="AB248" i="2"/>
  <c r="Y248" i="2"/>
  <c r="P248" i="2"/>
  <c r="AB247" i="2"/>
  <c r="Y247" i="2"/>
  <c r="P247" i="2"/>
  <c r="AB246" i="2"/>
  <c r="Y246" i="2"/>
  <c r="P246" i="2"/>
  <c r="AB245" i="2"/>
  <c r="Y245" i="2"/>
  <c r="P245" i="2"/>
  <c r="AB244" i="2"/>
  <c r="Y244" i="2"/>
  <c r="P244" i="2"/>
  <c r="AB243" i="2"/>
  <c r="Y243" i="2"/>
  <c r="P243" i="2"/>
  <c r="AB242" i="2"/>
  <c r="Y242" i="2"/>
  <c r="P242" i="2"/>
  <c r="AB241" i="2"/>
  <c r="Y241" i="2"/>
  <c r="P241" i="2"/>
  <c r="AB240" i="2"/>
  <c r="Y240" i="2"/>
  <c r="P240" i="2"/>
  <c r="AB239" i="2"/>
  <c r="Y239" i="2"/>
  <c r="P239" i="2"/>
  <c r="AB238" i="2"/>
  <c r="Y238" i="2"/>
  <c r="P238" i="2"/>
  <c r="AB237" i="2"/>
  <c r="Y237" i="2"/>
  <c r="P237" i="2"/>
  <c r="AB236" i="2"/>
  <c r="Y236" i="2"/>
  <c r="P236" i="2"/>
  <c r="AB235" i="2"/>
  <c r="Y235" i="2"/>
  <c r="P235" i="2"/>
  <c r="AB234" i="2"/>
  <c r="Y234" i="2"/>
  <c r="P234" i="2"/>
  <c r="AB233" i="2"/>
  <c r="Y233" i="2"/>
  <c r="P233" i="2"/>
  <c r="AB232" i="2"/>
  <c r="Y232" i="2"/>
  <c r="P232" i="2"/>
  <c r="AB231" i="2"/>
  <c r="Y231" i="2"/>
  <c r="P231" i="2"/>
  <c r="Y230" i="2"/>
  <c r="P230" i="2"/>
  <c r="Y229" i="2"/>
  <c r="P229" i="2"/>
  <c r="Y228" i="2"/>
  <c r="P228" i="2"/>
  <c r="Y227" i="2"/>
  <c r="P227" i="2"/>
  <c r="Y226" i="2"/>
  <c r="P226" i="2"/>
  <c r="Y225" i="2"/>
  <c r="P225" i="2"/>
  <c r="Y224" i="2"/>
  <c r="P224" i="2"/>
  <c r="Y223" i="2"/>
  <c r="P223" i="2"/>
  <c r="Y222" i="2"/>
  <c r="P222" i="2"/>
  <c r="Y221" i="2"/>
  <c r="P221" i="2"/>
  <c r="AF220" i="2"/>
  <c r="Y220" i="2"/>
  <c r="P220" i="2"/>
  <c r="AD220" i="2" s="1"/>
  <c r="Y219" i="2"/>
  <c r="P219" i="2"/>
  <c r="Y218" i="2"/>
  <c r="P218" i="2"/>
  <c r="Y217" i="2"/>
  <c r="P217" i="2"/>
  <c r="Y216" i="2"/>
  <c r="P216" i="2"/>
  <c r="Y215" i="2"/>
  <c r="P215" i="2"/>
  <c r="Y214" i="2"/>
  <c r="P214" i="2"/>
  <c r="Y213" i="2"/>
  <c r="P213" i="2"/>
  <c r="Y212" i="2"/>
  <c r="P212" i="2"/>
  <c r="Y211" i="2"/>
  <c r="P211" i="2"/>
  <c r="Y210" i="2"/>
  <c r="P210" i="2"/>
  <c r="Y209" i="2"/>
  <c r="P209" i="2"/>
  <c r="Y208" i="2"/>
  <c r="P208" i="2"/>
  <c r="Y207" i="2"/>
  <c r="P207" i="2"/>
  <c r="Y206" i="2"/>
  <c r="P206" i="2"/>
  <c r="Y205" i="2"/>
  <c r="P205" i="2"/>
  <c r="AF204" i="2"/>
  <c r="AD204" i="2"/>
  <c r="Y204" i="2"/>
  <c r="P204" i="2"/>
  <c r="Y203" i="2"/>
  <c r="P203" i="2"/>
  <c r="Y202" i="2"/>
  <c r="P202" i="2"/>
  <c r="Y201" i="2"/>
  <c r="P201" i="2"/>
  <c r="Y200" i="2"/>
  <c r="P200" i="2"/>
  <c r="Y199" i="2"/>
  <c r="P199" i="2"/>
  <c r="Y198" i="2"/>
  <c r="P198" i="2"/>
  <c r="Y197" i="2"/>
  <c r="P197" i="2"/>
  <c r="Y196" i="2"/>
  <c r="AD196" i="2" s="1"/>
  <c r="P196" i="2"/>
  <c r="Y195" i="2"/>
  <c r="P195" i="2"/>
  <c r="Y194" i="2"/>
  <c r="P194" i="2"/>
  <c r="Y193" i="2"/>
  <c r="P193" i="2"/>
  <c r="Y192" i="2"/>
  <c r="P192" i="2"/>
  <c r="Y191" i="2"/>
  <c r="P191" i="2"/>
  <c r="Y190" i="2"/>
  <c r="P190" i="2"/>
  <c r="Y189" i="2"/>
  <c r="P189" i="2"/>
  <c r="Y188" i="2"/>
  <c r="P188" i="2"/>
  <c r="Y187" i="2"/>
  <c r="P187" i="2"/>
  <c r="Y186" i="2"/>
  <c r="P186" i="2"/>
  <c r="Y185" i="2"/>
  <c r="P185" i="2"/>
  <c r="AF184" i="2"/>
  <c r="Y184" i="2"/>
  <c r="P184" i="2"/>
  <c r="AD184" i="2" s="1"/>
  <c r="Y183" i="2"/>
  <c r="P183" i="2"/>
  <c r="Y182" i="2"/>
  <c r="P182" i="2"/>
  <c r="Y181" i="2"/>
  <c r="P181" i="2"/>
  <c r="Y180" i="2"/>
  <c r="P180" i="2"/>
  <c r="Y179" i="2"/>
  <c r="P179" i="2"/>
  <c r="Y178" i="2"/>
  <c r="P178" i="2"/>
  <c r="Y177" i="2"/>
  <c r="P177" i="2"/>
  <c r="Y176" i="2"/>
  <c r="P176" i="2"/>
  <c r="Y175" i="2"/>
  <c r="P175" i="2"/>
  <c r="Y174" i="2"/>
  <c r="P174" i="2"/>
  <c r="Y173" i="2"/>
  <c r="AF173" i="2" s="1"/>
  <c r="P173" i="2"/>
  <c r="Y172" i="2"/>
  <c r="P172" i="2"/>
  <c r="Y171" i="2"/>
  <c r="P171" i="2"/>
  <c r="Y170" i="2"/>
  <c r="P170" i="2"/>
  <c r="Y169" i="2"/>
  <c r="P169" i="2"/>
  <c r="Y168" i="2"/>
  <c r="P168" i="2"/>
  <c r="Y167" i="2"/>
  <c r="P167" i="2"/>
  <c r="Y166" i="2"/>
  <c r="P166" i="2"/>
  <c r="Y165" i="2"/>
  <c r="P165" i="2"/>
  <c r="Y164" i="2"/>
  <c r="P164" i="2"/>
  <c r="Y163" i="2"/>
  <c r="P163" i="2"/>
  <c r="Y162" i="2"/>
  <c r="P162" i="2"/>
  <c r="Y161" i="2"/>
  <c r="P161" i="2"/>
  <c r="Y160" i="2"/>
  <c r="P160" i="2"/>
  <c r="Y159" i="2"/>
  <c r="P159" i="2"/>
  <c r="Y158" i="2"/>
  <c r="P158" i="2"/>
  <c r="Y157" i="2"/>
  <c r="P157" i="2"/>
  <c r="Y156" i="2"/>
  <c r="P156" i="2"/>
  <c r="Y155" i="2"/>
  <c r="P155" i="2"/>
  <c r="Y154" i="2"/>
  <c r="P154" i="2"/>
  <c r="Y153" i="2"/>
  <c r="P153" i="2"/>
  <c r="Y152" i="2"/>
  <c r="P152" i="2"/>
  <c r="Y151" i="2"/>
  <c r="P151" i="2"/>
  <c r="Y150" i="2"/>
  <c r="P150" i="2"/>
  <c r="Y149" i="2"/>
  <c r="P149" i="2"/>
  <c r="Y148" i="2"/>
  <c r="P148" i="2"/>
  <c r="Y147" i="2"/>
  <c r="P147" i="2"/>
  <c r="Y146" i="2"/>
  <c r="P146" i="2"/>
  <c r="Y145" i="2"/>
  <c r="P145" i="2"/>
  <c r="Y144" i="2"/>
  <c r="P144" i="2"/>
  <c r="Y143" i="2"/>
  <c r="P143" i="2"/>
  <c r="Y142" i="2"/>
  <c r="P142" i="2"/>
  <c r="Y141" i="2"/>
  <c r="P141" i="2"/>
  <c r="Y140" i="2"/>
  <c r="P140" i="2"/>
  <c r="Y139" i="2"/>
  <c r="P139" i="2"/>
  <c r="Y138" i="2"/>
  <c r="P138" i="2"/>
  <c r="Y137" i="2"/>
  <c r="P137" i="2"/>
  <c r="Y136" i="2"/>
  <c r="P136" i="2"/>
  <c r="Y135" i="2"/>
  <c r="P135" i="2"/>
  <c r="Y134" i="2"/>
  <c r="P134" i="2"/>
  <c r="Y133" i="2"/>
  <c r="P133" i="2"/>
  <c r="Y132" i="2"/>
  <c r="P132" i="2"/>
  <c r="Y131" i="2"/>
  <c r="P131" i="2"/>
  <c r="Y130" i="2"/>
  <c r="P130" i="2"/>
  <c r="Y129" i="2"/>
  <c r="P129" i="2"/>
  <c r="Y128" i="2"/>
  <c r="P128" i="2"/>
  <c r="Y127" i="2"/>
  <c r="P127" i="2"/>
  <c r="Y126" i="2"/>
  <c r="P126" i="2"/>
  <c r="Y125" i="2"/>
  <c r="P125" i="2"/>
  <c r="Y124" i="2"/>
  <c r="P124" i="2"/>
  <c r="Y123" i="2"/>
  <c r="P123" i="2"/>
  <c r="Y122" i="2"/>
  <c r="P122" i="2"/>
  <c r="Y121" i="2"/>
  <c r="P121" i="2"/>
  <c r="Y120" i="2"/>
  <c r="P120" i="2"/>
  <c r="AF119" i="2"/>
  <c r="Y119" i="2"/>
  <c r="P119" i="2"/>
  <c r="AD119" i="2" s="1"/>
  <c r="Y118" i="2"/>
  <c r="P118" i="2"/>
  <c r="Y117" i="2"/>
  <c r="P117" i="2"/>
  <c r="Y116" i="2"/>
  <c r="P116" i="2"/>
  <c r="Y115" i="2"/>
  <c r="P115" i="2"/>
  <c r="Y114" i="2"/>
  <c r="P114" i="2"/>
  <c r="Y113" i="2"/>
  <c r="P113" i="2"/>
  <c r="Y112" i="2"/>
  <c r="P112" i="2"/>
  <c r="Y111" i="2"/>
  <c r="P111" i="2"/>
  <c r="Y110" i="2"/>
  <c r="P110" i="2"/>
  <c r="Y109" i="2"/>
  <c r="P109" i="2"/>
  <c r="Y108" i="2"/>
  <c r="P108" i="2"/>
  <c r="Y107" i="2"/>
  <c r="P107" i="2"/>
  <c r="Y106" i="2"/>
  <c r="AD106" i="2" s="1"/>
  <c r="P106" i="2"/>
  <c r="Y105" i="2"/>
  <c r="P105" i="2"/>
  <c r="Y104" i="2"/>
  <c r="P104" i="2"/>
  <c r="Y103" i="2"/>
  <c r="P103" i="2"/>
  <c r="Y102" i="2"/>
  <c r="P102" i="2"/>
  <c r="Y101" i="2"/>
  <c r="P101" i="2"/>
  <c r="Y100" i="2"/>
  <c r="P100" i="2"/>
  <c r="Y99" i="2"/>
  <c r="P99" i="2"/>
  <c r="Y98" i="2"/>
  <c r="P98" i="2"/>
  <c r="Y97" i="2"/>
  <c r="P97" i="2"/>
  <c r="Y96" i="2"/>
  <c r="P96" i="2"/>
  <c r="Y95" i="2"/>
  <c r="P95" i="2"/>
  <c r="Y94" i="2"/>
  <c r="P94" i="2"/>
  <c r="AF94" i="2" s="1"/>
  <c r="Y93" i="2"/>
  <c r="P93" i="2"/>
  <c r="Y92" i="2"/>
  <c r="P92" i="2"/>
  <c r="Y91" i="2"/>
  <c r="P91" i="2"/>
  <c r="Y90" i="2"/>
  <c r="P90" i="2"/>
  <c r="Y89" i="2"/>
  <c r="P89" i="2"/>
  <c r="Y88" i="2"/>
  <c r="P88" i="2"/>
  <c r="Y87" i="2"/>
  <c r="P87" i="2"/>
  <c r="Y86" i="2"/>
  <c r="P86" i="2"/>
  <c r="Y85" i="2"/>
  <c r="P85" i="2"/>
  <c r="Y84" i="2"/>
  <c r="P84" i="2"/>
  <c r="Y83" i="2"/>
  <c r="P83" i="2"/>
  <c r="Y82" i="2"/>
  <c r="P82" i="2"/>
  <c r="Y81" i="2"/>
  <c r="P81" i="2"/>
  <c r="Y80" i="2"/>
  <c r="P80" i="2"/>
  <c r="Y79" i="2"/>
  <c r="P79" i="2"/>
  <c r="Y78" i="2"/>
  <c r="P78" i="2"/>
  <c r="Y77" i="2"/>
  <c r="P77" i="2"/>
  <c r="Y76" i="2"/>
  <c r="P76" i="2"/>
  <c r="Y75" i="2"/>
  <c r="P75" i="2"/>
  <c r="Y74" i="2"/>
  <c r="P74" i="2"/>
  <c r="Y73" i="2"/>
  <c r="P73" i="2"/>
  <c r="Y72" i="2"/>
  <c r="P72" i="2"/>
  <c r="Y71" i="2"/>
  <c r="P71" i="2"/>
  <c r="Y70" i="2"/>
  <c r="P70" i="2"/>
  <c r="Y69" i="2"/>
  <c r="P69" i="2"/>
  <c r="Y68" i="2"/>
  <c r="P68" i="2"/>
  <c r="Y67" i="2"/>
  <c r="P67" i="2"/>
  <c r="Y66" i="2"/>
  <c r="P66" i="2"/>
  <c r="Y65" i="2"/>
  <c r="P65" i="2"/>
  <c r="Y64" i="2"/>
  <c r="P64" i="2"/>
  <c r="Y63" i="2"/>
  <c r="P63" i="2"/>
  <c r="Y62" i="2"/>
  <c r="P62" i="2"/>
  <c r="Y61" i="2"/>
  <c r="P61" i="2"/>
  <c r="Y60" i="2"/>
  <c r="P60" i="2"/>
  <c r="Y59" i="2"/>
  <c r="P59" i="2"/>
  <c r="Y58" i="2"/>
  <c r="P58" i="2"/>
  <c r="Y57" i="2"/>
  <c r="P57" i="2"/>
  <c r="Y56" i="2"/>
  <c r="P56" i="2"/>
  <c r="Y55" i="2"/>
  <c r="P55" i="2"/>
  <c r="Y54" i="2"/>
  <c r="P54" i="2"/>
  <c r="Y53" i="2"/>
  <c r="P53" i="2"/>
  <c r="Y52" i="2"/>
  <c r="P52" i="2"/>
  <c r="Y51" i="2"/>
  <c r="P51" i="2"/>
  <c r="Y50" i="2"/>
  <c r="P50" i="2"/>
  <c r="Y49" i="2"/>
  <c r="P49" i="2"/>
  <c r="Y48" i="2"/>
  <c r="P48" i="2"/>
  <c r="Y47" i="2"/>
  <c r="P47" i="2"/>
  <c r="Y46" i="2"/>
  <c r="P46" i="2"/>
  <c r="Y45" i="2"/>
  <c r="P45" i="2"/>
  <c r="AB44" i="2"/>
  <c r="Y44" i="2"/>
  <c r="P44" i="2"/>
  <c r="Y43" i="2"/>
  <c r="P43" i="2"/>
  <c r="AD42" i="2"/>
  <c r="Y42" i="2"/>
  <c r="P42" i="2"/>
  <c r="AF42" i="2" s="1"/>
  <c r="Y41" i="2"/>
  <c r="P41" i="2"/>
  <c r="Y40" i="2"/>
  <c r="P40" i="2"/>
  <c r="Y39" i="2"/>
  <c r="P39" i="2"/>
  <c r="AD38" i="2"/>
  <c r="Y38" i="2"/>
  <c r="P38" i="2"/>
  <c r="AF38" i="2" s="1"/>
  <c r="Y37" i="2"/>
  <c r="P37" i="2"/>
  <c r="Y36" i="2"/>
  <c r="P36" i="2"/>
  <c r="Y35" i="2"/>
  <c r="P35" i="2"/>
  <c r="Y34" i="2"/>
  <c r="P34" i="2"/>
  <c r="Y33" i="2"/>
  <c r="P33" i="2"/>
  <c r="Y32" i="2"/>
  <c r="P32" i="2"/>
  <c r="AD32" i="2" s="1"/>
  <c r="Y31" i="2"/>
  <c r="P31" i="2"/>
  <c r="AF30" i="2"/>
  <c r="AD30" i="2"/>
  <c r="Y30" i="2"/>
  <c r="P30" i="2"/>
  <c r="Y29" i="2"/>
  <c r="P29" i="2"/>
  <c r="Y28" i="2"/>
  <c r="P28" i="2"/>
  <c r="Y27" i="2"/>
  <c r="P27" i="2"/>
  <c r="Y26" i="2"/>
  <c r="P26" i="2"/>
  <c r="Y25" i="2"/>
  <c r="P25" i="2"/>
  <c r="Y24" i="2"/>
  <c r="P24" i="2"/>
  <c r="Y23" i="2"/>
  <c r="P23" i="2"/>
  <c r="Y22" i="2"/>
  <c r="P22" i="2"/>
  <c r="Y21" i="2"/>
  <c r="P21" i="2"/>
  <c r="AF20" i="2"/>
  <c r="AD20" i="2"/>
  <c r="Y20" i="2"/>
  <c r="P20" i="2"/>
  <c r="Y19" i="2"/>
  <c r="P19" i="2"/>
  <c r="Y18" i="2"/>
  <c r="P18" i="2"/>
  <c r="Y17" i="2"/>
  <c r="P17" i="2"/>
  <c r="Y16" i="2"/>
  <c r="P16" i="2"/>
  <c r="Y15" i="2"/>
  <c r="P15" i="2"/>
  <c r="Y14" i="2"/>
  <c r="P14" i="2"/>
  <c r="AD13" i="2"/>
  <c r="Y13" i="2"/>
  <c r="P13" i="2"/>
  <c r="AF13" i="2" s="1"/>
  <c r="AD12" i="2"/>
  <c r="Y12" i="2"/>
  <c r="P12" i="2"/>
  <c r="AF12" i="2" s="1"/>
  <c r="Y11" i="2"/>
  <c r="P11" i="2"/>
  <c r="Y10" i="2"/>
  <c r="P10" i="2"/>
  <c r="Y9" i="2"/>
  <c r="P9" i="2"/>
  <c r="Y8" i="2"/>
  <c r="P8" i="2"/>
  <c r="Y7" i="2"/>
  <c r="P7" i="2"/>
  <c r="Y6" i="2"/>
  <c r="P6" i="2"/>
  <c r="Y5" i="2"/>
  <c r="Z2" i="2" s="1"/>
  <c r="P5" i="2"/>
  <c r="Y4" i="2"/>
  <c r="P4" i="2"/>
  <c r="Y3" i="2"/>
  <c r="P3" i="2"/>
  <c r="Y2" i="2"/>
  <c r="P2" i="2"/>
  <c r="AR339" i="1"/>
  <c r="AR338" i="1"/>
  <c r="AK338" i="1"/>
  <c r="AR337" i="1"/>
  <c r="AK337" i="1"/>
  <c r="AR336" i="1"/>
  <c r="AK336" i="1"/>
  <c r="AR335" i="1"/>
  <c r="AK335" i="1"/>
  <c r="AR334" i="1"/>
  <c r="AK334" i="1"/>
  <c r="AR333" i="1"/>
  <c r="AK333" i="1"/>
  <c r="Y333" i="1"/>
  <c r="P333" i="1"/>
  <c r="AR332" i="1"/>
  <c r="AK332" i="1"/>
  <c r="Y332" i="1"/>
  <c r="P332" i="1"/>
  <c r="AR331" i="1"/>
  <c r="AK331" i="1"/>
  <c r="Y331" i="1"/>
  <c r="P331" i="1"/>
  <c r="AR330" i="1"/>
  <c r="AK330" i="1"/>
  <c r="Y330" i="1"/>
  <c r="P330" i="1"/>
  <c r="AR329" i="1"/>
  <c r="AK329" i="1"/>
  <c r="Y329" i="1"/>
  <c r="P329" i="1"/>
  <c r="AR328" i="1"/>
  <c r="AK328" i="1"/>
  <c r="Y328" i="1"/>
  <c r="P328" i="1"/>
  <c r="AR327" i="1"/>
  <c r="AK327" i="1"/>
  <c r="Y327" i="1"/>
  <c r="P327" i="1"/>
  <c r="AD327" i="1" s="1"/>
  <c r="AR326" i="1"/>
  <c r="AK326" i="1"/>
  <c r="Y326" i="1"/>
  <c r="P326" i="1"/>
  <c r="AR325" i="1"/>
  <c r="AK325" i="1"/>
  <c r="Y325" i="1"/>
  <c r="P325" i="1"/>
  <c r="AR324" i="1"/>
  <c r="AK324" i="1"/>
  <c r="Y324" i="1"/>
  <c r="P324" i="1"/>
  <c r="AR323" i="1"/>
  <c r="AK323" i="1"/>
  <c r="Y323" i="1"/>
  <c r="P323" i="1"/>
  <c r="AR322" i="1"/>
  <c r="AK322" i="1"/>
  <c r="Y322" i="1"/>
  <c r="P322" i="1"/>
  <c r="AR321" i="1"/>
  <c r="AK321" i="1"/>
  <c r="Y321" i="1"/>
  <c r="P321" i="1"/>
  <c r="AR320" i="1"/>
  <c r="AK320" i="1"/>
  <c r="Y320" i="1"/>
  <c r="P320" i="1"/>
  <c r="AR319" i="1"/>
  <c r="AK319" i="1"/>
  <c r="AD319" i="1"/>
  <c r="Y319" i="1"/>
  <c r="P319" i="1"/>
  <c r="AR318" i="1"/>
  <c r="AK318" i="1"/>
  <c r="Y318" i="1"/>
  <c r="P318" i="1"/>
  <c r="AD318" i="1" s="1"/>
  <c r="AR317" i="1"/>
  <c r="AK317" i="1"/>
  <c r="Y317" i="1"/>
  <c r="P317" i="1"/>
  <c r="AR316" i="1"/>
  <c r="AK316" i="1"/>
  <c r="Y316" i="1"/>
  <c r="P316" i="1"/>
  <c r="AR315" i="1"/>
  <c r="AK315" i="1"/>
  <c r="Y315" i="1"/>
  <c r="P315" i="1"/>
  <c r="AR314" i="1"/>
  <c r="AK314" i="1"/>
  <c r="Y314" i="1"/>
  <c r="P314" i="1"/>
  <c r="AR313" i="1"/>
  <c r="AK313" i="1"/>
  <c r="Y313" i="1"/>
  <c r="P313" i="1"/>
  <c r="AR312" i="1"/>
  <c r="AK312" i="1"/>
  <c r="Y312" i="1"/>
  <c r="P312" i="1"/>
  <c r="AR311" i="1"/>
  <c r="AK311" i="1"/>
  <c r="Y311" i="1"/>
  <c r="P311" i="1"/>
  <c r="AR310" i="1"/>
  <c r="AK310" i="1"/>
  <c r="Y310" i="1"/>
  <c r="P310" i="1"/>
  <c r="AR309" i="1"/>
  <c r="AK309" i="1"/>
  <c r="Y309" i="1"/>
  <c r="P309" i="1"/>
  <c r="AR308" i="1"/>
  <c r="AK308" i="1"/>
  <c r="Y308" i="1"/>
  <c r="P308" i="1"/>
  <c r="AR307" i="1"/>
  <c r="AK307" i="1"/>
  <c r="Y307" i="1"/>
  <c r="P307" i="1"/>
  <c r="AR306" i="1"/>
  <c r="AK306" i="1"/>
  <c r="Y306" i="1"/>
  <c r="P306" i="1"/>
  <c r="AR305" i="1"/>
  <c r="AK305" i="1"/>
  <c r="Y305" i="1"/>
  <c r="P305" i="1"/>
  <c r="AR304" i="1"/>
  <c r="AK304" i="1"/>
  <c r="Y304" i="1"/>
  <c r="P304" i="1"/>
  <c r="AR303" i="1"/>
  <c r="AK303" i="1"/>
  <c r="Y303" i="1"/>
  <c r="P303" i="1"/>
  <c r="AR302" i="1"/>
  <c r="AK302" i="1"/>
  <c r="Y302" i="1"/>
  <c r="P302" i="1"/>
  <c r="AR301" i="1"/>
  <c r="AK301" i="1"/>
  <c r="Y301" i="1"/>
  <c r="P301" i="1"/>
  <c r="AR300" i="1"/>
  <c r="AK300" i="1"/>
  <c r="Y300" i="1"/>
  <c r="P300" i="1"/>
  <c r="AR299" i="1"/>
  <c r="AK299" i="1"/>
  <c r="Y299" i="1"/>
  <c r="P299" i="1"/>
  <c r="AD299" i="1" s="1"/>
  <c r="AR298" i="1"/>
  <c r="AK298" i="1"/>
  <c r="Y298" i="1"/>
  <c r="P298" i="1"/>
  <c r="AR297" i="1"/>
  <c r="AK297" i="1"/>
  <c r="Y297" i="1"/>
  <c r="P297" i="1"/>
  <c r="AR296" i="1"/>
  <c r="AK296" i="1"/>
  <c r="Y296" i="1"/>
  <c r="P296" i="1"/>
  <c r="AR295" i="1"/>
  <c r="AK295" i="1"/>
  <c r="Y295" i="1"/>
  <c r="P295" i="1"/>
  <c r="AR294" i="1"/>
  <c r="AK294" i="1"/>
  <c r="Y294" i="1"/>
  <c r="P294" i="1"/>
  <c r="AR293" i="1"/>
  <c r="AK293" i="1"/>
  <c r="Y293" i="1"/>
  <c r="P293" i="1"/>
  <c r="AR292" i="1"/>
  <c r="AK292" i="1"/>
  <c r="Y292" i="1"/>
  <c r="P292" i="1"/>
  <c r="AR291" i="1"/>
  <c r="AK291" i="1"/>
  <c r="Y291" i="1"/>
  <c r="P291" i="1"/>
  <c r="AR290" i="1"/>
  <c r="AK290" i="1"/>
  <c r="Y290" i="1"/>
  <c r="P290" i="1"/>
  <c r="AR289" i="1"/>
  <c r="AK289" i="1"/>
  <c r="Y289" i="1"/>
  <c r="P289" i="1"/>
  <c r="AR288" i="1"/>
  <c r="AK288" i="1"/>
  <c r="Y288" i="1"/>
  <c r="P288" i="1"/>
  <c r="AR287" i="1"/>
  <c r="AK287" i="1"/>
  <c r="Y287" i="1"/>
  <c r="P287" i="1"/>
  <c r="AR286" i="1"/>
  <c r="AK286" i="1"/>
  <c r="Y286" i="1"/>
  <c r="P286" i="1"/>
  <c r="AR285" i="1"/>
  <c r="AK285" i="1"/>
  <c r="Y285" i="1"/>
  <c r="P285" i="1"/>
  <c r="AR284" i="1"/>
  <c r="AK284" i="1"/>
  <c r="Y284" i="1"/>
  <c r="P284" i="1"/>
  <c r="AR283" i="1"/>
  <c r="AK283" i="1"/>
  <c r="Y283" i="1"/>
  <c r="P283" i="1"/>
  <c r="AR282" i="1"/>
  <c r="AK282" i="1"/>
  <c r="Y282" i="1"/>
  <c r="P282" i="1"/>
  <c r="AR281" i="1"/>
  <c r="AK281" i="1"/>
  <c r="Y281" i="1"/>
  <c r="P281" i="1"/>
  <c r="AD281" i="1" s="1"/>
  <c r="AR280" i="1"/>
  <c r="AK280" i="1"/>
  <c r="Y280" i="1"/>
  <c r="P280" i="1"/>
  <c r="AR279" i="1"/>
  <c r="AK279" i="1"/>
  <c r="Y279" i="1"/>
  <c r="P279" i="1"/>
  <c r="AR278" i="1"/>
  <c r="AK278" i="1"/>
  <c r="Y278" i="1"/>
  <c r="P278" i="1"/>
  <c r="AR277" i="1"/>
  <c r="AK277" i="1"/>
  <c r="Y277" i="1"/>
  <c r="P277" i="1"/>
  <c r="AR276" i="1"/>
  <c r="AK276" i="1"/>
  <c r="Y276" i="1"/>
  <c r="P276" i="1"/>
  <c r="AR275" i="1"/>
  <c r="AK275" i="1"/>
  <c r="Y275" i="1"/>
  <c r="P275" i="1"/>
  <c r="AR274" i="1"/>
  <c r="AK274" i="1"/>
  <c r="Y274" i="1"/>
  <c r="P274" i="1"/>
  <c r="AR273" i="1"/>
  <c r="AK273" i="1"/>
  <c r="AB273" i="1"/>
  <c r="Y273" i="1"/>
  <c r="P273" i="1"/>
  <c r="AR272" i="1"/>
  <c r="AK272" i="1"/>
  <c r="AB272" i="1"/>
  <c r="Y272" i="1"/>
  <c r="P272" i="1"/>
  <c r="AR271" i="1"/>
  <c r="AK271" i="1"/>
  <c r="AB271" i="1"/>
  <c r="Y271" i="1"/>
  <c r="P271" i="1"/>
  <c r="AR270" i="1"/>
  <c r="AK270" i="1"/>
  <c r="AB270" i="1"/>
  <c r="Y270" i="1"/>
  <c r="P270" i="1"/>
  <c r="AR269" i="1"/>
  <c r="AK269" i="1"/>
  <c r="AB269" i="1"/>
  <c r="Y269" i="1"/>
  <c r="P269" i="1"/>
  <c r="AR268" i="1"/>
  <c r="AK268" i="1"/>
  <c r="AB268" i="1"/>
  <c r="Y268" i="1"/>
  <c r="P268" i="1"/>
  <c r="AR267" i="1"/>
  <c r="AK267" i="1"/>
  <c r="AB267" i="1"/>
  <c r="Y267" i="1"/>
  <c r="P267" i="1"/>
  <c r="AR266" i="1"/>
  <c r="AK266" i="1"/>
  <c r="AB266" i="1"/>
  <c r="Y266" i="1"/>
  <c r="P266" i="1"/>
  <c r="AR265" i="1"/>
  <c r="AK265" i="1"/>
  <c r="AB265" i="1"/>
  <c r="Y265" i="1"/>
  <c r="P265" i="1"/>
  <c r="AR264" i="1"/>
  <c r="AK264" i="1"/>
  <c r="AB264" i="1"/>
  <c r="Y264" i="1"/>
  <c r="P264" i="1"/>
  <c r="AR263" i="1"/>
  <c r="AK263" i="1"/>
  <c r="AB263" i="1"/>
  <c r="Y263" i="1"/>
  <c r="P263" i="1"/>
  <c r="AR262" i="1"/>
  <c r="AK262" i="1"/>
  <c r="AB262" i="1"/>
  <c r="Y262" i="1"/>
  <c r="P262" i="1"/>
  <c r="AR261" i="1"/>
  <c r="AK261" i="1"/>
  <c r="AB261" i="1"/>
  <c r="Y261" i="1"/>
  <c r="P261" i="1"/>
  <c r="AR260" i="1"/>
  <c r="AK260" i="1"/>
  <c r="AB260" i="1"/>
  <c r="Y260" i="1"/>
  <c r="P260" i="1"/>
  <c r="AR259" i="1"/>
  <c r="AK259" i="1"/>
  <c r="AB259" i="1"/>
  <c r="Y259" i="1"/>
  <c r="P259" i="1"/>
  <c r="AR258" i="1"/>
  <c r="AK258" i="1"/>
  <c r="AB258" i="1"/>
  <c r="Y258" i="1"/>
  <c r="P258" i="1"/>
  <c r="AR257" i="1"/>
  <c r="AK257" i="1"/>
  <c r="AB257" i="1"/>
  <c r="Y257" i="1"/>
  <c r="P257" i="1"/>
  <c r="AR256" i="1"/>
  <c r="AK256" i="1"/>
  <c r="AB256" i="1"/>
  <c r="Y256" i="1"/>
  <c r="P256" i="1"/>
  <c r="AR255" i="1"/>
  <c r="AK255" i="1"/>
  <c r="AB255" i="1"/>
  <c r="Y255" i="1"/>
  <c r="P255" i="1"/>
  <c r="AR254" i="1"/>
  <c r="AK254" i="1"/>
  <c r="AB254" i="1"/>
  <c r="Y254" i="1"/>
  <c r="P254" i="1"/>
  <c r="AR253" i="1"/>
  <c r="AK253" i="1"/>
  <c r="AB253" i="1"/>
  <c r="Y253" i="1"/>
  <c r="P253" i="1"/>
  <c r="AR252" i="1"/>
  <c r="AK252" i="1"/>
  <c r="AB252" i="1"/>
  <c r="Y252" i="1"/>
  <c r="P252" i="1"/>
  <c r="AR251" i="1"/>
  <c r="AK251" i="1"/>
  <c r="AB251" i="1"/>
  <c r="Y251" i="1"/>
  <c r="P251" i="1"/>
  <c r="AR250" i="1"/>
  <c r="AK250" i="1"/>
  <c r="AB250" i="1"/>
  <c r="Y250" i="1"/>
  <c r="P250" i="1"/>
  <c r="AR249" i="1"/>
  <c r="AK249" i="1"/>
  <c r="AB249" i="1"/>
  <c r="Y249" i="1"/>
  <c r="P249" i="1"/>
  <c r="AR248" i="1"/>
  <c r="AK248" i="1"/>
  <c r="AB248" i="1"/>
  <c r="Y248" i="1"/>
  <c r="P248" i="1"/>
  <c r="AR247" i="1"/>
  <c r="AK247" i="1"/>
  <c r="AB247" i="1"/>
  <c r="Y247" i="1"/>
  <c r="P247" i="1"/>
  <c r="AR246" i="1"/>
  <c r="AK246" i="1"/>
  <c r="AB246" i="1"/>
  <c r="Y246" i="1"/>
  <c r="P246" i="1"/>
  <c r="AR245" i="1"/>
  <c r="AK245" i="1"/>
  <c r="AB245" i="1"/>
  <c r="Y245" i="1"/>
  <c r="P245" i="1"/>
  <c r="AR244" i="1"/>
  <c r="AK244" i="1"/>
  <c r="AB244" i="1"/>
  <c r="Y244" i="1"/>
  <c r="P244" i="1"/>
  <c r="AR243" i="1"/>
  <c r="AK243" i="1"/>
  <c r="AD243" i="1"/>
  <c r="AB243" i="1"/>
  <c r="Y243" i="1"/>
  <c r="P243" i="1"/>
  <c r="AR242" i="1"/>
  <c r="AK242" i="1"/>
  <c r="AB242" i="1"/>
  <c r="Y242" i="1"/>
  <c r="P242" i="1"/>
  <c r="AR241" i="1"/>
  <c r="AK241" i="1"/>
  <c r="AB241" i="1"/>
  <c r="Y241" i="1"/>
  <c r="P241" i="1"/>
  <c r="AR240" i="1"/>
  <c r="AK240" i="1"/>
  <c r="AD240" i="1"/>
  <c r="AB240" i="1"/>
  <c r="Y240" i="1"/>
  <c r="P240" i="1"/>
  <c r="AR239" i="1"/>
  <c r="AK239" i="1"/>
  <c r="AB239" i="1"/>
  <c r="Y239" i="1"/>
  <c r="P239" i="1"/>
  <c r="AR238" i="1"/>
  <c r="AK238" i="1"/>
  <c r="AB238" i="1"/>
  <c r="Y238" i="1"/>
  <c r="P238" i="1"/>
  <c r="AR237" i="1"/>
  <c r="AK237" i="1"/>
  <c r="AB237" i="1"/>
  <c r="Y237" i="1"/>
  <c r="P237" i="1"/>
  <c r="AR236" i="1"/>
  <c r="AK236" i="1"/>
  <c r="AB236" i="1"/>
  <c r="Y236" i="1"/>
  <c r="P236" i="1"/>
  <c r="AR235" i="1"/>
  <c r="AK235" i="1"/>
  <c r="AB235" i="1"/>
  <c r="Y235" i="1"/>
  <c r="P235" i="1"/>
  <c r="AR234" i="1"/>
  <c r="AK234" i="1"/>
  <c r="AB234" i="1"/>
  <c r="Y234" i="1"/>
  <c r="P234" i="1"/>
  <c r="AR233" i="1"/>
  <c r="AK233" i="1"/>
  <c r="AB233" i="1"/>
  <c r="Y233" i="1"/>
  <c r="P233" i="1"/>
  <c r="AR232" i="1"/>
  <c r="AK232" i="1"/>
  <c r="AB232" i="1"/>
  <c r="Y232" i="1"/>
  <c r="P232" i="1"/>
  <c r="AD232" i="1" s="1"/>
  <c r="AR231" i="1"/>
  <c r="AK231" i="1"/>
  <c r="AB231" i="1"/>
  <c r="Y231" i="1"/>
  <c r="Z231" i="1" s="1"/>
  <c r="P231" i="1"/>
  <c r="AR230" i="1"/>
  <c r="AK230" i="1"/>
  <c r="Y230" i="1"/>
  <c r="P230" i="1"/>
  <c r="AR229" i="1"/>
  <c r="AK229" i="1"/>
  <c r="Y229" i="1"/>
  <c r="P229" i="1"/>
  <c r="AR228" i="1"/>
  <c r="AK228" i="1"/>
  <c r="Y228" i="1"/>
  <c r="P228" i="1"/>
  <c r="AR227" i="1"/>
  <c r="AK227" i="1"/>
  <c r="Y227" i="1"/>
  <c r="P227" i="1"/>
  <c r="AR226" i="1"/>
  <c r="AK226" i="1"/>
  <c r="Y226" i="1"/>
  <c r="P226" i="1"/>
  <c r="AR225" i="1"/>
  <c r="AK225" i="1"/>
  <c r="Y225" i="1"/>
  <c r="P225" i="1"/>
  <c r="AR224" i="1"/>
  <c r="AK224" i="1"/>
  <c r="Y224" i="1"/>
  <c r="P224" i="1"/>
  <c r="AR223" i="1"/>
  <c r="AK223" i="1"/>
  <c r="Y223" i="1"/>
  <c r="P223" i="1"/>
  <c r="AR222" i="1"/>
  <c r="AK222" i="1"/>
  <c r="Y222" i="1"/>
  <c r="P222" i="1"/>
  <c r="AR221" i="1"/>
  <c r="AK221" i="1"/>
  <c r="Y221" i="1"/>
  <c r="P221" i="1"/>
  <c r="AR220" i="1"/>
  <c r="AK220" i="1"/>
  <c r="AD220" i="1"/>
  <c r="Y220" i="1"/>
  <c r="P220" i="1"/>
  <c r="AR219" i="1"/>
  <c r="AK219" i="1"/>
  <c r="Y219" i="1"/>
  <c r="P219" i="1"/>
  <c r="AR218" i="1"/>
  <c r="AK218" i="1"/>
  <c r="Y218" i="1"/>
  <c r="P218" i="1"/>
  <c r="AR217" i="1"/>
  <c r="AK217" i="1"/>
  <c r="Y217" i="1"/>
  <c r="P217" i="1"/>
  <c r="AR216" i="1"/>
  <c r="AK216" i="1"/>
  <c r="Y216" i="1"/>
  <c r="P216" i="1"/>
  <c r="AR215" i="1"/>
  <c r="AK215" i="1"/>
  <c r="Y215" i="1"/>
  <c r="P215" i="1"/>
  <c r="AR214" i="1"/>
  <c r="AK214" i="1"/>
  <c r="Y214" i="1"/>
  <c r="P214" i="1"/>
  <c r="AR213" i="1"/>
  <c r="AK213" i="1"/>
  <c r="Y213" i="1"/>
  <c r="P213" i="1"/>
  <c r="AR212" i="1"/>
  <c r="AK212" i="1"/>
  <c r="Y212" i="1"/>
  <c r="P212" i="1"/>
  <c r="AD212" i="1" s="1"/>
  <c r="AR211" i="1"/>
  <c r="AK211" i="1"/>
  <c r="Y211" i="1"/>
  <c r="P211" i="1"/>
  <c r="AR210" i="1"/>
  <c r="AK210" i="1"/>
  <c r="Y210" i="1"/>
  <c r="P210" i="1"/>
  <c r="AR209" i="1"/>
  <c r="AK209" i="1"/>
  <c r="Y209" i="1"/>
  <c r="P209" i="1"/>
  <c r="AR208" i="1"/>
  <c r="AK208" i="1"/>
  <c r="Y208" i="1"/>
  <c r="P208" i="1"/>
  <c r="AR207" i="1"/>
  <c r="AK207" i="1"/>
  <c r="Y207" i="1"/>
  <c r="P207" i="1"/>
  <c r="AR206" i="1"/>
  <c r="AK206" i="1"/>
  <c r="Y206" i="1"/>
  <c r="P206" i="1"/>
  <c r="AR205" i="1"/>
  <c r="AK205" i="1"/>
  <c r="Y205" i="1"/>
  <c r="P205" i="1"/>
  <c r="AR204" i="1"/>
  <c r="AK204" i="1"/>
  <c r="AD204" i="1"/>
  <c r="Y204" i="1"/>
  <c r="P204" i="1"/>
  <c r="AR203" i="1"/>
  <c r="AK203" i="1"/>
  <c r="Y203" i="1"/>
  <c r="P203" i="1"/>
  <c r="AR202" i="1"/>
  <c r="AK202" i="1"/>
  <c r="Y202" i="1"/>
  <c r="P202" i="1"/>
  <c r="AR201" i="1"/>
  <c r="AK201" i="1"/>
  <c r="Y201" i="1"/>
  <c r="P201" i="1"/>
  <c r="AR200" i="1"/>
  <c r="AK200" i="1"/>
  <c r="Y200" i="1"/>
  <c r="P200" i="1"/>
  <c r="AR199" i="1"/>
  <c r="AK199" i="1"/>
  <c r="Y199" i="1"/>
  <c r="P199" i="1"/>
  <c r="AR198" i="1"/>
  <c r="AK198" i="1"/>
  <c r="Y198" i="1"/>
  <c r="P198" i="1"/>
  <c r="AR197" i="1"/>
  <c r="AK197" i="1"/>
  <c r="Y197" i="1"/>
  <c r="P197" i="1"/>
  <c r="AR196" i="1"/>
  <c r="AK196" i="1"/>
  <c r="Y196" i="1"/>
  <c r="P196" i="1"/>
  <c r="AD196" i="1" s="1"/>
  <c r="AR195" i="1"/>
  <c r="AK195" i="1"/>
  <c r="Y195" i="1"/>
  <c r="P195" i="1"/>
  <c r="AR194" i="1"/>
  <c r="AK194" i="1"/>
  <c r="Y194" i="1"/>
  <c r="P194" i="1"/>
  <c r="AR193" i="1"/>
  <c r="AK193" i="1"/>
  <c r="Y193" i="1"/>
  <c r="P193" i="1"/>
  <c r="AR192" i="1"/>
  <c r="AK192" i="1"/>
  <c r="Y192" i="1"/>
  <c r="P192" i="1"/>
  <c r="AR191" i="1"/>
  <c r="AK191" i="1"/>
  <c r="Y191" i="1"/>
  <c r="P191" i="1"/>
  <c r="AR190" i="1"/>
  <c r="AK190" i="1"/>
  <c r="Y190" i="1"/>
  <c r="P190" i="1"/>
  <c r="AR189" i="1"/>
  <c r="AK189" i="1"/>
  <c r="Y189" i="1"/>
  <c r="P189" i="1"/>
  <c r="AR188" i="1"/>
  <c r="AK188" i="1"/>
  <c r="Y188" i="1"/>
  <c r="P188" i="1"/>
  <c r="AR187" i="1"/>
  <c r="AK187" i="1"/>
  <c r="Y187" i="1"/>
  <c r="P187" i="1"/>
  <c r="AR186" i="1"/>
  <c r="AK186" i="1"/>
  <c r="Y186" i="1"/>
  <c r="P186" i="1"/>
  <c r="AR185" i="1"/>
  <c r="AK185" i="1"/>
  <c r="Y185" i="1"/>
  <c r="P185" i="1"/>
  <c r="AR184" i="1"/>
  <c r="AK184" i="1"/>
  <c r="Y184" i="1"/>
  <c r="P184" i="1"/>
  <c r="AD184" i="1" s="1"/>
  <c r="AR183" i="1"/>
  <c r="AK183" i="1"/>
  <c r="Y183" i="1"/>
  <c r="P183" i="1"/>
  <c r="AR182" i="1"/>
  <c r="AK182" i="1"/>
  <c r="Y182" i="1"/>
  <c r="P182" i="1"/>
  <c r="AD182" i="1" s="1"/>
  <c r="AR181" i="1"/>
  <c r="AK181" i="1"/>
  <c r="Y181" i="1"/>
  <c r="P181" i="1"/>
  <c r="AR180" i="1"/>
  <c r="AK180" i="1"/>
  <c r="Y180" i="1"/>
  <c r="P180" i="1"/>
  <c r="AR179" i="1"/>
  <c r="AK179" i="1"/>
  <c r="Y179" i="1"/>
  <c r="P179" i="1"/>
  <c r="AR178" i="1"/>
  <c r="AK178" i="1"/>
  <c r="Y178" i="1"/>
  <c r="P178" i="1"/>
  <c r="AR177" i="1"/>
  <c r="AK177" i="1"/>
  <c r="Y177" i="1"/>
  <c r="P177" i="1"/>
  <c r="AR176" i="1"/>
  <c r="AK176" i="1"/>
  <c r="AC176" i="1"/>
  <c r="Y176" i="1"/>
  <c r="P176" i="1"/>
  <c r="AD176" i="1" s="1"/>
  <c r="AR175" i="1"/>
  <c r="AK175" i="1"/>
  <c r="Y175" i="1"/>
  <c r="P175" i="1"/>
  <c r="AR174" i="1"/>
  <c r="AK174" i="1"/>
  <c r="Y174" i="1"/>
  <c r="P174" i="1"/>
  <c r="AR173" i="1"/>
  <c r="AK173" i="1"/>
  <c r="Y173" i="1"/>
  <c r="AD173" i="1" s="1"/>
  <c r="P173" i="1"/>
  <c r="AR172" i="1"/>
  <c r="AK172" i="1"/>
  <c r="Y172" i="1"/>
  <c r="Z172" i="1" s="1"/>
  <c r="P172" i="1"/>
  <c r="AR171" i="1"/>
  <c r="AK171" i="1"/>
  <c r="Y171" i="1"/>
  <c r="P171" i="1"/>
  <c r="AR170" i="1"/>
  <c r="AK170" i="1"/>
  <c r="Y170" i="1"/>
  <c r="P170" i="1"/>
  <c r="AR169" i="1"/>
  <c r="AK169" i="1"/>
  <c r="Y169" i="1"/>
  <c r="P169" i="1"/>
  <c r="AR168" i="1"/>
  <c r="AK168" i="1"/>
  <c r="Y168" i="1"/>
  <c r="P168" i="1"/>
  <c r="AR167" i="1"/>
  <c r="AK167" i="1"/>
  <c r="Y167" i="1"/>
  <c r="P167" i="1"/>
  <c r="AR166" i="1"/>
  <c r="AK166" i="1"/>
  <c r="Y166" i="1"/>
  <c r="P166" i="1"/>
  <c r="AR165" i="1"/>
  <c r="AK165" i="1"/>
  <c r="Y165" i="1"/>
  <c r="P165" i="1"/>
  <c r="AR164" i="1"/>
  <c r="AK164" i="1"/>
  <c r="Y164" i="1"/>
  <c r="P164" i="1"/>
  <c r="AR163" i="1"/>
  <c r="AK163" i="1"/>
  <c r="Y163" i="1"/>
  <c r="P163" i="1"/>
  <c r="AR162" i="1"/>
  <c r="AK162" i="1"/>
  <c r="Y162" i="1"/>
  <c r="P162" i="1"/>
  <c r="AR161" i="1"/>
  <c r="AK161" i="1"/>
  <c r="Y161" i="1"/>
  <c r="P161" i="1"/>
  <c r="AR160" i="1"/>
  <c r="AK160" i="1"/>
  <c r="Y160" i="1"/>
  <c r="P160" i="1"/>
  <c r="AR159" i="1"/>
  <c r="AK159" i="1"/>
  <c r="Y159" i="1"/>
  <c r="P159" i="1"/>
  <c r="AR158" i="1"/>
  <c r="AK158" i="1"/>
  <c r="Y158" i="1"/>
  <c r="P158" i="1"/>
  <c r="AR157" i="1"/>
  <c r="AK157" i="1"/>
  <c r="Y157" i="1"/>
  <c r="P157" i="1"/>
  <c r="AR156" i="1"/>
  <c r="AK156" i="1"/>
  <c r="AD156" i="1"/>
  <c r="Y156" i="1"/>
  <c r="P156" i="1"/>
  <c r="AR155" i="1"/>
  <c r="AK155" i="1"/>
  <c r="Y155" i="1"/>
  <c r="P155" i="1"/>
  <c r="AR154" i="1"/>
  <c r="AK154" i="1"/>
  <c r="Y154" i="1"/>
  <c r="P154" i="1"/>
  <c r="AR153" i="1"/>
  <c r="AK153" i="1"/>
  <c r="Y153" i="1"/>
  <c r="P153" i="1"/>
  <c r="AR152" i="1"/>
  <c r="AK152" i="1"/>
  <c r="Y152" i="1"/>
  <c r="P152" i="1"/>
  <c r="AR151" i="1"/>
  <c r="AK151" i="1"/>
  <c r="Y151" i="1"/>
  <c r="P151" i="1"/>
  <c r="AR150" i="1"/>
  <c r="AK150" i="1"/>
  <c r="Y150" i="1"/>
  <c r="P150" i="1"/>
  <c r="AD150" i="1" s="1"/>
  <c r="AR149" i="1"/>
  <c r="AK149" i="1"/>
  <c r="Y149" i="1"/>
  <c r="P149" i="1"/>
  <c r="AR148" i="1"/>
  <c r="AK148" i="1"/>
  <c r="Y148" i="1"/>
  <c r="P148" i="1"/>
  <c r="AR147" i="1"/>
  <c r="AK147" i="1"/>
  <c r="Y147" i="1"/>
  <c r="P147" i="1"/>
  <c r="AR146" i="1"/>
  <c r="AK146" i="1"/>
  <c r="Y146" i="1"/>
  <c r="P146" i="1"/>
  <c r="AR145" i="1"/>
  <c r="AK145" i="1"/>
  <c r="Y145" i="1"/>
  <c r="P145" i="1"/>
  <c r="AR144" i="1"/>
  <c r="AK144" i="1"/>
  <c r="Y144" i="1"/>
  <c r="P144" i="1"/>
  <c r="AR143" i="1"/>
  <c r="AK143" i="1"/>
  <c r="Y143" i="1"/>
  <c r="P143" i="1"/>
  <c r="AR142" i="1"/>
  <c r="AK142" i="1"/>
  <c r="Y142" i="1"/>
  <c r="P142" i="1"/>
  <c r="AR141" i="1"/>
  <c r="AK141" i="1"/>
  <c r="Y141" i="1"/>
  <c r="P141" i="1"/>
  <c r="AR140" i="1"/>
  <c r="AK140" i="1"/>
  <c r="Y140" i="1"/>
  <c r="P140" i="1"/>
  <c r="AR139" i="1"/>
  <c r="AK139" i="1"/>
  <c r="Y139" i="1"/>
  <c r="P139" i="1"/>
  <c r="AR138" i="1"/>
  <c r="AK138" i="1"/>
  <c r="Y138" i="1"/>
  <c r="P138" i="1"/>
  <c r="AR137" i="1"/>
  <c r="AK137" i="1"/>
  <c r="Y137" i="1"/>
  <c r="P137" i="1"/>
  <c r="AR136" i="1"/>
  <c r="AK136" i="1"/>
  <c r="AD136" i="1"/>
  <c r="Y136" i="1"/>
  <c r="P136" i="1"/>
  <c r="AR135" i="1"/>
  <c r="AK135" i="1"/>
  <c r="AD135" i="1"/>
  <c r="Y135" i="1"/>
  <c r="P135" i="1"/>
  <c r="AR134" i="1"/>
  <c r="AK134" i="1"/>
  <c r="Y134" i="1"/>
  <c r="P134" i="1"/>
  <c r="AR133" i="1"/>
  <c r="AK133" i="1"/>
  <c r="Y133" i="1"/>
  <c r="P133" i="1"/>
  <c r="AD133" i="1" s="1"/>
  <c r="AR132" i="1"/>
  <c r="AK132" i="1"/>
  <c r="Y132" i="1"/>
  <c r="P132" i="1"/>
  <c r="AR131" i="1"/>
  <c r="AK131" i="1"/>
  <c r="Y131" i="1"/>
  <c r="P131" i="1"/>
  <c r="AR130" i="1"/>
  <c r="AK130" i="1"/>
  <c r="Y130" i="1"/>
  <c r="P130" i="1"/>
  <c r="AR129" i="1"/>
  <c r="AK129" i="1"/>
  <c r="Y129" i="1"/>
  <c r="P129" i="1"/>
  <c r="AR128" i="1"/>
  <c r="AK128" i="1"/>
  <c r="Y128" i="1"/>
  <c r="P128" i="1"/>
  <c r="AR127" i="1"/>
  <c r="AK127" i="1"/>
  <c r="Y127" i="1"/>
  <c r="P127" i="1"/>
  <c r="AR126" i="1"/>
  <c r="AK126" i="1"/>
  <c r="Y126" i="1"/>
  <c r="P126" i="1"/>
  <c r="AR125" i="1"/>
  <c r="AK125" i="1"/>
  <c r="Y125" i="1"/>
  <c r="P125" i="1"/>
  <c r="AR124" i="1"/>
  <c r="AK124" i="1"/>
  <c r="Y124" i="1"/>
  <c r="P124" i="1"/>
  <c r="AR123" i="1"/>
  <c r="AK123" i="1"/>
  <c r="Y123" i="1"/>
  <c r="P123" i="1"/>
  <c r="AR122" i="1"/>
  <c r="AK122" i="1"/>
  <c r="Y122" i="1"/>
  <c r="P122" i="1"/>
  <c r="AR121" i="1"/>
  <c r="AK121" i="1"/>
  <c r="Y121" i="1"/>
  <c r="P121" i="1"/>
  <c r="AR120" i="1"/>
  <c r="AK120" i="1"/>
  <c r="Y120" i="1"/>
  <c r="P120" i="1"/>
  <c r="AR119" i="1"/>
  <c r="AK119" i="1"/>
  <c r="Y119" i="1"/>
  <c r="AD119" i="1" s="1"/>
  <c r="P119" i="1"/>
  <c r="AR118" i="1"/>
  <c r="AK118" i="1"/>
  <c r="Y118" i="1"/>
  <c r="P118" i="1"/>
  <c r="AR117" i="1"/>
  <c r="AK117" i="1"/>
  <c r="Y117" i="1"/>
  <c r="Z115" i="1" s="1"/>
  <c r="P117" i="1"/>
  <c r="AR116" i="1"/>
  <c r="AK116" i="1"/>
  <c r="Y116" i="1"/>
  <c r="P116" i="1"/>
  <c r="AR115" i="1"/>
  <c r="AK115" i="1"/>
  <c r="Y115" i="1"/>
  <c r="P115" i="1"/>
  <c r="Q115" i="1" s="1"/>
  <c r="AR114" i="1"/>
  <c r="AK114" i="1"/>
  <c r="Y114" i="1"/>
  <c r="P114" i="1"/>
  <c r="AR113" i="1"/>
  <c r="AK113" i="1"/>
  <c r="Y113" i="1"/>
  <c r="P113" i="1"/>
  <c r="AR112" i="1"/>
  <c r="AK112" i="1"/>
  <c r="Y112" i="1"/>
  <c r="P112" i="1"/>
  <c r="AR111" i="1"/>
  <c r="AK111" i="1"/>
  <c r="Y111" i="1"/>
  <c r="P111" i="1"/>
  <c r="AR110" i="1"/>
  <c r="AK110" i="1"/>
  <c r="Y110" i="1"/>
  <c r="P110" i="1"/>
  <c r="AR109" i="1"/>
  <c r="AK109" i="1"/>
  <c r="Y109" i="1"/>
  <c r="P109" i="1"/>
  <c r="AR108" i="1"/>
  <c r="AK108" i="1"/>
  <c r="Y108" i="1"/>
  <c r="P108" i="1"/>
  <c r="AR107" i="1"/>
  <c r="AK107" i="1"/>
  <c r="Y107" i="1"/>
  <c r="P107" i="1"/>
  <c r="AR106" i="1"/>
  <c r="AK106" i="1"/>
  <c r="Y106" i="1"/>
  <c r="P106" i="1"/>
  <c r="AD106" i="1" s="1"/>
  <c r="AR105" i="1"/>
  <c r="AK105" i="1"/>
  <c r="Y105" i="1"/>
  <c r="P105" i="1"/>
  <c r="AR104" i="1"/>
  <c r="AK104" i="1"/>
  <c r="Y104" i="1"/>
  <c r="P104" i="1"/>
  <c r="AR103" i="1"/>
  <c r="AK103" i="1"/>
  <c r="Y103" i="1"/>
  <c r="P103" i="1"/>
  <c r="AR102" i="1"/>
  <c r="AK102" i="1"/>
  <c r="Y102" i="1"/>
  <c r="P102" i="1"/>
  <c r="AR101" i="1"/>
  <c r="AK101" i="1"/>
  <c r="Y101" i="1"/>
  <c r="P101" i="1"/>
  <c r="AR100" i="1"/>
  <c r="AK100" i="1"/>
  <c r="Y100" i="1"/>
  <c r="P100" i="1"/>
  <c r="AR99" i="1"/>
  <c r="AK99" i="1"/>
  <c r="Y99" i="1"/>
  <c r="P99" i="1"/>
  <c r="AR98" i="1"/>
  <c r="AK98" i="1"/>
  <c r="Y98" i="1"/>
  <c r="P98" i="1"/>
  <c r="AR97" i="1"/>
  <c r="AK97" i="1"/>
  <c r="Y97" i="1"/>
  <c r="P97" i="1"/>
  <c r="AR96" i="1"/>
  <c r="AK96" i="1"/>
  <c r="Y96" i="1"/>
  <c r="P96" i="1"/>
  <c r="AR95" i="1"/>
  <c r="AK95" i="1"/>
  <c r="Y95" i="1"/>
  <c r="P95" i="1"/>
  <c r="AR94" i="1"/>
  <c r="AK94" i="1"/>
  <c r="Y94" i="1"/>
  <c r="AD94" i="1" s="1"/>
  <c r="P94" i="1"/>
  <c r="AR93" i="1"/>
  <c r="AK93" i="1"/>
  <c r="Y93" i="1"/>
  <c r="P93" i="1"/>
  <c r="AR92" i="1"/>
  <c r="AK92" i="1"/>
  <c r="Y92" i="1"/>
  <c r="P92" i="1"/>
  <c r="AR91" i="1"/>
  <c r="AK91" i="1"/>
  <c r="Y91" i="1"/>
  <c r="P91" i="1"/>
  <c r="AR90" i="1"/>
  <c r="AK90" i="1"/>
  <c r="Y90" i="1"/>
  <c r="P90" i="1"/>
  <c r="AR89" i="1"/>
  <c r="AK89" i="1"/>
  <c r="Y89" i="1"/>
  <c r="P89" i="1"/>
  <c r="AR88" i="1"/>
  <c r="AK88" i="1"/>
  <c r="Y88" i="1"/>
  <c r="P88" i="1"/>
  <c r="AR87" i="1"/>
  <c r="AK87" i="1"/>
  <c r="Y87" i="1"/>
  <c r="P87" i="1"/>
  <c r="AR86" i="1"/>
  <c r="AK86" i="1"/>
  <c r="Y86" i="1"/>
  <c r="P86" i="1"/>
  <c r="AR85" i="1"/>
  <c r="AK85" i="1"/>
  <c r="Y85" i="1"/>
  <c r="P85" i="1"/>
  <c r="AR84" i="1"/>
  <c r="AK84" i="1"/>
  <c r="Y84" i="1"/>
  <c r="P84" i="1"/>
  <c r="AR83" i="1"/>
  <c r="AK83" i="1"/>
  <c r="Y83" i="1"/>
  <c r="P83" i="1"/>
  <c r="AR82" i="1"/>
  <c r="AK82" i="1"/>
  <c r="Y82" i="1"/>
  <c r="P82" i="1"/>
  <c r="AR81" i="1"/>
  <c r="AK81" i="1"/>
  <c r="Y81" i="1"/>
  <c r="P81" i="1"/>
  <c r="AR80" i="1"/>
  <c r="AK80" i="1"/>
  <c r="Y80" i="1"/>
  <c r="P80" i="1"/>
  <c r="AR79" i="1"/>
  <c r="AK79" i="1"/>
  <c r="Y79" i="1"/>
  <c r="P79" i="1"/>
  <c r="AR78" i="1"/>
  <c r="AK78" i="1"/>
  <c r="Y78" i="1"/>
  <c r="P78" i="1"/>
  <c r="AR77" i="1"/>
  <c r="AK77" i="1"/>
  <c r="Y77" i="1"/>
  <c r="P77" i="1"/>
  <c r="AR76" i="1"/>
  <c r="AK76" i="1"/>
  <c r="Y76" i="1"/>
  <c r="P76" i="1"/>
  <c r="AR75" i="1"/>
  <c r="AK75" i="1"/>
  <c r="Y75" i="1"/>
  <c r="P75" i="1"/>
  <c r="AR74" i="1"/>
  <c r="AK74" i="1"/>
  <c r="Y74" i="1"/>
  <c r="P74" i="1"/>
  <c r="AR73" i="1"/>
  <c r="AK73" i="1"/>
  <c r="AD73" i="1"/>
  <c r="Y73" i="1"/>
  <c r="P73" i="1"/>
  <c r="AR72" i="1"/>
  <c r="AK72" i="1"/>
  <c r="Y72" i="1"/>
  <c r="AD72" i="1" s="1"/>
  <c r="P72" i="1"/>
  <c r="AR71" i="1"/>
  <c r="AK71" i="1"/>
  <c r="Y71" i="1"/>
  <c r="P71" i="1"/>
  <c r="AR70" i="1"/>
  <c r="AK70" i="1"/>
  <c r="Y70" i="1"/>
  <c r="P70" i="1"/>
  <c r="AR69" i="1"/>
  <c r="AK69" i="1"/>
  <c r="Y69" i="1"/>
  <c r="P69" i="1"/>
  <c r="AR68" i="1"/>
  <c r="AK68" i="1"/>
  <c r="Y68" i="1"/>
  <c r="P68" i="1"/>
  <c r="AR67" i="1"/>
  <c r="AK67" i="1"/>
  <c r="Y67" i="1"/>
  <c r="P67" i="1"/>
  <c r="AR66" i="1"/>
  <c r="AK66" i="1"/>
  <c r="Y66" i="1"/>
  <c r="P66" i="1"/>
  <c r="AR65" i="1"/>
  <c r="AK65" i="1"/>
  <c r="Y65" i="1"/>
  <c r="P65" i="1"/>
  <c r="AR64" i="1"/>
  <c r="AK64" i="1"/>
  <c r="Y64" i="1"/>
  <c r="P64" i="1"/>
  <c r="AR63" i="1"/>
  <c r="AK63" i="1"/>
  <c r="Y63" i="1"/>
  <c r="P63" i="1"/>
  <c r="AR62" i="1"/>
  <c r="AK62" i="1"/>
  <c r="Y62" i="1"/>
  <c r="P62" i="1"/>
  <c r="AR61" i="1"/>
  <c r="AK61" i="1"/>
  <c r="Y61" i="1"/>
  <c r="P61" i="1"/>
  <c r="AR60" i="1"/>
  <c r="AK60" i="1"/>
  <c r="Y60" i="1"/>
  <c r="P60" i="1"/>
  <c r="AR59" i="1"/>
  <c r="AK59" i="1"/>
  <c r="Y59" i="1"/>
  <c r="P59" i="1"/>
  <c r="AR58" i="1"/>
  <c r="AK58" i="1"/>
  <c r="Y58" i="1"/>
  <c r="P58" i="1"/>
  <c r="AR57" i="1"/>
  <c r="AK57" i="1"/>
  <c r="Y57" i="1"/>
  <c r="P57" i="1"/>
  <c r="AR56" i="1"/>
  <c r="AK56" i="1"/>
  <c r="Y56" i="1"/>
  <c r="P56" i="1"/>
  <c r="AR55" i="1"/>
  <c r="AK55" i="1"/>
  <c r="Y55" i="1"/>
  <c r="P55" i="1"/>
  <c r="AR54" i="1"/>
  <c r="AK54" i="1"/>
  <c r="Y54" i="1"/>
  <c r="P54" i="1"/>
  <c r="AR53" i="1"/>
  <c r="AK53" i="1"/>
  <c r="Y53" i="1"/>
  <c r="P53" i="1"/>
  <c r="AR52" i="1"/>
  <c r="AK52" i="1"/>
  <c r="Y52" i="1"/>
  <c r="P52" i="1"/>
  <c r="AR51" i="1"/>
  <c r="AK51" i="1"/>
  <c r="Y51" i="1"/>
  <c r="P51" i="1"/>
  <c r="AR50" i="1"/>
  <c r="AK50" i="1"/>
  <c r="Y50" i="1"/>
  <c r="P50" i="1"/>
  <c r="AR49" i="1"/>
  <c r="AK49" i="1"/>
  <c r="Y49" i="1"/>
  <c r="P49" i="1"/>
  <c r="AR48" i="1"/>
  <c r="AK48" i="1"/>
  <c r="Y48" i="1"/>
  <c r="P48" i="1"/>
  <c r="AR47" i="1"/>
  <c r="AK47" i="1"/>
  <c r="Y47" i="1"/>
  <c r="P47" i="1"/>
  <c r="AR46" i="1"/>
  <c r="AK46" i="1"/>
  <c r="Y46" i="1"/>
  <c r="P46" i="1"/>
  <c r="AR45" i="1"/>
  <c r="AK45" i="1"/>
  <c r="Y45" i="1"/>
  <c r="P45" i="1"/>
  <c r="AD45" i="1" s="1"/>
  <c r="AR44" i="1"/>
  <c r="AK44" i="1"/>
  <c r="AB44" i="1"/>
  <c r="Y44" i="1"/>
  <c r="P44" i="1"/>
  <c r="AR43" i="1"/>
  <c r="AK43" i="1"/>
  <c r="Y43" i="1"/>
  <c r="P43" i="1"/>
  <c r="AR42" i="1"/>
  <c r="AK42" i="1"/>
  <c r="Y42" i="1"/>
  <c r="AD42" i="1" s="1"/>
  <c r="P42" i="1"/>
  <c r="AR41" i="1"/>
  <c r="AK41" i="1"/>
  <c r="Y41" i="1"/>
  <c r="P41" i="1"/>
  <c r="AR40" i="1"/>
  <c r="AK40" i="1"/>
  <c r="AD40" i="1"/>
  <c r="Y40" i="1"/>
  <c r="P40" i="1"/>
  <c r="AR39" i="1"/>
  <c r="AK39" i="1"/>
  <c r="Y39" i="1"/>
  <c r="P39" i="1"/>
  <c r="AR38" i="1"/>
  <c r="AK38" i="1"/>
  <c r="Y38" i="1"/>
  <c r="P38" i="1"/>
  <c r="AD38" i="1" s="1"/>
  <c r="AR37" i="1"/>
  <c r="AK37" i="1"/>
  <c r="Y37" i="1"/>
  <c r="P37" i="1"/>
  <c r="AR36" i="1"/>
  <c r="AK36" i="1"/>
  <c r="Y36" i="1"/>
  <c r="P36" i="1"/>
  <c r="AR35" i="1"/>
  <c r="AK35" i="1"/>
  <c r="Y35" i="1"/>
  <c r="P35" i="1"/>
  <c r="AR34" i="1"/>
  <c r="AK34" i="1"/>
  <c r="Y34" i="1"/>
  <c r="P34" i="1"/>
  <c r="AR33" i="1"/>
  <c r="AK33" i="1"/>
  <c r="Y33" i="1"/>
  <c r="P33" i="1"/>
  <c r="AR32" i="1"/>
  <c r="AK32" i="1"/>
  <c r="Y32" i="1"/>
  <c r="P32" i="1"/>
  <c r="AD32" i="1" s="1"/>
  <c r="AR31" i="1"/>
  <c r="AK31" i="1"/>
  <c r="Y31" i="1"/>
  <c r="P31" i="1"/>
  <c r="AR30" i="1"/>
  <c r="AK30" i="1"/>
  <c r="Y30" i="1"/>
  <c r="P30" i="1"/>
  <c r="AD30" i="1" s="1"/>
  <c r="AR29" i="1"/>
  <c r="AK29" i="1"/>
  <c r="Y29" i="1"/>
  <c r="P29" i="1"/>
  <c r="AR28" i="1"/>
  <c r="AK28" i="1"/>
  <c r="Y28" i="1"/>
  <c r="P28" i="1"/>
  <c r="AR27" i="1"/>
  <c r="AK27" i="1"/>
  <c r="Y27" i="1"/>
  <c r="P27" i="1"/>
  <c r="AR26" i="1"/>
  <c r="AK26" i="1"/>
  <c r="Y26" i="1"/>
  <c r="P26" i="1"/>
  <c r="AR25" i="1"/>
  <c r="AK25" i="1"/>
  <c r="Y25" i="1"/>
  <c r="P25" i="1"/>
  <c r="AR24" i="1"/>
  <c r="AK24" i="1"/>
  <c r="Y24" i="1"/>
  <c r="P24" i="1"/>
  <c r="AR23" i="1"/>
  <c r="AK23" i="1"/>
  <c r="Y23" i="1"/>
  <c r="P23" i="1"/>
  <c r="AR22" i="1"/>
  <c r="AK22" i="1"/>
  <c r="Y22" i="1"/>
  <c r="P22" i="1"/>
  <c r="AR21" i="1"/>
  <c r="AK21" i="1"/>
  <c r="Y21" i="1"/>
  <c r="P21" i="1"/>
  <c r="AR20" i="1"/>
  <c r="AK20" i="1"/>
  <c r="Y20" i="1"/>
  <c r="P20" i="1"/>
  <c r="AD20" i="1" s="1"/>
  <c r="AR19" i="1"/>
  <c r="AK19" i="1"/>
  <c r="Y19" i="1"/>
  <c r="P19" i="1"/>
  <c r="AR18" i="1"/>
  <c r="AK18" i="1"/>
  <c r="Y18" i="1"/>
  <c r="P18" i="1"/>
  <c r="AR17" i="1"/>
  <c r="AK17" i="1"/>
  <c r="Y17" i="1"/>
  <c r="AD17" i="1" s="1"/>
  <c r="P17" i="1"/>
  <c r="AR16" i="1"/>
  <c r="AK16" i="1"/>
  <c r="Y16" i="1"/>
  <c r="P16" i="1"/>
  <c r="AR15" i="1"/>
  <c r="AK15" i="1"/>
  <c r="Y15" i="1"/>
  <c r="P15" i="1"/>
  <c r="AR14" i="1"/>
  <c r="AK14" i="1"/>
  <c r="Y14" i="1"/>
  <c r="P14" i="1"/>
  <c r="AR13" i="1"/>
  <c r="AK13" i="1"/>
  <c r="Y13" i="1"/>
  <c r="P13" i="1"/>
  <c r="AD13" i="1" s="1"/>
  <c r="AR12" i="1"/>
  <c r="AK12" i="1"/>
  <c r="Y12" i="1"/>
  <c r="P12" i="1"/>
  <c r="AD12" i="1" s="1"/>
  <c r="AR11" i="1"/>
  <c r="AK11" i="1"/>
  <c r="Y11" i="1"/>
  <c r="P11" i="1"/>
  <c r="AR10" i="1"/>
  <c r="AK10" i="1"/>
  <c r="Y10" i="1"/>
  <c r="P10" i="1"/>
  <c r="AR9" i="1"/>
  <c r="AK9" i="1"/>
  <c r="Y9" i="1"/>
  <c r="P9" i="1"/>
  <c r="AR8" i="1"/>
  <c r="AK8" i="1"/>
  <c r="Y8" i="1"/>
  <c r="P8" i="1"/>
  <c r="AR7" i="1"/>
  <c r="AK7" i="1"/>
  <c r="AD7" i="1"/>
  <c r="Y7" i="1"/>
  <c r="P7" i="1"/>
  <c r="AR6" i="1"/>
  <c r="AK6" i="1"/>
  <c r="Y6" i="1"/>
  <c r="P6" i="1"/>
  <c r="AR5" i="1"/>
  <c r="AK5" i="1"/>
  <c r="Y5" i="1"/>
  <c r="AD5" i="1" s="1"/>
  <c r="P5" i="1"/>
  <c r="AR4" i="1"/>
  <c r="AK4" i="1"/>
  <c r="Y4" i="1"/>
  <c r="P4" i="1"/>
  <c r="AR3" i="1"/>
  <c r="AK3" i="1"/>
  <c r="Y3" i="1"/>
  <c r="P3" i="1"/>
  <c r="AR2" i="1"/>
  <c r="AK2" i="1"/>
  <c r="Z2" i="1"/>
  <c r="Y2" i="1"/>
  <c r="P2" i="1"/>
  <c r="BU15" i="3" l="1"/>
  <c r="BW15" i="3" s="1"/>
  <c r="BX15" i="3" s="1"/>
  <c r="BU17" i="3"/>
  <c r="BW17" i="3" s="1"/>
  <c r="BX17" i="3" s="1"/>
  <c r="BU29" i="3"/>
  <c r="BW29" i="3" s="1"/>
  <c r="BX29" i="3" s="1"/>
  <c r="AC24" i="2" s="1"/>
  <c r="AF24" i="2" s="1"/>
  <c r="BU35" i="3"/>
  <c r="BW35" i="3" s="1"/>
  <c r="BX35" i="3" s="1"/>
  <c r="BU39" i="3"/>
  <c r="BW39" i="3" s="1"/>
  <c r="BX39" i="3" s="1"/>
  <c r="BU59" i="3"/>
  <c r="BW59" i="3" s="1"/>
  <c r="BX59" i="3" s="1"/>
  <c r="AC54" i="2" s="1"/>
  <c r="BU60" i="3"/>
  <c r="BW60" i="3" s="1"/>
  <c r="BX60" i="3" s="1"/>
  <c r="AC55" i="1" s="1"/>
  <c r="AD55" i="1" s="1"/>
  <c r="BU61" i="3"/>
  <c r="BW61" i="3" s="1"/>
  <c r="BX61" i="3" s="1"/>
  <c r="BU63" i="3"/>
  <c r="BW63" i="3" s="1"/>
  <c r="BX63" i="3" s="1"/>
  <c r="BU68" i="3"/>
  <c r="BW68" i="3" s="1"/>
  <c r="BX68" i="3" s="1"/>
  <c r="AC63" i="1" s="1"/>
  <c r="AD63" i="1" s="1"/>
  <c r="BU69" i="3"/>
  <c r="BW69" i="3" s="1"/>
  <c r="BX69" i="3" s="1"/>
  <c r="BU70" i="3"/>
  <c r="BW70" i="3" s="1"/>
  <c r="BX70" i="3" s="1"/>
  <c r="AC65" i="1" s="1"/>
  <c r="AD65" i="1" s="1"/>
  <c r="BU73" i="3"/>
  <c r="BW73" i="3" s="1"/>
  <c r="BX73" i="3" s="1"/>
  <c r="AC68" i="2" s="1"/>
  <c r="BU83" i="3"/>
  <c r="BW83" i="3" s="1"/>
  <c r="BX83" i="3" s="1"/>
  <c r="AC78" i="1" s="1"/>
  <c r="AD78" i="1" s="1"/>
  <c r="BU89" i="3"/>
  <c r="BW89" i="3" s="1"/>
  <c r="BX89" i="3" s="1"/>
  <c r="BU93" i="3"/>
  <c r="BW93" i="3" s="1"/>
  <c r="BX93" i="3" s="1"/>
  <c r="AC88" i="2" s="1"/>
  <c r="BU100" i="3"/>
  <c r="BW100" i="3" s="1"/>
  <c r="BX100" i="3" s="1"/>
  <c r="AC95" i="1" s="1"/>
  <c r="AD95" i="1" s="1"/>
  <c r="BU101" i="3"/>
  <c r="BW101" i="3" s="1"/>
  <c r="BX101" i="3" s="1"/>
  <c r="AC96" i="2" s="1"/>
  <c r="BU108" i="3"/>
  <c r="BW108" i="3" s="1"/>
  <c r="BX108" i="3" s="1"/>
  <c r="AC103" i="2" s="1"/>
  <c r="BU113" i="3"/>
  <c r="BW113" i="3" s="1"/>
  <c r="BX113" i="3" s="1"/>
  <c r="AC108" i="1" s="1"/>
  <c r="AD108" i="1" s="1"/>
  <c r="BU115" i="3"/>
  <c r="BW115" i="3" s="1"/>
  <c r="BX115" i="3" s="1"/>
  <c r="BU120" i="3"/>
  <c r="BW120" i="3" s="1"/>
  <c r="BX120" i="3" s="1"/>
  <c r="BU123" i="3"/>
  <c r="BW123" i="3" s="1"/>
  <c r="BX123" i="3" s="1"/>
  <c r="AC118" i="1" s="1"/>
  <c r="AD118" i="1" s="1"/>
  <c r="BU130" i="3"/>
  <c r="BW130" i="3" s="1"/>
  <c r="BX130" i="3" s="1"/>
  <c r="BU143" i="3"/>
  <c r="BW143" i="3" s="1"/>
  <c r="BX143" i="3" s="1"/>
  <c r="BU144" i="3"/>
  <c r="BW144" i="3" s="1"/>
  <c r="BX144" i="3" s="1"/>
  <c r="BU150" i="3"/>
  <c r="BW150" i="3" s="1"/>
  <c r="BX150" i="3" s="1"/>
  <c r="BU153" i="3"/>
  <c r="BW153" i="3" s="1"/>
  <c r="BX153" i="3" s="1"/>
  <c r="AC148" i="2" s="1"/>
  <c r="AF148" i="2" s="1"/>
  <c r="BU161" i="3"/>
  <c r="BW161" i="3" s="1"/>
  <c r="BX161" i="3" s="1"/>
  <c r="AC156" i="2" s="1"/>
  <c r="AF156" i="2" s="1"/>
  <c r="BU163" i="3"/>
  <c r="BW163" i="3" s="1"/>
  <c r="BX163" i="3" s="1"/>
  <c r="AC158" i="2" s="1"/>
  <c r="BU167" i="3"/>
  <c r="BW167" i="3" s="1"/>
  <c r="BX167" i="3" s="1"/>
  <c r="BU171" i="3"/>
  <c r="BW171" i="3" s="1"/>
  <c r="BX171" i="3" s="1"/>
  <c r="BU172" i="3"/>
  <c r="BW172" i="3" s="1"/>
  <c r="BX172" i="3" s="1"/>
  <c r="AC167" i="2" s="1"/>
  <c r="BU173" i="3"/>
  <c r="BW173" i="3" s="1"/>
  <c r="BX173" i="3" s="1"/>
  <c r="BU174" i="3"/>
  <c r="BW174" i="3" s="1"/>
  <c r="BX174" i="3" s="1"/>
  <c r="AC169" i="2" s="1"/>
  <c r="BU178" i="3"/>
  <c r="BW178" i="3" s="1"/>
  <c r="BX178" i="3" s="1"/>
  <c r="BU181" i="3"/>
  <c r="BW181" i="3" s="1"/>
  <c r="BX181" i="3" s="1"/>
  <c r="AC176" i="2" s="1"/>
  <c r="AD176" i="2" s="1"/>
  <c r="BU184" i="3"/>
  <c r="BW184" i="3" s="1"/>
  <c r="BX184" i="3" s="1"/>
  <c r="AC179" i="1" s="1"/>
  <c r="AD179" i="1" s="1"/>
  <c r="BU188" i="3"/>
  <c r="BW188" i="3" s="1"/>
  <c r="BX188" i="3" s="1"/>
  <c r="AC183" i="1" s="1"/>
  <c r="BU189" i="3"/>
  <c r="BW189" i="3" s="1"/>
  <c r="BX189" i="3" s="1"/>
  <c r="BU191" i="3"/>
  <c r="BW191" i="3" s="1"/>
  <c r="BX191" i="3" s="1"/>
  <c r="BU193" i="3"/>
  <c r="BW193" i="3" s="1"/>
  <c r="BX193" i="3" s="1"/>
  <c r="BU195" i="3"/>
  <c r="BW195" i="3" s="1"/>
  <c r="BX195" i="3" s="1"/>
  <c r="AC190" i="2" s="1"/>
  <c r="AD190" i="2" s="1"/>
  <c r="BU196" i="3"/>
  <c r="BW196" i="3" s="1"/>
  <c r="BX196" i="3" s="1"/>
  <c r="BU201" i="3"/>
  <c r="BW201" i="3" s="1"/>
  <c r="BX201" i="3" s="1"/>
  <c r="BU204" i="3"/>
  <c r="BW204" i="3" s="1"/>
  <c r="BX204" i="3" s="1"/>
  <c r="AC199" i="1" s="1"/>
  <c r="AD199" i="1" s="1"/>
  <c r="BU208" i="3"/>
  <c r="BW208" i="3" s="1"/>
  <c r="BX208" i="3" s="1"/>
  <c r="AC203" i="1" s="1"/>
  <c r="AD203" i="1" s="1"/>
  <c r="BU210" i="3"/>
  <c r="BW210" i="3" s="1"/>
  <c r="BX210" i="3" s="1"/>
  <c r="AC205" i="1" s="1"/>
  <c r="AD205" i="1" s="1"/>
  <c r="BU211" i="3"/>
  <c r="BW211" i="3" s="1"/>
  <c r="BX211" i="3" s="1"/>
  <c r="AC206" i="2" s="1"/>
  <c r="AF206" i="2" s="1"/>
  <c r="BU212" i="3"/>
  <c r="BW212" i="3" s="1"/>
  <c r="BX212" i="3" s="1"/>
  <c r="AC207" i="1" s="1"/>
  <c r="AD207" i="1" s="1"/>
  <c r="BU213" i="3"/>
  <c r="BW213" i="3" s="1"/>
  <c r="BX213" i="3" s="1"/>
  <c r="AC208" i="2" s="1"/>
  <c r="AF208" i="2" s="1"/>
  <c r="BU214" i="3"/>
  <c r="BW214" i="3" s="1"/>
  <c r="BX214" i="3" s="1"/>
  <c r="BU216" i="3"/>
  <c r="BW216" i="3" s="1"/>
  <c r="BX216" i="3" s="1"/>
  <c r="AC211" i="1" s="1"/>
  <c r="BU217" i="3"/>
  <c r="BW217" i="3" s="1"/>
  <c r="BX217" i="3" s="1"/>
  <c r="AC212" i="2" s="1"/>
  <c r="BU218" i="3"/>
  <c r="BW218" i="3" s="1"/>
  <c r="BX218" i="3" s="1"/>
  <c r="BU219" i="3"/>
  <c r="BW219" i="3" s="1"/>
  <c r="BX219" i="3" s="1"/>
  <c r="BU220" i="3"/>
  <c r="BW220" i="3" s="1"/>
  <c r="BX220" i="3" s="1"/>
  <c r="AC215" i="2" s="1"/>
  <c r="AF215" i="2" s="1"/>
  <c r="BU221" i="3"/>
  <c r="BW221" i="3" s="1"/>
  <c r="BX221" i="3" s="1"/>
  <c r="BU223" i="3"/>
  <c r="BW223" i="3" s="1"/>
  <c r="BX223" i="3" s="1"/>
  <c r="AC218" i="2" s="1"/>
  <c r="BU224" i="3"/>
  <c r="BW224" i="3" s="1"/>
  <c r="BX224" i="3" s="1"/>
  <c r="AC219" i="2" s="1"/>
  <c r="AF219" i="2" s="1"/>
  <c r="BU226" i="3"/>
  <c r="BW226" i="3" s="1"/>
  <c r="BX226" i="3" s="1"/>
  <c r="AC221" i="1" s="1"/>
  <c r="AD221" i="1" s="1"/>
  <c r="BU227" i="3"/>
  <c r="BW227" i="3" s="1"/>
  <c r="BX227" i="3" s="1"/>
  <c r="AC222" i="2" s="1"/>
  <c r="AD222" i="2" s="1"/>
  <c r="BU228" i="3"/>
  <c r="BW228" i="3" s="1"/>
  <c r="BX228" i="3" s="1"/>
  <c r="BU237" i="3"/>
  <c r="BW237" i="3" s="1"/>
  <c r="BX237" i="3" s="1"/>
  <c r="AC232" i="2" s="1"/>
  <c r="BU246" i="3"/>
  <c r="BW246" i="3" s="1"/>
  <c r="BX246" i="3" s="1"/>
  <c r="BU247" i="3"/>
  <c r="BW247" i="3" s="1"/>
  <c r="BX247" i="3" s="1"/>
  <c r="AC242" i="1" s="1"/>
  <c r="AD242" i="1" s="1"/>
  <c r="BU248" i="3"/>
  <c r="BW248" i="3" s="1"/>
  <c r="BX248" i="3" s="1"/>
  <c r="AC243" i="2" s="1"/>
  <c r="BU250" i="3"/>
  <c r="BW250" i="3" s="1"/>
  <c r="BX250" i="3" s="1"/>
  <c r="AC245" i="1" s="1"/>
  <c r="AD245" i="1" s="1"/>
  <c r="BU251" i="3"/>
  <c r="BW251" i="3" s="1"/>
  <c r="BX251" i="3" s="1"/>
  <c r="BU253" i="3"/>
  <c r="BW253" i="3" s="1"/>
  <c r="BX253" i="3" s="1"/>
  <c r="BU254" i="3"/>
  <c r="BW254" i="3" s="1"/>
  <c r="BX254" i="3" s="1"/>
  <c r="BU256" i="3"/>
  <c r="BW256" i="3" s="1"/>
  <c r="BX256" i="3" s="1"/>
  <c r="BU259" i="3"/>
  <c r="BW259" i="3" s="1"/>
  <c r="BX259" i="3" s="1"/>
  <c r="AC254" i="2" s="1"/>
  <c r="BU260" i="3"/>
  <c r="BW260" i="3" s="1"/>
  <c r="BX260" i="3" s="1"/>
  <c r="BU261" i="3"/>
  <c r="BW261" i="3" s="1"/>
  <c r="BX261" i="3" s="1"/>
  <c r="BU264" i="3"/>
  <c r="BW264" i="3" s="1"/>
  <c r="BX264" i="3" s="1"/>
  <c r="BU266" i="3"/>
  <c r="BW266" i="3" s="1"/>
  <c r="BX266" i="3" s="1"/>
  <c r="BU267" i="3"/>
  <c r="BW267" i="3" s="1"/>
  <c r="BX267" i="3" s="1"/>
  <c r="BU269" i="3"/>
  <c r="BW269" i="3" s="1"/>
  <c r="BX269" i="3" s="1"/>
  <c r="BU270" i="3"/>
  <c r="BW270" i="3" s="1"/>
  <c r="BX270" i="3" s="1"/>
  <c r="BU271" i="3"/>
  <c r="BW271" i="3" s="1"/>
  <c r="BX271" i="3" s="1"/>
  <c r="BU274" i="3"/>
  <c r="BW274" i="3" s="1"/>
  <c r="BX274" i="3" s="1"/>
  <c r="BU276" i="3"/>
  <c r="BW276" i="3" s="1"/>
  <c r="BX276" i="3" s="1"/>
  <c r="BU277" i="3"/>
  <c r="BW277" i="3" s="1"/>
  <c r="BX277" i="3" s="1"/>
  <c r="BU280" i="3"/>
  <c r="BW280" i="3" s="1"/>
  <c r="BX280" i="3" s="1"/>
  <c r="BU281" i="3"/>
  <c r="BW281" i="3" s="1"/>
  <c r="BX281" i="3" s="1"/>
  <c r="BU283" i="3"/>
  <c r="BW283" i="3" s="1"/>
  <c r="BX283" i="3" s="1"/>
  <c r="BU284" i="3"/>
  <c r="BW284" i="3" s="1"/>
  <c r="BX284" i="3" s="1"/>
  <c r="BU286" i="3"/>
  <c r="BW286" i="3" s="1"/>
  <c r="BX286" i="3" s="1"/>
  <c r="BU287" i="3"/>
  <c r="BW287" i="3" s="1"/>
  <c r="BX287" i="3" s="1"/>
  <c r="BU291" i="3"/>
  <c r="BW291" i="3" s="1"/>
  <c r="BX291" i="3" s="1"/>
  <c r="BU294" i="3"/>
  <c r="BW294" i="3" s="1"/>
  <c r="BX294" i="3" s="1"/>
  <c r="BU297" i="3"/>
  <c r="BW297" i="3" s="1"/>
  <c r="BX297" i="3" s="1"/>
  <c r="BU300" i="3"/>
  <c r="BW300" i="3" s="1"/>
  <c r="BX300" i="3" s="1"/>
  <c r="BU303" i="3"/>
  <c r="BW303" i="3" s="1"/>
  <c r="BX303" i="3" s="1"/>
  <c r="BU307" i="3"/>
  <c r="BW307" i="3" s="1"/>
  <c r="BX307" i="3" s="1"/>
  <c r="BU311" i="3"/>
  <c r="BW311" i="3" s="1"/>
  <c r="BX311" i="3" s="1"/>
  <c r="BU313" i="3"/>
  <c r="BW313" i="3" s="1"/>
  <c r="BX313" i="3" s="1"/>
  <c r="BU314" i="3"/>
  <c r="BW314" i="3" s="1"/>
  <c r="BX314" i="3" s="1"/>
  <c r="BU316" i="3"/>
  <c r="BW316" i="3" s="1"/>
  <c r="BX316" i="3" s="1"/>
  <c r="BU318" i="3"/>
  <c r="BW318" i="3" s="1"/>
  <c r="BX318" i="3" s="1"/>
  <c r="BU320" i="3"/>
  <c r="BW320" i="3" s="1"/>
  <c r="BX320" i="3" s="1"/>
  <c r="BU321" i="3"/>
  <c r="BW321" i="3" s="1"/>
  <c r="BX321" i="3" s="1"/>
  <c r="BU323" i="3"/>
  <c r="BW323" i="3" s="1"/>
  <c r="BX323" i="3" s="1"/>
  <c r="BU324" i="3"/>
  <c r="BW324" i="3" s="1"/>
  <c r="BX324" i="3" s="1"/>
  <c r="BU325" i="3"/>
  <c r="BW325" i="3" s="1"/>
  <c r="BX325" i="3" s="1"/>
  <c r="BU326" i="3"/>
  <c r="BW326" i="3" s="1"/>
  <c r="BX326" i="3" s="1"/>
  <c r="BU329" i="3"/>
  <c r="BW329" i="3" s="1"/>
  <c r="BX329" i="3" s="1"/>
  <c r="AC324" i="2" s="1"/>
  <c r="AD324" i="2" s="1"/>
  <c r="BU336" i="3"/>
  <c r="BW336" i="3" s="1"/>
  <c r="BX336" i="3" s="1"/>
  <c r="BU337" i="3"/>
  <c r="BW337" i="3" s="1"/>
  <c r="BX337" i="3" s="1"/>
  <c r="AC332" i="2" s="1"/>
  <c r="BU338" i="3"/>
  <c r="BW338" i="3" s="1"/>
  <c r="BX338" i="3" s="1"/>
  <c r="AD232" i="2"/>
  <c r="BU156" i="3"/>
  <c r="BW156" i="3" s="1"/>
  <c r="BX156" i="3" s="1"/>
  <c r="AC151" i="2" s="1"/>
  <c r="BU209" i="3"/>
  <c r="BW209" i="3" s="1"/>
  <c r="BX209" i="3" s="1"/>
  <c r="BU140" i="3"/>
  <c r="BW140" i="3" s="1"/>
  <c r="BX140" i="3" s="1"/>
  <c r="AC135" i="2" s="1"/>
  <c r="AD135" i="2" s="1"/>
  <c r="BU10" i="3"/>
  <c r="BW10" i="3" s="1"/>
  <c r="BX10" i="3" s="1"/>
  <c r="BU50" i="3"/>
  <c r="BW50" i="3" s="1"/>
  <c r="BX50" i="3" s="1"/>
  <c r="BU121" i="3"/>
  <c r="BW121" i="3" s="1"/>
  <c r="BX121" i="3" s="1"/>
  <c r="AC116" i="2" s="1"/>
  <c r="AF116" i="2" s="1"/>
  <c r="BU88" i="3"/>
  <c r="BW88" i="3" s="1"/>
  <c r="BX88" i="3" s="1"/>
  <c r="AC83" i="2" s="1"/>
  <c r="AD83" i="2" s="1"/>
  <c r="BU103" i="3"/>
  <c r="BW103" i="3" s="1"/>
  <c r="BX103" i="3" s="1"/>
  <c r="AC98" i="2" s="1"/>
  <c r="AD98" i="2" s="1"/>
  <c r="BU110" i="3"/>
  <c r="BW110" i="3" s="1"/>
  <c r="BX110" i="3" s="1"/>
  <c r="AC105" i="2" s="1"/>
  <c r="AD105" i="2" s="1"/>
  <c r="BU114" i="3"/>
  <c r="BW114" i="3" s="1"/>
  <c r="BX114" i="3" s="1"/>
  <c r="AC109" i="2" s="1"/>
  <c r="AD109" i="2" s="1"/>
  <c r="AC222" i="1"/>
  <c r="AD222" i="1" s="1"/>
  <c r="AC242" i="2"/>
  <c r="AF242" i="2" s="1"/>
  <c r="BU57" i="3"/>
  <c r="BW57" i="3" s="1"/>
  <c r="BX57" i="3" s="1"/>
  <c r="AC52" i="2" s="1"/>
  <c r="BU87" i="3"/>
  <c r="BW87" i="3" s="1"/>
  <c r="BX87" i="3" s="1"/>
  <c r="AC82" i="1" s="1"/>
  <c r="AD82" i="1" s="1"/>
  <c r="BU109" i="3"/>
  <c r="BW109" i="3" s="1"/>
  <c r="BX109" i="3" s="1"/>
  <c r="AC104" i="2" s="1"/>
  <c r="AC95" i="2"/>
  <c r="AF95" i="2" s="1"/>
  <c r="BU67" i="3"/>
  <c r="BW67" i="3" s="1"/>
  <c r="BX67" i="3" s="1"/>
  <c r="AC62" i="2" s="1"/>
  <c r="AF62" i="2" s="1"/>
  <c r="BU77" i="3"/>
  <c r="BW77" i="3" s="1"/>
  <c r="BX77" i="3" s="1"/>
  <c r="AC72" i="2" s="1"/>
  <c r="AF72" i="2" s="1"/>
  <c r="BU8" i="3"/>
  <c r="BW8" i="3" s="1"/>
  <c r="BX8" i="3" s="1"/>
  <c r="BU12" i="3"/>
  <c r="BW12" i="3" s="1"/>
  <c r="BX12" i="3" s="1"/>
  <c r="BU27" i="3"/>
  <c r="BW27" i="3" s="1"/>
  <c r="BX27" i="3" s="1"/>
  <c r="AC58" i="1"/>
  <c r="AD58" i="1" s="1"/>
  <c r="AC58" i="2"/>
  <c r="AF58" i="2" s="1"/>
  <c r="AC138" i="2"/>
  <c r="AD138" i="2" s="1"/>
  <c r="AC138" i="1"/>
  <c r="AD138" i="1" s="1"/>
  <c r="AC145" i="1"/>
  <c r="AD145" i="1" s="1"/>
  <c r="AC145" i="2"/>
  <c r="AD145" i="2" s="1"/>
  <c r="BU158" i="3"/>
  <c r="BW158" i="3" s="1"/>
  <c r="BX158" i="3" s="1"/>
  <c r="AC162" i="2"/>
  <c r="AD162" i="2" s="1"/>
  <c r="AC162" i="1"/>
  <c r="AD162" i="1" s="1"/>
  <c r="AC166" i="2"/>
  <c r="AC166" i="1"/>
  <c r="AD166" i="1" s="1"/>
  <c r="AC167" i="1"/>
  <c r="AD167" i="1" s="1"/>
  <c r="AC168" i="2"/>
  <c r="AF168" i="2" s="1"/>
  <c r="AC168" i="1"/>
  <c r="AD168" i="1" s="1"/>
  <c r="AC186" i="2"/>
  <c r="AF186" i="2" s="1"/>
  <c r="AC186" i="1"/>
  <c r="AD186" i="1" s="1"/>
  <c r="AC188" i="1"/>
  <c r="AD188" i="1" s="1"/>
  <c r="AC188" i="2"/>
  <c r="AF188" i="2" s="1"/>
  <c r="AC191" i="1"/>
  <c r="AC191" i="2"/>
  <c r="AF191" i="2" s="1"/>
  <c r="AC203" i="2"/>
  <c r="AD203" i="2" s="1"/>
  <c r="AC34" i="2"/>
  <c r="AF34" i="2" s="1"/>
  <c r="AC34" i="1"/>
  <c r="AD34" i="1" s="1"/>
  <c r="BU90" i="3"/>
  <c r="BW90" i="3" s="1"/>
  <c r="BX90" i="3" s="1"/>
  <c r="AC56" i="1"/>
  <c r="AD56" i="1" s="1"/>
  <c r="AC56" i="2"/>
  <c r="AC169" i="1"/>
  <c r="AD169" i="1" s="1"/>
  <c r="AC78" i="2"/>
  <c r="AD78" i="2" s="1"/>
  <c r="BU116" i="3"/>
  <c r="BW116" i="3" s="1"/>
  <c r="BX116" i="3" s="1"/>
  <c r="AF105" i="2"/>
  <c r="AC109" i="1"/>
  <c r="AD109" i="1" s="1"/>
  <c r="AC179" i="2"/>
  <c r="AD179" i="2" s="1"/>
  <c r="BU21" i="3"/>
  <c r="BW21" i="3" s="1"/>
  <c r="BX21" i="3" s="1"/>
  <c r="AC55" i="2"/>
  <c r="AF55" i="2" s="1"/>
  <c r="AC118" i="2"/>
  <c r="AF118" i="2" s="1"/>
  <c r="BU129" i="3"/>
  <c r="BW129" i="3" s="1"/>
  <c r="BX129" i="3" s="1"/>
  <c r="BU149" i="3"/>
  <c r="BW149" i="3" s="1"/>
  <c r="BX149" i="3" s="1"/>
  <c r="AC24" i="1"/>
  <c r="AD24" i="1" s="1"/>
  <c r="AC68" i="1"/>
  <c r="AD68" i="1" s="1"/>
  <c r="BU28" i="3"/>
  <c r="BW28" i="3" s="1"/>
  <c r="BX28" i="3" s="1"/>
  <c r="AC54" i="1"/>
  <c r="AD54" i="1" s="1"/>
  <c r="AC84" i="1"/>
  <c r="AD84" i="1" s="1"/>
  <c r="AC84" i="2"/>
  <c r="AD84" i="2" s="1"/>
  <c r="AC110" i="1"/>
  <c r="AD110" i="1" s="1"/>
  <c r="AC110" i="2"/>
  <c r="AF110" i="2" s="1"/>
  <c r="AC139" i="1"/>
  <c r="AD139" i="1" s="1"/>
  <c r="AC139" i="2"/>
  <c r="AD139" i="2" s="1"/>
  <c r="AC65" i="2"/>
  <c r="AF65" i="2" s="1"/>
  <c r="BU31" i="3"/>
  <c r="BW31" i="3" s="1"/>
  <c r="BX31" i="3" s="1"/>
  <c r="AC26" i="2" s="1"/>
  <c r="BU40" i="3"/>
  <c r="BW40" i="3" s="1"/>
  <c r="BX40" i="3" s="1"/>
  <c r="BU42" i="3"/>
  <c r="BW42" i="3" s="1"/>
  <c r="BX42" i="3" s="1"/>
  <c r="BU47" i="3"/>
  <c r="BW47" i="3" s="1"/>
  <c r="BX47" i="3" s="1"/>
  <c r="BU48" i="3"/>
  <c r="BW48" i="3" s="1"/>
  <c r="BX48" i="3" s="1"/>
  <c r="BU53" i="3"/>
  <c r="BW53" i="3" s="1"/>
  <c r="BX53" i="3" s="1"/>
  <c r="AC64" i="2"/>
  <c r="AD64" i="2" s="1"/>
  <c r="AC64" i="1"/>
  <c r="AD64" i="1" s="1"/>
  <c r="BU78" i="3"/>
  <c r="BW78" i="3" s="1"/>
  <c r="BX78" i="3" s="1"/>
  <c r="BU79" i="3"/>
  <c r="BW79" i="3" s="1"/>
  <c r="BX79" i="3" s="1"/>
  <c r="BU80" i="3"/>
  <c r="BW80" i="3" s="1"/>
  <c r="BX80" i="3" s="1"/>
  <c r="AC125" i="1"/>
  <c r="AD125" i="1" s="1"/>
  <c r="AC125" i="2"/>
  <c r="AD125" i="2" s="1"/>
  <c r="AC148" i="1"/>
  <c r="AD148" i="1" s="1"/>
  <c r="AC199" i="2"/>
  <c r="AF199" i="2" s="1"/>
  <c r="AC10" i="2"/>
  <c r="AD10" i="2" s="1"/>
  <c r="AC10" i="1"/>
  <c r="AD10" i="1" s="1"/>
  <c r="BU20" i="3"/>
  <c r="BW20" i="3" s="1"/>
  <c r="BX20" i="3" s="1"/>
  <c r="AC88" i="1"/>
  <c r="AD88" i="1" s="1"/>
  <c r="AC115" i="2"/>
  <c r="AD115" i="2" s="1"/>
  <c r="AC115" i="1"/>
  <c r="AD115" i="1" s="1"/>
  <c r="BU137" i="3"/>
  <c r="BW137" i="3" s="1"/>
  <c r="BX137" i="3" s="1"/>
  <c r="BU147" i="3"/>
  <c r="BW147" i="3" s="1"/>
  <c r="BX147" i="3" s="1"/>
  <c r="BU160" i="3"/>
  <c r="BW160" i="3" s="1"/>
  <c r="BX160" i="3" s="1"/>
  <c r="AC103" i="1"/>
  <c r="AD103" i="1" s="1"/>
  <c r="AD24" i="2"/>
  <c r="BU43" i="3"/>
  <c r="BW43" i="3" s="1"/>
  <c r="BX43" i="3" s="1"/>
  <c r="BU51" i="3"/>
  <c r="BW51" i="3" s="1"/>
  <c r="BX51" i="3" s="1"/>
  <c r="AC46" i="2" s="1"/>
  <c r="AF46" i="2" s="1"/>
  <c r="BU125" i="3"/>
  <c r="BW125" i="3" s="1"/>
  <c r="BX125" i="3" s="1"/>
  <c r="BU126" i="3"/>
  <c r="BW126" i="3" s="1"/>
  <c r="BX126" i="3" s="1"/>
  <c r="BU128" i="3"/>
  <c r="BW128" i="3" s="1"/>
  <c r="BX128" i="3" s="1"/>
  <c r="BU159" i="3"/>
  <c r="BW159" i="3" s="1"/>
  <c r="BX159" i="3" s="1"/>
  <c r="AC105" i="1"/>
  <c r="AD105" i="1" s="1"/>
  <c r="AC190" i="1"/>
  <c r="AD190" i="1" s="1"/>
  <c r="AF176" i="2"/>
  <c r="AC206" i="1"/>
  <c r="AC208" i="1"/>
  <c r="AD208" i="1" s="1"/>
  <c r="AD208" i="2"/>
  <c r="AF218" i="2"/>
  <c r="AD148" i="2"/>
  <c r="AC221" i="2"/>
  <c r="AF221" i="2" s="1"/>
  <c r="AF254" i="2"/>
  <c r="AD191" i="1"/>
  <c r="AC215" i="1"/>
  <c r="AD215" i="1" s="1"/>
  <c r="AF162" i="2"/>
  <c r="AD156" i="2"/>
  <c r="AF169" i="2"/>
  <c r="AC205" i="2"/>
  <c r="AD205" i="2" s="1"/>
  <c r="AF212" i="2"/>
  <c r="AD183" i="1"/>
  <c r="AD267" i="1"/>
  <c r="AF17" i="2"/>
  <c r="AD17" i="2"/>
  <c r="AC278" i="1"/>
  <c r="AD278" i="1" s="1"/>
  <c r="AC278" i="2"/>
  <c r="AF278" i="2" s="1"/>
  <c r="AC333" i="2"/>
  <c r="AD333" i="2" s="1"/>
  <c r="AC333" i="1"/>
  <c r="AD333" i="1" s="1"/>
  <c r="Q2" i="1"/>
  <c r="Q47" i="1"/>
  <c r="AF96" i="2"/>
  <c r="AD96" i="2"/>
  <c r="AD103" i="2"/>
  <c r="AF103" i="2"/>
  <c r="Q172" i="1"/>
  <c r="Q231" i="1"/>
  <c r="AF139" i="2"/>
  <c r="AF73" i="2"/>
  <c r="AD73" i="2"/>
  <c r="AF232" i="2"/>
  <c r="AF7" i="2"/>
  <c r="Q172" i="2"/>
  <c r="AD211" i="1"/>
  <c r="AF45" i="2"/>
  <c r="AD45" i="2"/>
  <c r="AD206" i="2"/>
  <c r="AD206" i="1"/>
  <c r="AF5" i="2"/>
  <c r="AF56" i="2"/>
  <c r="AD56" i="2"/>
  <c r="AF318" i="2"/>
  <c r="AD318" i="2"/>
  <c r="BU33" i="3"/>
  <c r="BW33" i="3" s="1"/>
  <c r="BX33" i="3" s="1"/>
  <c r="Q47" i="2"/>
  <c r="AF68" i="2"/>
  <c r="AD68" i="2"/>
  <c r="AF190" i="2"/>
  <c r="BU13" i="3"/>
  <c r="BW13" i="3" s="1"/>
  <c r="BX13" i="3" s="1"/>
  <c r="AD319" i="2"/>
  <c r="AF319" i="2"/>
  <c r="BU37" i="3"/>
  <c r="BW37" i="3" s="1"/>
  <c r="BX37" i="3" s="1"/>
  <c r="BU38" i="3"/>
  <c r="BW38" i="3" s="1"/>
  <c r="BX38" i="3" s="1"/>
  <c r="BU16" i="3"/>
  <c r="BW16" i="3" s="1"/>
  <c r="BX16" i="3" s="1"/>
  <c r="Q231" i="2"/>
  <c r="AD254" i="2"/>
  <c r="AD5" i="2"/>
  <c r="AD7" i="2"/>
  <c r="AD94" i="2"/>
  <c r="AF106" i="2"/>
  <c r="AF32" i="2"/>
  <c r="AD58" i="2"/>
  <c r="AF78" i="2"/>
  <c r="AD169" i="2"/>
  <c r="BU22" i="3"/>
  <c r="BW22" i="3" s="1"/>
  <c r="BX22" i="3" s="1"/>
  <c r="BU23" i="3"/>
  <c r="BW23" i="3" s="1"/>
  <c r="BX23" i="3" s="1"/>
  <c r="AF64" i="2"/>
  <c r="AD173" i="2"/>
  <c r="BU7" i="3"/>
  <c r="BW7" i="3" s="1"/>
  <c r="BX7" i="3" s="1"/>
  <c r="BU58" i="3"/>
  <c r="BW58" i="3" s="1"/>
  <c r="BX58" i="3" s="1"/>
  <c r="BU91" i="3"/>
  <c r="BW91" i="3" s="1"/>
  <c r="BX91" i="3" s="1"/>
  <c r="BU131" i="3"/>
  <c r="BW131" i="3" s="1"/>
  <c r="BX131" i="3" s="1"/>
  <c r="BU133" i="3"/>
  <c r="BW133" i="3" s="1"/>
  <c r="BX133" i="3" s="1"/>
  <c r="BU52" i="3"/>
  <c r="BW52" i="3" s="1"/>
  <c r="BX52" i="3" s="1"/>
  <c r="BU94" i="3"/>
  <c r="BW94" i="3" s="1"/>
  <c r="BX94" i="3" s="1"/>
  <c r="AD212" i="2"/>
  <c r="AD218" i="2"/>
  <c r="BU45" i="3"/>
  <c r="BW45" i="3" s="1"/>
  <c r="BX45" i="3" s="1"/>
  <c r="AC40" i="2" s="1"/>
  <c r="AF40" i="2" s="1"/>
  <c r="BU46" i="3"/>
  <c r="BW46" i="3" s="1"/>
  <c r="BX46" i="3" s="1"/>
  <c r="BU71" i="3"/>
  <c r="BW71" i="3" s="1"/>
  <c r="BX71" i="3" s="1"/>
  <c r="BU98" i="3"/>
  <c r="BW98" i="3" s="1"/>
  <c r="BX98" i="3" s="1"/>
  <c r="BU99" i="3"/>
  <c r="BW99" i="3" s="1"/>
  <c r="BX99" i="3" s="1"/>
  <c r="BU141" i="3"/>
  <c r="BW141" i="3" s="1"/>
  <c r="BX141" i="3" s="1"/>
  <c r="AC136" i="2" s="1"/>
  <c r="AF136" i="2" s="1"/>
  <c r="AD281" i="2"/>
  <c r="BU11" i="3"/>
  <c r="BW11" i="3" s="1"/>
  <c r="BX11" i="3" s="1"/>
  <c r="BU30" i="3"/>
  <c r="BW30" i="3" s="1"/>
  <c r="BX30" i="3" s="1"/>
  <c r="BU54" i="3"/>
  <c r="BW54" i="3" s="1"/>
  <c r="BX54" i="3" s="1"/>
  <c r="BU62" i="3"/>
  <c r="BW62" i="3" s="1"/>
  <c r="BX62" i="3" s="1"/>
  <c r="BU72" i="3"/>
  <c r="BW72" i="3" s="1"/>
  <c r="BX72" i="3" s="1"/>
  <c r="BU151" i="3"/>
  <c r="BW151" i="3" s="1"/>
  <c r="BX151" i="3" s="1"/>
  <c r="BU55" i="3"/>
  <c r="BW55" i="3" s="1"/>
  <c r="BX55" i="3" s="1"/>
  <c r="AD243" i="2"/>
  <c r="AF243" i="2"/>
  <c r="BU18" i="3"/>
  <c r="BW18" i="3" s="1"/>
  <c r="BX18" i="3" s="1"/>
  <c r="BU24" i="3"/>
  <c r="BW24" i="3" s="1"/>
  <c r="BX24" i="3" s="1"/>
  <c r="BU32" i="3"/>
  <c r="BW32" i="3" s="1"/>
  <c r="BX32" i="3" s="1"/>
  <c r="BU56" i="3"/>
  <c r="BW56" i="3" s="1"/>
  <c r="BX56" i="3" s="1"/>
  <c r="BU64" i="3"/>
  <c r="BW64" i="3" s="1"/>
  <c r="BX64" i="3" s="1"/>
  <c r="BU107" i="3"/>
  <c r="BW107" i="3" s="1"/>
  <c r="BX107" i="3" s="1"/>
  <c r="BU183" i="3"/>
  <c r="BW183" i="3" s="1"/>
  <c r="BX183" i="3" s="1"/>
  <c r="BU19" i="3"/>
  <c r="BW19" i="3" s="1"/>
  <c r="BX19" i="3" s="1"/>
  <c r="BU41" i="3"/>
  <c r="BW41" i="3" s="1"/>
  <c r="BX41" i="3" s="1"/>
  <c r="BU66" i="3"/>
  <c r="BW66" i="3" s="1"/>
  <c r="BX66" i="3" s="1"/>
  <c r="BU81" i="3"/>
  <c r="BW81" i="3" s="1"/>
  <c r="BX81" i="3" s="1"/>
  <c r="BU111" i="3"/>
  <c r="BW111" i="3" s="1"/>
  <c r="BX111" i="3" s="1"/>
  <c r="AF196" i="2"/>
  <c r="AF222" i="2"/>
  <c r="BU9" i="3"/>
  <c r="BW9" i="3" s="1"/>
  <c r="BX9" i="3" s="1"/>
  <c r="BU25" i="3"/>
  <c r="BW25" i="3" s="1"/>
  <c r="BX25" i="3" s="1"/>
  <c r="BU49" i="3"/>
  <c r="BW49" i="3" s="1"/>
  <c r="BX49" i="3" s="1"/>
  <c r="BU148" i="3"/>
  <c r="BW148" i="3" s="1"/>
  <c r="BX148" i="3" s="1"/>
  <c r="BU190" i="3"/>
  <c r="BW190" i="3" s="1"/>
  <c r="BX190" i="3" s="1"/>
  <c r="BU249" i="3"/>
  <c r="BW249" i="3" s="1"/>
  <c r="BX249" i="3" s="1"/>
  <c r="BU127" i="3"/>
  <c r="BW127" i="3" s="1"/>
  <c r="BX127" i="3" s="1"/>
  <c r="BU138" i="3"/>
  <c r="BW138" i="3" s="1"/>
  <c r="BX138" i="3" s="1"/>
  <c r="AC133" i="2" s="1"/>
  <c r="AD133" i="2" s="1"/>
  <c r="BU139" i="3"/>
  <c r="BW139" i="3" s="1"/>
  <c r="BX139" i="3" s="1"/>
  <c r="BU175" i="3"/>
  <c r="BW175" i="3" s="1"/>
  <c r="BX175" i="3" s="1"/>
  <c r="BU176" i="3"/>
  <c r="BW176" i="3" s="1"/>
  <c r="BX176" i="3" s="1"/>
  <c r="BU192" i="3"/>
  <c r="BW192" i="3" s="1"/>
  <c r="BX192" i="3" s="1"/>
  <c r="BU257" i="3"/>
  <c r="BW257" i="3" s="1"/>
  <c r="BX257" i="3" s="1"/>
  <c r="BU84" i="3"/>
  <c r="BW84" i="3" s="1"/>
  <c r="BX84" i="3" s="1"/>
  <c r="BU95" i="3"/>
  <c r="BW95" i="3" s="1"/>
  <c r="BX95" i="3" s="1"/>
  <c r="BU102" i="3"/>
  <c r="BW102" i="3" s="1"/>
  <c r="BX102" i="3" s="1"/>
  <c r="BU117" i="3"/>
  <c r="BW117" i="3" s="1"/>
  <c r="BX117" i="3" s="1"/>
  <c r="BU162" i="3"/>
  <c r="BW162" i="3" s="1"/>
  <c r="BX162" i="3" s="1"/>
  <c r="BU177" i="3"/>
  <c r="BW177" i="3" s="1"/>
  <c r="BX177" i="3" s="1"/>
  <c r="BU194" i="3"/>
  <c r="BW194" i="3" s="1"/>
  <c r="BX194" i="3" s="1"/>
  <c r="BU222" i="3"/>
  <c r="BW222" i="3" s="1"/>
  <c r="BX222" i="3" s="1"/>
  <c r="BU96" i="3"/>
  <c r="BW96" i="3" s="1"/>
  <c r="BX96" i="3" s="1"/>
  <c r="BU118" i="3"/>
  <c r="BW118" i="3" s="1"/>
  <c r="BX118" i="3" s="1"/>
  <c r="BU119" i="3"/>
  <c r="BW119" i="3" s="1"/>
  <c r="BX119" i="3" s="1"/>
  <c r="BU152" i="3"/>
  <c r="BW152" i="3" s="1"/>
  <c r="BX152" i="3" s="1"/>
  <c r="BU179" i="3"/>
  <c r="BW179" i="3" s="1"/>
  <c r="BX179" i="3" s="1"/>
  <c r="BU34" i="3"/>
  <c r="BW34" i="3" s="1"/>
  <c r="BX34" i="3" s="1"/>
  <c r="BU74" i="3"/>
  <c r="BW74" i="3" s="1"/>
  <c r="BX74" i="3" s="1"/>
  <c r="BU85" i="3"/>
  <c r="BW85" i="3" s="1"/>
  <c r="BX85" i="3" s="1"/>
  <c r="BU142" i="3"/>
  <c r="BW142" i="3" s="1"/>
  <c r="BX142" i="3" s="1"/>
  <c r="BU164" i="3"/>
  <c r="BW164" i="3" s="1"/>
  <c r="BX164" i="3" s="1"/>
  <c r="BU180" i="3"/>
  <c r="BW180" i="3" s="1"/>
  <c r="BX180" i="3" s="1"/>
  <c r="BU197" i="3"/>
  <c r="BW197" i="3" s="1"/>
  <c r="BX197" i="3" s="1"/>
  <c r="BU229" i="3"/>
  <c r="BW229" i="3" s="1"/>
  <c r="BX229" i="3" s="1"/>
  <c r="BU14" i="3"/>
  <c r="BW14" i="3" s="1"/>
  <c r="BX14" i="3" s="1"/>
  <c r="BU44" i="3"/>
  <c r="BW44" i="3" s="1"/>
  <c r="BX44" i="3" s="1"/>
  <c r="BU86" i="3"/>
  <c r="BW86" i="3" s="1"/>
  <c r="BX86" i="3" s="1"/>
  <c r="BU97" i="3"/>
  <c r="BW97" i="3" s="1"/>
  <c r="BX97" i="3" s="1"/>
  <c r="BU104" i="3"/>
  <c r="BW104" i="3" s="1"/>
  <c r="BX104" i="3" s="1"/>
  <c r="BU132" i="3"/>
  <c r="BW132" i="3" s="1"/>
  <c r="BX132" i="3" s="1"/>
  <c r="BU154" i="3"/>
  <c r="BW154" i="3" s="1"/>
  <c r="BX154" i="3" s="1"/>
  <c r="BU165" i="3"/>
  <c r="BW165" i="3" s="1"/>
  <c r="BX165" i="3" s="1"/>
  <c r="BU166" i="3"/>
  <c r="BW166" i="3" s="1"/>
  <c r="BX166" i="3" s="1"/>
  <c r="BU182" i="3"/>
  <c r="BW182" i="3" s="1"/>
  <c r="BX182" i="3" s="1"/>
  <c r="BU198" i="3"/>
  <c r="BW198" i="3" s="1"/>
  <c r="BX198" i="3" s="1"/>
  <c r="BU199" i="3"/>
  <c r="BW199" i="3" s="1"/>
  <c r="BX199" i="3" s="1"/>
  <c r="BU230" i="3"/>
  <c r="BW230" i="3" s="1"/>
  <c r="BX230" i="3" s="1"/>
  <c r="BU231" i="3"/>
  <c r="BW231" i="3" s="1"/>
  <c r="BX231" i="3" s="1"/>
  <c r="BU232" i="3"/>
  <c r="BW232" i="3" s="1"/>
  <c r="BX232" i="3" s="1"/>
  <c r="BU233" i="3"/>
  <c r="BW233" i="3" s="1"/>
  <c r="BX233" i="3" s="1"/>
  <c r="BU75" i="3"/>
  <c r="BW75" i="3" s="1"/>
  <c r="BX75" i="3" s="1"/>
  <c r="BU92" i="3"/>
  <c r="BW92" i="3" s="1"/>
  <c r="BX92" i="3" s="1"/>
  <c r="BU122" i="3"/>
  <c r="BW122" i="3" s="1"/>
  <c r="BX122" i="3" s="1"/>
  <c r="BU155" i="3"/>
  <c r="BW155" i="3" s="1"/>
  <c r="BX155" i="3" s="1"/>
  <c r="AC150" i="2" s="1"/>
  <c r="AD150" i="2" s="1"/>
  <c r="BU200" i="3"/>
  <c r="BW200" i="3" s="1"/>
  <c r="BX200" i="3" s="1"/>
  <c r="BU234" i="3"/>
  <c r="BW234" i="3" s="1"/>
  <c r="BX234" i="3" s="1"/>
  <c r="BU236" i="3"/>
  <c r="BW236" i="3" s="1"/>
  <c r="BX236" i="3" s="1"/>
  <c r="BU26" i="3"/>
  <c r="BW26" i="3" s="1"/>
  <c r="BX26" i="3" s="1"/>
  <c r="BU76" i="3"/>
  <c r="BW76" i="3" s="1"/>
  <c r="BX76" i="3" s="1"/>
  <c r="BU105" i="3"/>
  <c r="BW105" i="3" s="1"/>
  <c r="BX105" i="3" s="1"/>
  <c r="BU112" i="3"/>
  <c r="BW112" i="3" s="1"/>
  <c r="BX112" i="3" s="1"/>
  <c r="BU134" i="3"/>
  <c r="BW134" i="3" s="1"/>
  <c r="BX134" i="3" s="1"/>
  <c r="BU145" i="3"/>
  <c r="BW145" i="3" s="1"/>
  <c r="BX145" i="3" s="1"/>
  <c r="BU146" i="3"/>
  <c r="BW146" i="3" s="1"/>
  <c r="BX146" i="3" s="1"/>
  <c r="BU168" i="3"/>
  <c r="BW168" i="3" s="1"/>
  <c r="BX168" i="3" s="1"/>
  <c r="BU169" i="3"/>
  <c r="BW169" i="3" s="1"/>
  <c r="BX169" i="3" s="1"/>
  <c r="BU185" i="3"/>
  <c r="BW185" i="3" s="1"/>
  <c r="BX185" i="3" s="1"/>
  <c r="BU186" i="3"/>
  <c r="BW186" i="3" s="1"/>
  <c r="BX186" i="3" s="1"/>
  <c r="BU202" i="3"/>
  <c r="BW202" i="3" s="1"/>
  <c r="BX202" i="3" s="1"/>
  <c r="BU203" i="3"/>
  <c r="BW203" i="3" s="1"/>
  <c r="BX203" i="3" s="1"/>
  <c r="BU238" i="3"/>
  <c r="BW238" i="3" s="1"/>
  <c r="BX238" i="3" s="1"/>
  <c r="BU239" i="3"/>
  <c r="BW239" i="3" s="1"/>
  <c r="BX239" i="3" s="1"/>
  <c r="BU240" i="3"/>
  <c r="BW240" i="3" s="1"/>
  <c r="BX240" i="3" s="1"/>
  <c r="BU296" i="3"/>
  <c r="BW296" i="3" s="1"/>
  <c r="BX296" i="3" s="1"/>
  <c r="BU36" i="3"/>
  <c r="BW36" i="3" s="1"/>
  <c r="BX36" i="3" s="1"/>
  <c r="BU65" i="3"/>
  <c r="BW65" i="3" s="1"/>
  <c r="BX65" i="3" s="1"/>
  <c r="BU82" i="3"/>
  <c r="BW82" i="3" s="1"/>
  <c r="BX82" i="3" s="1"/>
  <c r="BU106" i="3"/>
  <c r="BW106" i="3" s="1"/>
  <c r="BX106" i="3" s="1"/>
  <c r="BU124" i="3"/>
  <c r="BW124" i="3" s="1"/>
  <c r="BX124" i="3" s="1"/>
  <c r="BU135" i="3"/>
  <c r="BW135" i="3" s="1"/>
  <c r="BX135" i="3" s="1"/>
  <c r="BU136" i="3"/>
  <c r="BW136" i="3" s="1"/>
  <c r="BX136" i="3" s="1"/>
  <c r="BU157" i="3"/>
  <c r="BW157" i="3" s="1"/>
  <c r="BX157" i="3" s="1"/>
  <c r="BU170" i="3"/>
  <c r="BW170" i="3" s="1"/>
  <c r="BX170" i="3" s="1"/>
  <c r="BU187" i="3"/>
  <c r="BW187" i="3" s="1"/>
  <c r="BX187" i="3" s="1"/>
  <c r="AC182" i="2" s="1"/>
  <c r="AF182" i="2" s="1"/>
  <c r="BU205" i="3"/>
  <c r="BW205" i="3" s="1"/>
  <c r="BX205" i="3" s="1"/>
  <c r="BU206" i="3"/>
  <c r="BW206" i="3" s="1"/>
  <c r="BX206" i="3" s="1"/>
  <c r="BU207" i="3"/>
  <c r="BW207" i="3" s="1"/>
  <c r="BX207" i="3" s="1"/>
  <c r="BU241" i="3"/>
  <c r="BW241" i="3" s="1"/>
  <c r="BX241" i="3" s="1"/>
  <c r="BU242" i="3"/>
  <c r="BW242" i="3" s="1"/>
  <c r="BX242" i="3" s="1"/>
  <c r="BU243" i="3"/>
  <c r="BW243" i="3" s="1"/>
  <c r="BX243" i="3" s="1"/>
  <c r="BU244" i="3"/>
  <c r="BW244" i="3" s="1"/>
  <c r="BX244" i="3" s="1"/>
  <c r="BU301" i="3"/>
  <c r="BW301" i="3" s="1"/>
  <c r="BX301" i="3" s="1"/>
  <c r="BU306" i="3"/>
  <c r="BW306" i="3" s="1"/>
  <c r="BX306" i="3" s="1"/>
  <c r="BU215" i="3"/>
  <c r="BW215" i="3" s="1"/>
  <c r="BX215" i="3" s="1"/>
  <c r="BU263" i="3"/>
  <c r="BW263" i="3" s="1"/>
  <c r="BX263" i="3" s="1"/>
  <c r="BU268" i="3"/>
  <c r="BW268" i="3" s="1"/>
  <c r="BX268" i="3" s="1"/>
  <c r="BU275" i="3"/>
  <c r="BW275" i="3" s="1"/>
  <c r="BX275" i="3" s="1"/>
  <c r="BU292" i="3"/>
  <c r="BW292" i="3" s="1"/>
  <c r="BX292" i="3" s="1"/>
  <c r="BU315" i="3"/>
  <c r="BW315" i="3" s="1"/>
  <c r="BX315" i="3" s="1"/>
  <c r="BU245" i="3"/>
  <c r="BW245" i="3" s="1"/>
  <c r="BX245" i="3" s="1"/>
  <c r="AC240" i="2" s="1"/>
  <c r="AF240" i="2" s="1"/>
  <c r="BU258" i="3"/>
  <c r="BW258" i="3" s="1"/>
  <c r="BX258" i="3" s="1"/>
  <c r="BU293" i="3"/>
  <c r="BW293" i="3" s="1"/>
  <c r="BX293" i="3" s="1"/>
  <c r="BU317" i="3"/>
  <c r="BW317" i="3" s="1"/>
  <c r="BX317" i="3" s="1"/>
  <c r="BU285" i="3"/>
  <c r="BW285" i="3" s="1"/>
  <c r="BX285" i="3" s="1"/>
  <c r="BU302" i="3"/>
  <c r="BW302" i="3" s="1"/>
  <c r="BX302" i="3" s="1"/>
  <c r="BU319" i="3"/>
  <c r="BW319" i="3" s="1"/>
  <c r="BX319" i="3" s="1"/>
  <c r="AC16" i="4"/>
  <c r="AC36" i="4"/>
  <c r="AC56" i="4"/>
  <c r="AD45" i="5"/>
  <c r="BU304" i="3"/>
  <c r="BW304" i="3" s="1"/>
  <c r="BX304" i="3" s="1"/>
  <c r="AC299" i="2" s="1"/>
  <c r="AD299" i="2" s="1"/>
  <c r="Y56" i="4"/>
  <c r="BU235" i="3"/>
  <c r="BW235" i="3" s="1"/>
  <c r="BX235" i="3" s="1"/>
  <c r="BU255" i="3"/>
  <c r="BW255" i="3" s="1"/>
  <c r="BX255" i="3" s="1"/>
  <c r="BU265" i="3"/>
  <c r="BW265" i="3" s="1"/>
  <c r="BX265" i="3" s="1"/>
  <c r="BU278" i="3"/>
  <c r="BW278" i="3" s="1"/>
  <c r="BX278" i="3" s="1"/>
  <c r="BU279" i="3"/>
  <c r="BW279" i="3" s="1"/>
  <c r="BX279" i="3" s="1"/>
  <c r="BU295" i="3"/>
  <c r="BW295" i="3" s="1"/>
  <c r="BX295" i="3" s="1"/>
  <c r="BU305" i="3"/>
  <c r="BW305" i="3" s="1"/>
  <c r="BX305" i="3" s="1"/>
  <c r="BU322" i="3"/>
  <c r="BW322" i="3" s="1"/>
  <c r="BX322" i="3" s="1"/>
  <c r="AC69" i="4"/>
  <c r="BU272" i="3"/>
  <c r="BW272" i="3" s="1"/>
  <c r="BX272" i="3" s="1"/>
  <c r="AC267" i="2" s="1"/>
  <c r="AD267" i="2" s="1"/>
  <c r="BU288" i="3"/>
  <c r="BW288" i="3" s="1"/>
  <c r="BX288" i="3" s="1"/>
  <c r="BU289" i="3"/>
  <c r="BW289" i="3" s="1"/>
  <c r="BX289" i="3" s="1"/>
  <c r="BU308" i="3"/>
  <c r="BW308" i="3" s="1"/>
  <c r="BX308" i="3" s="1"/>
  <c r="BU309" i="3"/>
  <c r="BW309" i="3" s="1"/>
  <c r="BX309" i="3" s="1"/>
  <c r="BU327" i="3"/>
  <c r="BW327" i="3" s="1"/>
  <c r="BX327" i="3" s="1"/>
  <c r="BU328" i="3"/>
  <c r="BW328" i="3" s="1"/>
  <c r="BX328" i="3" s="1"/>
  <c r="BU225" i="3"/>
  <c r="BW225" i="3" s="1"/>
  <c r="BX225" i="3" s="1"/>
  <c r="BU252" i="3"/>
  <c r="BW252" i="3" s="1"/>
  <c r="BX252" i="3" s="1"/>
  <c r="BU273" i="3"/>
  <c r="BW273" i="3" s="1"/>
  <c r="BX273" i="3" s="1"/>
  <c r="BU290" i="3"/>
  <c r="BW290" i="3" s="1"/>
  <c r="BX290" i="3" s="1"/>
  <c r="BU310" i="3"/>
  <c r="BW310" i="3" s="1"/>
  <c r="BX310" i="3" s="1"/>
  <c r="BU330" i="3"/>
  <c r="BW330" i="3" s="1"/>
  <c r="BX330" i="3" s="1"/>
  <c r="BU331" i="3"/>
  <c r="BW331" i="3" s="1"/>
  <c r="BX331" i="3" s="1"/>
  <c r="BU332" i="3"/>
  <c r="BW332" i="3" s="1"/>
  <c r="BX332" i="3" s="1"/>
  <c r="AC327" i="2" s="1"/>
  <c r="AD327" i="2" s="1"/>
  <c r="AE2" i="5"/>
  <c r="BU262" i="3"/>
  <c r="BW262" i="3" s="1"/>
  <c r="BX262" i="3" s="1"/>
  <c r="BU282" i="3"/>
  <c r="BW282" i="3" s="1"/>
  <c r="BX282" i="3" s="1"/>
  <c r="BU298" i="3"/>
  <c r="BW298" i="3" s="1"/>
  <c r="BX298" i="3" s="1"/>
  <c r="BU299" i="3"/>
  <c r="BW299" i="3" s="1"/>
  <c r="BX299" i="3" s="1"/>
  <c r="BU312" i="3"/>
  <c r="BW312" i="3" s="1"/>
  <c r="BX312" i="3" s="1"/>
  <c r="BU333" i="3"/>
  <c r="BW333" i="3" s="1"/>
  <c r="BX333" i="3" s="1"/>
  <c r="BU334" i="3"/>
  <c r="BW334" i="3" s="1"/>
  <c r="BX334" i="3" s="1"/>
  <c r="BU335" i="3"/>
  <c r="BW335" i="3" s="1"/>
  <c r="BX335" i="3" s="1"/>
  <c r="AD15" i="5"/>
  <c r="Q2" i="5"/>
  <c r="AD78" i="5"/>
  <c r="P4" i="4"/>
  <c r="AC332" i="1" l="1"/>
  <c r="AD332" i="1" s="1"/>
  <c r="AF145" i="2"/>
  <c r="AD219" i="2"/>
  <c r="AF179" i="2"/>
  <c r="AC98" i="1"/>
  <c r="AD98" i="1" s="1"/>
  <c r="CC3" i="3"/>
  <c r="CC4" i="3"/>
  <c r="CC5" i="3"/>
  <c r="CC6" i="3"/>
  <c r="AC207" i="2"/>
  <c r="AF98" i="2"/>
  <c r="AC63" i="2"/>
  <c r="AD63" i="2" s="1"/>
  <c r="AD199" i="2"/>
  <c r="AC108" i="2"/>
  <c r="AD186" i="2"/>
  <c r="AD34" i="2"/>
  <c r="AC219" i="1"/>
  <c r="AD219" i="1" s="1"/>
  <c r="AF83" i="2"/>
  <c r="AC104" i="1"/>
  <c r="AD104" i="1" s="1"/>
  <c r="AF63" i="2"/>
  <c r="AF125" i="2"/>
  <c r="AD65" i="2"/>
  <c r="AD95" i="2"/>
  <c r="AC82" i="2"/>
  <c r="AF82" i="2" s="1"/>
  <c r="AC151" i="1"/>
  <c r="AD151" i="1" s="1"/>
  <c r="AF158" i="2"/>
  <c r="AD158" i="2"/>
  <c r="AD54" i="2"/>
  <c r="AF54" i="2"/>
  <c r="AF167" i="2"/>
  <c r="AD167" i="2"/>
  <c r="AF88" i="2"/>
  <c r="AD88" i="2"/>
  <c r="AF151" i="2"/>
  <c r="AD151" i="2"/>
  <c r="AF324" i="2"/>
  <c r="AC245" i="2"/>
  <c r="AF245" i="2" s="1"/>
  <c r="AC311" i="2"/>
  <c r="AC311" i="1"/>
  <c r="AD311" i="1" s="1"/>
  <c r="AC282" i="2"/>
  <c r="AC282" i="1"/>
  <c r="AD282" i="1" s="1"/>
  <c r="AC265" i="2"/>
  <c r="AC265" i="1"/>
  <c r="AD265" i="1" s="1"/>
  <c r="AC248" i="2"/>
  <c r="AC248" i="1"/>
  <c r="AD248" i="1" s="1"/>
  <c r="AC331" i="2"/>
  <c r="AC331" i="1"/>
  <c r="AD331" i="1" s="1"/>
  <c r="AC309" i="2"/>
  <c r="AC309" i="1"/>
  <c r="AD309" i="1" s="1"/>
  <c r="AC264" i="1"/>
  <c r="AD264" i="1" s="1"/>
  <c r="AC264" i="2"/>
  <c r="AC246" i="1"/>
  <c r="AD246" i="1" s="1"/>
  <c r="AC246" i="2"/>
  <c r="AC308" i="1"/>
  <c r="AD308" i="1" s="1"/>
  <c r="AC308" i="2"/>
  <c r="AC279" i="1"/>
  <c r="AD279" i="1" s="1"/>
  <c r="AC279" i="2"/>
  <c r="AC262" i="2"/>
  <c r="AC262" i="1"/>
  <c r="AD262" i="1" s="1"/>
  <c r="AC216" i="2"/>
  <c r="AC216" i="1"/>
  <c r="AD216" i="1" s="1"/>
  <c r="AD72" i="2"/>
  <c r="AC324" i="1"/>
  <c r="AD324" i="1" s="1"/>
  <c r="AF135" i="2"/>
  <c r="AC321" i="2"/>
  <c r="AC321" i="1"/>
  <c r="AD321" i="1" s="1"/>
  <c r="AC306" i="1"/>
  <c r="AD306" i="1" s="1"/>
  <c r="AC306" i="2"/>
  <c r="AC261" i="1"/>
  <c r="AD261" i="1" s="1"/>
  <c r="AC261" i="2"/>
  <c r="AC320" i="1"/>
  <c r="AD320" i="1" s="1"/>
  <c r="AC320" i="2"/>
  <c r="AC302" i="2"/>
  <c r="AC302" i="1"/>
  <c r="AD302" i="1" s="1"/>
  <c r="AC276" i="1"/>
  <c r="AD276" i="1" s="1"/>
  <c r="AC276" i="2"/>
  <c r="AC259" i="2"/>
  <c r="AC259" i="1"/>
  <c r="AD259" i="1" s="1"/>
  <c r="AC214" i="2"/>
  <c r="AC214" i="1"/>
  <c r="AD214" i="1" s="1"/>
  <c r="AD55" i="2"/>
  <c r="AD168" i="2"/>
  <c r="AF109" i="2"/>
  <c r="AC116" i="1"/>
  <c r="AD116" i="1" s="1"/>
  <c r="AC158" i="1"/>
  <c r="AD158" i="1" s="1"/>
  <c r="AC254" i="1"/>
  <c r="AD254" i="1" s="1"/>
  <c r="AC298" i="2"/>
  <c r="AC298" i="1"/>
  <c r="AD298" i="1" s="1"/>
  <c r="AC275" i="1"/>
  <c r="AD275" i="1" s="1"/>
  <c r="AC275" i="2"/>
  <c r="AC256" i="2"/>
  <c r="AC256" i="1"/>
  <c r="AD256" i="1" s="1"/>
  <c r="AC241" i="2"/>
  <c r="AC241" i="1"/>
  <c r="AD241" i="1" s="1"/>
  <c r="AC213" i="1"/>
  <c r="AD213" i="1" s="1"/>
  <c r="AC213" i="2"/>
  <c r="AF138" i="2"/>
  <c r="AC183" i="2"/>
  <c r="AC295" i="2"/>
  <c r="AC295" i="1"/>
  <c r="AD295" i="1" s="1"/>
  <c r="AC272" i="2"/>
  <c r="AC272" i="1"/>
  <c r="AD272" i="1" s="1"/>
  <c r="AC255" i="2"/>
  <c r="AC255" i="1"/>
  <c r="AD255" i="1" s="1"/>
  <c r="AC316" i="2"/>
  <c r="AC316" i="1"/>
  <c r="AD316" i="1" s="1"/>
  <c r="AC292" i="1"/>
  <c r="AD292" i="1" s="1"/>
  <c r="AC292" i="2"/>
  <c r="AC271" i="2"/>
  <c r="AC271" i="1"/>
  <c r="AD271" i="1" s="1"/>
  <c r="AC223" i="1"/>
  <c r="AD223" i="1" s="1"/>
  <c r="AC223" i="2"/>
  <c r="AC315" i="1"/>
  <c r="AD315" i="1" s="1"/>
  <c r="AC315" i="2"/>
  <c r="AC289" i="2"/>
  <c r="AC289" i="1"/>
  <c r="AD289" i="1" s="1"/>
  <c r="AC269" i="2"/>
  <c r="AC269" i="1"/>
  <c r="AD269" i="1" s="1"/>
  <c r="AC251" i="2"/>
  <c r="AC251" i="1"/>
  <c r="AD251" i="1" s="1"/>
  <c r="AC209" i="1"/>
  <c r="AD209" i="1" s="1"/>
  <c r="AC209" i="2"/>
  <c r="AD62" i="2"/>
  <c r="AF84" i="2"/>
  <c r="AD215" i="2"/>
  <c r="AC211" i="2"/>
  <c r="AF211" i="2" s="1"/>
  <c r="AC96" i="1"/>
  <c r="AD96" i="1" s="1"/>
  <c r="AC218" i="1"/>
  <c r="AD218" i="1" s="1"/>
  <c r="AC313" i="2"/>
  <c r="AC313" i="1"/>
  <c r="AD313" i="1" s="1"/>
  <c r="AC286" i="2"/>
  <c r="AC286" i="1"/>
  <c r="AD286" i="1" s="1"/>
  <c r="AC266" i="1"/>
  <c r="AD266" i="1" s="1"/>
  <c r="AC266" i="2"/>
  <c r="AC249" i="1"/>
  <c r="AD249" i="1" s="1"/>
  <c r="AC249" i="2"/>
  <c r="AD46" i="2"/>
  <c r="AD242" i="2"/>
  <c r="AC46" i="1"/>
  <c r="AD46" i="1" s="1"/>
  <c r="AC62" i="1"/>
  <c r="AD62" i="1" s="1"/>
  <c r="AD110" i="2"/>
  <c r="AD188" i="2"/>
  <c r="AD52" i="2"/>
  <c r="AF52" i="2"/>
  <c r="AF333" i="2"/>
  <c r="AD221" i="2"/>
  <c r="AC52" i="1"/>
  <c r="AD52" i="1" s="1"/>
  <c r="AC83" i="1"/>
  <c r="AD83" i="1" s="1"/>
  <c r="AC154" i="2"/>
  <c r="AC154" i="1"/>
  <c r="AD154" i="1" s="1"/>
  <c r="AC15" i="2"/>
  <c r="AC15" i="1"/>
  <c r="AD15" i="1" s="1"/>
  <c r="AC35" i="1"/>
  <c r="AD35" i="1" s="1"/>
  <c r="AC35" i="2"/>
  <c r="AF10" i="2"/>
  <c r="AC123" i="2"/>
  <c r="AC123" i="1"/>
  <c r="AD123" i="1" s="1"/>
  <c r="AC75" i="1"/>
  <c r="AD75" i="1" s="1"/>
  <c r="AC75" i="2"/>
  <c r="AC121" i="2"/>
  <c r="AC121" i="1"/>
  <c r="AD121" i="1" s="1"/>
  <c r="AC74" i="1"/>
  <c r="AD74" i="1" s="1"/>
  <c r="AC74" i="2"/>
  <c r="AC111" i="2"/>
  <c r="AC111" i="1"/>
  <c r="AD111" i="1" s="1"/>
  <c r="AC85" i="1"/>
  <c r="AD85" i="1" s="1"/>
  <c r="AC85" i="2"/>
  <c r="AD166" i="2"/>
  <c r="AF166" i="2"/>
  <c r="AD116" i="2"/>
  <c r="AF205" i="2"/>
  <c r="AC120" i="2"/>
  <c r="AC120" i="1"/>
  <c r="AD120" i="1" s="1"/>
  <c r="AC155" i="2"/>
  <c r="AC155" i="1"/>
  <c r="AD155" i="1" s="1"/>
  <c r="AF104" i="2"/>
  <c r="AD104" i="2"/>
  <c r="AC142" i="2"/>
  <c r="AC142" i="1"/>
  <c r="AD142" i="1" s="1"/>
  <c r="AD118" i="2"/>
  <c r="AC16" i="2"/>
  <c r="AC16" i="1"/>
  <c r="AD16" i="1" s="1"/>
  <c r="AD278" i="2"/>
  <c r="AD191" i="2"/>
  <c r="AC132" i="2"/>
  <c r="AC132" i="1"/>
  <c r="AD132" i="1" s="1"/>
  <c r="AD136" i="2"/>
  <c r="AF203" i="2"/>
  <c r="AC48" i="2"/>
  <c r="AC48" i="1"/>
  <c r="AD48" i="1" s="1"/>
  <c r="AC144" i="2"/>
  <c r="AC144" i="1"/>
  <c r="AD144" i="1" s="1"/>
  <c r="AC22" i="2"/>
  <c r="AC22" i="1"/>
  <c r="AD22" i="1" s="1"/>
  <c r="AF267" i="2"/>
  <c r="AD240" i="2"/>
  <c r="AC26" i="1"/>
  <c r="AD26" i="1" s="1"/>
  <c r="AC43" i="1"/>
  <c r="AD43" i="1" s="1"/>
  <c r="AC43" i="2"/>
  <c r="AC153" i="2"/>
  <c r="AC153" i="1"/>
  <c r="AD153" i="1" s="1"/>
  <c r="AC3" i="2"/>
  <c r="AC3" i="1"/>
  <c r="AD3" i="1" s="1"/>
  <c r="AF115" i="2"/>
  <c r="AC37" i="2"/>
  <c r="AC37" i="1"/>
  <c r="AD37" i="1" s="1"/>
  <c r="AC23" i="2"/>
  <c r="AC23" i="1"/>
  <c r="AD23" i="1" s="1"/>
  <c r="AC124" i="2"/>
  <c r="AC124" i="1"/>
  <c r="AD124" i="1" s="1"/>
  <c r="AC325" i="2"/>
  <c r="AC325" i="1"/>
  <c r="AD325" i="1" s="1"/>
  <c r="AC328" i="2"/>
  <c r="AC328" i="1"/>
  <c r="AD328" i="1" s="1"/>
  <c r="AC117" i="2"/>
  <c r="AC117" i="1"/>
  <c r="AD117" i="1" s="1"/>
  <c r="AC330" i="2"/>
  <c r="AC330" i="1"/>
  <c r="AD330" i="1" s="1"/>
  <c r="AC326" i="2"/>
  <c r="AC326" i="1"/>
  <c r="AD326" i="1" s="1"/>
  <c r="AC303" i="2"/>
  <c r="AC303" i="1"/>
  <c r="AD303" i="1" s="1"/>
  <c r="AC260" i="2"/>
  <c r="AC260" i="1"/>
  <c r="AD260" i="1" s="1"/>
  <c r="AC297" i="2"/>
  <c r="AC297" i="1"/>
  <c r="AD297" i="1" s="1"/>
  <c r="AC258" i="1"/>
  <c r="AD258" i="1" s="1"/>
  <c r="AC258" i="2"/>
  <c r="AC200" i="2"/>
  <c r="AC200" i="1"/>
  <c r="AD200" i="1" s="1"/>
  <c r="AC31" i="2"/>
  <c r="AC31" i="1"/>
  <c r="AD31" i="1" s="1"/>
  <c r="AC233" i="2"/>
  <c r="AC233" i="1"/>
  <c r="AD233" i="1" s="1"/>
  <c r="AC107" i="2"/>
  <c r="AC107" i="1"/>
  <c r="AD107" i="1" s="1"/>
  <c r="AC195" i="2"/>
  <c r="AC195" i="1"/>
  <c r="AD195" i="1" s="1"/>
  <c r="AC193" i="2"/>
  <c r="AC193" i="1"/>
  <c r="AD193" i="1" s="1"/>
  <c r="AC9" i="2"/>
  <c r="AC9" i="1"/>
  <c r="AD9" i="1" s="1"/>
  <c r="AC80" i="2"/>
  <c r="AC80" i="1"/>
  <c r="AD80" i="1" s="1"/>
  <c r="AC172" i="2"/>
  <c r="AC172" i="1"/>
  <c r="AD172" i="1" s="1"/>
  <c r="AC134" i="2"/>
  <c r="AC134" i="1"/>
  <c r="AD134" i="1" s="1"/>
  <c r="AC178" i="2"/>
  <c r="AC178" i="1"/>
  <c r="AD178" i="1" s="1"/>
  <c r="AC6" i="1"/>
  <c r="AD6" i="1" s="1"/>
  <c r="AC6" i="2"/>
  <c r="AF299" i="2"/>
  <c r="AF150" i="2"/>
  <c r="AC8" i="2"/>
  <c r="AC8" i="1"/>
  <c r="AD8" i="1" s="1"/>
  <c r="AF26" i="2"/>
  <c r="AD26" i="2"/>
  <c r="AC301" i="2"/>
  <c r="AC301" i="1"/>
  <c r="AD301" i="1" s="1"/>
  <c r="AC69" i="2"/>
  <c r="AC69" i="1"/>
  <c r="AD69" i="1" s="1"/>
  <c r="AC283" i="2"/>
  <c r="AC283" i="1"/>
  <c r="AD283" i="1" s="1"/>
  <c r="AC71" i="2"/>
  <c r="AC71" i="1"/>
  <c r="AD71" i="1" s="1"/>
  <c r="AC59" i="2"/>
  <c r="AC59" i="1"/>
  <c r="AD59" i="1" s="1"/>
  <c r="AC285" i="2"/>
  <c r="AC285" i="1"/>
  <c r="AD285" i="1" s="1"/>
  <c r="AC181" i="2"/>
  <c r="AC181" i="1"/>
  <c r="AD181" i="1" s="1"/>
  <c r="AC174" i="2"/>
  <c r="AC174" i="1"/>
  <c r="AD174" i="1" s="1"/>
  <c r="AC97" i="2"/>
  <c r="AC97" i="1"/>
  <c r="AD97" i="1" s="1"/>
  <c r="AC244" i="2"/>
  <c r="AC244" i="1"/>
  <c r="AD244" i="1" s="1"/>
  <c r="AC61" i="1"/>
  <c r="AD61" i="1" s="1"/>
  <c r="AC61" i="2"/>
  <c r="AC51" i="2"/>
  <c r="AC51" i="1"/>
  <c r="AD51" i="1" s="1"/>
  <c r="AC66" i="2"/>
  <c r="AC66" i="1"/>
  <c r="AD66" i="1" s="1"/>
  <c r="AC128" i="2"/>
  <c r="AC128" i="1"/>
  <c r="AD128" i="1" s="1"/>
  <c r="AF332" i="2"/>
  <c r="AD332" i="2"/>
  <c r="AC284" i="2"/>
  <c r="AC284" i="1"/>
  <c r="AD284" i="1" s="1"/>
  <c r="AC177" i="2"/>
  <c r="AC177" i="1"/>
  <c r="AD177" i="1" s="1"/>
  <c r="AC11" i="1"/>
  <c r="AD11" i="1" s="1"/>
  <c r="AC11" i="2"/>
  <c r="AC305" i="2"/>
  <c r="AC305" i="1"/>
  <c r="AD305" i="1" s="1"/>
  <c r="AC165" i="2"/>
  <c r="AC165" i="1"/>
  <c r="AD165" i="1" s="1"/>
  <c r="AC122" i="2"/>
  <c r="AC122" i="1"/>
  <c r="AD122" i="1" s="1"/>
  <c r="AC307" i="2"/>
  <c r="AC307" i="1"/>
  <c r="AD307" i="1" s="1"/>
  <c r="AC294" i="2"/>
  <c r="AC294" i="1"/>
  <c r="AD294" i="1" s="1"/>
  <c r="AC90" i="2"/>
  <c r="AC90" i="1"/>
  <c r="AD90" i="1" s="1"/>
  <c r="AC185" i="2"/>
  <c r="AC185" i="1"/>
  <c r="AD185" i="1" s="1"/>
  <c r="AC27" i="1"/>
  <c r="AD27" i="1" s="1"/>
  <c r="AC27" i="2"/>
  <c r="AC50" i="2"/>
  <c r="AC50" i="1"/>
  <c r="AD50" i="1" s="1"/>
  <c r="AC41" i="2"/>
  <c r="AC41" i="1"/>
  <c r="AD41" i="1" s="1"/>
  <c r="AC126" i="2"/>
  <c r="AC126" i="1"/>
  <c r="AD126" i="1" s="1"/>
  <c r="AC28" i="2"/>
  <c r="AC28" i="1"/>
  <c r="AD28" i="1" s="1"/>
  <c r="AD40" i="2"/>
  <c r="AC280" i="2"/>
  <c r="AC280" i="1"/>
  <c r="AD280" i="1" s="1"/>
  <c r="AC230" i="2"/>
  <c r="AC230" i="1"/>
  <c r="AD230" i="1" s="1"/>
  <c r="AC29" i="1"/>
  <c r="AD29" i="1" s="1"/>
  <c r="AC29" i="2"/>
  <c r="AC93" i="2"/>
  <c r="AC93" i="1"/>
  <c r="AD93" i="1" s="1"/>
  <c r="AC149" i="2"/>
  <c r="AC149" i="1"/>
  <c r="AD149" i="1" s="1"/>
  <c r="AC36" i="2"/>
  <c r="AC36" i="1"/>
  <c r="AD36" i="1" s="1"/>
  <c r="AC247" i="1"/>
  <c r="AD247" i="1" s="1"/>
  <c r="AC247" i="2"/>
  <c r="AC238" i="2"/>
  <c r="AC238" i="1"/>
  <c r="AD238" i="1" s="1"/>
  <c r="AC130" i="2"/>
  <c r="AC130" i="1"/>
  <c r="AD130" i="1" s="1"/>
  <c r="AC164" i="2"/>
  <c r="AC164" i="1"/>
  <c r="AD164" i="1" s="1"/>
  <c r="AC228" i="2"/>
  <c r="AC228" i="1"/>
  <c r="AD228" i="1" s="1"/>
  <c r="AC127" i="2"/>
  <c r="AC127" i="1"/>
  <c r="AD127" i="1" s="1"/>
  <c r="AC224" i="2"/>
  <c r="AC224" i="1"/>
  <c r="AD224" i="1" s="1"/>
  <c r="AC114" i="2"/>
  <c r="AC114" i="1"/>
  <c r="AD114" i="1" s="1"/>
  <c r="AC79" i="2"/>
  <c r="AC79" i="1"/>
  <c r="AD79" i="1" s="1"/>
  <c r="AC143" i="2"/>
  <c r="AC143" i="1"/>
  <c r="AD143" i="1" s="1"/>
  <c r="AC14" i="2"/>
  <c r="AC14" i="1"/>
  <c r="AD14" i="1" s="1"/>
  <c r="AC19" i="2"/>
  <c r="AC19" i="1"/>
  <c r="AD19" i="1" s="1"/>
  <c r="AC146" i="2"/>
  <c r="AC146" i="1"/>
  <c r="AD146" i="1" s="1"/>
  <c r="AC89" i="2"/>
  <c r="AC89" i="1"/>
  <c r="AD89" i="1" s="1"/>
  <c r="AC86" i="2"/>
  <c r="AC86" i="1"/>
  <c r="AD86" i="1" s="1"/>
  <c r="AC250" i="2"/>
  <c r="AC250" i="1"/>
  <c r="AD250" i="1" s="1"/>
  <c r="AC33" i="2"/>
  <c r="AC33" i="1"/>
  <c r="AD33" i="1" s="1"/>
  <c r="AC312" i="2"/>
  <c r="AC312" i="1"/>
  <c r="AD312" i="1" s="1"/>
  <c r="AC161" i="2"/>
  <c r="AC161" i="1"/>
  <c r="AD161" i="1" s="1"/>
  <c r="AC76" i="2"/>
  <c r="AC76" i="1"/>
  <c r="AD76" i="1" s="1"/>
  <c r="AC296" i="2"/>
  <c r="AC296" i="1"/>
  <c r="AD296" i="1" s="1"/>
  <c r="AC253" i="2"/>
  <c r="AC253" i="1"/>
  <c r="AD253" i="1" s="1"/>
  <c r="AC70" i="2"/>
  <c r="AC70" i="1"/>
  <c r="AD70" i="1" s="1"/>
  <c r="AC147" i="2"/>
  <c r="AC147" i="1"/>
  <c r="AD147" i="1" s="1"/>
  <c r="AC293" i="2"/>
  <c r="AC293" i="1"/>
  <c r="AD293" i="1" s="1"/>
  <c r="AC317" i="2"/>
  <c r="AC317" i="1"/>
  <c r="AD317" i="1" s="1"/>
  <c r="AC277" i="2"/>
  <c r="AC277" i="1"/>
  <c r="AD277" i="1" s="1"/>
  <c r="AC300" i="2"/>
  <c r="AC300" i="1"/>
  <c r="AD300" i="1" s="1"/>
  <c r="AC310" i="2"/>
  <c r="AC310" i="1"/>
  <c r="AD310" i="1" s="1"/>
  <c r="AC237" i="2"/>
  <c r="AC237" i="1"/>
  <c r="AD237" i="1" s="1"/>
  <c r="AC163" i="2"/>
  <c r="AC163" i="1"/>
  <c r="AD163" i="1" s="1"/>
  <c r="AC227" i="2"/>
  <c r="AC227" i="1"/>
  <c r="AD227" i="1" s="1"/>
  <c r="AC99" i="2"/>
  <c r="AC99" i="1"/>
  <c r="AD99" i="1" s="1"/>
  <c r="AC192" i="2"/>
  <c r="AC192" i="1"/>
  <c r="AD192" i="1" s="1"/>
  <c r="AC113" i="2"/>
  <c r="AC113" i="1"/>
  <c r="AD113" i="1" s="1"/>
  <c r="AC252" i="2"/>
  <c r="AC252" i="1"/>
  <c r="AD252" i="1" s="1"/>
  <c r="AC44" i="2"/>
  <c r="AC44" i="1"/>
  <c r="AD44" i="1" s="1"/>
  <c r="AC67" i="1"/>
  <c r="AD67" i="1" s="1"/>
  <c r="AC67" i="2"/>
  <c r="AF327" i="2"/>
  <c r="AC47" i="2"/>
  <c r="AC47" i="1"/>
  <c r="AD47" i="1" s="1"/>
  <c r="AC53" i="2"/>
  <c r="AC53" i="1"/>
  <c r="AD53" i="1" s="1"/>
  <c r="CC8" i="3"/>
  <c r="CC11" i="3"/>
  <c r="CC12" i="3"/>
  <c r="CC10" i="3"/>
  <c r="CC9" i="3"/>
  <c r="CC7" i="3"/>
  <c r="AC2" i="2"/>
  <c r="AC2" i="1"/>
  <c r="AD2" i="1" s="1"/>
  <c r="AC198" i="2"/>
  <c r="AC198" i="1"/>
  <c r="AD198" i="1" s="1"/>
  <c r="AC112" i="2"/>
  <c r="AC112" i="1"/>
  <c r="AD112" i="1" s="1"/>
  <c r="AF133" i="2"/>
  <c r="AC288" i="2"/>
  <c r="AC288" i="1"/>
  <c r="AD288" i="1" s="1"/>
  <c r="AC160" i="2"/>
  <c r="AC160" i="1"/>
  <c r="AD160" i="1" s="1"/>
  <c r="AC131" i="2"/>
  <c r="AC131" i="1"/>
  <c r="AD131" i="1" s="1"/>
  <c r="AC290" i="2"/>
  <c r="AC290" i="1"/>
  <c r="AD290" i="1" s="1"/>
  <c r="AC236" i="2"/>
  <c r="AC236" i="1"/>
  <c r="AD236" i="1" s="1"/>
  <c r="AC101" i="2"/>
  <c r="AC101" i="1"/>
  <c r="AD101" i="1" s="1"/>
  <c r="AC291" i="2"/>
  <c r="AC291" i="1"/>
  <c r="AD291" i="1" s="1"/>
  <c r="AC141" i="2"/>
  <c r="AC141" i="1"/>
  <c r="AD141" i="1" s="1"/>
  <c r="AC226" i="2"/>
  <c r="AC226" i="1"/>
  <c r="AD226" i="1" s="1"/>
  <c r="AC92" i="1"/>
  <c r="AD92" i="1" s="1"/>
  <c r="AC92" i="2"/>
  <c r="AC175" i="2"/>
  <c r="AC175" i="1"/>
  <c r="AD175" i="1" s="1"/>
  <c r="AC91" i="2"/>
  <c r="AC91" i="1"/>
  <c r="AD91" i="1" s="1"/>
  <c r="AC187" i="2"/>
  <c r="AC187" i="1"/>
  <c r="AD187" i="1" s="1"/>
  <c r="AC57" i="2"/>
  <c r="AC57" i="1"/>
  <c r="AD57" i="1" s="1"/>
  <c r="AC329" i="2"/>
  <c r="AC329" i="1"/>
  <c r="AD329" i="1" s="1"/>
  <c r="AC100" i="2"/>
  <c r="AC100" i="1"/>
  <c r="AD100" i="1" s="1"/>
  <c r="AC102" i="2"/>
  <c r="AC102" i="1"/>
  <c r="AD102" i="1" s="1"/>
  <c r="AC87" i="2"/>
  <c r="AC87" i="1"/>
  <c r="AD87" i="1" s="1"/>
  <c r="AC239" i="2"/>
  <c r="AC239" i="1"/>
  <c r="AD239" i="1" s="1"/>
  <c r="AC257" i="2"/>
  <c r="AC257" i="1"/>
  <c r="AD257" i="1" s="1"/>
  <c r="AC287" i="2"/>
  <c r="AC287" i="1"/>
  <c r="AD287" i="1" s="1"/>
  <c r="AC274" i="2"/>
  <c r="AC274" i="1"/>
  <c r="AD274" i="1" s="1"/>
  <c r="AC77" i="2"/>
  <c r="AC77" i="1"/>
  <c r="AD77" i="1" s="1"/>
  <c r="AC140" i="2"/>
  <c r="AC140" i="1"/>
  <c r="AD140" i="1" s="1"/>
  <c r="AC225" i="2"/>
  <c r="AC225" i="1"/>
  <c r="AD225" i="1" s="1"/>
  <c r="AC159" i="2"/>
  <c r="AC159" i="1"/>
  <c r="AD159" i="1" s="1"/>
  <c r="AC217" i="2"/>
  <c r="AC217" i="1"/>
  <c r="AD217" i="1" s="1"/>
  <c r="AC4" i="2"/>
  <c r="AC4" i="1"/>
  <c r="AD4" i="1" s="1"/>
  <c r="AC49" i="1"/>
  <c r="AD49" i="1" s="1"/>
  <c r="AC49" i="2"/>
  <c r="AC18" i="2"/>
  <c r="AC18" i="1"/>
  <c r="AD18" i="1" s="1"/>
  <c r="AD182" i="2"/>
  <c r="AC210" i="2"/>
  <c r="AC210" i="1"/>
  <c r="AD210" i="1" s="1"/>
  <c r="AC157" i="2"/>
  <c r="AC157" i="1"/>
  <c r="AD157" i="1" s="1"/>
  <c r="AC197" i="2"/>
  <c r="AC197" i="1"/>
  <c r="AD197" i="1" s="1"/>
  <c r="AC152" i="2"/>
  <c r="AC152" i="1"/>
  <c r="AD152" i="1" s="1"/>
  <c r="AC21" i="2"/>
  <c r="AC21" i="1"/>
  <c r="AD21" i="1" s="1"/>
  <c r="AC268" i="2"/>
  <c r="AC268" i="1"/>
  <c r="AD268" i="1" s="1"/>
  <c r="AC180" i="2"/>
  <c r="AC180" i="1"/>
  <c r="AD180" i="1" s="1"/>
  <c r="AC323" i="2"/>
  <c r="AC323" i="1"/>
  <c r="AD323" i="1" s="1"/>
  <c r="AC322" i="1"/>
  <c r="AD322" i="1" s="1"/>
  <c r="AC322" i="2"/>
  <c r="AC270" i="1"/>
  <c r="AD270" i="1" s="1"/>
  <c r="AC270" i="2"/>
  <c r="AC202" i="2"/>
  <c r="AC202" i="1"/>
  <c r="AD202" i="1" s="1"/>
  <c r="AC235" i="2"/>
  <c r="AC235" i="1"/>
  <c r="AD235" i="1" s="1"/>
  <c r="AC231" i="2"/>
  <c r="AC231" i="1"/>
  <c r="AD231" i="1" s="1"/>
  <c r="AC81" i="2"/>
  <c r="AC81" i="1"/>
  <c r="AD81" i="1" s="1"/>
  <c r="AC171" i="2"/>
  <c r="AC171" i="1"/>
  <c r="AD171" i="1" s="1"/>
  <c r="AC304" i="2"/>
  <c r="AC304" i="1"/>
  <c r="AD304" i="1" s="1"/>
  <c r="AC273" i="2"/>
  <c r="AC273" i="1"/>
  <c r="AD273" i="1" s="1"/>
  <c r="AC314" i="2"/>
  <c r="AC314" i="1"/>
  <c r="AD314" i="1" s="1"/>
  <c r="AC263" i="2"/>
  <c r="AC263" i="1"/>
  <c r="AD263" i="1" s="1"/>
  <c r="AC201" i="2"/>
  <c r="AC201" i="1"/>
  <c r="AD201" i="1" s="1"/>
  <c r="AC60" i="2"/>
  <c r="AC60" i="1"/>
  <c r="AD60" i="1" s="1"/>
  <c r="AC234" i="2"/>
  <c r="AC234" i="1"/>
  <c r="AD234" i="1" s="1"/>
  <c r="AC129" i="2"/>
  <c r="AC129" i="1"/>
  <c r="AD129" i="1" s="1"/>
  <c r="AC229" i="2"/>
  <c r="AC229" i="1"/>
  <c r="AD229" i="1" s="1"/>
  <c r="AC194" i="2"/>
  <c r="AC194" i="1"/>
  <c r="AD194" i="1" s="1"/>
  <c r="AC39" i="2"/>
  <c r="AC39" i="1"/>
  <c r="AD39" i="1" s="1"/>
  <c r="AC137" i="2"/>
  <c r="AC137" i="1"/>
  <c r="AD137" i="1" s="1"/>
  <c r="AC189" i="2"/>
  <c r="AC189" i="1"/>
  <c r="AD189" i="1" s="1"/>
  <c r="AC170" i="2"/>
  <c r="AC170" i="1"/>
  <c r="AD170" i="1" s="1"/>
  <c r="AC25" i="2"/>
  <c r="AC25" i="1"/>
  <c r="AD25" i="1" s="1"/>
  <c r="AF108" i="2" l="1"/>
  <c r="AD108" i="2"/>
  <c r="AD245" i="2"/>
  <c r="AD207" i="2"/>
  <c r="AF207" i="2"/>
  <c r="AD82" i="2"/>
  <c r="AD211" i="2"/>
  <c r="AD266" i="2"/>
  <c r="AF266" i="2"/>
  <c r="AF315" i="2"/>
  <c r="AD315" i="2"/>
  <c r="AF321" i="2"/>
  <c r="AD321" i="2"/>
  <c r="AF308" i="2"/>
  <c r="AD308" i="2"/>
  <c r="AD255" i="2"/>
  <c r="AF255" i="2"/>
  <c r="AD241" i="2"/>
  <c r="AF241" i="2"/>
  <c r="AF248" i="2"/>
  <c r="AD248" i="2"/>
  <c r="AD209" i="2"/>
  <c r="AF209" i="2"/>
  <c r="AD223" i="2"/>
  <c r="AF223" i="2"/>
  <c r="AF302" i="2"/>
  <c r="AD302" i="2"/>
  <c r="AD246" i="2"/>
  <c r="AF246" i="2"/>
  <c r="AF286" i="2"/>
  <c r="AD286" i="2"/>
  <c r="AD272" i="2"/>
  <c r="AF272" i="2"/>
  <c r="AF256" i="2"/>
  <c r="AD256" i="2"/>
  <c r="AF320" i="2"/>
  <c r="AD320" i="2"/>
  <c r="AD265" i="2"/>
  <c r="AF265" i="2"/>
  <c r="AF275" i="2"/>
  <c r="AD275" i="2"/>
  <c r="AF264" i="2"/>
  <c r="AD264" i="2"/>
  <c r="AD313" i="2"/>
  <c r="AF313" i="2"/>
  <c r="AF251" i="2"/>
  <c r="AD251" i="2"/>
  <c r="AF271" i="2"/>
  <c r="AD271" i="2"/>
  <c r="AD295" i="2"/>
  <c r="AF295" i="2"/>
  <c r="AD261" i="2"/>
  <c r="AF261" i="2"/>
  <c r="AD216" i="2"/>
  <c r="AF216" i="2"/>
  <c r="AD282" i="2"/>
  <c r="AF282" i="2"/>
  <c r="AF292" i="2"/>
  <c r="AD292" i="2"/>
  <c r="AF183" i="2"/>
  <c r="AD183" i="2"/>
  <c r="AD214" i="2"/>
  <c r="AF214" i="2"/>
  <c r="AF269" i="2"/>
  <c r="AD269" i="2"/>
  <c r="AF298" i="2"/>
  <c r="AD298" i="2"/>
  <c r="AF306" i="2"/>
  <c r="AD306" i="2"/>
  <c r="AF262" i="2"/>
  <c r="AD262" i="2"/>
  <c r="AF309" i="2"/>
  <c r="AD309" i="2"/>
  <c r="AF311" i="2"/>
  <c r="AD311" i="2"/>
  <c r="AD249" i="2"/>
  <c r="AF249" i="2"/>
  <c r="AF213" i="2"/>
  <c r="AD213" i="2"/>
  <c r="AF259" i="2"/>
  <c r="AD259" i="2"/>
  <c r="AF279" i="2"/>
  <c r="AD279" i="2"/>
  <c r="AF289" i="2"/>
  <c r="AD289" i="2"/>
  <c r="AF316" i="2"/>
  <c r="AD316" i="2"/>
  <c r="AD276" i="2"/>
  <c r="AF276" i="2"/>
  <c r="AD331" i="2"/>
  <c r="AF331" i="2"/>
  <c r="AF142" i="2"/>
  <c r="AD142" i="2"/>
  <c r="AF23" i="2"/>
  <c r="AD23" i="2"/>
  <c r="AF85" i="2"/>
  <c r="AD85" i="2"/>
  <c r="AF123" i="2"/>
  <c r="AD123" i="2"/>
  <c r="AF37" i="2"/>
  <c r="AD37" i="2"/>
  <c r="AF132" i="2"/>
  <c r="AD132" i="2"/>
  <c r="AD155" i="2"/>
  <c r="AF155" i="2"/>
  <c r="AD111" i="2"/>
  <c r="AF111" i="2"/>
  <c r="AD35" i="2"/>
  <c r="AF35" i="2"/>
  <c r="AF22" i="2"/>
  <c r="AD22" i="2"/>
  <c r="AF74" i="2"/>
  <c r="AD74" i="2"/>
  <c r="AD3" i="2"/>
  <c r="AF3" i="2"/>
  <c r="AD120" i="2"/>
  <c r="AF120" i="2"/>
  <c r="AF144" i="2"/>
  <c r="AD144" i="2"/>
  <c r="AD16" i="2"/>
  <c r="AF16" i="2"/>
  <c r="AD15" i="2"/>
  <c r="AF15" i="2"/>
  <c r="AF153" i="2"/>
  <c r="AD153" i="2"/>
  <c r="AD121" i="2"/>
  <c r="AF121" i="2"/>
  <c r="AF124" i="2"/>
  <c r="AD124" i="2"/>
  <c r="AF43" i="2"/>
  <c r="AD43" i="2"/>
  <c r="AD48" i="2"/>
  <c r="AF48" i="2"/>
  <c r="AD75" i="2"/>
  <c r="AF75" i="2"/>
  <c r="AD154" i="2"/>
  <c r="AF154" i="2"/>
  <c r="AD194" i="2"/>
  <c r="AF194" i="2"/>
  <c r="AF201" i="2"/>
  <c r="AD201" i="2"/>
  <c r="AD21" i="2"/>
  <c r="AF21" i="2"/>
  <c r="AF270" i="2"/>
  <c r="AD270" i="2"/>
  <c r="AD159" i="2"/>
  <c r="AF159" i="2"/>
  <c r="AD287" i="2"/>
  <c r="AF287" i="2"/>
  <c r="AD100" i="2"/>
  <c r="AF100" i="2"/>
  <c r="AD175" i="2"/>
  <c r="AF175" i="2"/>
  <c r="AD101" i="2"/>
  <c r="AF101" i="2"/>
  <c r="AF288" i="2"/>
  <c r="AD288" i="2"/>
  <c r="AD113" i="2"/>
  <c r="AF113" i="2"/>
  <c r="AF237" i="2"/>
  <c r="AD237" i="2"/>
  <c r="AD293" i="2"/>
  <c r="AF293" i="2"/>
  <c r="AD76" i="2"/>
  <c r="AF76" i="2"/>
  <c r="AD86" i="2"/>
  <c r="AF86" i="2"/>
  <c r="AD143" i="2"/>
  <c r="AF143" i="2"/>
  <c r="AF228" i="2"/>
  <c r="AD228" i="2"/>
  <c r="AF36" i="2"/>
  <c r="AD36" i="2"/>
  <c r="AF280" i="2"/>
  <c r="AD280" i="2"/>
  <c r="AF27" i="2"/>
  <c r="AD27" i="2"/>
  <c r="AF61" i="2"/>
  <c r="AD61" i="2"/>
  <c r="AF47" i="2"/>
  <c r="AD47" i="2"/>
  <c r="AD122" i="2"/>
  <c r="AF122" i="2"/>
  <c r="AF284" i="2"/>
  <c r="AD284" i="2"/>
  <c r="AF285" i="2"/>
  <c r="AD285" i="2"/>
  <c r="AD301" i="2"/>
  <c r="AF301" i="2"/>
  <c r="AD178" i="2"/>
  <c r="AF178" i="2"/>
  <c r="AD193" i="2"/>
  <c r="AF193" i="2"/>
  <c r="AF200" i="2"/>
  <c r="AD200" i="2"/>
  <c r="AD326" i="2"/>
  <c r="AF326" i="2"/>
  <c r="AF192" i="2"/>
  <c r="AD192" i="2"/>
  <c r="AF310" i="2"/>
  <c r="AD310" i="2"/>
  <c r="AF147" i="2"/>
  <c r="AD147" i="2"/>
  <c r="AD161" i="2"/>
  <c r="AF161" i="2"/>
  <c r="AD89" i="2"/>
  <c r="AF89" i="2"/>
  <c r="AD79" i="2"/>
  <c r="AF79" i="2"/>
  <c r="AF164" i="2"/>
  <c r="AD164" i="2"/>
  <c r="AF149" i="2"/>
  <c r="AD149" i="2"/>
  <c r="AD258" i="2"/>
  <c r="AF258" i="2"/>
  <c r="AD81" i="2"/>
  <c r="AF81" i="2"/>
  <c r="AF152" i="2"/>
  <c r="AD152" i="2"/>
  <c r="AF49" i="2"/>
  <c r="AD49" i="2"/>
  <c r="AD112" i="2"/>
  <c r="AF112" i="2"/>
  <c r="AD67" i="2"/>
  <c r="AF67" i="2"/>
  <c r="AF28" i="2"/>
  <c r="AD28" i="2"/>
  <c r="AF185" i="2"/>
  <c r="AD185" i="2"/>
  <c r="AF165" i="2"/>
  <c r="AD165" i="2"/>
  <c r="AF244" i="2"/>
  <c r="AD244" i="2"/>
  <c r="AF59" i="2"/>
  <c r="AD59" i="2"/>
  <c r="AF134" i="2"/>
  <c r="AD134" i="2"/>
  <c r="AD195" i="2"/>
  <c r="AF195" i="2"/>
  <c r="AF330" i="2"/>
  <c r="AD330" i="2"/>
  <c r="AD99" i="2"/>
  <c r="AF99" i="2"/>
  <c r="AF300" i="2"/>
  <c r="AD300" i="2"/>
  <c r="AF70" i="2"/>
  <c r="AD70" i="2"/>
  <c r="AF312" i="2"/>
  <c r="AD312" i="2"/>
  <c r="AF146" i="2"/>
  <c r="AD146" i="2"/>
  <c r="AF114" i="2"/>
  <c r="AD114" i="2"/>
  <c r="AF130" i="2"/>
  <c r="AD130" i="2"/>
  <c r="AD93" i="2"/>
  <c r="AF93" i="2"/>
  <c r="AD29" i="2"/>
  <c r="AF29" i="2"/>
  <c r="AF126" i="2"/>
  <c r="AD126" i="2"/>
  <c r="AF90" i="2"/>
  <c r="AD90" i="2"/>
  <c r="AD305" i="2"/>
  <c r="AF305" i="2"/>
  <c r="AF128" i="2"/>
  <c r="AD128" i="2"/>
  <c r="AD97" i="2"/>
  <c r="AF97" i="2"/>
  <c r="AF71" i="2"/>
  <c r="AD71" i="2"/>
  <c r="AF8" i="2"/>
  <c r="AD8" i="2"/>
  <c r="AF172" i="2"/>
  <c r="AD172" i="2"/>
  <c r="AD107" i="2"/>
  <c r="AF107" i="2"/>
  <c r="AD297" i="2"/>
  <c r="AF297" i="2"/>
  <c r="AD117" i="2"/>
  <c r="AF117" i="2"/>
  <c r="AF44" i="2"/>
  <c r="AD44" i="2"/>
  <c r="AD227" i="2"/>
  <c r="AF227" i="2"/>
  <c r="AD277" i="2"/>
  <c r="AF277" i="2"/>
  <c r="AF253" i="2"/>
  <c r="AD253" i="2"/>
  <c r="AD33" i="2"/>
  <c r="AF33" i="2"/>
  <c r="AF19" i="2"/>
  <c r="AD19" i="2"/>
  <c r="AD224" i="2"/>
  <c r="AF224" i="2"/>
  <c r="AD238" i="2"/>
  <c r="AF238" i="2"/>
  <c r="AD11" i="2"/>
  <c r="AF11" i="2"/>
  <c r="AF18" i="2"/>
  <c r="AD18" i="2"/>
  <c r="AF170" i="2"/>
  <c r="AD170" i="2"/>
  <c r="AD229" i="2"/>
  <c r="AF229" i="2"/>
  <c r="AF140" i="2"/>
  <c r="AD140" i="2"/>
  <c r="AF226" i="2"/>
  <c r="AD226" i="2"/>
  <c r="AD247" i="2"/>
  <c r="AF247" i="2"/>
  <c r="AF41" i="2"/>
  <c r="AD41" i="2"/>
  <c r="AF294" i="2"/>
  <c r="AD294" i="2"/>
  <c r="AF66" i="2"/>
  <c r="AD66" i="2"/>
  <c r="AF174" i="2"/>
  <c r="AD174" i="2"/>
  <c r="AF283" i="2"/>
  <c r="AD283" i="2"/>
  <c r="AD80" i="2"/>
  <c r="AF80" i="2"/>
  <c r="AD233" i="2"/>
  <c r="AF233" i="2"/>
  <c r="AF260" i="2"/>
  <c r="AD260" i="2"/>
  <c r="AF328" i="2"/>
  <c r="AD328" i="2"/>
  <c r="AD25" i="2"/>
  <c r="AF25" i="2"/>
  <c r="AD171" i="2"/>
  <c r="AF171" i="2"/>
  <c r="AD92" i="2"/>
  <c r="AF92" i="2"/>
  <c r="AF257" i="2"/>
  <c r="AD257" i="2"/>
  <c r="AD329" i="2"/>
  <c r="AF329" i="2"/>
  <c r="AF236" i="2"/>
  <c r="AD236" i="2"/>
  <c r="AD263" i="2"/>
  <c r="AF263" i="2"/>
  <c r="AF239" i="2"/>
  <c r="AD239" i="2"/>
  <c r="AD57" i="2"/>
  <c r="AF57" i="2"/>
  <c r="AF290" i="2"/>
  <c r="AD290" i="2"/>
  <c r="AD252" i="2"/>
  <c r="AF252" i="2"/>
  <c r="AD163" i="2"/>
  <c r="AF163" i="2"/>
  <c r="AD317" i="2"/>
  <c r="AF317" i="2"/>
  <c r="AF296" i="2"/>
  <c r="AD296" i="2"/>
  <c r="AF250" i="2"/>
  <c r="AD250" i="2"/>
  <c r="AD14" i="2"/>
  <c r="AF14" i="2"/>
  <c r="AD127" i="2"/>
  <c r="AF127" i="2"/>
  <c r="AF230" i="2"/>
  <c r="AD230" i="2"/>
  <c r="AD6" i="2"/>
  <c r="AF6" i="2"/>
  <c r="AD322" i="2"/>
  <c r="AF322" i="2"/>
  <c r="AF225" i="2"/>
  <c r="AD225" i="2"/>
  <c r="AF189" i="2"/>
  <c r="AD189" i="2"/>
  <c r="AD129" i="2"/>
  <c r="AF129" i="2"/>
  <c r="AD314" i="2"/>
  <c r="AF314" i="2"/>
  <c r="AD231" i="2"/>
  <c r="AF231" i="2"/>
  <c r="AF323" i="2"/>
  <c r="AD323" i="2"/>
  <c r="AD197" i="2"/>
  <c r="AF197" i="2"/>
  <c r="AD198" i="2"/>
  <c r="AF198" i="2"/>
  <c r="AF4" i="2"/>
  <c r="AD4" i="2"/>
  <c r="AD77" i="2"/>
  <c r="AF77" i="2"/>
  <c r="AD87" i="2"/>
  <c r="AF87" i="2"/>
  <c r="AF187" i="2"/>
  <c r="AD187" i="2"/>
  <c r="AF141" i="2"/>
  <c r="AD141" i="2"/>
  <c r="AF131" i="2"/>
  <c r="AD131" i="2"/>
  <c r="AD137" i="2"/>
  <c r="AF137" i="2"/>
  <c r="AD234" i="2"/>
  <c r="AF234" i="2"/>
  <c r="AD273" i="2"/>
  <c r="AF273" i="2"/>
  <c r="AD235" i="2"/>
  <c r="AF235" i="2"/>
  <c r="AF180" i="2"/>
  <c r="AD180" i="2"/>
  <c r="AD157" i="2"/>
  <c r="AF157" i="2"/>
  <c r="AD2" i="2"/>
  <c r="AF2" i="2"/>
  <c r="AF217" i="2"/>
  <c r="AD217" i="2"/>
  <c r="AF274" i="2"/>
  <c r="AD274" i="2"/>
  <c r="AF102" i="2"/>
  <c r="AD102" i="2"/>
  <c r="AF91" i="2"/>
  <c r="AD91" i="2"/>
  <c r="AD291" i="2"/>
  <c r="AF291" i="2"/>
  <c r="AF160" i="2"/>
  <c r="AD160" i="2"/>
  <c r="AF39" i="2"/>
  <c r="AD39" i="2"/>
  <c r="AD60" i="2"/>
  <c r="AF60" i="2"/>
  <c r="AD304" i="2"/>
  <c r="AF304" i="2"/>
  <c r="AF202" i="2"/>
  <c r="AD202" i="2"/>
  <c r="AD268" i="2"/>
  <c r="AF268" i="2"/>
  <c r="AF210" i="2"/>
  <c r="AD210" i="2"/>
  <c r="AD53" i="2"/>
  <c r="AF53" i="2"/>
  <c r="AD50" i="2"/>
  <c r="AF50" i="2"/>
  <c r="AD307" i="2"/>
  <c r="AF307" i="2"/>
  <c r="AD177" i="2"/>
  <c r="AF177" i="2"/>
  <c r="AD51" i="2"/>
  <c r="AF51" i="2"/>
  <c r="AD181" i="2"/>
  <c r="AF181" i="2"/>
  <c r="AF69" i="2"/>
  <c r="AD69" i="2"/>
  <c r="AD9" i="2"/>
  <c r="AF9" i="2"/>
  <c r="AD31" i="2"/>
  <c r="AF31" i="2"/>
  <c r="AF303" i="2"/>
  <c r="AD303" i="2"/>
  <c r="AD325" i="2"/>
  <c r="AF325" i="2"/>
  <c r="AL12" i="2" l="1"/>
  <c r="AL7" i="2"/>
  <c r="AL4" i="2"/>
  <c r="AL9" i="2"/>
  <c r="AL11" i="2"/>
  <c r="AL6" i="2"/>
  <c r="AL3" i="2"/>
  <c r="AL8" i="2"/>
  <c r="AL5" i="2"/>
  <c r="AL10" i="2"/>
</calcChain>
</file>

<file path=xl/sharedStrings.xml><?xml version="1.0" encoding="utf-8"?>
<sst xmlns="http://schemas.openxmlformats.org/spreadsheetml/2006/main" count="20569" uniqueCount="1185">
  <si>
    <t>num</t>
  </si>
  <si>
    <t>Last name</t>
  </si>
  <si>
    <t>Name</t>
  </si>
  <si>
    <t>Mail</t>
  </si>
  <si>
    <t>info_1</t>
  </si>
  <si>
    <t>info_2</t>
  </si>
  <si>
    <t>info_3</t>
  </si>
  <si>
    <t>bpip</t>
  </si>
  <si>
    <t>prepod</t>
  </si>
  <si>
    <t>kr1_min</t>
  </si>
  <si>
    <t>kr1_1</t>
  </si>
  <si>
    <t>kr1_2</t>
  </si>
  <si>
    <t>kr1_3</t>
  </si>
  <si>
    <t>kr1_4</t>
  </si>
  <si>
    <t>kr1_5</t>
  </si>
  <si>
    <t>kr1_sum</t>
  </si>
  <si>
    <t>kr2_min</t>
  </si>
  <si>
    <t>kr2_1</t>
  </si>
  <si>
    <t>kr2_2</t>
  </si>
  <si>
    <t>kr2_3</t>
  </si>
  <si>
    <t>kr2_4</t>
  </si>
  <si>
    <t>kr2_5</t>
  </si>
  <si>
    <t>kr2_sum</t>
  </si>
  <si>
    <t>ДЗ (из 100)</t>
  </si>
  <si>
    <t>ДЗ (из 10)</t>
  </si>
  <si>
    <t>Экзамен</t>
  </si>
  <si>
    <t>Итог</t>
  </si>
  <si>
    <t>kr3_min</t>
  </si>
  <si>
    <t>кр3_1</t>
  </si>
  <si>
    <t>кр3_2</t>
  </si>
  <si>
    <t>кр3_3</t>
  </si>
  <si>
    <t>бонус</t>
  </si>
  <si>
    <t>kr3_sum</t>
  </si>
  <si>
    <t>kr4_min</t>
  </si>
  <si>
    <t>kr4_1</t>
  </si>
  <si>
    <t>kr4_2</t>
  </si>
  <si>
    <t>kr4_3</t>
  </si>
  <si>
    <t>kr4_4</t>
  </si>
  <si>
    <t>kr4_sum</t>
  </si>
  <si>
    <t>Репенкова</t>
  </si>
  <si>
    <t>Полина Александровна</t>
  </si>
  <si>
    <t>parepenkova@edu.hse.ru</t>
  </si>
  <si>
    <t>351118027</t>
  </si>
  <si>
    <t>3668903494</t>
  </si>
  <si>
    <t>ип</t>
  </si>
  <si>
    <t>Демешев</t>
  </si>
  <si>
    <t>Ролдугина</t>
  </si>
  <si>
    <t>Софья Александровна</t>
  </si>
  <si>
    <t>saroldugina@edu.hse.ru</t>
  </si>
  <si>
    <t>1705654528</t>
  </si>
  <si>
    <t>Сафина</t>
  </si>
  <si>
    <t>Алия Линаровна</t>
  </si>
  <si>
    <t>alsafina@edu.hse.ru</t>
  </si>
  <si>
    <t>5096071996</t>
  </si>
  <si>
    <t>Сидоров</t>
  </si>
  <si>
    <t>Иван Максимович</t>
  </si>
  <si>
    <t>imsidorov@edu.hse.ru</t>
  </si>
  <si>
    <t>4361493219</t>
  </si>
  <si>
    <t>Солоухин</t>
  </si>
  <si>
    <t>Иван Владимирович</t>
  </si>
  <si>
    <t>ivsoloukhin@edu.hse.ru</t>
  </si>
  <si>
    <t>1705636488</t>
  </si>
  <si>
    <t>Старощук</t>
  </si>
  <si>
    <t>Богдан Павлович</t>
  </si>
  <si>
    <t>bpstaroschuk@edu.hse.ru</t>
  </si>
  <si>
    <t>1692878090</t>
  </si>
  <si>
    <t>Стогова</t>
  </si>
  <si>
    <t>Анастасия Олеговна</t>
  </si>
  <si>
    <t>aostogova@edu.hse.ru</t>
  </si>
  <si>
    <t>619198067</t>
  </si>
  <si>
    <t>Торова</t>
  </si>
  <si>
    <t>Анна Дмитриевна</t>
  </si>
  <si>
    <t>adtorova@edu.hse.ru</t>
  </si>
  <si>
    <t>2637186394</t>
  </si>
  <si>
    <t>Трофимова</t>
  </si>
  <si>
    <t>Анастасия Константиновна</t>
  </si>
  <si>
    <t>aktrofimova@edu.hse.ru</t>
  </si>
  <si>
    <t>3724944888</t>
  </si>
  <si>
    <t>Федгинкель</t>
  </si>
  <si>
    <t>Анастасия Алексеевна</t>
  </si>
  <si>
    <t>aafedginkel@edu.hse.ru</t>
  </si>
  <si>
    <t>4392626399</t>
  </si>
  <si>
    <t>Черненко</t>
  </si>
  <si>
    <t>Станислав Дмитриевич</t>
  </si>
  <si>
    <t>sdchernenko@edu.hse.ru</t>
  </si>
  <si>
    <t>1677162252</t>
  </si>
  <si>
    <t xml:space="preserve">  </t>
  </si>
  <si>
    <t>Чернышов</t>
  </si>
  <si>
    <t>Владимир Константинович</t>
  </si>
  <si>
    <t>vkchernyshov@edu.hse.ru</t>
  </si>
  <si>
    <t>1705622345</t>
  </si>
  <si>
    <t>Чубов</t>
  </si>
  <si>
    <t>Артем Александрович</t>
  </si>
  <si>
    <t>aachubov@edu.hse.ru</t>
  </si>
  <si>
    <t>5097274056</t>
  </si>
  <si>
    <t>Шакирова</t>
  </si>
  <si>
    <t>Эльмира Фаридовна</t>
  </si>
  <si>
    <t>efshakirova@edu.hse.ru</t>
  </si>
  <si>
    <t>2658812671</t>
  </si>
  <si>
    <t>Шансков</t>
  </si>
  <si>
    <t>Максим Сергеевич</t>
  </si>
  <si>
    <t>msshanskov@edu.hse.ru</t>
  </si>
  <si>
    <t>3696982876</t>
  </si>
  <si>
    <t>Шишлянников</t>
  </si>
  <si>
    <t>Павел Александрович</t>
  </si>
  <si>
    <t>pashishlyannikov@edu.hse.ru</t>
  </si>
  <si>
    <t>3685936925</t>
  </si>
  <si>
    <t>Шпеко</t>
  </si>
  <si>
    <t>Александра Денисовна</t>
  </si>
  <si>
    <t>adshpeko@edu.hse.ru</t>
  </si>
  <si>
    <t>2009160146</t>
  </si>
  <si>
    <t>Адилхан</t>
  </si>
  <si>
    <t>Санжар -</t>
  </si>
  <si>
    <t>sadilkhan@edu.hse.ru</t>
  </si>
  <si>
    <t>3684796035</t>
  </si>
  <si>
    <t>Коссова</t>
  </si>
  <si>
    <t>Алексанян</t>
  </si>
  <si>
    <t>Алек Давидович</t>
  </si>
  <si>
    <t>adaleksanyan@edu.hse.ru</t>
  </si>
  <si>
    <t>5089504263</t>
  </si>
  <si>
    <t>Бабурина</t>
  </si>
  <si>
    <t>Виталина Сергеевна</t>
  </si>
  <si>
    <t>vsbaburina@edu.hse.ru</t>
  </si>
  <si>
    <t>1691008446</t>
  </si>
  <si>
    <t>Бежина</t>
  </si>
  <si>
    <t>Софья Андреевна</t>
  </si>
  <si>
    <t>sabezhina@edu.hse.ru</t>
  </si>
  <si>
    <t>5089523217</t>
  </si>
  <si>
    <t>Гарифуллов</t>
  </si>
  <si>
    <t>Тимур Гамилевич</t>
  </si>
  <si>
    <t>tggarifullov@edu.hse.ru</t>
  </si>
  <si>
    <t>2020174128</t>
  </si>
  <si>
    <t>Гельмиза</t>
  </si>
  <si>
    <t>Арсений Андреевич</t>
  </si>
  <si>
    <t>aagelmiza@edu.hse.ru</t>
  </si>
  <si>
    <t>2145083461</t>
  </si>
  <si>
    <t>Гусев</t>
  </si>
  <si>
    <t>Владислав Дмитриевич</t>
  </si>
  <si>
    <t>vdgusev@edu.hse.ru</t>
  </si>
  <si>
    <t>2779500594</t>
  </si>
  <si>
    <t>Гусева</t>
  </si>
  <si>
    <t>Екатерина Евгеньевна</t>
  </si>
  <si>
    <t>eeguseva_1@edu.hse.ru</t>
  </si>
  <si>
    <t>2024239588</t>
  </si>
  <si>
    <t>Зарянкина</t>
  </si>
  <si>
    <t>Варвара Андреевна</t>
  </si>
  <si>
    <t>vazaryankina@edu.hse.ru</t>
  </si>
  <si>
    <t>3668440299</t>
  </si>
  <si>
    <t>Куцев</t>
  </si>
  <si>
    <t>Владимир Максимович</t>
  </si>
  <si>
    <t>vmkutsev@edu.hse.ru</t>
  </si>
  <si>
    <t>2814933823</t>
  </si>
  <si>
    <t>Кю</t>
  </si>
  <si>
    <t>Даниил Георгиевич</t>
  </si>
  <si>
    <t>dgkyu@edu.hse.ru</t>
  </si>
  <si>
    <t>3713227554</t>
  </si>
  <si>
    <t>Мамонтова</t>
  </si>
  <si>
    <t>Дарья Андреевна</t>
  </si>
  <si>
    <t>damamontova@edu.hse.ru</t>
  </si>
  <si>
    <t>3685620577</t>
  </si>
  <si>
    <t>Маслов</t>
  </si>
  <si>
    <t>Кирилл Олегович</t>
  </si>
  <si>
    <t>Микаелян</t>
  </si>
  <si>
    <t>Арман Арменович</t>
  </si>
  <si>
    <t>aamikaelyan@edu.hse.ru</t>
  </si>
  <si>
    <t>2815214138</t>
  </si>
  <si>
    <t>Мовсисян</t>
  </si>
  <si>
    <t>Артём Алексеевич</t>
  </si>
  <si>
    <t>aamovsisyan_1@edu.hse.ru</t>
  </si>
  <si>
    <t>1976485711</t>
  </si>
  <si>
    <t>Охотин</t>
  </si>
  <si>
    <t>Даниил Васильевич</t>
  </si>
  <si>
    <t>dvokhotin@edu.hse.ru</t>
  </si>
  <si>
    <t>3671978477</t>
  </si>
  <si>
    <t>Павлек</t>
  </si>
  <si>
    <t>Екатерина Владимировна</t>
  </si>
  <si>
    <t>evpavlek@edu.hse.ru</t>
  </si>
  <si>
    <t>2033233901</t>
  </si>
  <si>
    <t>Парамонов</t>
  </si>
  <si>
    <t>Михаил Николаевич</t>
  </si>
  <si>
    <t>mnparamonov@edu.hse.ru</t>
  </si>
  <si>
    <t>1701275643</t>
  </si>
  <si>
    <t>Рафикова</t>
  </si>
  <si>
    <t>Галина Михайловна</t>
  </si>
  <si>
    <t>gmrafikova@edu.hse.ru</t>
  </si>
  <si>
    <t>2695495041</t>
  </si>
  <si>
    <t>Сивцов</t>
  </si>
  <si>
    <t>Кирилл Андреевич</t>
  </si>
  <si>
    <t>kasivtsov@edu.hse.ru</t>
  </si>
  <si>
    <t>2779578227</t>
  </si>
  <si>
    <t>Стержанова</t>
  </si>
  <si>
    <t>Виталия Павловна</t>
  </si>
  <si>
    <t>vpsterzhanova@edu.hse.ru</t>
  </si>
  <si>
    <t>2677673098</t>
  </si>
  <si>
    <t>Тимуца</t>
  </si>
  <si>
    <t>Андрей Витальевич</t>
  </si>
  <si>
    <t>avtimutsa@edu.hse.ru</t>
  </si>
  <si>
    <t>2691340921</t>
  </si>
  <si>
    <t>Тюльберова</t>
  </si>
  <si>
    <t>Анна Евгеньевна</t>
  </si>
  <si>
    <t>aetyulberova@edu.hse.ru</t>
  </si>
  <si>
    <t>2651455082</t>
  </si>
  <si>
    <t>Фейденгеймер</t>
  </si>
  <si>
    <t>Екатерина Андреевна</t>
  </si>
  <si>
    <t>eafeydengeymer@edu.hse.ru</t>
  </si>
  <si>
    <t>1679196519</t>
  </si>
  <si>
    <t>Фоменко</t>
  </si>
  <si>
    <t>Андрей Алексеевич</t>
  </si>
  <si>
    <t>aafomenko@edu.hse.ru</t>
  </si>
  <si>
    <t>4378063748</t>
  </si>
  <si>
    <t>Хван</t>
  </si>
  <si>
    <t>Артур -</t>
  </si>
  <si>
    <t>akhvan@edu.hse.ru</t>
  </si>
  <si>
    <t>факультет экономических наук; Б 38.03.01 Э 2012 очная Экономика; 2 курс; БЭК217</t>
  </si>
  <si>
    <t>Faculty of Economic Sciences; Economics; 2 course; БЭК217</t>
  </si>
  <si>
    <t>KZ</t>
  </si>
  <si>
    <t>бп</t>
  </si>
  <si>
    <t>Цыпченко</t>
  </si>
  <si>
    <t>Андрей Андреевич</t>
  </si>
  <si>
    <t>aatsypchenko@edu.hse.ru</t>
  </si>
  <si>
    <t>3681360165</t>
  </si>
  <si>
    <t>Шуйский</t>
  </si>
  <si>
    <t>Денис Александрович</t>
  </si>
  <si>
    <t>dashuyskiy@edu.hse.ru</t>
  </si>
  <si>
    <t>2198188217</t>
  </si>
  <si>
    <t>Аврамчук</t>
  </si>
  <si>
    <t>Аркадий Андреевич</t>
  </si>
  <si>
    <t>aaavramchuk@edu.hse.ru</t>
  </si>
  <si>
    <t>факультет экономических наук; Б 38.03.01 Э 2012 очная Экономика; 2 курс; БЭК2110</t>
  </si>
  <si>
    <t>Faculty of Economic Sciences; Economics; 2 course; БЭК2110</t>
  </si>
  <si>
    <t>RU</t>
  </si>
  <si>
    <t>Пильник</t>
  </si>
  <si>
    <t>Авсеенко</t>
  </si>
  <si>
    <t>Мириса Михайловна</t>
  </si>
  <si>
    <t>mmavseenko@edu.hse.ru</t>
  </si>
  <si>
    <t>факультет экономических наук; Б 38.03.01 Э 2012 очная Экономика; 2 курс; БЭК215</t>
  </si>
  <si>
    <t>Faculty of Economic Sciences; Economics; 2 course; БЭК215</t>
  </si>
  <si>
    <t>Адамокова</t>
  </si>
  <si>
    <t>Лиана Юрьевна</t>
  </si>
  <si>
    <t>lyuadamokova@edu.hse.ru</t>
  </si>
  <si>
    <t>факультет экономических наук; Б 38.03.01 Э 2012 очная Экономика; 2 курс; БЭК2111</t>
  </si>
  <si>
    <t>Faculty of Economic Sciences; Economics; 2 course; БЭК2111</t>
  </si>
  <si>
    <t>Адамцева</t>
  </si>
  <si>
    <t>Мария Андреевна</t>
  </si>
  <si>
    <t>maadamtseva@edu.hse.ru</t>
  </si>
  <si>
    <t>факультет экономических наук; Б 38.03.01 Э 2012 очная Экономика; 2 курс; БЭК214</t>
  </si>
  <si>
    <t>Faculty of Economic Sciences; Economics; 2 course; БЭК214</t>
  </si>
  <si>
    <t>Азаров</t>
  </si>
  <si>
    <t>Артем Владимирович</t>
  </si>
  <si>
    <t>avazarov@edu.hse.ru</t>
  </si>
  <si>
    <t>Алексеева</t>
  </si>
  <si>
    <t>Екатерина Игоревна</t>
  </si>
  <si>
    <t>eialekseeva_2@edu.hse.ru</t>
  </si>
  <si>
    <t>Афанасьев</t>
  </si>
  <si>
    <t>Максим Дмитриевич</t>
  </si>
  <si>
    <t>mdafanasev@edu.hse.ru</t>
  </si>
  <si>
    <t>Берлизова</t>
  </si>
  <si>
    <t>Дарья Евгеньевна</t>
  </si>
  <si>
    <t>deberlizova@edu.hse.ru</t>
  </si>
  <si>
    <t>Бригинский</t>
  </si>
  <si>
    <t>Макар Сергеевич</t>
  </si>
  <si>
    <t>msbriginskiy@edu.hse.ru</t>
  </si>
  <si>
    <t>Буркина</t>
  </si>
  <si>
    <t>Юлия Александровна</t>
  </si>
  <si>
    <t>yuaburkina@edu.hse.ru</t>
  </si>
  <si>
    <t>Вартанов</t>
  </si>
  <si>
    <t>Александр Игоревич</t>
  </si>
  <si>
    <t>aivartanov@edu.hse.ru</t>
  </si>
  <si>
    <t>факультет экономических наук; Б 38.03.01 Э 2012 очная Экономика; 2 курс; БЭК219</t>
  </si>
  <si>
    <t>Faculty of Economic Sciences; Economics; 2 course; БЭК219</t>
  </si>
  <si>
    <t>Васькин</t>
  </si>
  <si>
    <t>Александр Александрович</t>
  </si>
  <si>
    <t>aavaskin@edu.hse.ru</t>
  </si>
  <si>
    <t>Глушенкова</t>
  </si>
  <si>
    <t>Алина Павловна</t>
  </si>
  <si>
    <t>apglushenkova@edu.hse.ru</t>
  </si>
  <si>
    <t>Головинская</t>
  </si>
  <si>
    <t>Анастасия Аркадьевна</t>
  </si>
  <si>
    <t>aagolovinskaya@edu.hse.ru</t>
  </si>
  <si>
    <t>Григорьева</t>
  </si>
  <si>
    <t>Наталья Алексеевна</t>
  </si>
  <si>
    <t>nagrigoreva_2@edu.hse.ru</t>
  </si>
  <si>
    <t>факультет экономических наук; Б 38.03.01 Э 2012 очная Экономика; 2 курс; БЭК216</t>
  </si>
  <si>
    <t>Faculty of Economic Sciences; Economics; 2 course; БЭК216</t>
  </si>
  <si>
    <t>Грицкова</t>
  </si>
  <si>
    <t>Марина Вадимовна</t>
  </si>
  <si>
    <t>mvgritskova@edu.hse.ru</t>
  </si>
  <si>
    <t>Деркач</t>
  </si>
  <si>
    <t>Ульяна Анатольевна</t>
  </si>
  <si>
    <t>uaderkach@edu.hse.ru</t>
  </si>
  <si>
    <t>Дмитриева</t>
  </si>
  <si>
    <t>Полина Дмитриевна</t>
  </si>
  <si>
    <t>pddmitrieva@edu.hse.ru</t>
  </si>
  <si>
    <t>Дроздова</t>
  </si>
  <si>
    <t>Карина Сергеевна</t>
  </si>
  <si>
    <t>ksdrozdova@edu.hse.ru</t>
  </si>
  <si>
    <t>Золотникова</t>
  </si>
  <si>
    <t>Ангелика Алексеевна</t>
  </si>
  <si>
    <t>aazolotnikova@edu.hse.ru</t>
  </si>
  <si>
    <t>Зорина</t>
  </si>
  <si>
    <t>Лина Юрьевна</t>
  </si>
  <si>
    <t>lyuzorina@edu.hse.ru</t>
  </si>
  <si>
    <t>Зумурханов</t>
  </si>
  <si>
    <t>Асаф Ясаф оглы</t>
  </si>
  <si>
    <t>ayazumurkhanov@edu.hse.ru</t>
  </si>
  <si>
    <t>Иванов</t>
  </si>
  <si>
    <t>Георгий Евгеньевич</t>
  </si>
  <si>
    <t>geivanov_1@edu.hse.ru</t>
  </si>
  <si>
    <t>Иванова</t>
  </si>
  <si>
    <t>Дарья Сергеевна</t>
  </si>
  <si>
    <t>dsivanova_4@edu.hse.ru</t>
  </si>
  <si>
    <t>Карпейкина</t>
  </si>
  <si>
    <t>Виктория Евгеньевна</t>
  </si>
  <si>
    <t>vekarpeykina@edu.hse.ru</t>
  </si>
  <si>
    <t>факультет экономических наук; Б 38.03.01 Э 2012 очная Экономика; 2 курс; БЭК218</t>
  </si>
  <si>
    <t>Faculty of Economic Sciences; Economics; 2 course; БЭК218</t>
  </si>
  <si>
    <t>Ковалевская</t>
  </si>
  <si>
    <t>eikovalevskaya@edu.hse.ru</t>
  </si>
  <si>
    <t>факультет экономических наук; Б 38.03.01 Э 2012 очная Экономика; 3 курс; БЭК205</t>
  </si>
  <si>
    <t>Faculty of Economic Sciences; Economics; 3 course; БЭК205</t>
  </si>
  <si>
    <t>Коломоец</t>
  </si>
  <si>
    <t>Эвелина Вячеславовна</t>
  </si>
  <si>
    <t>evkolomoets@edu.hse.ru</t>
  </si>
  <si>
    <t>Кротов</t>
  </si>
  <si>
    <t>Алексей Викторович</t>
  </si>
  <si>
    <t>avkrotov_1@edu.hse.ru</t>
  </si>
  <si>
    <t>Факультет экономики; Б 38.03.01 НН Э НН 2014 очная Экономика; 2 курс; 21Э2</t>
  </si>
  <si>
    <t>Faculty of Economics; Economics; 2 course; 21Э2</t>
  </si>
  <si>
    <t>Кузнецова</t>
  </si>
  <si>
    <t>Милена Дмитриевна</t>
  </si>
  <si>
    <t>mdkuznetsova_4@edu.hse.ru</t>
  </si>
  <si>
    <t>Леонтьев</t>
  </si>
  <si>
    <t>Александр Дмитриевич</t>
  </si>
  <si>
    <t>adleontev@edu.hse.ru</t>
  </si>
  <si>
    <t>Лиджиева</t>
  </si>
  <si>
    <t>Алтана Васильевна</t>
  </si>
  <si>
    <t>avlidzhieva@edu.hse.ru</t>
  </si>
  <si>
    <t>Литке</t>
  </si>
  <si>
    <t>Руслан Александрович</t>
  </si>
  <si>
    <t>ralitke@edu.hse.ru</t>
  </si>
  <si>
    <t>Манохина</t>
  </si>
  <si>
    <t>Людмила Андреевна</t>
  </si>
  <si>
    <t>lamanokhina_1@edu.hse.ru</t>
  </si>
  <si>
    <t>Мастюгина</t>
  </si>
  <si>
    <t>Анна Владимировна</t>
  </si>
  <si>
    <t>avmastyugina@edu.hse.ru</t>
  </si>
  <si>
    <t>Матчанов</t>
  </si>
  <si>
    <t>Искандар Равшанбекович</t>
  </si>
  <si>
    <t>irmatchanov@edu.hse.ru</t>
  </si>
  <si>
    <t>UZ</t>
  </si>
  <si>
    <t>Михайлина</t>
  </si>
  <si>
    <t>Валерия Михайловна</t>
  </si>
  <si>
    <t>vmmikhaylina@edu.hse.ru</t>
  </si>
  <si>
    <t>Мурадханова</t>
  </si>
  <si>
    <t>Полина Раджабалиевна</t>
  </si>
  <si>
    <t>prmuradkhanova@edu.hse.ru</t>
  </si>
  <si>
    <t>Нагорская</t>
  </si>
  <si>
    <t>Мария Александровна</t>
  </si>
  <si>
    <t>managorskaya@edu.hse.ru</t>
  </si>
  <si>
    <t>Никитина</t>
  </si>
  <si>
    <t>Руслана Сергеевна</t>
  </si>
  <si>
    <t>rsnikitina@edu.hse.ru</t>
  </si>
  <si>
    <t>Никогосян</t>
  </si>
  <si>
    <t>Лаура Арутюновна</t>
  </si>
  <si>
    <t>lanikogosyan@edu.hse.ru</t>
  </si>
  <si>
    <t>Осенева</t>
  </si>
  <si>
    <t>Полина Сергеевна</t>
  </si>
  <si>
    <t>psoseneva@edu.hse.ru</t>
  </si>
  <si>
    <t>Прудникова</t>
  </si>
  <si>
    <t>Вероника Алексеевна</t>
  </si>
  <si>
    <t>vaprudnikova@edu.hse.ru</t>
  </si>
  <si>
    <t>Рафф</t>
  </si>
  <si>
    <t>Антон Станиславович</t>
  </si>
  <si>
    <t>asraff@edu.hse.ru</t>
  </si>
  <si>
    <t>Решетова</t>
  </si>
  <si>
    <t>Влада Андреевна</t>
  </si>
  <si>
    <t>vareshetova@edu.hse.ru</t>
  </si>
  <si>
    <t>Родин</t>
  </si>
  <si>
    <t>Владимир Владимирович</t>
  </si>
  <si>
    <t>vvrodin@edu.hse.ru</t>
  </si>
  <si>
    <t>Рузанова</t>
  </si>
  <si>
    <t>Лана Олеговна</t>
  </si>
  <si>
    <t>loruzanova@edu.hse.ru</t>
  </si>
  <si>
    <t>Рыбин</t>
  </si>
  <si>
    <t>Сергей Васильевич</t>
  </si>
  <si>
    <t>svrybin@edu.hse.ru</t>
  </si>
  <si>
    <t>Рыбьякова</t>
  </si>
  <si>
    <t>Елизавета Андреевна</t>
  </si>
  <si>
    <t>earybyakova@edu.hse.ru</t>
  </si>
  <si>
    <t>Сабиров</t>
  </si>
  <si>
    <t>Сардор Таваккилжонович</t>
  </si>
  <si>
    <t>stsabirov@edu.hse.ru</t>
  </si>
  <si>
    <t>Семушкина</t>
  </si>
  <si>
    <t>Софья Романовна</t>
  </si>
  <si>
    <t>srsyomushkina@edu.hse.ru</t>
  </si>
  <si>
    <t>Снегирева</t>
  </si>
  <si>
    <t>Мария Сергеевна</t>
  </si>
  <si>
    <t>mssnegireva@edu.hse.ru</t>
  </si>
  <si>
    <t>Сокуров</t>
  </si>
  <si>
    <t>Рустам Астемирович</t>
  </si>
  <si>
    <t>rasokurov@edu.hse.ru</t>
  </si>
  <si>
    <t>Соловьева</t>
  </si>
  <si>
    <t>desoloveva@edu.hse.ru</t>
  </si>
  <si>
    <t>Сомонов</t>
  </si>
  <si>
    <t>Данил Константинович</t>
  </si>
  <si>
    <t>dksomonov@edu.hse.ru</t>
  </si>
  <si>
    <t>Суханова</t>
  </si>
  <si>
    <t>adsukhanova_1@edu.hse.ru</t>
  </si>
  <si>
    <t>Сыроватченко</t>
  </si>
  <si>
    <t>Полина Ивановна</t>
  </si>
  <si>
    <t>pisyrovatchenko@edu.hse.ru</t>
  </si>
  <si>
    <t>Тихонова</t>
  </si>
  <si>
    <t>Алена Игоревна</t>
  </si>
  <si>
    <t>aitikhonova_1@edu.hse.ru</t>
  </si>
  <si>
    <t>Третьякова</t>
  </si>
  <si>
    <t>Наталья Эдуардовна</t>
  </si>
  <si>
    <t>netretyakova@edu.hse.ru</t>
  </si>
  <si>
    <t>Турдиев</t>
  </si>
  <si>
    <t>Камол Хамидович</t>
  </si>
  <si>
    <t>kkhturdiev@edu.hse.ru</t>
  </si>
  <si>
    <t>Филиппович</t>
  </si>
  <si>
    <t>Ольга Романовна</t>
  </si>
  <si>
    <t>orfilippovich@edu.hse.ru</t>
  </si>
  <si>
    <t>Халидов</t>
  </si>
  <si>
    <t>Асхаб Тимурович</t>
  </si>
  <si>
    <t>atkhalidov@edu.hse.ru</t>
  </si>
  <si>
    <t>Хамидуллин</t>
  </si>
  <si>
    <t>Роберт Азатович</t>
  </si>
  <si>
    <t>rakhamidullin@edu.hse.ru</t>
  </si>
  <si>
    <t>Ханукаев</t>
  </si>
  <si>
    <t>Руслан Марселевич</t>
  </si>
  <si>
    <t>rmkhanukaev@edu.hse.ru</t>
  </si>
  <si>
    <t>Хасанова</t>
  </si>
  <si>
    <t>Саида Аскеровна</t>
  </si>
  <si>
    <t>sakhasanova@edu.hse.ru</t>
  </si>
  <si>
    <t>Цыгуй</t>
  </si>
  <si>
    <t>Артем Романович</t>
  </si>
  <si>
    <t>artsyguy@edu.hse.ru</t>
  </si>
  <si>
    <t>Чернякова</t>
  </si>
  <si>
    <t>Дарья Михайловна</t>
  </si>
  <si>
    <t>dmchernyakova@edu.hse.ru</t>
  </si>
  <si>
    <t>Чигир</t>
  </si>
  <si>
    <t>avchigir@edu.hse.ru</t>
  </si>
  <si>
    <t>Щербакова</t>
  </si>
  <si>
    <t>Ирина Олеговна</t>
  </si>
  <si>
    <t>ioscherbakova@edu.hse.ru</t>
  </si>
  <si>
    <t>Абдугаффорова</t>
  </si>
  <si>
    <t>Дилноза Курбоназаровна</t>
  </si>
  <si>
    <t>dkabdugafforova@edu.hse.ru</t>
  </si>
  <si>
    <t>TJ</t>
  </si>
  <si>
    <t>Слаболицкий</t>
  </si>
  <si>
    <t>Амреева</t>
  </si>
  <si>
    <t>Валерия -</t>
  </si>
  <si>
    <t>vamreeva@edu.hse.ru</t>
  </si>
  <si>
    <t>Бартенева</t>
  </si>
  <si>
    <t>Маргарита Константиновна</t>
  </si>
  <si>
    <t>mkbarteneva@edu.hse.ru</t>
  </si>
  <si>
    <t>Батмунх</t>
  </si>
  <si>
    <t>Мунхгэрэл -</t>
  </si>
  <si>
    <t>mbatmunkh@edu.hse.ru</t>
  </si>
  <si>
    <t>MN</t>
  </si>
  <si>
    <t>Биличук</t>
  </si>
  <si>
    <t>Ярослав -</t>
  </si>
  <si>
    <t>yabilichuk@edu.hse.ru</t>
  </si>
  <si>
    <t>TM</t>
  </si>
  <si>
    <t>Ващин</t>
  </si>
  <si>
    <t>Леонид Михайлович</t>
  </si>
  <si>
    <t>lmvaschin@edu.hse.ru</t>
  </si>
  <si>
    <t>Волоскова</t>
  </si>
  <si>
    <t>Ольга Сергеевна</t>
  </si>
  <si>
    <t>osvoloskova@edu.hse.ru</t>
  </si>
  <si>
    <t>Воронцова</t>
  </si>
  <si>
    <t>eevorontsova@edu.hse.ru</t>
  </si>
  <si>
    <t>Факультет Санкт-Петербургская школа экономики и менеджмента; Б 38.03.01 СПБ ШЭМ СПБ 2014 очная Экономика; 2 курс; БЭК211С</t>
  </si>
  <si>
    <t>St. Petersburg School of Economics and Management, HSE; Economics; 2 course; БЭК211С</t>
  </si>
  <si>
    <t>Гадаева</t>
  </si>
  <si>
    <t>Медина Мухмадовна</t>
  </si>
  <si>
    <t>mmgadaeva@edu.hse.ru</t>
  </si>
  <si>
    <t>Галстян</t>
  </si>
  <si>
    <t>Артур Левонович</t>
  </si>
  <si>
    <t>algalstyan@edu.hse.ru</t>
  </si>
  <si>
    <t>Гафурова</t>
  </si>
  <si>
    <t>Айрис Камильевна</t>
  </si>
  <si>
    <t>akgafurova@edu.hse.ru</t>
  </si>
  <si>
    <t>Факультет Санкт-Петербургская школа экономики и менеджмента; Б 38.03.01 СПБ ШЭМ СПБ 2014 очная Экономика; 2 курс; БЭК214С</t>
  </si>
  <si>
    <t>St. Petersburg School of Economics and Management, HSE; Economics; 2 course; БЭК214С</t>
  </si>
  <si>
    <t>Гравер</t>
  </si>
  <si>
    <t>Александра Владимировна</t>
  </si>
  <si>
    <t>avgraver@edu.hse.ru</t>
  </si>
  <si>
    <t>Гхади</t>
  </si>
  <si>
    <t>Карина Виджай</t>
  </si>
  <si>
    <t>kvgkhadi@edu.hse.ru</t>
  </si>
  <si>
    <t>Ермишова</t>
  </si>
  <si>
    <t>Анна Александровна</t>
  </si>
  <si>
    <t>aaermishova@edu.hse.ru</t>
  </si>
  <si>
    <t>Заварзина</t>
  </si>
  <si>
    <t>Екатерина Николаевна</t>
  </si>
  <si>
    <t>enzavarzina@edu.hse.ru</t>
  </si>
  <si>
    <t>Закиев</t>
  </si>
  <si>
    <t>Аскар Ильфатович</t>
  </si>
  <si>
    <t>aizakiev@edu.hse.ru</t>
  </si>
  <si>
    <t>Землякова</t>
  </si>
  <si>
    <t>Анна Сергеевна</t>
  </si>
  <si>
    <t>aszemlyakova@edu.hse.ru</t>
  </si>
  <si>
    <t>Калина</t>
  </si>
  <si>
    <t>Вероника Юрьевна</t>
  </si>
  <si>
    <t>vyukalina@edu.hse.ru</t>
  </si>
  <si>
    <t>Капралова</t>
  </si>
  <si>
    <t>Анастасия Дмитриевна</t>
  </si>
  <si>
    <t>adkapralova@edu.hse.ru</t>
  </si>
  <si>
    <t>BY</t>
  </si>
  <si>
    <t>Кашурина</t>
  </si>
  <si>
    <t>Анастасия Денисовна</t>
  </si>
  <si>
    <t>adkashurina@edu.hse.ru</t>
  </si>
  <si>
    <t>Каюмова</t>
  </si>
  <si>
    <t>Карина Ринатовна</t>
  </si>
  <si>
    <t>krkayumova_1@edu.hse.ru</t>
  </si>
  <si>
    <t>Ким</t>
  </si>
  <si>
    <t>Артур Александрович</t>
  </si>
  <si>
    <t>aakim_9@edu.hse.ru</t>
  </si>
  <si>
    <t>Колюнова</t>
  </si>
  <si>
    <t>dakolyunova@edu.hse.ru</t>
  </si>
  <si>
    <t>Македонова</t>
  </si>
  <si>
    <t>Дарина -</t>
  </si>
  <si>
    <t>dmakedonova@edu.hse.ru</t>
  </si>
  <si>
    <t>Максимов</t>
  </si>
  <si>
    <t>Дмитрий Николаевич</t>
  </si>
  <si>
    <t>dnmaksimov_3@edu.hse.ru</t>
  </si>
  <si>
    <t>Масловская</t>
  </si>
  <si>
    <t>Анастасия Павловна</t>
  </si>
  <si>
    <t>apmaslovskaya@edu.hse.ru</t>
  </si>
  <si>
    <t>Миропольская</t>
  </si>
  <si>
    <t>Анна Романовна</t>
  </si>
  <si>
    <t>armiropolskaya@edu.hse.ru</t>
  </si>
  <si>
    <t>Морозов</t>
  </si>
  <si>
    <t>komorozov_3@edu.hse.ru</t>
  </si>
  <si>
    <t>Мостовая</t>
  </si>
  <si>
    <t>Полина Андреевна</t>
  </si>
  <si>
    <t>pamostovaya@edu.hse.ru</t>
  </si>
  <si>
    <t>Новикова</t>
  </si>
  <si>
    <t>Полина Николаевна</t>
  </si>
  <si>
    <t>pnnovikova_1@edu.hse.ru</t>
  </si>
  <si>
    <t>Овчарова</t>
  </si>
  <si>
    <t>Маргарита Викторовна</t>
  </si>
  <si>
    <t>mvovcharova@edu.hse.ru</t>
  </si>
  <si>
    <t>Осиновскова</t>
  </si>
  <si>
    <t>Ульяна -</t>
  </si>
  <si>
    <t>uosinovskova@edu.hse.ru</t>
  </si>
  <si>
    <t>Всеволод Антонович</t>
  </si>
  <si>
    <t>vaparamonov_1@edu.hse.ru</t>
  </si>
  <si>
    <t>Просветов</t>
  </si>
  <si>
    <t>Олег Сергеевич</t>
  </si>
  <si>
    <t>osprosvetov@edu.hse.ru</t>
  </si>
  <si>
    <t>Саватеева</t>
  </si>
  <si>
    <t>Милана Александровна</t>
  </si>
  <si>
    <t>masavateeva@edu.hse.ru</t>
  </si>
  <si>
    <t>Сансызбай</t>
  </si>
  <si>
    <t>Медет -</t>
  </si>
  <si>
    <t>msansyzbay@edu.hse.ru</t>
  </si>
  <si>
    <t>Сафарова</t>
  </si>
  <si>
    <t>Рината Артуровна</t>
  </si>
  <si>
    <t>rasafarova@edu.hse.ru</t>
  </si>
  <si>
    <t>Сахнова</t>
  </si>
  <si>
    <t>Александра Вячеславовна</t>
  </si>
  <si>
    <t>avsakhnova@edu.hse.ru</t>
  </si>
  <si>
    <t>Семенов</t>
  </si>
  <si>
    <t>Всеволод Алексеевич</t>
  </si>
  <si>
    <t>vasemenov_5@edu.hse.ru</t>
  </si>
  <si>
    <t>Сивачева</t>
  </si>
  <si>
    <t>Анна Вадимовна</t>
  </si>
  <si>
    <t>avsivacheva@edu.hse.ru</t>
  </si>
  <si>
    <t>Скрипкина</t>
  </si>
  <si>
    <t>Тамара Сергеевна</t>
  </si>
  <si>
    <t>tsskripkina@edu.hse.ru</t>
  </si>
  <si>
    <t>Смирнова</t>
  </si>
  <si>
    <t>adsmirnova_5@edu.hse.ru</t>
  </si>
  <si>
    <t>Степанников</t>
  </si>
  <si>
    <t>Александр Олегович</t>
  </si>
  <si>
    <t>aostepannikov@edu.hse.ru</t>
  </si>
  <si>
    <t>Тебеть</t>
  </si>
  <si>
    <t>Алиса Александровна</t>
  </si>
  <si>
    <t>aatebet@edu.hse.ru</t>
  </si>
  <si>
    <t>Туровинин</t>
  </si>
  <si>
    <t>Никита Владимирович</t>
  </si>
  <si>
    <t>nvturovinin@edu.hse.ru</t>
  </si>
  <si>
    <t>Ускова</t>
  </si>
  <si>
    <t>Ольга Николаевна</t>
  </si>
  <si>
    <t>onuskova@edu.hse.ru</t>
  </si>
  <si>
    <t>Фирстова</t>
  </si>
  <si>
    <t>msfirstova@edu.hse.ru</t>
  </si>
  <si>
    <t>Харина</t>
  </si>
  <si>
    <t>Александра Михайловна</t>
  </si>
  <si>
    <t>amkharina@edu.hse.ru</t>
  </si>
  <si>
    <t>Чернышова</t>
  </si>
  <si>
    <t>Татьяна Евгеньевна</t>
  </si>
  <si>
    <t>techernyshova@edu.hse.ru</t>
  </si>
  <si>
    <t>Шлыкова</t>
  </si>
  <si>
    <t>Елизавета Романовна</t>
  </si>
  <si>
    <t>ershlykova@edu.hse.ru</t>
  </si>
  <si>
    <t>Шошкин</t>
  </si>
  <si>
    <t>Артемий Сергеевич</t>
  </si>
  <si>
    <t>asshoshkin@edu.hse.ru</t>
  </si>
  <si>
    <t>Шукурова</t>
  </si>
  <si>
    <t>Нозанин Хуршедовна</t>
  </si>
  <si>
    <t>nkhshukurova@edu.hse.ru</t>
  </si>
  <si>
    <t>Щучкина</t>
  </si>
  <si>
    <t>Юлия Владимировна</t>
  </si>
  <si>
    <t>yuvschuchkina@edu.hse.ru</t>
  </si>
  <si>
    <t>Ягжов</t>
  </si>
  <si>
    <t>Иван Алексеевич</t>
  </si>
  <si>
    <t>iayagzhov@edu.hse.ru</t>
  </si>
  <si>
    <t>Яковлева</t>
  </si>
  <si>
    <t>Полина Владимировна</t>
  </si>
  <si>
    <t>pvyakovleva@edu.hse.ru</t>
  </si>
  <si>
    <t>Ян</t>
  </si>
  <si>
    <t>aeyan@edu.hse.ru</t>
  </si>
  <si>
    <t>Янковская</t>
  </si>
  <si>
    <t>Анна Михайловна</t>
  </si>
  <si>
    <t>amyankovskaya@edu.hse.ru</t>
  </si>
  <si>
    <t>Агамалов</t>
  </si>
  <si>
    <t>Юрий Артурович</t>
  </si>
  <si>
    <t>yuaagamalov@edu.hse.ru</t>
  </si>
  <si>
    <t>Станкевич</t>
  </si>
  <si>
    <t>Акимов</t>
  </si>
  <si>
    <t>Тимур Арсенович</t>
  </si>
  <si>
    <t>taakimov@edu.hse.ru</t>
  </si>
  <si>
    <t>Амбросимов</t>
  </si>
  <si>
    <t>Алексей Анатольевич</t>
  </si>
  <si>
    <t>aaambrosimov@edu.hse.ru</t>
  </si>
  <si>
    <t>Асаналиева</t>
  </si>
  <si>
    <t>Алина -</t>
  </si>
  <si>
    <t>aasanalieva@edu.hse.ru</t>
  </si>
  <si>
    <t>факультет экономических наук; Б 38.03.01 Э 2012 очная Экономика; 2 курс; БЭК2210</t>
  </si>
  <si>
    <t>Faculty of Economic Sciences; Economics; 2 course; БЭК2210</t>
  </si>
  <si>
    <t>KG</t>
  </si>
  <si>
    <t>Асонкова</t>
  </si>
  <si>
    <t>Диана Артемовна</t>
  </si>
  <si>
    <t>daasonkova@edu.hse.ru</t>
  </si>
  <si>
    <t>Бгажноков</t>
  </si>
  <si>
    <t>Хачим Темрюкович</t>
  </si>
  <si>
    <t>khtbgazhnokov@edu.hse.ru</t>
  </si>
  <si>
    <t>Бочаров</t>
  </si>
  <si>
    <t>Максим Ярославович</t>
  </si>
  <si>
    <t>myabocharov@edu.hse.ru</t>
  </si>
  <si>
    <t>Брюзгин</t>
  </si>
  <si>
    <t>Александр Сергеевич</t>
  </si>
  <si>
    <t>asbryuzgin@edu.hse.ru</t>
  </si>
  <si>
    <t>Бублик</t>
  </si>
  <si>
    <t>Максим -</t>
  </si>
  <si>
    <t>mbublik@edu.hse.ru</t>
  </si>
  <si>
    <t>Васильева</t>
  </si>
  <si>
    <t>Юлия Андреевна</t>
  </si>
  <si>
    <t>yuavasileva_1@edu.hse.ru</t>
  </si>
  <si>
    <t>Гонтарук</t>
  </si>
  <si>
    <t>Елизавета Витальевна</t>
  </si>
  <si>
    <t>evgontaruk@edu.hse.ru</t>
  </si>
  <si>
    <t>Григорян</t>
  </si>
  <si>
    <t>Тигран Артурович</t>
  </si>
  <si>
    <t>tagrigoryan_1@edu.hse.ru</t>
  </si>
  <si>
    <t>Давыдов</t>
  </si>
  <si>
    <t>Максим Юрьевич</t>
  </si>
  <si>
    <t>myudavydov@edu.hse.ru</t>
  </si>
  <si>
    <t>Дьячкова</t>
  </si>
  <si>
    <t>Елизавета Михайловна</t>
  </si>
  <si>
    <t>emdyachkova@edu.hse.ru</t>
  </si>
  <si>
    <t>Есауленко</t>
  </si>
  <si>
    <t>Данил Дмитриевич</t>
  </si>
  <si>
    <t>ddesaulenko@edu.hse.ru</t>
  </si>
  <si>
    <t>Жарашуев</t>
  </si>
  <si>
    <t>Алихан Артурович</t>
  </si>
  <si>
    <t>aazharashuev@edu.hse.ru</t>
  </si>
  <si>
    <t>Зайцева</t>
  </si>
  <si>
    <t>Владислава Сергеевна</t>
  </si>
  <si>
    <t>vszaytseva_2@edu.hse.ru</t>
  </si>
  <si>
    <t>Золотухина</t>
  </si>
  <si>
    <t>Евгения Олеговна</t>
  </si>
  <si>
    <t>eozolotukhina@edu.hse.ru</t>
  </si>
  <si>
    <t>Станислав Алексеевич</t>
  </si>
  <si>
    <t>saivanov_9@edu.hse.ru</t>
  </si>
  <si>
    <t>Исмаилов</t>
  </si>
  <si>
    <t>Сардорбек Улугбек угли</t>
  </si>
  <si>
    <t>suismailov@edu.hse.ru</t>
  </si>
  <si>
    <t>Казакова</t>
  </si>
  <si>
    <t>Светлана Олеговна</t>
  </si>
  <si>
    <t>sokazakova@edu.hse.ru</t>
  </si>
  <si>
    <t>Карлова</t>
  </si>
  <si>
    <t>Ульяна Юрьевна</t>
  </si>
  <si>
    <t>uyukarlova@edu.hse.ru</t>
  </si>
  <si>
    <t>Касумов</t>
  </si>
  <si>
    <t>Осман Мурадович</t>
  </si>
  <si>
    <t>omkasumov@edu.hse.ru</t>
  </si>
  <si>
    <t>Колесникова</t>
  </si>
  <si>
    <t>Анастасия Ильинична</t>
  </si>
  <si>
    <t>aikolesnikova_1@edu.hse.ru</t>
  </si>
  <si>
    <t>Конакбиев</t>
  </si>
  <si>
    <t>Хаким Русланович</t>
  </si>
  <si>
    <t>khrkonakbiev@edu.hse.ru</t>
  </si>
  <si>
    <t>Косов</t>
  </si>
  <si>
    <t>Артём Александрович</t>
  </si>
  <si>
    <t>aakosov@edu.hse.ru</t>
  </si>
  <si>
    <t>Котляров</t>
  </si>
  <si>
    <t>Герман Евгеньевич</t>
  </si>
  <si>
    <t>gekotlyarov@edu.hse.ru</t>
  </si>
  <si>
    <t>Круглицкая</t>
  </si>
  <si>
    <t>Дарья Дмитриевна</t>
  </si>
  <si>
    <t>ddkruglitskaya@edu.hse.ru</t>
  </si>
  <si>
    <t>Крупник</t>
  </si>
  <si>
    <t>Михаил Павлович</t>
  </si>
  <si>
    <t>mpkrupnik@edu.hse.ru</t>
  </si>
  <si>
    <t>Кудабаева</t>
  </si>
  <si>
    <t>Гульшат Вильдановна</t>
  </si>
  <si>
    <t>gvkudabaeva@edu.hse.ru</t>
  </si>
  <si>
    <t>Купцова</t>
  </si>
  <si>
    <t>Александра Андреевна</t>
  </si>
  <si>
    <t>aakuptsova@edu.hse.ru</t>
  </si>
  <si>
    <t>Марушкина</t>
  </si>
  <si>
    <t>Ксения Андреевна</t>
  </si>
  <si>
    <t>kamarushkina@edu.hse.ru</t>
  </si>
  <si>
    <t>Махтина</t>
  </si>
  <si>
    <t>Софья Владимировна</t>
  </si>
  <si>
    <t>svmakhtina@edu.hse.ru</t>
  </si>
  <si>
    <t>Мельник</t>
  </si>
  <si>
    <t>Анастасия Романовна</t>
  </si>
  <si>
    <t>armelnik@edu.hse.ru</t>
  </si>
  <si>
    <t>Морозова</t>
  </si>
  <si>
    <t>Анастасия -</t>
  </si>
  <si>
    <t>amorozova_1@edu.hse.ru</t>
  </si>
  <si>
    <t>Мукимова</t>
  </si>
  <si>
    <t>Алина Руслановна</t>
  </si>
  <si>
    <t>armukimova@edu.hse.ru</t>
  </si>
  <si>
    <t>Муртазалиева</t>
  </si>
  <si>
    <t>Арина Тимуровна</t>
  </si>
  <si>
    <t>atmurtazalieva@edu.hse.ru</t>
  </si>
  <si>
    <t>Наумова</t>
  </si>
  <si>
    <t>Дарья Александровна</t>
  </si>
  <si>
    <t>danaumova@edu.hse.ru</t>
  </si>
  <si>
    <t>Нежурина</t>
  </si>
  <si>
    <t>Екатерина Владиславовна</t>
  </si>
  <si>
    <t>evnezhurina@edu.hse.ru</t>
  </si>
  <si>
    <t>Некрасова</t>
  </si>
  <si>
    <t>Мария Алексеевна</t>
  </si>
  <si>
    <t>manekrasova@edu.hse.ru</t>
  </si>
  <si>
    <t>eanikitina_7@edu.hse.ru</t>
  </si>
  <si>
    <t>asnovikova_10@edu.hse.ru</t>
  </si>
  <si>
    <t>Пазникова</t>
  </si>
  <si>
    <t>Анастасия Андреевна</t>
  </si>
  <si>
    <t>aapaznikova@edu.hse.ru</t>
  </si>
  <si>
    <t>Питель</t>
  </si>
  <si>
    <t>Элеонора Александровна</t>
  </si>
  <si>
    <t>eapitel@edu.hse.ru</t>
  </si>
  <si>
    <t>Рейдман</t>
  </si>
  <si>
    <t>Ева Романовна</t>
  </si>
  <si>
    <t>erreydman@edu.hse.ru</t>
  </si>
  <si>
    <t>Серочкин</t>
  </si>
  <si>
    <t>Егор Сергеевич</t>
  </si>
  <si>
    <t>esserochkin@edu.hse.ru</t>
  </si>
  <si>
    <t>Скуртул</t>
  </si>
  <si>
    <t>Надежда Анатольевна</t>
  </si>
  <si>
    <t>naskurtul@edu.hse.ru</t>
  </si>
  <si>
    <t>Соловьев</t>
  </si>
  <si>
    <t>assolovev_5@edu.hse.ru</t>
  </si>
  <si>
    <t>Сотникова</t>
  </si>
  <si>
    <t>Ангелина Владимировна</t>
  </si>
  <si>
    <t>avsotnikova@edu.hse.ru</t>
  </si>
  <si>
    <t>Томинец</t>
  </si>
  <si>
    <t>Александр Владимирович</t>
  </si>
  <si>
    <t>avtominets@edu.hse.ru</t>
  </si>
  <si>
    <t>Уначева</t>
  </si>
  <si>
    <t>Амина Аслангериевна</t>
  </si>
  <si>
    <t>aaunacheva@edu.hse.ru</t>
  </si>
  <si>
    <t>Ушатова</t>
  </si>
  <si>
    <t>Арина Юрьевна</t>
  </si>
  <si>
    <t>ayuushatova@edu.hse.ru</t>
  </si>
  <si>
    <t>Халифаева</t>
  </si>
  <si>
    <t>Лейла Илхамовна</t>
  </si>
  <si>
    <t>likhalifaeva@edu.hse.ru</t>
  </si>
  <si>
    <t>Чишковский</t>
  </si>
  <si>
    <t>aachishkovskiy@edu.hse.ru</t>
  </si>
  <si>
    <t>Шагина</t>
  </si>
  <si>
    <t>evshagina_1@edu.hse.ru</t>
  </si>
  <si>
    <t>Шастина</t>
  </si>
  <si>
    <t>Дарья -</t>
  </si>
  <si>
    <t>dshastina@edu.hse.ru</t>
  </si>
  <si>
    <t>Шечков</t>
  </si>
  <si>
    <t>Василий Григорьевич</t>
  </si>
  <si>
    <t>vgshechkov@edu.hse.ru</t>
  </si>
  <si>
    <t>Анастасия Вадимовна</t>
  </si>
  <si>
    <t>avyakovleva_5@edu.hse.ru</t>
  </si>
  <si>
    <t>Ямкова</t>
  </si>
  <si>
    <t>Марина Александровна</t>
  </si>
  <si>
    <t>mayamkova@edu.hse.ru</t>
  </si>
  <si>
    <t>MD</t>
  </si>
  <si>
    <t>Адмайкин</t>
  </si>
  <si>
    <t>Артём Евгеньевич</t>
  </si>
  <si>
    <t>aeadmaykin@edu.hse.ru</t>
  </si>
  <si>
    <t>Языков</t>
  </si>
  <si>
    <t>Алиева</t>
  </si>
  <si>
    <t>Лейла Руслановна</t>
  </si>
  <si>
    <t>lralieva@edu.hse.ru</t>
  </si>
  <si>
    <t>факультет экономических наук, факультет экономических наук; Б 38.03.01 Э 2012 очная Экономика; 1 курс, 2 курс; БЭК219, БЭК219</t>
  </si>
  <si>
    <t>Faculty of Economic Sciences, Faculty of Economic Sciences; Economics; 1 course, 2 course; БЭК219, БЭК219</t>
  </si>
  <si>
    <t>Большаков</t>
  </si>
  <si>
    <t>Виктор Павлович</t>
  </si>
  <si>
    <t>vpbolshakov@edu.hse.ru</t>
  </si>
  <si>
    <t>Брель</t>
  </si>
  <si>
    <t>Александр Вячеславович</t>
  </si>
  <si>
    <t>avbrel@edu.hse.ru</t>
  </si>
  <si>
    <t>Бурчаловский</t>
  </si>
  <si>
    <t>Антон Павлович</t>
  </si>
  <si>
    <t>apburchalovskiy@edu.hse.ru</t>
  </si>
  <si>
    <t>Волковицкая</t>
  </si>
  <si>
    <t>advolkovitskaya@edu.hse.ru</t>
  </si>
  <si>
    <t>Володин</t>
  </si>
  <si>
    <t>Андрей Александрович</t>
  </si>
  <si>
    <t>aavolodin_2@edu.hse.ru</t>
  </si>
  <si>
    <t>Гагин</t>
  </si>
  <si>
    <t>Андрей Анатольевич</t>
  </si>
  <si>
    <t>aagagin@edu.hse.ru</t>
  </si>
  <si>
    <t>Деревцова</t>
  </si>
  <si>
    <t>svderevtsova@edu.hse.ru</t>
  </si>
  <si>
    <t>Дивеев</t>
  </si>
  <si>
    <t>Мансур -</t>
  </si>
  <si>
    <t>mdiveev@edu.hse.ru</t>
  </si>
  <si>
    <t>факультет экономических наук; Б 38.03.01 Э 2012 очная Экономика; 3 курс; БЭК206</t>
  </si>
  <si>
    <t>Faculty of Economic Sciences; Economics; 3 course; БЭК206</t>
  </si>
  <si>
    <t>Дружинин</t>
  </si>
  <si>
    <t>Иван Александрович</t>
  </si>
  <si>
    <t>iadruzhinin@edu.hse.ru</t>
  </si>
  <si>
    <t>факультет экономических наук; Б 38.03.01 Э 2012 очная Экономика; 4 курс; БЭК192</t>
  </si>
  <si>
    <t>Faculty of Economic Sciences; Economics; 4 course; БЭК192</t>
  </si>
  <si>
    <t>Ермошин</t>
  </si>
  <si>
    <t>Давид Владимирович</t>
  </si>
  <si>
    <t>dvermoshin@edu.hse.ru</t>
  </si>
  <si>
    <t>Земцева</t>
  </si>
  <si>
    <t>Ольга Леонидовна</t>
  </si>
  <si>
    <t>olzemtseva_1@edu.hse.ru</t>
  </si>
  <si>
    <t>факультет экономических наук; Б 38.03.01 Э 2014 очная Экономика и статистика; 2 курс; БСТ213</t>
  </si>
  <si>
    <t>Faculty of Economic Sciences; Economics and Statistics; 2 course; БСТ213</t>
  </si>
  <si>
    <t>Земцов</t>
  </si>
  <si>
    <t>Денис Романович</t>
  </si>
  <si>
    <t>drzemtsov@edu.hse.ru</t>
  </si>
  <si>
    <t>Зинченко</t>
  </si>
  <si>
    <t>Надежда Владимировна</t>
  </si>
  <si>
    <t>nvzinchenko@edu.hse.ru</t>
  </si>
  <si>
    <t>Киосе</t>
  </si>
  <si>
    <t>Анна Георгиевна</t>
  </si>
  <si>
    <t>agkiose@edu.hse.ru</t>
  </si>
  <si>
    <t>Киселева</t>
  </si>
  <si>
    <t>eekiseleva@edu.hse.ru</t>
  </si>
  <si>
    <t>Красавцев</t>
  </si>
  <si>
    <t>Никита Андреевич</t>
  </si>
  <si>
    <t>nakrasavtsev@edu.hse.ru</t>
  </si>
  <si>
    <t>Кузьмина</t>
  </si>
  <si>
    <t>avkuzmina_4@edu.hse.ru</t>
  </si>
  <si>
    <t>Лаврентович</t>
  </si>
  <si>
    <t>Александр Андреевич</t>
  </si>
  <si>
    <t>aalavrentovich@edu.hse.ru</t>
  </si>
  <si>
    <t>Литвинов</t>
  </si>
  <si>
    <t>Виктор Александрович</t>
  </si>
  <si>
    <t>valitvinov_1@edu.hse.ru</t>
  </si>
  <si>
    <t>Лукьянова</t>
  </si>
  <si>
    <t>eilukyanova@edu.hse.ru</t>
  </si>
  <si>
    <t>Максимова</t>
  </si>
  <si>
    <t>Софья Антоновна</t>
  </si>
  <si>
    <t>samaksimova_1@edu.hse.ru</t>
  </si>
  <si>
    <t>Малозёмова</t>
  </si>
  <si>
    <t>Елизавета -</t>
  </si>
  <si>
    <t>emalozyomova@edu.hse.ru</t>
  </si>
  <si>
    <t>Мишарев</t>
  </si>
  <si>
    <t>Глеб Максимович</t>
  </si>
  <si>
    <t>gmmisharev@edu.hse.ru</t>
  </si>
  <si>
    <t>Нурдинова</t>
  </si>
  <si>
    <t>Умутай -</t>
  </si>
  <si>
    <t>unurdinova@edu.hse.ru</t>
  </si>
  <si>
    <t>Парилов</t>
  </si>
  <si>
    <t>Родион Русланович</t>
  </si>
  <si>
    <t>rrparilov@edu.hse.ru</t>
  </si>
  <si>
    <t>Рахимзода</t>
  </si>
  <si>
    <t>Фаридун Тоджиддин</t>
  </si>
  <si>
    <t>ftrakhimzoda@edu.hse.ru</t>
  </si>
  <si>
    <t>Рахмонзода</t>
  </si>
  <si>
    <t>Анушервон Мухаммадбашир</t>
  </si>
  <si>
    <t>amrakhmonzoda@edu.hse.ru</t>
  </si>
  <si>
    <t>Родионов</t>
  </si>
  <si>
    <t>Илья Владимирович</t>
  </si>
  <si>
    <t>ivrodionov@edu.hse.ru</t>
  </si>
  <si>
    <t>Свиридова</t>
  </si>
  <si>
    <t>masviridova@edu.hse.ru</t>
  </si>
  <si>
    <t>Смирнов</t>
  </si>
  <si>
    <t>Николай Алексеевич</t>
  </si>
  <si>
    <t>nasmirnov_7@edu.hse.ru</t>
  </si>
  <si>
    <t/>
  </si>
  <si>
    <t>Табакова</t>
  </si>
  <si>
    <t>Анастасия Александровна</t>
  </si>
  <si>
    <t>aatabakova@edu.hse.ru</t>
  </si>
  <si>
    <t>Анна Робертовна</t>
  </si>
  <si>
    <t>artretyakova@edu.hse.ru</t>
  </si>
  <si>
    <t>Федосеева</t>
  </si>
  <si>
    <t>Анастасия Ивановна</t>
  </si>
  <si>
    <t>aifedoseeva@edu.hse.ru</t>
  </si>
  <si>
    <t>Федотова</t>
  </si>
  <si>
    <t>aafedotova_7@edu.hse.ru</t>
  </si>
  <si>
    <t>Ходжаев</t>
  </si>
  <si>
    <t>Махмуд Файзуллоходжаевич</t>
  </si>
  <si>
    <t>mfkhodzhaev@edu.hse.ru</t>
  </si>
  <si>
    <t>Хрисанфова</t>
  </si>
  <si>
    <t>Ирина Владимировна</t>
  </si>
  <si>
    <t>ivkhrisanfova@edu.hse.ru</t>
  </si>
  <si>
    <t>Черников</t>
  </si>
  <si>
    <t>Олег Владимирович</t>
  </si>
  <si>
    <t>ovchernikov@edu.hse.ru</t>
  </si>
  <si>
    <t>Шамрикова</t>
  </si>
  <si>
    <t>Софья Павловна</t>
  </si>
  <si>
    <t>spshamrikova@edu.hse.ru</t>
  </si>
  <si>
    <t>Олеся Сергеевна</t>
  </si>
  <si>
    <t>osscherbakova@edu.hse.ru</t>
  </si>
  <si>
    <t>Янышен</t>
  </si>
  <si>
    <t>Роман -</t>
  </si>
  <si>
    <t>ryanyshen@edu.hse.ru</t>
  </si>
  <si>
    <t>UA</t>
  </si>
  <si>
    <t>Яхьяева</t>
  </si>
  <si>
    <t>Хадижат Арсланбековна</t>
  </si>
  <si>
    <t>khayakhyaeva@edu.hse.ru</t>
  </si>
  <si>
    <t>Абдулаева</t>
  </si>
  <si>
    <t>Амина Мамедовна</t>
  </si>
  <si>
    <t>amabdulaeva@edu.hse.ru</t>
  </si>
  <si>
    <t>Аврамидис</t>
  </si>
  <si>
    <t>Александрос -</t>
  </si>
  <si>
    <t>aavramidis@edu.hse.ru</t>
  </si>
  <si>
    <t>Авутов</t>
  </si>
  <si>
    <t>Руслан -</t>
  </si>
  <si>
    <t>ravutov@edu.hse.ru</t>
  </si>
  <si>
    <t>3689448913</t>
  </si>
  <si>
    <t>Алина</t>
  </si>
  <si>
    <t>Анастасия Владиславовна</t>
  </si>
  <si>
    <t>avalina@edu.hse.ru</t>
  </si>
  <si>
    <t>Асатрян</t>
  </si>
  <si>
    <t>Айк Ваганович</t>
  </si>
  <si>
    <t>avasatryan@edu.hse.ru</t>
  </si>
  <si>
    <t>AM</t>
  </si>
  <si>
    <t>Владимир Сергеевич</t>
  </si>
  <si>
    <t>vsafanasev@edu.hse.ru</t>
  </si>
  <si>
    <t>Багаутдинов</t>
  </si>
  <si>
    <t>Эрнест Ришатович</t>
  </si>
  <si>
    <t>erbagautdinov@edu.hse.ru</t>
  </si>
  <si>
    <t>2136050248</t>
  </si>
  <si>
    <t>Березин</t>
  </si>
  <si>
    <t>Даниил Сергеевич</t>
  </si>
  <si>
    <t>dsberezin_1@edu.hse.ru</t>
  </si>
  <si>
    <t>2785760073</t>
  </si>
  <si>
    <t>Богоявленский</t>
  </si>
  <si>
    <t>msbogoyavlenskiy@edu.hse.ru</t>
  </si>
  <si>
    <t>2005530020</t>
  </si>
  <si>
    <t>Бокишев</t>
  </si>
  <si>
    <t>Данияр -</t>
  </si>
  <si>
    <t>dbokishev@edu.hse.ru</t>
  </si>
  <si>
    <t>4446307953</t>
  </si>
  <si>
    <t>Бородулина</t>
  </si>
  <si>
    <t>Алена Алексеевна</t>
  </si>
  <si>
    <t>aaborodulina@edu.hse.ru</t>
  </si>
  <si>
    <t>4391764267</t>
  </si>
  <si>
    <t>Буржумбаев</t>
  </si>
  <si>
    <t>Шахназар -</t>
  </si>
  <si>
    <t>shburzhumbaev@edu.hse.ru</t>
  </si>
  <si>
    <t>факультет экономических наук; Б 38.03.01 Э 2012 очная Экономика; 2 курс; БЭК228</t>
  </si>
  <si>
    <t>Faculty of Economic Sciences; Economics; 2 course; БЭК228</t>
  </si>
  <si>
    <t>Буряк</t>
  </si>
  <si>
    <t>Константин Дмитриевич</t>
  </si>
  <si>
    <t>kdburyak@edu.hse.ru</t>
  </si>
  <si>
    <t>1971201450</t>
  </si>
  <si>
    <t>Бутов</t>
  </si>
  <si>
    <t>Никита Александрович</t>
  </si>
  <si>
    <t>nabutov@edu.hse.ru</t>
  </si>
  <si>
    <t>5089539165</t>
  </si>
  <si>
    <t>Ван</t>
  </si>
  <si>
    <t>Юйцзе -</t>
  </si>
  <si>
    <t>ywang_1@edu.hse.ru</t>
  </si>
  <si>
    <t>CN</t>
  </si>
  <si>
    <t>Врублевский</t>
  </si>
  <si>
    <t>Петр Иванович</t>
  </si>
  <si>
    <t>pivrublevskiy@edu.hse.ru</t>
  </si>
  <si>
    <t>Гаджиагаев</t>
  </si>
  <si>
    <t>Максим Асланович</t>
  </si>
  <si>
    <t>magadzhiagaev@edu.hse.ru</t>
  </si>
  <si>
    <t>2807669965</t>
  </si>
  <si>
    <t>Гарнова</t>
  </si>
  <si>
    <t>Вероника Игоревна</t>
  </si>
  <si>
    <t>vigarnova@edu.hse.ru</t>
  </si>
  <si>
    <t>1561279778</t>
  </si>
  <si>
    <t>Горбенко</t>
  </si>
  <si>
    <t>Игорь Денисович</t>
  </si>
  <si>
    <t>idgorbenko@edu.hse.ru</t>
  </si>
  <si>
    <t>2793861723</t>
  </si>
  <si>
    <t>Горюнова</t>
  </si>
  <si>
    <t>Екатерина Романовна</t>
  </si>
  <si>
    <t>ergoryunova@edu.hse.ru</t>
  </si>
  <si>
    <t>3717930800</t>
  </si>
  <si>
    <t>Грачева</t>
  </si>
  <si>
    <t>София Игоревна</t>
  </si>
  <si>
    <t>sigracheva@edu.hse.ru</t>
  </si>
  <si>
    <t>3711306018</t>
  </si>
  <si>
    <t>Гуськов</t>
  </si>
  <si>
    <t>osguskov@edu.hse.ru</t>
  </si>
  <si>
    <t>факультет экономических наук; Б 38.03.01 Э 2012 очная Экономика; 3 курс; БЭК203</t>
  </si>
  <si>
    <t>Faculty of Economic Sciences; Economics; 3 course; БЭК203</t>
  </si>
  <si>
    <t>Дергунов</t>
  </si>
  <si>
    <t>Егор Денисович</t>
  </si>
  <si>
    <t>eddergunov@edu.hse.ru</t>
  </si>
  <si>
    <t>3697945418</t>
  </si>
  <si>
    <t>Дерюгин</t>
  </si>
  <si>
    <t>Тимофей Юрьевич</t>
  </si>
  <si>
    <t>tyuderyugin@edu.hse.ru</t>
  </si>
  <si>
    <t>2198590865</t>
  </si>
  <si>
    <t>Джураева</t>
  </si>
  <si>
    <t>Маргарита Радиковна</t>
  </si>
  <si>
    <t>mrdzhuraeva@edu.hse.ru</t>
  </si>
  <si>
    <t>Фарис -</t>
  </si>
  <si>
    <t>fdiveev@edu.hse.ru</t>
  </si>
  <si>
    <t>Доолотбеков</t>
  </si>
  <si>
    <t>Жамил -</t>
  </si>
  <si>
    <t>zhdoolotbekov@edu.hse.ru</t>
  </si>
  <si>
    <t>Евлоева</t>
  </si>
  <si>
    <t>Лули Тимуровна</t>
  </si>
  <si>
    <t>ltevloeva@edu.hse.ru</t>
  </si>
  <si>
    <t>Ермаков</t>
  </si>
  <si>
    <t>Тимур Сергеевич</t>
  </si>
  <si>
    <t>tsermakov@edu.hse.ru</t>
  </si>
  <si>
    <t>1689552832</t>
  </si>
  <si>
    <t>Жирков</t>
  </si>
  <si>
    <t>Фёдор Александрович</t>
  </si>
  <si>
    <t>fazhirkov@edu.hse.ru</t>
  </si>
  <si>
    <t>2643812982</t>
  </si>
  <si>
    <t>Журавская</t>
  </si>
  <si>
    <t>oszhuravskaya@edu.hse.ru</t>
  </si>
  <si>
    <t>Зимогляд</t>
  </si>
  <si>
    <t>Мария Романовна</t>
  </si>
  <si>
    <t>mrzimoglyad@edu.hse.ru</t>
  </si>
  <si>
    <t>2128062614</t>
  </si>
  <si>
    <t>Казаков</t>
  </si>
  <si>
    <t>Михаил Станиславович</t>
  </si>
  <si>
    <t>mskazakov@edu.hse.ru</t>
  </si>
  <si>
    <t>1269413924</t>
  </si>
  <si>
    <t>Калинин</t>
  </si>
  <si>
    <t>avkalinin@edu.hse.ru</t>
  </si>
  <si>
    <t>факультет экономических наук; Б 38.03.01 Э 2012 очная Экономика; 2 курс; БЭК211</t>
  </si>
  <si>
    <t>Faculty of Economic Sciences; Economics; 2 course; БЭК211</t>
  </si>
  <si>
    <t>Коновалова</t>
  </si>
  <si>
    <t>Кристина -</t>
  </si>
  <si>
    <t>kkonovalova@edu.hse.ru</t>
  </si>
  <si>
    <t>3705024114</t>
  </si>
  <si>
    <t>Кормишкин</t>
  </si>
  <si>
    <t>Иван Сергеевич</t>
  </si>
  <si>
    <t>iskormishkin@edu.hse.ru</t>
  </si>
  <si>
    <t>1998774416</t>
  </si>
  <si>
    <t>Коротин</t>
  </si>
  <si>
    <t>Николай Дмитриевич</t>
  </si>
  <si>
    <t>ndkorotin@edu.hse.ru</t>
  </si>
  <si>
    <t>1786788765</t>
  </si>
  <si>
    <t>Кривоносов</t>
  </si>
  <si>
    <t>Андрей Дмитриевич</t>
  </si>
  <si>
    <t>adkrivonosov@edu.hse.ru</t>
  </si>
  <si>
    <t>2686807921</t>
  </si>
  <si>
    <t>Левакова</t>
  </si>
  <si>
    <t>Оксана Сергеевна</t>
  </si>
  <si>
    <t>oslevakova@edu.hse.ru</t>
  </si>
  <si>
    <t>2015029666</t>
  </si>
  <si>
    <t>Ли</t>
  </si>
  <si>
    <t>Сяо -</t>
  </si>
  <si>
    <t>sli_7@edu.hse.ru</t>
  </si>
  <si>
    <t>Липаева</t>
  </si>
  <si>
    <t xml:space="preserve"> </t>
  </si>
  <si>
    <t>kmlipaeva@edu.hse.ru</t>
  </si>
  <si>
    <t>4385287830</t>
  </si>
  <si>
    <t>Литасов</t>
  </si>
  <si>
    <t>aslitasov@edu.hse.ru</t>
  </si>
  <si>
    <t>3808363979</t>
  </si>
  <si>
    <t>Мартишевич</t>
  </si>
  <si>
    <t>Владислав Владимирович</t>
  </si>
  <si>
    <t>vvmartishevich@edu.hse.ru</t>
  </si>
  <si>
    <t>3681347893</t>
  </si>
  <si>
    <t>Мацко</t>
  </si>
  <si>
    <t>aamatsko@edu.hse.ru</t>
  </si>
  <si>
    <t>1673116079</t>
  </si>
  <si>
    <t>Менаджиев</t>
  </si>
  <si>
    <t>Максим Михайлович</t>
  </si>
  <si>
    <t>mmmenadzhiev@edu.hse.ru</t>
  </si>
  <si>
    <t>3667534690</t>
  </si>
  <si>
    <t>Москвина</t>
  </si>
  <si>
    <t>aomoskvina_1@edu.hse.ru</t>
  </si>
  <si>
    <t>1668662810</t>
  </si>
  <si>
    <t>Мусаковский</t>
  </si>
  <si>
    <t>iamusakovskiy@edu.hse.ru</t>
  </si>
  <si>
    <t>Набиев</t>
  </si>
  <si>
    <t>yanabiev@edu.hse.ru</t>
  </si>
  <si>
    <t>Павловская</t>
  </si>
  <si>
    <t>Екатерина Дмитриевна</t>
  </si>
  <si>
    <t>edpavlovskaya@edu.hse.ru</t>
  </si>
  <si>
    <t>Пахомов</t>
  </si>
  <si>
    <t>Иван Андреевич</t>
  </si>
  <si>
    <t>iapakhomov@edu.hse.ru</t>
  </si>
  <si>
    <t>2181138546</t>
  </si>
  <si>
    <t>Пейсахов</t>
  </si>
  <si>
    <t>Имануил Иридович</t>
  </si>
  <si>
    <t>iipeysakhov@edu.hse.ru</t>
  </si>
  <si>
    <t>3723097726</t>
  </si>
  <si>
    <t>Петрова</t>
  </si>
  <si>
    <t>Марьяна Петровна</t>
  </si>
  <si>
    <t>mppetrova@edu.hse.ru</t>
  </si>
  <si>
    <t>1705612856</t>
  </si>
  <si>
    <t>Полищук</t>
  </si>
  <si>
    <t>Мария Вячеславовна</t>
  </si>
  <si>
    <t>mvpolischuk@edu.hse.ru</t>
  </si>
  <si>
    <t>2001800782</t>
  </si>
  <si>
    <t>Рахимов</t>
  </si>
  <si>
    <t>Мухаммадшахриёр Шокиржон угли</t>
  </si>
  <si>
    <t>mshrakhimov@edu.hse.ru</t>
  </si>
  <si>
    <t>Савенкова</t>
  </si>
  <si>
    <t>Софья Дмитриевна</t>
  </si>
  <si>
    <t>sdsavenkova@edu.hse.ru</t>
  </si>
  <si>
    <t>Сенников</t>
  </si>
  <si>
    <t>Александр -</t>
  </si>
  <si>
    <t>asennikov@edu.hse.ru</t>
  </si>
  <si>
    <t>Ся</t>
  </si>
  <si>
    <t>Юйцянь -</t>
  </si>
  <si>
    <t>yusya@edu.hse.ru</t>
  </si>
  <si>
    <t>Сятова</t>
  </si>
  <si>
    <t>Альфия -</t>
  </si>
  <si>
    <t>asyatova@edu.hse.ru</t>
  </si>
  <si>
    <t>факультет экономических наук; Б 38.03.01 Э 2012 очная Экономика; 3 курс; БЭК209</t>
  </si>
  <si>
    <t>Faculty of Economic Sciences; Economics; 3 course; БЭК209</t>
  </si>
  <si>
    <t>Темиркулов</t>
  </si>
  <si>
    <t>Дастан Автандилович</t>
  </si>
  <si>
    <t>datemirkulov@edu.hse.ru</t>
  </si>
  <si>
    <t>Эшмеев</t>
  </si>
  <si>
    <t>Павел Владиславович</t>
  </si>
  <si>
    <t>pveshmeev@edu.hse.ru</t>
  </si>
  <si>
    <t>1672300263</t>
  </si>
  <si>
    <t>Наугольнова</t>
  </si>
  <si>
    <t>Марина Алексеевна</t>
  </si>
  <si>
    <t>Хафизов</t>
  </si>
  <si>
    <t>Шохрух</t>
  </si>
  <si>
    <t>Герасимов</t>
  </si>
  <si>
    <t>Глеб Ростиславович</t>
  </si>
  <si>
    <t xml:space="preserve">Тайирбек уулу </t>
  </si>
  <si>
    <t>Амантур</t>
  </si>
  <si>
    <t>Ханапияев</t>
  </si>
  <si>
    <t>Бунеджон</t>
  </si>
  <si>
    <t>Любушкин</t>
  </si>
  <si>
    <t>Захар Сергеевич</t>
  </si>
  <si>
    <t>Сёмушкина</t>
  </si>
  <si>
    <t>неявка</t>
  </si>
  <si>
    <t>Ксения Максимовна</t>
  </si>
  <si>
    <t>Вариант</t>
  </si>
  <si>
    <t>Желтый</t>
  </si>
  <si>
    <t>D</t>
  </si>
  <si>
    <t>B</t>
  </si>
  <si>
    <t>E</t>
  </si>
  <si>
    <t>G</t>
  </si>
  <si>
    <t>C</t>
  </si>
  <si>
    <t>A</t>
  </si>
  <si>
    <t>F</t>
  </si>
  <si>
    <t>Голубой</t>
  </si>
  <si>
    <t>Зеленый</t>
  </si>
  <si>
    <t>Оранжевый</t>
  </si>
  <si>
    <t>X</t>
  </si>
  <si>
    <t>1_0</t>
  </si>
  <si>
    <t>1_1</t>
  </si>
  <si>
    <t>1_2</t>
  </si>
  <si>
    <t>1_3</t>
  </si>
  <si>
    <t>1_4</t>
  </si>
  <si>
    <t>1_5</t>
  </si>
  <si>
    <t>1_итог</t>
  </si>
  <si>
    <t>2_0</t>
  </si>
  <si>
    <t>2_1</t>
  </si>
  <si>
    <t>2_2</t>
  </si>
  <si>
    <t>2_3</t>
  </si>
  <si>
    <t>2_4</t>
  </si>
  <si>
    <t>2_итог</t>
  </si>
  <si>
    <t>дз</t>
  </si>
  <si>
    <t>накоп</t>
  </si>
  <si>
    <t>-</t>
  </si>
  <si>
    <t>"</t>
  </si>
  <si>
    <t>*</t>
  </si>
  <si>
    <t>н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</si>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</sst>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rgb="FF7E3794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Inconsolata"/>
    </font>
    <font>
      <sz val="11"/>
      <color rgb="FFA61D4C"/>
      <name val="Arial"/>
      <family val="2"/>
      <scheme val="minor"/>
    </font>
    <font>
      <sz val="11"/>
      <color theme="1"/>
      <name val="Calibri"/>
      <family val="2"/>
    </font>
    <font>
      <sz val="11"/>
      <color rgb="FF7E3794"/>
      <name val="Inconsolata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1" fontId="1" fillId="0" borderId="0" xfId="0" applyNumberFormat="1" applyFont="1"/>
    <xf numFmtId="1" fontId="6" fillId="0" borderId="0" xfId="0" applyNumberFormat="1" applyFont="1"/>
    <xf numFmtId="164" fontId="6" fillId="0" borderId="0" xfId="0" applyNumberFormat="1" applyFont="1"/>
    <xf numFmtId="1" fontId="6" fillId="4" borderId="0" xfId="0" applyNumberFormat="1" applyFont="1" applyFill="1"/>
    <xf numFmtId="0" fontId="7" fillId="0" borderId="0" xfId="0" applyFont="1"/>
    <xf numFmtId="0" fontId="8" fillId="0" borderId="0" xfId="0" applyFont="1"/>
    <xf numFmtId="0" fontId="1" fillId="5" borderId="0" xfId="0" applyFont="1" applyFill="1"/>
    <xf numFmtId="164" fontId="6" fillId="5" borderId="0" xfId="0" applyNumberFormat="1" applyFont="1" applyFill="1"/>
    <xf numFmtId="0" fontId="5" fillId="6" borderId="0" xfId="0" applyFont="1" applyFill="1" applyAlignment="1">
      <alignment horizontal="right"/>
    </xf>
    <xf numFmtId="0" fontId="1" fillId="7" borderId="0" xfId="0" applyFont="1" applyFill="1"/>
    <xf numFmtId="164" fontId="6" fillId="8" borderId="0" xfId="0" applyNumberFormat="1" applyFont="1" applyFill="1"/>
    <xf numFmtId="0" fontId="5" fillId="9" borderId="0" xfId="0" applyFont="1" applyFill="1" applyAlignment="1">
      <alignment horizontal="right"/>
    </xf>
    <xf numFmtId="1" fontId="1" fillId="9" borderId="0" xfId="0" applyNumberFormat="1" applyFont="1" applyFill="1"/>
    <xf numFmtId="1" fontId="7" fillId="0" borderId="0" xfId="0" applyNumberFormat="1" applyFont="1"/>
    <xf numFmtId="164" fontId="6" fillId="10" borderId="0" xfId="0" applyNumberFormat="1" applyFont="1" applyFill="1"/>
    <xf numFmtId="1" fontId="1" fillId="11" borderId="0" xfId="0" applyNumberFormat="1" applyFont="1" applyFill="1"/>
    <xf numFmtId="0" fontId="8" fillId="0" borderId="0" xfId="0" applyFont="1" applyAlignment="1">
      <alignment horizontal="right"/>
    </xf>
    <xf numFmtId="164" fontId="6" fillId="12" borderId="0" xfId="0" applyNumberFormat="1" applyFont="1" applyFill="1"/>
    <xf numFmtId="164" fontId="6" fillId="13" borderId="0" xfId="0" applyNumberFormat="1" applyFont="1" applyFill="1"/>
    <xf numFmtId="164" fontId="6" fillId="14" borderId="0" xfId="0" applyNumberFormat="1" applyFont="1" applyFill="1"/>
    <xf numFmtId="0" fontId="2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3" fillId="0" borderId="0" xfId="0" applyNumberFormat="1" applyFont="1"/>
    <xf numFmtId="164" fontId="6" fillId="15" borderId="0" xfId="0" applyNumberFormat="1" applyFont="1" applyFill="1"/>
    <xf numFmtId="1" fontId="10" fillId="3" borderId="0" xfId="0" applyNumberFormat="1" applyFont="1" applyFill="1"/>
    <xf numFmtId="0" fontId="10" fillId="3" borderId="0" xfId="0" applyFont="1" applyFill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1" fillId="9" borderId="0" xfId="0" applyFont="1" applyFill="1"/>
    <xf numFmtId="0" fontId="1" fillId="16" borderId="0" xfId="0" applyFont="1" applyFill="1"/>
    <xf numFmtId="0" fontId="5" fillId="17" borderId="0" xfId="0" applyFont="1" applyFill="1" applyAlignment="1">
      <alignment horizontal="right"/>
    </xf>
    <xf numFmtId="0" fontId="1" fillId="17" borderId="0" xfId="0" applyFont="1" applyFill="1"/>
    <xf numFmtId="0" fontId="8" fillId="0" borderId="0" xfId="0" applyFont="1" applyAlignment="1">
      <alignment horizontal="center"/>
    </xf>
    <xf numFmtId="0" fontId="1" fillId="18" borderId="0" xfId="0" applyFont="1" applyFill="1"/>
    <xf numFmtId="164" fontId="6" fillId="19" borderId="0" xfId="0" applyNumberFormat="1" applyFont="1" applyFill="1"/>
    <xf numFmtId="164" fontId="9" fillId="0" borderId="0" xfId="0" applyNumberFormat="1" applyFont="1"/>
    <xf numFmtId="0" fontId="1" fillId="20" borderId="0" xfId="0" applyFont="1" applyFill="1"/>
    <xf numFmtId="164" fontId="6" fillId="16" borderId="0" xfId="0" applyNumberFormat="1" applyFont="1" applyFill="1"/>
    <xf numFmtId="0" fontId="1" fillId="11" borderId="0" xfId="0" applyFont="1" applyFill="1"/>
    <xf numFmtId="0" fontId="2" fillId="0" borderId="0" xfId="0" applyFont="1"/>
    <xf numFmtId="1" fontId="1" fillId="17" borderId="0" xfId="0" applyNumberFormat="1" applyFont="1" applyFill="1"/>
    <xf numFmtId="0" fontId="3" fillId="0" borderId="0" xfId="0" applyFont="1"/>
    <xf numFmtId="1" fontId="3" fillId="4" borderId="0" xfId="0" applyNumberFormat="1" applyFont="1" applyFill="1"/>
    <xf numFmtId="0" fontId="11" fillId="0" borderId="0" xfId="0" applyFont="1"/>
    <xf numFmtId="0" fontId="1" fillId="12" borderId="0" xfId="0" applyFont="1" applyFill="1"/>
    <xf numFmtId="0" fontId="12" fillId="0" borderId="0" xfId="0" applyFont="1" applyAlignment="1">
      <alignment horizontal="right"/>
    </xf>
    <xf numFmtId="0" fontId="13" fillId="3" borderId="0" xfId="0" applyFont="1" applyFill="1" applyAlignment="1">
      <alignment horizontal="right"/>
    </xf>
    <xf numFmtId="164" fontId="14" fillId="0" borderId="0" xfId="0" applyNumberFormat="1" applyFont="1"/>
    <xf numFmtId="164" fontId="1" fillId="0" borderId="0" xfId="0" applyNumberFormat="1" applyFont="1"/>
    <xf numFmtId="0" fontId="4" fillId="14" borderId="0" xfId="0" applyFont="1" applyFill="1"/>
    <xf numFmtId="0" fontId="1" fillId="14" borderId="0" xfId="0" applyFont="1" applyFill="1"/>
    <xf numFmtId="0" fontId="5" fillId="14" borderId="0" xfId="0" applyFont="1" applyFill="1" applyAlignment="1">
      <alignment horizontal="right"/>
    </xf>
    <xf numFmtId="0" fontId="4" fillId="21" borderId="0" xfId="0" applyFont="1" applyFill="1"/>
    <xf numFmtId="0" fontId="1" fillId="21" borderId="0" xfId="0" applyFont="1" applyFill="1"/>
    <xf numFmtId="0" fontId="5" fillId="21" borderId="0" xfId="0" applyFont="1" applyFill="1" applyAlignment="1">
      <alignment horizontal="right"/>
    </xf>
    <xf numFmtId="164" fontId="6" fillId="21" borderId="0" xfId="0" applyNumberFormat="1" applyFont="1" applyFill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.1640625" customWidth="1"/>
    <col min="3" max="3" width="11.1640625" customWidth="1"/>
    <col min="4" max="4" width="28.83203125" hidden="1" customWidth="1"/>
    <col min="5" max="5" width="5" hidden="1" customWidth="1"/>
    <col min="6" max="6" width="4" hidden="1" customWidth="1"/>
    <col min="7" max="7" width="6.83203125" hidden="1" customWidth="1"/>
    <col min="8" max="8" width="4.5" customWidth="1"/>
    <col min="10" max="14" width="5" hidden="1" customWidth="1"/>
    <col min="15" max="15" width="8.83203125" hidden="1" customWidth="1"/>
    <col min="16" max="16" width="5" customWidth="1"/>
    <col min="17" max="17" width="9.83203125" hidden="1" customWidth="1"/>
    <col min="18" max="18" width="4.6640625" hidden="1" customWidth="1"/>
    <col min="19" max="19" width="6.1640625" hidden="1" customWidth="1"/>
    <col min="20" max="24" width="5.1640625" hidden="1" customWidth="1"/>
    <col min="25" max="25" width="5.1640625" customWidth="1"/>
    <col min="26" max="26" width="5.83203125" hidden="1" customWidth="1"/>
    <col min="27" max="27" width="9.33203125" hidden="1" customWidth="1"/>
    <col min="28" max="28" width="9.33203125" customWidth="1"/>
    <col min="29" max="30" width="7" customWidth="1"/>
    <col min="31" max="31" width="11.1640625" customWidth="1"/>
    <col min="32" max="32" width="6.6640625" customWidth="1"/>
    <col min="33" max="36" width="4.1640625" customWidth="1"/>
    <col min="38" max="38" width="3.83203125" customWidth="1"/>
    <col min="39" max="39" width="7" customWidth="1"/>
    <col min="40" max="43" width="4" customWidth="1"/>
  </cols>
  <sheetData>
    <row r="1" spans="1:4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AA1" s="1" t="s">
        <v>23</v>
      </c>
      <c r="AB1" s="5" t="s">
        <v>24</v>
      </c>
      <c r="AC1" s="5" t="s">
        <v>25</v>
      </c>
      <c r="AD1" s="6" t="s">
        <v>26</v>
      </c>
      <c r="AF1" s="7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</row>
    <row r="2" spans="1:44" x14ac:dyDescent="0.2">
      <c r="A2" s="8">
        <v>306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H2" s="1" t="s">
        <v>44</v>
      </c>
      <c r="I2" s="1" t="s">
        <v>45</v>
      </c>
      <c r="J2" s="9">
        <v>40</v>
      </c>
      <c r="K2" s="9">
        <v>0</v>
      </c>
      <c r="L2" s="9">
        <v>10</v>
      </c>
      <c r="M2" s="9">
        <v>0</v>
      </c>
      <c r="N2" s="9">
        <v>0</v>
      </c>
      <c r="O2" s="9">
        <v>0</v>
      </c>
      <c r="P2" s="10">
        <f t="shared" ref="P2:P5" si="0">IF(J2 ="","", IF(J2&lt;35,J2,MIN(40,J2) + 1.1*SUM(K2:O2)))</f>
        <v>51</v>
      </c>
      <c r="Q2" s="10">
        <f>AVERAGE(P2:P46)</f>
        <v>61.088636363636368</v>
      </c>
      <c r="S2" s="1">
        <v>20</v>
      </c>
      <c r="Y2" s="10">
        <f t="shared" ref="Y2:Y46" si="1">IF(S2 ="","", IF(S2&lt;35,S2,MIN(40,S2) + 1.4*SUM(T2:X2)))</f>
        <v>20</v>
      </c>
      <c r="Z2" s="10">
        <f>AVERAGE(Y2:Y43)</f>
        <v>49.448780487804868</v>
      </c>
      <c r="AB2" s="11">
        <v>6</v>
      </c>
      <c r="AC2" s="12">
        <f>Exam!BX7</f>
        <v>4</v>
      </c>
      <c r="AD2" s="13">
        <f t="shared" ref="AD2:AD11" si="2">ROUND(0.03*P2+0.03*Y2+0.1*AB2+0.3*AC2,0)</f>
        <v>4</v>
      </c>
      <c r="AF2" s="7">
        <v>45</v>
      </c>
      <c r="AK2" s="14">
        <f t="shared" ref="AK2:AK256" si="3">IF(AF2="","", IF(AF2&lt;35,AF2,MIN(40,AF2) + SUM(AG2:AI2)+AJ:AJ))</f>
        <v>40</v>
      </c>
      <c r="AM2" s="15">
        <v>0</v>
      </c>
      <c r="AN2" s="15"/>
      <c r="AO2" s="15"/>
      <c r="AP2" s="15"/>
      <c r="AQ2" s="15"/>
      <c r="AR2" s="1">
        <f t="shared" ref="AR2:AR256" si="4">MIN(40,AM2) +SUM(AN2:AQ2)</f>
        <v>0</v>
      </c>
    </row>
    <row r="3" spans="1:44" x14ac:dyDescent="0.2">
      <c r="A3" s="8">
        <v>307</v>
      </c>
      <c r="B3" s="1" t="s">
        <v>46</v>
      </c>
      <c r="C3" s="1" t="s">
        <v>47</v>
      </c>
      <c r="D3" s="1" t="s">
        <v>48</v>
      </c>
      <c r="E3" s="1" t="s">
        <v>42</v>
      </c>
      <c r="F3" s="1" t="s">
        <v>49</v>
      </c>
      <c r="H3" s="1" t="s">
        <v>44</v>
      </c>
      <c r="I3" s="1" t="s">
        <v>45</v>
      </c>
      <c r="J3" s="9"/>
      <c r="K3" s="9"/>
      <c r="L3" s="9"/>
      <c r="M3" s="9"/>
      <c r="N3" s="9"/>
      <c r="O3" s="9"/>
      <c r="P3" s="10" t="str">
        <f t="shared" si="0"/>
        <v/>
      </c>
      <c r="Y3" s="10" t="str">
        <f t="shared" si="1"/>
        <v/>
      </c>
      <c r="AB3" s="11">
        <v>0</v>
      </c>
      <c r="AC3" s="12" t="str">
        <f>Exam!BX8</f>
        <v>неявка</v>
      </c>
      <c r="AD3" s="13" t="e">
        <f t="shared" si="2"/>
        <v>#VALUE!</v>
      </c>
      <c r="AF3" s="7"/>
      <c r="AK3" s="14" t="str">
        <f t="shared" si="3"/>
        <v/>
      </c>
      <c r="AM3" s="15">
        <v>0</v>
      </c>
      <c r="AN3" s="15"/>
      <c r="AO3" s="15"/>
      <c r="AP3" s="15"/>
      <c r="AQ3" s="15"/>
      <c r="AR3" s="1">
        <f t="shared" si="4"/>
        <v>0</v>
      </c>
    </row>
    <row r="4" spans="1:44" x14ac:dyDescent="0.2">
      <c r="A4" s="8">
        <v>308</v>
      </c>
      <c r="B4" s="1" t="s">
        <v>50</v>
      </c>
      <c r="C4" s="1" t="s">
        <v>51</v>
      </c>
      <c r="D4" s="1" t="s">
        <v>52</v>
      </c>
      <c r="E4" s="1" t="s">
        <v>42</v>
      </c>
      <c r="F4" s="1" t="s">
        <v>53</v>
      </c>
      <c r="H4" s="1" t="s">
        <v>44</v>
      </c>
      <c r="I4" s="1" t="s">
        <v>45</v>
      </c>
      <c r="J4" s="9">
        <v>30</v>
      </c>
      <c r="K4" s="9">
        <v>0</v>
      </c>
      <c r="L4" s="9">
        <v>5</v>
      </c>
      <c r="M4" s="9">
        <v>0</v>
      </c>
      <c r="N4" s="9">
        <v>4</v>
      </c>
      <c r="O4" s="9">
        <v>0</v>
      </c>
      <c r="P4" s="10">
        <f t="shared" si="0"/>
        <v>30</v>
      </c>
      <c r="S4" s="1">
        <v>40</v>
      </c>
      <c r="T4" s="1">
        <v>0</v>
      </c>
      <c r="U4" s="1">
        <v>0</v>
      </c>
      <c r="V4" s="1">
        <v>1</v>
      </c>
      <c r="W4" s="1">
        <v>0</v>
      </c>
      <c r="Y4" s="10">
        <f t="shared" si="1"/>
        <v>41.4</v>
      </c>
      <c r="AB4" s="11">
        <v>6</v>
      </c>
      <c r="AC4" s="12">
        <f>Exam!BX9</f>
        <v>5</v>
      </c>
      <c r="AD4" s="13">
        <f t="shared" si="2"/>
        <v>4</v>
      </c>
      <c r="AF4" s="7">
        <v>40</v>
      </c>
      <c r="AG4" s="1">
        <v>0</v>
      </c>
      <c r="AH4" s="1">
        <v>15</v>
      </c>
      <c r="AI4" s="1">
        <v>0</v>
      </c>
      <c r="AJ4" s="1"/>
      <c r="AK4" s="14">
        <f t="shared" si="3"/>
        <v>55</v>
      </c>
      <c r="AM4" s="15">
        <v>0</v>
      </c>
      <c r="AN4" s="15"/>
      <c r="AO4" s="15"/>
      <c r="AP4" s="15"/>
      <c r="AQ4" s="15"/>
      <c r="AR4" s="1">
        <f t="shared" si="4"/>
        <v>0</v>
      </c>
    </row>
    <row r="5" spans="1:44" x14ac:dyDescent="0.2">
      <c r="A5" s="8">
        <v>310</v>
      </c>
      <c r="B5" s="1" t="s">
        <v>54</v>
      </c>
      <c r="C5" s="1" t="s">
        <v>55</v>
      </c>
      <c r="D5" s="1" t="s">
        <v>56</v>
      </c>
      <c r="E5" s="1" t="s">
        <v>42</v>
      </c>
      <c r="F5" s="1" t="s">
        <v>57</v>
      </c>
      <c r="H5" s="1" t="s">
        <v>44</v>
      </c>
      <c r="I5" s="1" t="s">
        <v>45</v>
      </c>
      <c r="J5" s="9">
        <v>40</v>
      </c>
      <c r="K5" s="9">
        <v>8</v>
      </c>
      <c r="L5" s="9">
        <v>15</v>
      </c>
      <c r="M5" s="9">
        <v>1</v>
      </c>
      <c r="N5" s="9">
        <v>0</v>
      </c>
      <c r="O5" s="9">
        <v>8</v>
      </c>
      <c r="P5" s="10">
        <f t="shared" si="0"/>
        <v>75.2</v>
      </c>
      <c r="S5" s="1">
        <v>35</v>
      </c>
      <c r="T5" s="1">
        <v>0</v>
      </c>
      <c r="U5" s="1">
        <v>2</v>
      </c>
      <c r="V5" s="1">
        <v>0</v>
      </c>
      <c r="W5" s="1">
        <v>8</v>
      </c>
      <c r="X5" s="16">
        <v>5</v>
      </c>
      <c r="Y5" s="10">
        <f t="shared" si="1"/>
        <v>56</v>
      </c>
      <c r="AB5" s="11">
        <v>10</v>
      </c>
      <c r="AC5" s="17">
        <v>9</v>
      </c>
      <c r="AD5" s="13">
        <f t="shared" si="2"/>
        <v>8</v>
      </c>
      <c r="AF5" s="7">
        <v>40</v>
      </c>
      <c r="AG5" s="1">
        <v>10</v>
      </c>
      <c r="AH5" s="1">
        <v>0</v>
      </c>
      <c r="AI5" s="1">
        <v>14</v>
      </c>
      <c r="AJ5" s="1"/>
      <c r="AK5" s="14">
        <f t="shared" si="3"/>
        <v>64</v>
      </c>
      <c r="AM5" s="15">
        <v>0</v>
      </c>
      <c r="AN5" s="15"/>
      <c r="AO5" s="15"/>
      <c r="AP5" s="15"/>
      <c r="AQ5" s="15"/>
      <c r="AR5" s="1">
        <f t="shared" si="4"/>
        <v>0</v>
      </c>
    </row>
    <row r="6" spans="1:44" x14ac:dyDescent="0.2">
      <c r="A6" s="8">
        <v>311</v>
      </c>
      <c r="B6" s="1" t="s">
        <v>58</v>
      </c>
      <c r="C6" s="1" t="s">
        <v>59</v>
      </c>
      <c r="D6" s="1" t="s">
        <v>60</v>
      </c>
      <c r="E6" s="1" t="s">
        <v>42</v>
      </c>
      <c r="F6" s="1" t="s">
        <v>61</v>
      </c>
      <c r="H6" s="1" t="s">
        <v>44</v>
      </c>
      <c r="I6" s="1" t="s">
        <v>45</v>
      </c>
      <c r="J6" s="18">
        <v>40</v>
      </c>
      <c r="K6" s="18">
        <v>15</v>
      </c>
      <c r="L6" s="18">
        <v>0</v>
      </c>
      <c r="M6" s="18">
        <v>9</v>
      </c>
      <c r="N6" s="18"/>
      <c r="O6" s="18"/>
      <c r="P6" s="10">
        <f>IF(J6 ="","", IF(J6&lt;35,J6,MIN(40,J6) +SUM(K6:O6)))</f>
        <v>64</v>
      </c>
      <c r="S6" s="1">
        <v>40</v>
      </c>
      <c r="T6" s="1">
        <v>0</v>
      </c>
      <c r="U6" s="1">
        <v>0</v>
      </c>
      <c r="V6" s="1">
        <v>5</v>
      </c>
      <c r="W6" s="1">
        <v>0</v>
      </c>
      <c r="Y6" s="10">
        <f t="shared" si="1"/>
        <v>47</v>
      </c>
      <c r="AB6" s="11">
        <v>7</v>
      </c>
      <c r="AC6" s="12">
        <f>Exam!BX11</f>
        <v>6</v>
      </c>
      <c r="AD6" s="13">
        <f t="shared" si="2"/>
        <v>6</v>
      </c>
      <c r="AF6" s="7">
        <v>35</v>
      </c>
      <c r="AK6" s="14">
        <f t="shared" si="3"/>
        <v>35</v>
      </c>
      <c r="AM6" s="15">
        <v>0</v>
      </c>
      <c r="AN6" s="15"/>
      <c r="AO6" s="15"/>
      <c r="AP6" s="15"/>
      <c r="AQ6" s="15"/>
      <c r="AR6" s="1">
        <f t="shared" si="4"/>
        <v>0</v>
      </c>
    </row>
    <row r="7" spans="1:44" x14ac:dyDescent="0.2">
      <c r="A7" s="8">
        <v>312</v>
      </c>
      <c r="B7" s="1" t="s">
        <v>62</v>
      </c>
      <c r="C7" s="1" t="s">
        <v>63</v>
      </c>
      <c r="D7" s="1" t="s">
        <v>64</v>
      </c>
      <c r="E7" s="1" t="s">
        <v>42</v>
      </c>
      <c r="F7" s="1" t="s">
        <v>65</v>
      </c>
      <c r="H7" s="1" t="s">
        <v>44</v>
      </c>
      <c r="I7" s="1" t="s">
        <v>45</v>
      </c>
      <c r="J7" s="9">
        <v>40</v>
      </c>
      <c r="K7" s="9">
        <v>10</v>
      </c>
      <c r="L7" s="9">
        <v>10</v>
      </c>
      <c r="M7" s="9">
        <v>3</v>
      </c>
      <c r="N7" s="9">
        <v>7</v>
      </c>
      <c r="O7" s="9">
        <v>13</v>
      </c>
      <c r="P7" s="10">
        <f t="shared" ref="P7:P18" si="5">IF(J7 ="","", IF(J7&lt;35,J7,MIN(40,J7) + 1.1*SUM(K7:O7)))</f>
        <v>87.300000000000011</v>
      </c>
      <c r="S7" s="1">
        <v>35</v>
      </c>
      <c r="T7" s="1">
        <v>0</v>
      </c>
      <c r="U7" s="1">
        <v>5</v>
      </c>
      <c r="V7" s="1">
        <v>0</v>
      </c>
      <c r="W7" s="1">
        <v>7</v>
      </c>
      <c r="X7" s="19">
        <v>5</v>
      </c>
      <c r="Y7" s="10">
        <f t="shared" si="1"/>
        <v>58.8</v>
      </c>
      <c r="AB7" s="11">
        <v>10</v>
      </c>
      <c r="AC7" s="20">
        <v>8</v>
      </c>
      <c r="AD7" s="13">
        <f t="shared" si="2"/>
        <v>8</v>
      </c>
      <c r="AF7" s="7">
        <v>39</v>
      </c>
      <c r="AG7" s="1">
        <v>19</v>
      </c>
      <c r="AH7" s="1">
        <v>2</v>
      </c>
      <c r="AI7" s="1">
        <v>13</v>
      </c>
      <c r="AJ7" s="1"/>
      <c r="AK7" s="14">
        <f t="shared" si="3"/>
        <v>73</v>
      </c>
      <c r="AM7" s="15">
        <v>0</v>
      </c>
      <c r="AN7" s="15"/>
      <c r="AO7" s="15"/>
      <c r="AP7" s="15"/>
      <c r="AQ7" s="15"/>
      <c r="AR7" s="1">
        <f t="shared" si="4"/>
        <v>0</v>
      </c>
    </row>
    <row r="8" spans="1:44" x14ac:dyDescent="0.2">
      <c r="A8" s="8">
        <v>314</v>
      </c>
      <c r="B8" s="1" t="s">
        <v>66</v>
      </c>
      <c r="C8" s="1" t="s">
        <v>67</v>
      </c>
      <c r="D8" s="1" t="s">
        <v>68</v>
      </c>
      <c r="E8" s="1" t="s">
        <v>42</v>
      </c>
      <c r="F8" s="1" t="s">
        <v>69</v>
      </c>
      <c r="H8" s="1" t="s">
        <v>44</v>
      </c>
      <c r="I8" s="1" t="s">
        <v>45</v>
      </c>
      <c r="J8" s="21">
        <v>40</v>
      </c>
      <c r="K8" s="21">
        <v>3</v>
      </c>
      <c r="L8" s="21">
        <v>2</v>
      </c>
      <c r="M8" s="21">
        <v>12</v>
      </c>
      <c r="N8" s="21"/>
      <c r="O8" s="21"/>
      <c r="P8" s="22">
        <f t="shared" si="5"/>
        <v>58.7</v>
      </c>
      <c r="S8" s="1">
        <v>35</v>
      </c>
      <c r="T8" s="1">
        <v>1</v>
      </c>
      <c r="U8" s="1">
        <v>0</v>
      </c>
      <c r="V8" s="1">
        <v>0</v>
      </c>
      <c r="W8" s="1">
        <v>0</v>
      </c>
      <c r="Y8" s="10">
        <f t="shared" si="1"/>
        <v>36.4</v>
      </c>
      <c r="AB8" s="11">
        <v>9</v>
      </c>
      <c r="AC8" s="12">
        <f>Exam!BX13</f>
        <v>6</v>
      </c>
      <c r="AD8" s="13">
        <f t="shared" si="2"/>
        <v>6</v>
      </c>
      <c r="AF8" s="7">
        <v>45</v>
      </c>
      <c r="AG8" s="1">
        <v>0</v>
      </c>
      <c r="AH8" s="1">
        <v>0</v>
      </c>
      <c r="AI8" s="1">
        <v>5</v>
      </c>
      <c r="AJ8" s="1"/>
      <c r="AK8" s="14">
        <f t="shared" si="3"/>
        <v>45</v>
      </c>
      <c r="AM8" s="15">
        <v>0</v>
      </c>
      <c r="AN8" s="15"/>
      <c r="AO8" s="15"/>
      <c r="AP8" s="15"/>
      <c r="AQ8" s="15"/>
      <c r="AR8" s="1">
        <f t="shared" si="4"/>
        <v>0</v>
      </c>
    </row>
    <row r="9" spans="1:44" x14ac:dyDescent="0.2">
      <c r="A9" s="8">
        <v>316</v>
      </c>
      <c r="B9" s="1" t="s">
        <v>70</v>
      </c>
      <c r="C9" s="1" t="s">
        <v>71</v>
      </c>
      <c r="D9" s="1" t="s">
        <v>72</v>
      </c>
      <c r="E9" s="1" t="s">
        <v>42</v>
      </c>
      <c r="F9" s="1" t="s">
        <v>73</v>
      </c>
      <c r="H9" s="1" t="s">
        <v>44</v>
      </c>
      <c r="I9" s="1" t="s">
        <v>45</v>
      </c>
      <c r="J9" s="9">
        <v>30</v>
      </c>
      <c r="K9" s="9">
        <v>2</v>
      </c>
      <c r="L9" s="9">
        <v>0</v>
      </c>
      <c r="M9" s="9">
        <v>1</v>
      </c>
      <c r="N9" s="9">
        <v>1</v>
      </c>
      <c r="O9" s="9">
        <v>0</v>
      </c>
      <c r="P9" s="10">
        <f t="shared" si="5"/>
        <v>30</v>
      </c>
      <c r="S9" s="1">
        <v>35</v>
      </c>
      <c r="T9" s="1">
        <v>0</v>
      </c>
      <c r="U9" s="1">
        <v>0</v>
      </c>
      <c r="V9" s="1">
        <v>0</v>
      </c>
      <c r="W9" s="1">
        <v>2</v>
      </c>
      <c r="Y9" s="10">
        <f t="shared" si="1"/>
        <v>37.799999999999997</v>
      </c>
      <c r="AB9" s="11">
        <v>8</v>
      </c>
      <c r="AC9" s="12">
        <f>Exam!BX14</f>
        <v>5</v>
      </c>
      <c r="AD9" s="13">
        <f t="shared" si="2"/>
        <v>4</v>
      </c>
      <c r="AF9" s="7">
        <v>29</v>
      </c>
      <c r="AK9" s="23">
        <f t="shared" si="3"/>
        <v>29</v>
      </c>
      <c r="AM9" s="15">
        <v>0</v>
      </c>
      <c r="AN9" s="15"/>
      <c r="AO9" s="15"/>
      <c r="AP9" s="15"/>
      <c r="AQ9" s="15"/>
      <c r="AR9" s="1">
        <f t="shared" si="4"/>
        <v>0</v>
      </c>
    </row>
    <row r="10" spans="1:44" x14ac:dyDescent="0.2">
      <c r="A10" s="8">
        <v>317</v>
      </c>
      <c r="B10" s="1" t="s">
        <v>74</v>
      </c>
      <c r="C10" s="1" t="s">
        <v>75</v>
      </c>
      <c r="D10" s="1" t="s">
        <v>76</v>
      </c>
      <c r="E10" s="1" t="s">
        <v>42</v>
      </c>
      <c r="F10" s="1" t="s">
        <v>77</v>
      </c>
      <c r="H10" s="1" t="s">
        <v>44</v>
      </c>
      <c r="I10" s="1" t="s">
        <v>45</v>
      </c>
      <c r="J10" s="9">
        <v>40</v>
      </c>
      <c r="K10" s="9">
        <v>0</v>
      </c>
      <c r="L10" s="9">
        <v>5</v>
      </c>
      <c r="M10" s="9">
        <v>5</v>
      </c>
      <c r="N10" s="9">
        <v>0</v>
      </c>
      <c r="O10" s="9">
        <v>0</v>
      </c>
      <c r="P10" s="10">
        <f t="shared" si="5"/>
        <v>51</v>
      </c>
      <c r="S10" s="1">
        <v>40</v>
      </c>
      <c r="T10" s="1">
        <v>2</v>
      </c>
      <c r="U10" s="1">
        <v>2</v>
      </c>
      <c r="V10" s="1">
        <v>0</v>
      </c>
      <c r="W10" s="1">
        <v>1</v>
      </c>
      <c r="Y10" s="10">
        <f t="shared" si="1"/>
        <v>47</v>
      </c>
      <c r="AB10" s="11">
        <v>8</v>
      </c>
      <c r="AC10" s="12">
        <f>Exam!BX15</f>
        <v>6</v>
      </c>
      <c r="AD10" s="13">
        <f t="shared" si="2"/>
        <v>6</v>
      </c>
      <c r="AF10" s="7">
        <v>44</v>
      </c>
      <c r="AG10" s="1">
        <v>10</v>
      </c>
      <c r="AH10" s="1">
        <v>8</v>
      </c>
      <c r="AI10" s="1">
        <v>3</v>
      </c>
      <c r="AJ10" s="1"/>
      <c r="AK10" s="14">
        <f t="shared" si="3"/>
        <v>61</v>
      </c>
      <c r="AM10" s="15">
        <v>0</v>
      </c>
      <c r="AN10" s="15"/>
      <c r="AO10" s="15"/>
      <c r="AP10" s="15"/>
      <c r="AQ10" s="15"/>
      <c r="AR10" s="1">
        <f t="shared" si="4"/>
        <v>0</v>
      </c>
    </row>
    <row r="11" spans="1:44" x14ac:dyDescent="0.2">
      <c r="A11" s="8">
        <v>319</v>
      </c>
      <c r="B11" s="1" t="s">
        <v>78</v>
      </c>
      <c r="C11" s="1" t="s">
        <v>79</v>
      </c>
      <c r="D11" s="1" t="s">
        <v>80</v>
      </c>
      <c r="E11" s="1" t="s">
        <v>42</v>
      </c>
      <c r="F11" s="1" t="s">
        <v>81</v>
      </c>
      <c r="H11" s="1" t="s">
        <v>44</v>
      </c>
      <c r="I11" s="1" t="s">
        <v>45</v>
      </c>
      <c r="J11" s="9">
        <v>40</v>
      </c>
      <c r="K11" s="9">
        <v>1</v>
      </c>
      <c r="L11" s="9">
        <v>10</v>
      </c>
      <c r="M11" s="9">
        <v>3</v>
      </c>
      <c r="N11" s="9">
        <v>5</v>
      </c>
      <c r="O11" s="9">
        <v>5</v>
      </c>
      <c r="P11" s="10">
        <f t="shared" si="5"/>
        <v>66.400000000000006</v>
      </c>
      <c r="S11" s="1">
        <v>40</v>
      </c>
      <c r="T11" s="1">
        <v>7</v>
      </c>
      <c r="U11" s="1">
        <v>0</v>
      </c>
      <c r="V11" s="1">
        <v>5</v>
      </c>
      <c r="W11" s="1">
        <v>1</v>
      </c>
      <c r="Y11" s="10">
        <f t="shared" si="1"/>
        <v>58.2</v>
      </c>
      <c r="AB11" s="11">
        <v>10</v>
      </c>
      <c r="AC11" s="12">
        <f>Exam!BX16</f>
        <v>6</v>
      </c>
      <c r="AD11" s="13">
        <f t="shared" si="2"/>
        <v>7</v>
      </c>
      <c r="AF11" s="7">
        <v>40</v>
      </c>
      <c r="AG11" s="1">
        <v>2</v>
      </c>
      <c r="AH11" s="1">
        <v>7</v>
      </c>
      <c r="AI11" s="1">
        <v>5</v>
      </c>
      <c r="AJ11" s="1"/>
      <c r="AK11" s="14">
        <f t="shared" si="3"/>
        <v>54</v>
      </c>
      <c r="AM11" s="15">
        <v>0</v>
      </c>
      <c r="AN11" s="15"/>
      <c r="AO11" s="15"/>
      <c r="AP11" s="15"/>
      <c r="AQ11" s="15"/>
      <c r="AR11" s="1">
        <f t="shared" si="4"/>
        <v>0</v>
      </c>
    </row>
    <row r="12" spans="1:44" x14ac:dyDescent="0.2">
      <c r="A12" s="8">
        <v>323</v>
      </c>
      <c r="B12" s="1" t="s">
        <v>82</v>
      </c>
      <c r="C12" s="1" t="s">
        <v>83</v>
      </c>
      <c r="D12" s="1" t="s">
        <v>84</v>
      </c>
      <c r="E12" s="1" t="s">
        <v>42</v>
      </c>
      <c r="F12" s="1" t="s">
        <v>85</v>
      </c>
      <c r="H12" s="1" t="s">
        <v>44</v>
      </c>
      <c r="I12" s="1" t="s">
        <v>45</v>
      </c>
      <c r="J12" s="9">
        <v>40</v>
      </c>
      <c r="K12" s="9">
        <v>8</v>
      </c>
      <c r="L12" s="9">
        <v>15</v>
      </c>
      <c r="M12" s="9">
        <v>7</v>
      </c>
      <c r="N12" s="9">
        <v>10</v>
      </c>
      <c r="O12" s="9">
        <v>5</v>
      </c>
      <c r="P12" s="10">
        <f t="shared" si="5"/>
        <v>89.5</v>
      </c>
      <c r="R12" s="1" t="s">
        <v>86</v>
      </c>
      <c r="S12" s="1">
        <v>40</v>
      </c>
      <c r="T12" s="1">
        <v>17</v>
      </c>
      <c r="U12" s="1">
        <v>10</v>
      </c>
      <c r="V12" s="1">
        <v>8</v>
      </c>
      <c r="W12" s="1">
        <v>15</v>
      </c>
      <c r="Y12" s="10">
        <f t="shared" si="1"/>
        <v>110</v>
      </c>
      <c r="AB12" s="11">
        <v>10</v>
      </c>
      <c r="AC12" s="17">
        <v>10</v>
      </c>
      <c r="AD12" s="13">
        <f>ROUND(0.03*P12+0.03*Y12+0.1*AB12+0.3*AC12,2)</f>
        <v>9.99</v>
      </c>
      <c r="AF12" s="7">
        <v>45</v>
      </c>
      <c r="AG12" s="1">
        <v>11</v>
      </c>
      <c r="AH12" s="1">
        <v>10</v>
      </c>
      <c r="AI12" s="1">
        <v>13</v>
      </c>
      <c r="AJ12" s="1"/>
      <c r="AK12" s="14">
        <f t="shared" si="3"/>
        <v>74</v>
      </c>
      <c r="AM12" s="15">
        <v>0</v>
      </c>
      <c r="AN12" s="15"/>
      <c r="AO12" s="15"/>
      <c r="AP12" s="15"/>
      <c r="AQ12" s="15"/>
      <c r="AR12" s="1">
        <f t="shared" si="4"/>
        <v>0</v>
      </c>
    </row>
    <row r="13" spans="1:44" x14ac:dyDescent="0.2">
      <c r="A13" s="8">
        <v>324</v>
      </c>
      <c r="B13" s="1" t="s">
        <v>87</v>
      </c>
      <c r="C13" s="1" t="s">
        <v>88</v>
      </c>
      <c r="D13" s="1" t="s">
        <v>89</v>
      </c>
      <c r="E13" s="1" t="s">
        <v>42</v>
      </c>
      <c r="F13" s="1" t="s">
        <v>90</v>
      </c>
      <c r="H13" s="1" t="s">
        <v>44</v>
      </c>
      <c r="I13" s="1" t="s">
        <v>45</v>
      </c>
      <c r="J13" s="9">
        <v>40</v>
      </c>
      <c r="K13" s="9">
        <v>5</v>
      </c>
      <c r="L13" s="9">
        <v>10</v>
      </c>
      <c r="M13" s="9">
        <v>5</v>
      </c>
      <c r="N13" s="9">
        <v>6</v>
      </c>
      <c r="O13" s="9">
        <v>15</v>
      </c>
      <c r="P13" s="10">
        <f t="shared" si="5"/>
        <v>85.1</v>
      </c>
      <c r="S13" s="1">
        <v>40</v>
      </c>
      <c r="T13" s="1">
        <v>2</v>
      </c>
      <c r="U13" s="1">
        <v>5</v>
      </c>
      <c r="V13" s="1">
        <v>0</v>
      </c>
      <c r="W13" s="1">
        <v>2</v>
      </c>
      <c r="Y13" s="10">
        <f t="shared" si="1"/>
        <v>52.6</v>
      </c>
      <c r="AB13" s="11">
        <v>10</v>
      </c>
      <c r="AC13" s="12">
        <v>10</v>
      </c>
      <c r="AD13" s="13">
        <f t="shared" ref="AD13:AD134" si="6">ROUND(0.03*P13+0.03*Y13+0.1*AB13+0.3*AC13,0)</f>
        <v>8</v>
      </c>
      <c r="AF13" s="7">
        <v>45</v>
      </c>
      <c r="AG13" s="1">
        <v>8</v>
      </c>
      <c r="AH13" s="1">
        <v>1</v>
      </c>
      <c r="AI13" s="1">
        <v>0</v>
      </c>
      <c r="AJ13" s="1"/>
      <c r="AK13" s="14">
        <f t="shared" si="3"/>
        <v>49</v>
      </c>
      <c r="AM13" s="15">
        <v>0</v>
      </c>
      <c r="AN13" s="15"/>
      <c r="AO13" s="15"/>
      <c r="AP13" s="15"/>
      <c r="AQ13" s="15"/>
      <c r="AR13" s="1">
        <f t="shared" si="4"/>
        <v>0</v>
      </c>
    </row>
    <row r="14" spans="1:44" x14ac:dyDescent="0.2">
      <c r="A14" s="8">
        <v>325</v>
      </c>
      <c r="B14" s="1" t="s">
        <v>91</v>
      </c>
      <c r="C14" s="1" t="s">
        <v>92</v>
      </c>
      <c r="D14" s="1" t="s">
        <v>93</v>
      </c>
      <c r="E14" s="1" t="s">
        <v>42</v>
      </c>
      <c r="F14" s="1" t="s">
        <v>94</v>
      </c>
      <c r="H14" s="1" t="s">
        <v>44</v>
      </c>
      <c r="I14" s="1" t="s">
        <v>45</v>
      </c>
      <c r="J14" s="9">
        <v>40</v>
      </c>
      <c r="K14" s="9">
        <v>1</v>
      </c>
      <c r="L14" s="9">
        <v>15</v>
      </c>
      <c r="M14" s="9">
        <v>2</v>
      </c>
      <c r="N14" s="9">
        <v>6</v>
      </c>
      <c r="O14" s="9">
        <v>0</v>
      </c>
      <c r="P14" s="10">
        <f t="shared" si="5"/>
        <v>66.400000000000006</v>
      </c>
      <c r="S14" s="1">
        <v>40</v>
      </c>
      <c r="T14" s="1">
        <v>6</v>
      </c>
      <c r="U14" s="1">
        <v>6</v>
      </c>
      <c r="V14" s="1">
        <v>0</v>
      </c>
      <c r="W14" s="1">
        <v>15</v>
      </c>
      <c r="X14" s="19">
        <v>5</v>
      </c>
      <c r="Y14" s="10">
        <f t="shared" si="1"/>
        <v>84.8</v>
      </c>
      <c r="AB14" s="11">
        <v>10</v>
      </c>
      <c r="AC14" s="12">
        <f>Exam!BX19</f>
        <v>10</v>
      </c>
      <c r="AD14" s="13">
        <f t="shared" si="6"/>
        <v>9</v>
      </c>
      <c r="AF14" s="7">
        <v>50</v>
      </c>
      <c r="AG14" s="1">
        <v>20</v>
      </c>
      <c r="AH14" s="1">
        <v>20</v>
      </c>
      <c r="AI14" s="1">
        <v>13</v>
      </c>
      <c r="AJ14" s="1"/>
      <c r="AK14" s="14">
        <f t="shared" si="3"/>
        <v>93</v>
      </c>
      <c r="AM14" s="15">
        <v>0</v>
      </c>
      <c r="AN14" s="15"/>
      <c r="AO14" s="15"/>
      <c r="AP14" s="15"/>
      <c r="AQ14" s="15"/>
      <c r="AR14" s="1">
        <f t="shared" si="4"/>
        <v>0</v>
      </c>
    </row>
    <row r="15" spans="1:44" x14ac:dyDescent="0.2">
      <c r="A15" s="8">
        <v>326</v>
      </c>
      <c r="B15" s="1" t="s">
        <v>95</v>
      </c>
      <c r="C15" s="1" t="s">
        <v>96</v>
      </c>
      <c r="D15" s="1" t="s">
        <v>97</v>
      </c>
      <c r="E15" s="1" t="s">
        <v>42</v>
      </c>
      <c r="F15" s="1" t="s">
        <v>98</v>
      </c>
      <c r="H15" s="1" t="s">
        <v>44</v>
      </c>
      <c r="I15" s="1" t="s">
        <v>45</v>
      </c>
      <c r="J15" s="21">
        <v>40</v>
      </c>
      <c r="K15" s="21">
        <v>12</v>
      </c>
      <c r="L15" s="21">
        <v>10</v>
      </c>
      <c r="M15" s="21">
        <v>9</v>
      </c>
      <c r="N15" s="21"/>
      <c r="O15" s="21"/>
      <c r="P15" s="22">
        <f t="shared" si="5"/>
        <v>74.099999999999994</v>
      </c>
      <c r="S15" s="1">
        <v>30</v>
      </c>
      <c r="T15" s="1">
        <v>3</v>
      </c>
      <c r="U15" s="1">
        <v>0</v>
      </c>
      <c r="V15" s="1">
        <v>0</v>
      </c>
      <c r="W15" s="1">
        <v>0</v>
      </c>
      <c r="Y15" s="10">
        <f t="shared" si="1"/>
        <v>30</v>
      </c>
      <c r="AB15" s="11">
        <v>9</v>
      </c>
      <c r="AC15" s="12">
        <f>Exam!BX20</f>
        <v>4</v>
      </c>
      <c r="AD15" s="13">
        <f t="shared" si="6"/>
        <v>5</v>
      </c>
      <c r="AF15" s="7">
        <v>50</v>
      </c>
      <c r="AG15" s="1">
        <v>5</v>
      </c>
      <c r="AH15" s="1">
        <v>0</v>
      </c>
      <c r="AI15" s="1">
        <v>5</v>
      </c>
      <c r="AJ15" s="1"/>
      <c r="AK15" s="14">
        <f t="shared" si="3"/>
        <v>50</v>
      </c>
      <c r="AM15" s="15">
        <v>0</v>
      </c>
      <c r="AN15" s="15"/>
      <c r="AO15" s="15"/>
      <c r="AP15" s="15"/>
      <c r="AQ15" s="15"/>
      <c r="AR15" s="1">
        <f t="shared" si="4"/>
        <v>0</v>
      </c>
    </row>
    <row r="16" spans="1:44" x14ac:dyDescent="0.2">
      <c r="A16" s="8">
        <v>327</v>
      </c>
      <c r="B16" s="1" t="s">
        <v>99</v>
      </c>
      <c r="C16" s="1" t="s">
        <v>100</v>
      </c>
      <c r="D16" s="1" t="s">
        <v>101</v>
      </c>
      <c r="E16" s="1" t="s">
        <v>42</v>
      </c>
      <c r="F16" s="1" t="s">
        <v>102</v>
      </c>
      <c r="H16" s="1" t="s">
        <v>44</v>
      </c>
      <c r="I16" s="1" t="s">
        <v>45</v>
      </c>
      <c r="J16" s="9">
        <v>30</v>
      </c>
      <c r="K16" s="9">
        <v>8</v>
      </c>
      <c r="L16" s="9">
        <v>5</v>
      </c>
      <c r="M16" s="9">
        <v>0</v>
      </c>
      <c r="N16" s="9">
        <v>0</v>
      </c>
      <c r="O16" s="9">
        <v>0</v>
      </c>
      <c r="P16" s="10">
        <f t="shared" si="5"/>
        <v>30</v>
      </c>
      <c r="S16" s="1">
        <v>40</v>
      </c>
      <c r="T16" s="1">
        <v>0</v>
      </c>
      <c r="U16" s="1">
        <v>5</v>
      </c>
      <c r="V16" s="1">
        <v>0</v>
      </c>
      <c r="W16" s="1">
        <v>10</v>
      </c>
      <c r="Y16" s="10">
        <f t="shared" si="1"/>
        <v>61</v>
      </c>
      <c r="AB16" s="11">
        <v>9</v>
      </c>
      <c r="AC16" s="12">
        <f>Exam!BX21</f>
        <v>7</v>
      </c>
      <c r="AD16" s="13">
        <f t="shared" si="6"/>
        <v>6</v>
      </c>
      <c r="AF16" s="7">
        <v>40</v>
      </c>
      <c r="AG16" s="1">
        <v>10</v>
      </c>
      <c r="AH16" s="1">
        <v>0</v>
      </c>
      <c r="AI16" s="1">
        <v>4</v>
      </c>
      <c r="AJ16" s="1"/>
      <c r="AK16" s="14">
        <f t="shared" si="3"/>
        <v>54</v>
      </c>
      <c r="AM16" s="15">
        <v>0</v>
      </c>
      <c r="AN16" s="15"/>
      <c r="AO16" s="15"/>
      <c r="AP16" s="15"/>
      <c r="AQ16" s="15"/>
      <c r="AR16" s="1">
        <f t="shared" si="4"/>
        <v>0</v>
      </c>
    </row>
    <row r="17" spans="1:44" x14ac:dyDescent="0.2">
      <c r="A17" s="8">
        <v>328</v>
      </c>
      <c r="B17" s="1" t="s">
        <v>103</v>
      </c>
      <c r="C17" s="1" t="s">
        <v>104</v>
      </c>
      <c r="D17" s="1" t="s">
        <v>105</v>
      </c>
      <c r="E17" s="1" t="s">
        <v>42</v>
      </c>
      <c r="F17" s="1" t="s">
        <v>106</v>
      </c>
      <c r="H17" s="1" t="s">
        <v>44</v>
      </c>
      <c r="I17" s="1" t="s">
        <v>45</v>
      </c>
      <c r="J17" s="9">
        <v>40</v>
      </c>
      <c r="K17" s="9">
        <v>10</v>
      </c>
      <c r="L17" s="9">
        <v>5</v>
      </c>
      <c r="M17" s="9">
        <v>1</v>
      </c>
      <c r="N17" s="9">
        <v>10</v>
      </c>
      <c r="O17" s="9">
        <v>15</v>
      </c>
      <c r="P17" s="10">
        <f t="shared" si="5"/>
        <v>85.1</v>
      </c>
      <c r="S17" s="1">
        <v>40</v>
      </c>
      <c r="T17" s="1">
        <v>8</v>
      </c>
      <c r="U17" s="1">
        <v>7</v>
      </c>
      <c r="V17" s="1">
        <v>15</v>
      </c>
      <c r="W17" s="1">
        <v>13</v>
      </c>
      <c r="Y17" s="10">
        <f t="shared" si="1"/>
        <v>100.19999999999999</v>
      </c>
      <c r="AB17" s="11">
        <v>10</v>
      </c>
      <c r="AC17" s="24">
        <v>10</v>
      </c>
      <c r="AD17" s="13">
        <f t="shared" si="6"/>
        <v>10</v>
      </c>
      <c r="AF17" s="7">
        <v>50</v>
      </c>
      <c r="AG17" s="1">
        <v>27</v>
      </c>
      <c r="AH17" s="1">
        <v>22</v>
      </c>
      <c r="AI17" s="1">
        <v>6</v>
      </c>
      <c r="AJ17" s="1"/>
      <c r="AK17" s="14">
        <f t="shared" si="3"/>
        <v>95</v>
      </c>
      <c r="AM17" s="15">
        <v>0</v>
      </c>
      <c r="AN17" s="15"/>
      <c r="AO17" s="15"/>
      <c r="AP17" s="15"/>
      <c r="AQ17" s="15"/>
      <c r="AR17" s="1">
        <f t="shared" si="4"/>
        <v>0</v>
      </c>
    </row>
    <row r="18" spans="1:44" x14ac:dyDescent="0.2">
      <c r="A18" s="8">
        <v>329</v>
      </c>
      <c r="B18" s="1" t="s">
        <v>107</v>
      </c>
      <c r="C18" s="1" t="s">
        <v>108</v>
      </c>
      <c r="D18" s="1" t="s">
        <v>109</v>
      </c>
      <c r="E18" s="1" t="s">
        <v>42</v>
      </c>
      <c r="F18" s="1" t="s">
        <v>110</v>
      </c>
      <c r="H18" s="1" t="s">
        <v>44</v>
      </c>
      <c r="I18" s="1" t="s">
        <v>45</v>
      </c>
      <c r="J18" s="9">
        <v>40</v>
      </c>
      <c r="K18" s="9">
        <v>7</v>
      </c>
      <c r="L18" s="9">
        <v>5</v>
      </c>
      <c r="M18" s="9">
        <v>10</v>
      </c>
      <c r="N18" s="9">
        <v>0</v>
      </c>
      <c r="O18" s="9">
        <v>3</v>
      </c>
      <c r="P18" s="10">
        <f t="shared" si="5"/>
        <v>67.5</v>
      </c>
      <c r="S18" s="1">
        <v>40</v>
      </c>
      <c r="T18" s="1">
        <v>0</v>
      </c>
      <c r="U18" s="1">
        <v>0</v>
      </c>
      <c r="V18" s="1">
        <v>2</v>
      </c>
      <c r="W18" s="1">
        <v>0</v>
      </c>
      <c r="Y18" s="10">
        <f t="shared" si="1"/>
        <v>42.8</v>
      </c>
      <c r="AB18" s="11">
        <v>10</v>
      </c>
      <c r="AC18" s="12">
        <f>Exam!BX23</f>
        <v>6</v>
      </c>
      <c r="AD18" s="13">
        <f t="shared" si="6"/>
        <v>6</v>
      </c>
      <c r="AF18" s="7">
        <v>44</v>
      </c>
      <c r="AG18" s="1">
        <v>5</v>
      </c>
      <c r="AH18" s="1">
        <v>16</v>
      </c>
      <c r="AI18" s="1">
        <v>4</v>
      </c>
      <c r="AJ18" s="1"/>
      <c r="AK18" s="14">
        <f t="shared" si="3"/>
        <v>65</v>
      </c>
      <c r="AM18" s="15">
        <v>0</v>
      </c>
      <c r="AN18" s="15"/>
      <c r="AO18" s="15"/>
      <c r="AP18" s="15"/>
      <c r="AQ18" s="15"/>
      <c r="AR18" s="1">
        <f t="shared" si="4"/>
        <v>0</v>
      </c>
    </row>
    <row r="19" spans="1:44" x14ac:dyDescent="0.2">
      <c r="A19" s="8">
        <v>255</v>
      </c>
      <c r="B19" s="1" t="s">
        <v>111</v>
      </c>
      <c r="C19" s="1" t="s">
        <v>112</v>
      </c>
      <c r="D19" s="1" t="s">
        <v>113</v>
      </c>
      <c r="E19" s="1" t="s">
        <v>42</v>
      </c>
      <c r="F19" s="1" t="s">
        <v>114</v>
      </c>
      <c r="H19" s="1" t="s">
        <v>44</v>
      </c>
      <c r="I19" s="1" t="s">
        <v>115</v>
      </c>
      <c r="J19" s="9">
        <v>30</v>
      </c>
      <c r="K19" s="9">
        <v>6</v>
      </c>
      <c r="L19" s="9">
        <v>0</v>
      </c>
      <c r="M19" s="9">
        <v>0</v>
      </c>
      <c r="N19" s="9">
        <v>2</v>
      </c>
      <c r="O19" s="9"/>
      <c r="P19" s="25">
        <f>IF(J19 ="","", IF(J19&lt;35,J19,MIN(40,J19) + SUM(K19:O19)))</f>
        <v>30</v>
      </c>
      <c r="S19" s="1">
        <v>35</v>
      </c>
      <c r="T19" s="1">
        <v>6</v>
      </c>
      <c r="U19" s="1">
        <v>2</v>
      </c>
      <c r="V19" s="1">
        <v>0</v>
      </c>
      <c r="W19" s="1">
        <v>3</v>
      </c>
      <c r="Y19" s="10">
        <f t="shared" si="1"/>
        <v>50.4</v>
      </c>
      <c r="AB19" s="11">
        <v>9</v>
      </c>
      <c r="AC19" s="12">
        <f>Exam!BX24</f>
        <v>8</v>
      </c>
      <c r="AD19" s="13">
        <f t="shared" si="6"/>
        <v>6</v>
      </c>
      <c r="AF19" s="7">
        <v>50</v>
      </c>
      <c r="AG19" s="1">
        <v>10</v>
      </c>
      <c r="AH19" s="1">
        <v>10</v>
      </c>
      <c r="AI19" s="1">
        <v>4</v>
      </c>
      <c r="AJ19" s="1"/>
      <c r="AK19" s="14">
        <f t="shared" si="3"/>
        <v>64</v>
      </c>
      <c r="AM19" s="15">
        <v>0</v>
      </c>
      <c r="AN19" s="15"/>
      <c r="AO19" s="15"/>
      <c r="AP19" s="15"/>
      <c r="AQ19" s="15"/>
      <c r="AR19" s="1">
        <f t="shared" si="4"/>
        <v>0</v>
      </c>
    </row>
    <row r="20" spans="1:44" x14ac:dyDescent="0.2">
      <c r="A20" s="8">
        <v>256</v>
      </c>
      <c r="B20" s="1" t="s">
        <v>116</v>
      </c>
      <c r="C20" s="1" t="s">
        <v>117</v>
      </c>
      <c r="D20" s="1" t="s">
        <v>118</v>
      </c>
      <c r="E20" s="1" t="s">
        <v>42</v>
      </c>
      <c r="F20" s="1" t="s">
        <v>119</v>
      </c>
      <c r="H20" s="1" t="s">
        <v>44</v>
      </c>
      <c r="I20" s="1" t="s">
        <v>115</v>
      </c>
      <c r="J20" s="9">
        <v>30</v>
      </c>
      <c r="K20" s="9">
        <v>14</v>
      </c>
      <c r="L20" s="9">
        <v>15</v>
      </c>
      <c r="M20" s="9">
        <v>5</v>
      </c>
      <c r="N20" s="9">
        <v>5</v>
      </c>
      <c r="O20" s="9">
        <v>2</v>
      </c>
      <c r="P20" s="25">
        <f t="shared" ref="P20:P21" si="7">IF(J20 ="","", IF(J20&lt;35,J20,MIN(40,J20) +SUM(K20:O20)))</f>
        <v>30</v>
      </c>
      <c r="S20" s="1">
        <v>40</v>
      </c>
      <c r="T20" s="1">
        <v>3</v>
      </c>
      <c r="U20" s="1">
        <v>0</v>
      </c>
      <c r="V20" s="1">
        <v>0</v>
      </c>
      <c r="W20" s="1">
        <v>12</v>
      </c>
      <c r="Y20" s="10">
        <f t="shared" si="1"/>
        <v>61</v>
      </c>
      <c r="AB20" s="11">
        <v>10</v>
      </c>
      <c r="AC20" s="17">
        <v>10</v>
      </c>
      <c r="AD20" s="13">
        <f t="shared" si="6"/>
        <v>7</v>
      </c>
      <c r="AF20" s="7">
        <v>50</v>
      </c>
      <c r="AG20" s="1">
        <v>15</v>
      </c>
      <c r="AH20" s="1">
        <v>4</v>
      </c>
      <c r="AI20" s="1">
        <v>5</v>
      </c>
      <c r="AJ20" s="1"/>
      <c r="AK20" s="14">
        <f t="shared" si="3"/>
        <v>64</v>
      </c>
      <c r="AM20" s="15">
        <v>0</v>
      </c>
      <c r="AN20" s="15"/>
      <c r="AO20" s="15"/>
      <c r="AP20" s="15"/>
      <c r="AQ20" s="15"/>
      <c r="AR20" s="1">
        <f t="shared" si="4"/>
        <v>0</v>
      </c>
    </row>
    <row r="21" spans="1:44" x14ac:dyDescent="0.2">
      <c r="A21" s="8">
        <v>257</v>
      </c>
      <c r="B21" s="1" t="s">
        <v>120</v>
      </c>
      <c r="C21" s="1" t="s">
        <v>121</v>
      </c>
      <c r="D21" s="1" t="s">
        <v>122</v>
      </c>
      <c r="E21" s="1" t="s">
        <v>42</v>
      </c>
      <c r="F21" s="1" t="s">
        <v>123</v>
      </c>
      <c r="H21" s="1" t="s">
        <v>44</v>
      </c>
      <c r="I21" s="1" t="s">
        <v>115</v>
      </c>
      <c r="J21" s="9">
        <v>40</v>
      </c>
      <c r="K21" s="9">
        <v>7</v>
      </c>
      <c r="L21" s="9">
        <v>15</v>
      </c>
      <c r="M21" s="9">
        <v>7</v>
      </c>
      <c r="N21" s="9">
        <v>0</v>
      </c>
      <c r="O21" s="9">
        <v>0</v>
      </c>
      <c r="P21" s="25">
        <f t="shared" si="7"/>
        <v>69</v>
      </c>
      <c r="S21" s="1">
        <v>40</v>
      </c>
      <c r="T21" s="1">
        <v>0</v>
      </c>
      <c r="U21" s="1">
        <v>5</v>
      </c>
      <c r="V21" s="1">
        <v>0</v>
      </c>
      <c r="W21" s="1">
        <v>0</v>
      </c>
      <c r="Y21" s="10">
        <f t="shared" si="1"/>
        <v>47</v>
      </c>
      <c r="AB21" s="11">
        <v>8</v>
      </c>
      <c r="AC21" s="12">
        <f>Exam!BX26</f>
        <v>2</v>
      </c>
      <c r="AD21" s="13">
        <f t="shared" si="6"/>
        <v>5</v>
      </c>
      <c r="AF21" s="7">
        <v>40</v>
      </c>
      <c r="AK21" s="14">
        <f t="shared" si="3"/>
        <v>40</v>
      </c>
      <c r="AM21" s="15">
        <v>0</v>
      </c>
      <c r="AN21" s="15"/>
      <c r="AO21" s="15"/>
      <c r="AP21" s="15"/>
      <c r="AQ21" s="15"/>
      <c r="AR21" s="1">
        <f t="shared" si="4"/>
        <v>0</v>
      </c>
    </row>
    <row r="22" spans="1:44" x14ac:dyDescent="0.2">
      <c r="A22" s="8">
        <v>259</v>
      </c>
      <c r="B22" s="1" t="s">
        <v>124</v>
      </c>
      <c r="C22" s="1" t="s">
        <v>125</v>
      </c>
      <c r="D22" s="1" t="s">
        <v>126</v>
      </c>
      <c r="E22" s="1" t="s">
        <v>42</v>
      </c>
      <c r="F22" s="1" t="s">
        <v>127</v>
      </c>
      <c r="H22" s="1" t="s">
        <v>44</v>
      </c>
      <c r="I22" s="1" t="s">
        <v>115</v>
      </c>
      <c r="J22" s="9">
        <v>40</v>
      </c>
      <c r="K22" s="9">
        <v>2</v>
      </c>
      <c r="L22" s="9">
        <v>0</v>
      </c>
      <c r="M22" s="9">
        <v>0</v>
      </c>
      <c r="N22" s="9">
        <v>0</v>
      </c>
      <c r="O22" s="9">
        <v>0</v>
      </c>
      <c r="P22" s="10">
        <f>IF(J22 ="","", IF(J22&lt;35,J22,MIN(40,J22) + 1.1*SUM(K22:O22)))</f>
        <v>42.2</v>
      </c>
      <c r="S22" s="1">
        <v>15</v>
      </c>
      <c r="Y22" s="10">
        <f t="shared" si="1"/>
        <v>15</v>
      </c>
      <c r="AB22" s="11">
        <v>10</v>
      </c>
      <c r="AC22" s="12">
        <f>Exam!BX27</f>
        <v>5</v>
      </c>
      <c r="AD22" s="13">
        <f t="shared" si="6"/>
        <v>4</v>
      </c>
      <c r="AF22" s="7">
        <v>40</v>
      </c>
      <c r="AG22" s="1">
        <v>1</v>
      </c>
      <c r="AH22" s="1">
        <v>0</v>
      </c>
      <c r="AI22" s="1">
        <v>0</v>
      </c>
      <c r="AJ22" s="1"/>
      <c r="AK22" s="14">
        <f t="shared" si="3"/>
        <v>41</v>
      </c>
      <c r="AM22" s="15">
        <v>0</v>
      </c>
      <c r="AN22" s="15"/>
      <c r="AO22" s="15"/>
      <c r="AP22" s="15"/>
      <c r="AQ22" s="15"/>
      <c r="AR22" s="1">
        <f t="shared" si="4"/>
        <v>0</v>
      </c>
    </row>
    <row r="23" spans="1:44" x14ac:dyDescent="0.2">
      <c r="A23" s="8">
        <v>267</v>
      </c>
      <c r="B23" s="1" t="s">
        <v>128</v>
      </c>
      <c r="C23" s="1" t="s">
        <v>129</v>
      </c>
      <c r="D23" s="1" t="s">
        <v>130</v>
      </c>
      <c r="E23" s="1" t="s">
        <v>42</v>
      </c>
      <c r="F23" s="1" t="s">
        <v>131</v>
      </c>
      <c r="H23" s="1" t="s">
        <v>44</v>
      </c>
      <c r="I23" s="1" t="s">
        <v>115</v>
      </c>
      <c r="J23" s="9">
        <v>40</v>
      </c>
      <c r="K23" s="9">
        <v>8</v>
      </c>
      <c r="L23" s="9">
        <v>15</v>
      </c>
      <c r="M23" s="9">
        <v>3</v>
      </c>
      <c r="N23" s="9">
        <v>0</v>
      </c>
      <c r="O23" s="9">
        <v>4</v>
      </c>
      <c r="P23" s="25">
        <f>IF(J23 ="","", IF(J23&lt;35,J23,MIN(40,J23) +SUM(K23:O23)))</f>
        <v>70</v>
      </c>
      <c r="S23" s="1">
        <v>35</v>
      </c>
      <c r="T23" s="1">
        <v>7</v>
      </c>
      <c r="U23" s="1">
        <v>2</v>
      </c>
      <c r="V23" s="1">
        <v>0</v>
      </c>
      <c r="W23" s="1">
        <v>0</v>
      </c>
      <c r="Y23" s="10">
        <f t="shared" si="1"/>
        <v>47.6</v>
      </c>
      <c r="AB23" s="11">
        <v>10</v>
      </c>
      <c r="AC23" s="12">
        <f>Exam!BX28</f>
        <v>9</v>
      </c>
      <c r="AD23" s="13">
        <f t="shared" si="6"/>
        <v>7</v>
      </c>
      <c r="AF23" s="7">
        <v>45</v>
      </c>
      <c r="AG23" s="1">
        <v>10</v>
      </c>
      <c r="AH23" s="1">
        <v>2</v>
      </c>
      <c r="AI23" s="1">
        <v>5</v>
      </c>
      <c r="AJ23" s="1"/>
      <c r="AK23" s="14">
        <f t="shared" si="3"/>
        <v>57</v>
      </c>
      <c r="AM23" s="15">
        <v>0</v>
      </c>
      <c r="AN23" s="15"/>
      <c r="AO23" s="15"/>
      <c r="AP23" s="15"/>
      <c r="AQ23" s="15"/>
      <c r="AR23" s="1">
        <f t="shared" si="4"/>
        <v>0</v>
      </c>
    </row>
    <row r="24" spans="1:44" x14ac:dyDescent="0.2">
      <c r="A24" s="8">
        <v>269</v>
      </c>
      <c r="B24" s="1" t="s">
        <v>132</v>
      </c>
      <c r="C24" s="1" t="s">
        <v>133</v>
      </c>
      <c r="D24" s="1" t="s">
        <v>134</v>
      </c>
      <c r="E24" s="1" t="s">
        <v>42</v>
      </c>
      <c r="F24" s="1" t="s">
        <v>135</v>
      </c>
      <c r="H24" s="1" t="s">
        <v>44</v>
      </c>
      <c r="I24" s="1" t="s">
        <v>115</v>
      </c>
      <c r="J24" s="9">
        <v>40</v>
      </c>
      <c r="K24" s="9">
        <v>8</v>
      </c>
      <c r="L24" s="9">
        <v>15</v>
      </c>
      <c r="M24" s="9">
        <v>0</v>
      </c>
      <c r="N24" s="9">
        <v>0</v>
      </c>
      <c r="O24" s="9">
        <v>0</v>
      </c>
      <c r="P24" s="10">
        <f>IF(J24 ="","", IF(J24&lt;35,J24,MIN(40,J24) + 1.1*SUM(K24:O24)))</f>
        <v>65.3</v>
      </c>
      <c r="S24" s="1">
        <v>35</v>
      </c>
      <c r="T24" s="1">
        <v>3</v>
      </c>
      <c r="U24" s="1">
        <v>1</v>
      </c>
      <c r="V24" s="1">
        <v>0</v>
      </c>
      <c r="W24" s="1">
        <v>5</v>
      </c>
      <c r="Y24" s="10">
        <f t="shared" si="1"/>
        <v>47.6</v>
      </c>
      <c r="AB24" s="11">
        <v>10</v>
      </c>
      <c r="AC24" s="12">
        <f>Exam!BX29</f>
        <v>2</v>
      </c>
      <c r="AD24" s="13">
        <f t="shared" si="6"/>
        <v>5</v>
      </c>
      <c r="AF24" s="7">
        <v>25</v>
      </c>
      <c r="AG24" s="1">
        <v>1</v>
      </c>
      <c r="AH24" s="1">
        <v>0</v>
      </c>
      <c r="AI24" s="1">
        <v>0</v>
      </c>
      <c r="AJ24" s="1"/>
      <c r="AK24" s="23">
        <f t="shared" si="3"/>
        <v>25</v>
      </c>
      <c r="AM24" s="15">
        <v>0</v>
      </c>
      <c r="AN24" s="15"/>
      <c r="AO24" s="15"/>
      <c r="AP24" s="15"/>
      <c r="AQ24" s="15"/>
      <c r="AR24" s="1">
        <f t="shared" si="4"/>
        <v>0</v>
      </c>
    </row>
    <row r="25" spans="1:44" x14ac:dyDescent="0.2">
      <c r="A25" s="8">
        <v>273</v>
      </c>
      <c r="B25" s="1" t="s">
        <v>136</v>
      </c>
      <c r="C25" s="1" t="s">
        <v>137</v>
      </c>
      <c r="D25" s="1" t="s">
        <v>138</v>
      </c>
      <c r="E25" s="1" t="s">
        <v>42</v>
      </c>
      <c r="F25" s="1" t="s">
        <v>139</v>
      </c>
      <c r="H25" s="1" t="s">
        <v>44</v>
      </c>
      <c r="I25" s="1" t="s">
        <v>115</v>
      </c>
      <c r="J25" s="9">
        <v>40</v>
      </c>
      <c r="K25" s="9">
        <v>11</v>
      </c>
      <c r="L25" s="9">
        <v>14</v>
      </c>
      <c r="M25" s="9">
        <v>3</v>
      </c>
      <c r="N25" s="9">
        <v>0</v>
      </c>
      <c r="O25" s="9">
        <v>0</v>
      </c>
      <c r="P25" s="25">
        <f>IF(J25 ="","", IF(J25&lt;35,J25,MIN(40,J25) + SUM(K25:O25)))</f>
        <v>68</v>
      </c>
      <c r="S25" s="1">
        <v>40</v>
      </c>
      <c r="T25" s="1">
        <v>1</v>
      </c>
      <c r="U25" s="1">
        <v>2</v>
      </c>
      <c r="V25" s="1">
        <v>0</v>
      </c>
      <c r="W25" s="1">
        <v>3</v>
      </c>
      <c r="Y25" s="10">
        <f t="shared" si="1"/>
        <v>48.4</v>
      </c>
      <c r="AB25" s="11">
        <v>10</v>
      </c>
      <c r="AC25" s="12">
        <f>Exam!BX30</f>
        <v>7</v>
      </c>
      <c r="AD25" s="13">
        <f t="shared" si="6"/>
        <v>7</v>
      </c>
      <c r="AF25" s="7">
        <v>35</v>
      </c>
      <c r="AG25" s="1">
        <v>10</v>
      </c>
      <c r="AH25" s="1">
        <v>15</v>
      </c>
      <c r="AI25" s="1">
        <v>10</v>
      </c>
      <c r="AJ25" s="1"/>
      <c r="AK25" s="14">
        <f t="shared" si="3"/>
        <v>70</v>
      </c>
      <c r="AM25" s="15">
        <v>0</v>
      </c>
      <c r="AN25" s="15"/>
      <c r="AO25" s="15"/>
      <c r="AP25" s="15"/>
      <c r="AQ25" s="15"/>
      <c r="AR25" s="1">
        <f t="shared" si="4"/>
        <v>0</v>
      </c>
    </row>
    <row r="26" spans="1:44" x14ac:dyDescent="0.2">
      <c r="A26" s="8">
        <v>274</v>
      </c>
      <c r="B26" s="1" t="s">
        <v>140</v>
      </c>
      <c r="C26" s="1" t="s">
        <v>141</v>
      </c>
      <c r="D26" s="1" t="s">
        <v>142</v>
      </c>
      <c r="E26" s="1" t="s">
        <v>42</v>
      </c>
      <c r="F26" s="1" t="s">
        <v>143</v>
      </c>
      <c r="H26" s="1" t="s">
        <v>44</v>
      </c>
      <c r="I26" s="1" t="s">
        <v>115</v>
      </c>
      <c r="J26" s="9">
        <v>35</v>
      </c>
      <c r="K26" s="9">
        <v>11</v>
      </c>
      <c r="L26" s="9">
        <v>15</v>
      </c>
      <c r="M26" s="9">
        <v>8</v>
      </c>
      <c r="N26" s="9">
        <v>0</v>
      </c>
      <c r="O26" s="9">
        <v>20</v>
      </c>
      <c r="P26" s="25">
        <f>IF(J26 ="","", IF(J26&lt;35,J26,MIN(40,J26) + SUM(K26:O26)))</f>
        <v>89</v>
      </c>
      <c r="S26" s="1">
        <v>25</v>
      </c>
      <c r="Y26" s="10">
        <f t="shared" si="1"/>
        <v>25</v>
      </c>
      <c r="AB26" s="11">
        <v>10</v>
      </c>
      <c r="AC26" s="12">
        <f>Exam!BX31</f>
        <v>7</v>
      </c>
      <c r="AD26" s="13">
        <f t="shared" si="6"/>
        <v>7</v>
      </c>
      <c r="AF26" s="7">
        <v>50</v>
      </c>
      <c r="AG26" s="1">
        <v>2</v>
      </c>
      <c r="AH26" s="1">
        <v>2</v>
      </c>
      <c r="AI26" s="1">
        <v>13</v>
      </c>
      <c r="AJ26" s="1"/>
      <c r="AK26" s="14">
        <f t="shared" si="3"/>
        <v>57</v>
      </c>
      <c r="AM26" s="15">
        <v>0</v>
      </c>
      <c r="AN26" s="15"/>
      <c r="AO26" s="15"/>
      <c r="AP26" s="15"/>
      <c r="AQ26" s="15"/>
      <c r="AR26" s="1">
        <f t="shared" si="4"/>
        <v>0</v>
      </c>
    </row>
    <row r="27" spans="1:44" x14ac:dyDescent="0.2">
      <c r="A27" s="8">
        <v>279</v>
      </c>
      <c r="B27" s="1" t="s">
        <v>144</v>
      </c>
      <c r="C27" s="1" t="s">
        <v>145</v>
      </c>
      <c r="D27" s="1" t="s">
        <v>146</v>
      </c>
      <c r="E27" s="1" t="s">
        <v>42</v>
      </c>
      <c r="F27" s="1" t="s">
        <v>147</v>
      </c>
      <c r="H27" s="1" t="s">
        <v>44</v>
      </c>
      <c r="I27" s="1" t="s">
        <v>115</v>
      </c>
      <c r="J27" s="9">
        <v>40</v>
      </c>
      <c r="K27" s="9">
        <v>10</v>
      </c>
      <c r="L27" s="9">
        <v>15</v>
      </c>
      <c r="M27" s="9">
        <v>3</v>
      </c>
      <c r="N27" s="9">
        <v>4</v>
      </c>
      <c r="O27" s="9">
        <v>2</v>
      </c>
      <c r="P27" s="25">
        <f t="shared" ref="P27:P29" si="8">IF(J27 ="","", IF(J27&lt;35,J27,MIN(40,J27) +SUM(K27:O27)))</f>
        <v>74</v>
      </c>
      <c r="S27" s="1">
        <v>40</v>
      </c>
      <c r="T27" s="1">
        <v>3</v>
      </c>
      <c r="U27" s="1">
        <v>5</v>
      </c>
      <c r="V27" s="1">
        <v>0</v>
      </c>
      <c r="W27" s="1">
        <v>10</v>
      </c>
      <c r="Y27" s="10">
        <f t="shared" si="1"/>
        <v>65.2</v>
      </c>
      <c r="AB27" s="11">
        <v>10</v>
      </c>
      <c r="AC27" s="12">
        <f>Exam!BX32</f>
        <v>8</v>
      </c>
      <c r="AD27" s="13">
        <f t="shared" si="6"/>
        <v>8</v>
      </c>
      <c r="AF27" s="7">
        <v>50</v>
      </c>
      <c r="AG27" s="1">
        <v>11</v>
      </c>
      <c r="AH27" s="1">
        <v>18</v>
      </c>
      <c r="AI27" s="1">
        <v>13</v>
      </c>
      <c r="AJ27" s="1"/>
      <c r="AK27" s="14">
        <f t="shared" si="3"/>
        <v>82</v>
      </c>
      <c r="AM27" s="15">
        <v>0</v>
      </c>
      <c r="AN27" s="15"/>
      <c r="AO27" s="15"/>
      <c r="AP27" s="15"/>
      <c r="AQ27" s="15"/>
      <c r="AR27" s="1">
        <f t="shared" si="4"/>
        <v>0</v>
      </c>
    </row>
    <row r="28" spans="1:44" x14ac:dyDescent="0.2">
      <c r="A28" s="8">
        <v>286</v>
      </c>
      <c r="B28" s="1" t="s">
        <v>148</v>
      </c>
      <c r="C28" s="1" t="s">
        <v>149</v>
      </c>
      <c r="D28" s="1" t="s">
        <v>150</v>
      </c>
      <c r="E28" s="1" t="s">
        <v>42</v>
      </c>
      <c r="F28" s="1" t="s">
        <v>151</v>
      </c>
      <c r="H28" s="1" t="s">
        <v>44</v>
      </c>
      <c r="I28" s="1" t="s">
        <v>115</v>
      </c>
      <c r="J28" s="9">
        <v>35</v>
      </c>
      <c r="K28" s="9">
        <v>10</v>
      </c>
      <c r="L28" s="9">
        <v>15</v>
      </c>
      <c r="M28" s="9">
        <v>10</v>
      </c>
      <c r="N28" s="9">
        <v>0</v>
      </c>
      <c r="O28" s="9">
        <v>0</v>
      </c>
      <c r="P28" s="25">
        <f t="shared" si="8"/>
        <v>70</v>
      </c>
      <c r="S28" s="1">
        <v>15</v>
      </c>
      <c r="Y28" s="10">
        <f t="shared" si="1"/>
        <v>15</v>
      </c>
      <c r="AB28" s="11">
        <v>5</v>
      </c>
      <c r="AC28" s="12">
        <f>Exam!BX33</f>
        <v>5</v>
      </c>
      <c r="AD28" s="13">
        <f t="shared" si="6"/>
        <v>5</v>
      </c>
      <c r="AF28" s="7">
        <v>35</v>
      </c>
      <c r="AG28" s="1">
        <v>10</v>
      </c>
      <c r="AH28" s="1">
        <v>8</v>
      </c>
      <c r="AI28" s="1">
        <v>0</v>
      </c>
      <c r="AJ28" s="1"/>
      <c r="AK28" s="14">
        <f t="shared" si="3"/>
        <v>53</v>
      </c>
      <c r="AM28" s="26">
        <v>10</v>
      </c>
      <c r="AN28" s="15"/>
      <c r="AO28" s="15"/>
      <c r="AP28" s="15"/>
      <c r="AQ28" s="15"/>
      <c r="AR28" s="1">
        <f t="shared" si="4"/>
        <v>10</v>
      </c>
    </row>
    <row r="29" spans="1:44" x14ac:dyDescent="0.2">
      <c r="A29" s="8">
        <v>287</v>
      </c>
      <c r="B29" s="1" t="s">
        <v>152</v>
      </c>
      <c r="C29" s="1" t="s">
        <v>153</v>
      </c>
      <c r="D29" s="1" t="s">
        <v>154</v>
      </c>
      <c r="E29" s="1" t="s">
        <v>42</v>
      </c>
      <c r="F29" s="1" t="s">
        <v>155</v>
      </c>
      <c r="H29" s="1" t="s">
        <v>44</v>
      </c>
      <c r="I29" s="1" t="s">
        <v>115</v>
      </c>
      <c r="J29" s="9">
        <v>40</v>
      </c>
      <c r="K29" s="9">
        <v>12</v>
      </c>
      <c r="L29" s="9">
        <v>10</v>
      </c>
      <c r="M29" s="9">
        <v>7</v>
      </c>
      <c r="N29" s="9">
        <v>2</v>
      </c>
      <c r="O29" s="9">
        <v>20</v>
      </c>
      <c r="P29" s="25">
        <f t="shared" si="8"/>
        <v>91</v>
      </c>
      <c r="S29" s="1">
        <v>20</v>
      </c>
      <c r="Y29" s="10">
        <f t="shared" si="1"/>
        <v>20</v>
      </c>
      <c r="AB29" s="11">
        <v>10</v>
      </c>
      <c r="AC29" s="12">
        <f>Exam!BX34</f>
        <v>8</v>
      </c>
      <c r="AD29" s="13">
        <f t="shared" si="6"/>
        <v>7</v>
      </c>
      <c r="AF29" s="7">
        <v>45</v>
      </c>
      <c r="AG29" s="1">
        <v>10</v>
      </c>
      <c r="AH29" s="1">
        <v>12</v>
      </c>
      <c r="AI29" s="1">
        <v>13</v>
      </c>
      <c r="AJ29" s="1"/>
      <c r="AK29" s="14">
        <f t="shared" si="3"/>
        <v>75</v>
      </c>
      <c r="AM29" s="26">
        <v>48</v>
      </c>
      <c r="AN29" s="26">
        <v>0</v>
      </c>
      <c r="AO29" s="26">
        <v>18</v>
      </c>
      <c r="AP29" s="26">
        <v>0</v>
      </c>
      <c r="AQ29" s="26">
        <v>0</v>
      </c>
      <c r="AR29" s="1">
        <f t="shared" si="4"/>
        <v>58</v>
      </c>
    </row>
    <row r="30" spans="1:44" x14ac:dyDescent="0.2">
      <c r="A30" s="8">
        <v>291</v>
      </c>
      <c r="B30" s="1" t="s">
        <v>156</v>
      </c>
      <c r="C30" s="1" t="s">
        <v>157</v>
      </c>
      <c r="D30" s="1" t="s">
        <v>158</v>
      </c>
      <c r="E30" s="1" t="s">
        <v>42</v>
      </c>
      <c r="F30" s="1" t="s">
        <v>159</v>
      </c>
      <c r="H30" s="1" t="s">
        <v>44</v>
      </c>
      <c r="I30" s="1" t="s">
        <v>115</v>
      </c>
      <c r="J30" s="9">
        <v>40</v>
      </c>
      <c r="K30" s="9">
        <v>9</v>
      </c>
      <c r="L30" s="9">
        <v>3</v>
      </c>
      <c r="M30" s="9">
        <v>6</v>
      </c>
      <c r="N30" s="9">
        <v>0</v>
      </c>
      <c r="O30" s="9">
        <v>0</v>
      </c>
      <c r="P30" s="10">
        <f>IF(J30 ="","", IF(J30&lt;35,J30,MIN(40,J30) + 1.1*SUM(K30:O30)))</f>
        <v>59.8</v>
      </c>
      <c r="S30" s="1">
        <v>40</v>
      </c>
      <c r="T30" s="1">
        <v>7</v>
      </c>
      <c r="U30" s="1">
        <v>5</v>
      </c>
      <c r="V30" s="1">
        <v>0</v>
      </c>
      <c r="W30" s="1">
        <v>13</v>
      </c>
      <c r="Y30" s="10">
        <f t="shared" si="1"/>
        <v>75</v>
      </c>
      <c r="AB30" s="11">
        <v>10</v>
      </c>
      <c r="AC30" s="27">
        <v>9</v>
      </c>
      <c r="AD30" s="13">
        <f t="shared" si="6"/>
        <v>8</v>
      </c>
      <c r="AF30" s="7">
        <v>50</v>
      </c>
      <c r="AG30" s="1">
        <v>15</v>
      </c>
      <c r="AH30" s="1">
        <v>2</v>
      </c>
      <c r="AI30" s="1">
        <v>12</v>
      </c>
      <c r="AJ30" s="1"/>
      <c r="AK30" s="14">
        <f t="shared" si="3"/>
        <v>69</v>
      </c>
      <c r="AM30" s="15">
        <v>0</v>
      </c>
      <c r="AN30" s="15"/>
      <c r="AO30" s="15"/>
      <c r="AP30" s="15"/>
      <c r="AQ30" s="15"/>
      <c r="AR30" s="1">
        <f t="shared" si="4"/>
        <v>0</v>
      </c>
    </row>
    <row r="31" spans="1:44" x14ac:dyDescent="0.2">
      <c r="A31" s="8">
        <v>332</v>
      </c>
      <c r="B31" s="1" t="s">
        <v>160</v>
      </c>
      <c r="C31" s="1" t="s">
        <v>161</v>
      </c>
      <c r="H31" s="1" t="s">
        <v>44</v>
      </c>
      <c r="I31" s="1" t="s">
        <v>115</v>
      </c>
      <c r="J31" s="9">
        <v>35</v>
      </c>
      <c r="K31" s="9">
        <v>13</v>
      </c>
      <c r="L31" s="9">
        <v>8</v>
      </c>
      <c r="M31" s="9">
        <v>3</v>
      </c>
      <c r="N31" s="9">
        <v>0</v>
      </c>
      <c r="O31" s="9">
        <v>0</v>
      </c>
      <c r="P31" s="25">
        <f t="shared" ref="P31:P32" si="9">IF(J31 ="","", IF(J31&lt;35,J31,MIN(40,J31) +SUM(K31:O31)))</f>
        <v>59</v>
      </c>
      <c r="S31" s="1">
        <v>10</v>
      </c>
      <c r="Y31" s="10">
        <f t="shared" si="1"/>
        <v>10</v>
      </c>
      <c r="AB31" s="11">
        <v>6</v>
      </c>
      <c r="AC31" s="12">
        <f>Exam!BX36</f>
        <v>4</v>
      </c>
      <c r="AD31" s="13">
        <f t="shared" si="6"/>
        <v>4</v>
      </c>
      <c r="AF31" s="7">
        <v>35</v>
      </c>
      <c r="AG31" s="1">
        <v>7</v>
      </c>
      <c r="AH31" s="1">
        <v>1</v>
      </c>
      <c r="AI31" s="1">
        <v>0</v>
      </c>
      <c r="AJ31" s="1"/>
      <c r="AK31" s="14">
        <f t="shared" si="3"/>
        <v>43</v>
      </c>
      <c r="AM31" s="15">
        <v>0</v>
      </c>
      <c r="AN31" s="15"/>
      <c r="AO31" s="15"/>
      <c r="AP31" s="15"/>
      <c r="AQ31" s="15"/>
      <c r="AR31" s="1">
        <f t="shared" si="4"/>
        <v>0</v>
      </c>
    </row>
    <row r="32" spans="1:44" x14ac:dyDescent="0.2">
      <c r="A32" s="8">
        <v>295</v>
      </c>
      <c r="B32" s="1" t="s">
        <v>162</v>
      </c>
      <c r="C32" s="1" t="s">
        <v>163</v>
      </c>
      <c r="D32" s="1" t="s">
        <v>164</v>
      </c>
      <c r="E32" s="1" t="s">
        <v>42</v>
      </c>
      <c r="F32" s="1" t="s">
        <v>165</v>
      </c>
      <c r="H32" s="1" t="s">
        <v>44</v>
      </c>
      <c r="I32" s="1" t="s">
        <v>115</v>
      </c>
      <c r="J32" s="9">
        <v>40</v>
      </c>
      <c r="K32" s="9">
        <v>10</v>
      </c>
      <c r="L32" s="9">
        <v>10</v>
      </c>
      <c r="M32" s="9">
        <v>0</v>
      </c>
      <c r="N32" s="9">
        <v>0</v>
      </c>
      <c r="O32" s="9">
        <v>0</v>
      </c>
      <c r="P32" s="25">
        <f t="shared" si="9"/>
        <v>60</v>
      </c>
      <c r="S32" s="1">
        <v>40</v>
      </c>
      <c r="T32" s="1">
        <v>0</v>
      </c>
      <c r="U32" s="1">
        <v>3</v>
      </c>
      <c r="V32" s="1">
        <v>0</v>
      </c>
      <c r="W32" s="1">
        <v>0</v>
      </c>
      <c r="Y32" s="10">
        <f t="shared" si="1"/>
        <v>44.2</v>
      </c>
      <c r="AB32" s="11">
        <v>10</v>
      </c>
      <c r="AC32" s="28">
        <v>8</v>
      </c>
      <c r="AD32" s="13">
        <f t="shared" si="6"/>
        <v>7</v>
      </c>
      <c r="AF32" s="7">
        <v>35</v>
      </c>
      <c r="AG32" s="1">
        <v>11</v>
      </c>
      <c r="AH32" s="1">
        <v>2</v>
      </c>
      <c r="AI32" s="1">
        <v>4</v>
      </c>
      <c r="AJ32" s="1"/>
      <c r="AK32" s="14">
        <f t="shared" si="3"/>
        <v>52</v>
      </c>
      <c r="AM32" s="15">
        <v>0</v>
      </c>
      <c r="AN32" s="15"/>
      <c r="AO32" s="15"/>
      <c r="AP32" s="15"/>
      <c r="AQ32" s="15"/>
      <c r="AR32" s="1">
        <f t="shared" si="4"/>
        <v>0</v>
      </c>
    </row>
    <row r="33" spans="1:44" x14ac:dyDescent="0.2">
      <c r="A33" s="8">
        <v>296</v>
      </c>
      <c r="B33" s="1" t="s">
        <v>166</v>
      </c>
      <c r="C33" s="1" t="s">
        <v>167</v>
      </c>
      <c r="D33" s="1" t="s">
        <v>168</v>
      </c>
      <c r="E33" s="1" t="s">
        <v>42</v>
      </c>
      <c r="F33" s="1" t="s">
        <v>169</v>
      </c>
      <c r="H33" s="1" t="s">
        <v>44</v>
      </c>
      <c r="I33" s="1" t="s">
        <v>115</v>
      </c>
      <c r="J33" s="9">
        <v>40</v>
      </c>
      <c r="K33" s="9">
        <v>10</v>
      </c>
      <c r="L33" s="9">
        <v>14</v>
      </c>
      <c r="M33" s="9">
        <v>3</v>
      </c>
      <c r="N33" s="9">
        <v>0</v>
      </c>
      <c r="O33" s="9">
        <v>0</v>
      </c>
      <c r="P33" s="10">
        <f>IF(J33 ="","", IF(J33&lt;35,J33,MIN(40,J33) + 1.1*SUM(K33:O33)))</f>
        <v>69.7</v>
      </c>
      <c r="S33" s="1">
        <v>35</v>
      </c>
      <c r="T33" s="1">
        <v>8</v>
      </c>
      <c r="U33" s="1">
        <v>0</v>
      </c>
      <c r="V33" s="1">
        <v>0</v>
      </c>
      <c r="W33" s="1">
        <v>0</v>
      </c>
      <c r="Y33" s="10">
        <f t="shared" si="1"/>
        <v>46.2</v>
      </c>
      <c r="AB33" s="11">
        <v>10</v>
      </c>
      <c r="AC33" s="12" t="str">
        <f>Exam!BX38</f>
        <v>неявка</v>
      </c>
      <c r="AD33" s="13" t="e">
        <f t="shared" si="6"/>
        <v>#VALUE!</v>
      </c>
      <c r="AF33" s="7"/>
      <c r="AK33" s="14" t="str">
        <f t="shared" si="3"/>
        <v/>
      </c>
      <c r="AM33" s="15">
        <v>0</v>
      </c>
      <c r="AN33" s="15"/>
      <c r="AO33" s="15"/>
      <c r="AP33" s="15"/>
      <c r="AQ33" s="15"/>
      <c r="AR33" s="1">
        <f t="shared" si="4"/>
        <v>0</v>
      </c>
    </row>
    <row r="34" spans="1:44" x14ac:dyDescent="0.2">
      <c r="A34" s="8">
        <v>298</v>
      </c>
      <c r="B34" s="1" t="s">
        <v>170</v>
      </c>
      <c r="C34" s="1" t="s">
        <v>171</v>
      </c>
      <c r="D34" s="1" t="s">
        <v>172</v>
      </c>
      <c r="E34" s="1" t="s">
        <v>42</v>
      </c>
      <c r="F34" s="1" t="s">
        <v>173</v>
      </c>
      <c r="H34" s="1" t="s">
        <v>44</v>
      </c>
      <c r="I34" s="1" t="s">
        <v>115</v>
      </c>
      <c r="J34" s="9">
        <v>40</v>
      </c>
      <c r="K34" s="9">
        <v>6</v>
      </c>
      <c r="L34" s="9">
        <v>14</v>
      </c>
      <c r="M34" s="9">
        <v>3</v>
      </c>
      <c r="N34" s="9">
        <v>0</v>
      </c>
      <c r="O34" s="9">
        <v>1</v>
      </c>
      <c r="P34" s="25">
        <f t="shared" ref="P34:P35" si="10">IF(J34 ="","", IF(J34&lt;35,J34,MIN(40,J34) +SUM(K34:O34)))</f>
        <v>64</v>
      </c>
      <c r="S34" s="1">
        <v>40</v>
      </c>
      <c r="T34" s="1">
        <v>2</v>
      </c>
      <c r="U34" s="1">
        <v>5</v>
      </c>
      <c r="V34" s="1">
        <v>6</v>
      </c>
      <c r="W34" s="1">
        <v>0</v>
      </c>
      <c r="Y34" s="10">
        <f t="shared" si="1"/>
        <v>58.2</v>
      </c>
      <c r="AB34" s="11">
        <v>10</v>
      </c>
      <c r="AC34" s="12">
        <f>Exam!BX39</f>
        <v>8</v>
      </c>
      <c r="AD34" s="13">
        <f t="shared" si="6"/>
        <v>7</v>
      </c>
      <c r="AF34" s="7">
        <v>50</v>
      </c>
      <c r="AG34" s="1">
        <v>11</v>
      </c>
      <c r="AH34" s="1">
        <v>10</v>
      </c>
      <c r="AI34" s="1">
        <v>5</v>
      </c>
      <c r="AJ34" s="1"/>
      <c r="AK34" s="14">
        <f t="shared" si="3"/>
        <v>66</v>
      </c>
      <c r="AM34" s="15">
        <v>0</v>
      </c>
      <c r="AN34" s="15"/>
      <c r="AO34" s="15"/>
      <c r="AP34" s="15"/>
      <c r="AQ34" s="15"/>
      <c r="AR34" s="1">
        <f t="shared" si="4"/>
        <v>0</v>
      </c>
    </row>
    <row r="35" spans="1:44" x14ac:dyDescent="0.2">
      <c r="A35" s="8">
        <v>299</v>
      </c>
      <c r="B35" s="1" t="s">
        <v>174</v>
      </c>
      <c r="C35" s="1" t="s">
        <v>175</v>
      </c>
      <c r="D35" s="1" t="s">
        <v>176</v>
      </c>
      <c r="E35" s="1" t="s">
        <v>42</v>
      </c>
      <c r="F35" s="1" t="s">
        <v>177</v>
      </c>
      <c r="H35" s="1" t="s">
        <v>44</v>
      </c>
      <c r="I35" s="1" t="s">
        <v>115</v>
      </c>
      <c r="J35" s="9">
        <v>40</v>
      </c>
      <c r="K35" s="9">
        <v>15</v>
      </c>
      <c r="L35" s="9">
        <v>12</v>
      </c>
      <c r="M35" s="9">
        <v>6</v>
      </c>
      <c r="N35" s="9">
        <v>10</v>
      </c>
      <c r="O35" s="9">
        <v>0</v>
      </c>
      <c r="P35" s="25">
        <f t="shared" si="10"/>
        <v>83</v>
      </c>
      <c r="S35" s="1">
        <v>25</v>
      </c>
      <c r="Y35" s="10">
        <f t="shared" si="1"/>
        <v>25</v>
      </c>
      <c r="AB35" s="11">
        <v>9</v>
      </c>
      <c r="AC35" s="12">
        <f>Exam!BX40</f>
        <v>6</v>
      </c>
      <c r="AD35" s="13">
        <f t="shared" si="6"/>
        <v>6</v>
      </c>
      <c r="AF35" s="7">
        <v>50</v>
      </c>
      <c r="AG35" s="1">
        <v>8</v>
      </c>
      <c r="AH35" s="1">
        <v>8</v>
      </c>
      <c r="AI35" s="1">
        <v>5</v>
      </c>
      <c r="AJ35" s="1"/>
      <c r="AK35" s="14">
        <f t="shared" si="3"/>
        <v>61</v>
      </c>
      <c r="AM35" s="15">
        <v>0</v>
      </c>
      <c r="AN35" s="15"/>
      <c r="AO35" s="15"/>
      <c r="AP35" s="15"/>
      <c r="AQ35" s="15"/>
      <c r="AR35" s="1">
        <f t="shared" si="4"/>
        <v>0</v>
      </c>
    </row>
    <row r="36" spans="1:44" x14ac:dyDescent="0.2">
      <c r="A36" s="8">
        <v>300</v>
      </c>
      <c r="B36" s="1" t="s">
        <v>178</v>
      </c>
      <c r="C36" s="1" t="s">
        <v>179</v>
      </c>
      <c r="D36" s="1" t="s">
        <v>180</v>
      </c>
      <c r="E36" s="1" t="s">
        <v>42</v>
      </c>
      <c r="F36" s="1" t="s">
        <v>181</v>
      </c>
      <c r="H36" s="1" t="s">
        <v>44</v>
      </c>
      <c r="I36" s="1" t="s">
        <v>115</v>
      </c>
      <c r="J36" s="9">
        <v>15</v>
      </c>
      <c r="K36" s="9">
        <v>0</v>
      </c>
      <c r="L36" s="9">
        <v>2</v>
      </c>
      <c r="M36" s="9">
        <v>3</v>
      </c>
      <c r="N36" s="9">
        <v>0</v>
      </c>
      <c r="O36" s="9">
        <v>15</v>
      </c>
      <c r="P36" s="25">
        <f t="shared" ref="P36:P38" si="11">IF(J36 ="","", IF(J36&lt;35,J36,MIN(40,J36) + SUM(K36:O36)))</f>
        <v>15</v>
      </c>
      <c r="S36" s="1">
        <v>40</v>
      </c>
      <c r="T36" s="1">
        <v>23</v>
      </c>
      <c r="U36" s="1">
        <v>5</v>
      </c>
      <c r="V36" s="1">
        <v>5</v>
      </c>
      <c r="W36" s="1">
        <v>7</v>
      </c>
      <c r="Y36" s="10">
        <f t="shared" si="1"/>
        <v>96</v>
      </c>
      <c r="AB36" s="11">
        <v>8</v>
      </c>
      <c r="AC36" s="12">
        <f>Exam!BX41</f>
        <v>8</v>
      </c>
      <c r="AD36" s="13">
        <f t="shared" si="6"/>
        <v>7</v>
      </c>
      <c r="AF36" s="7">
        <v>35</v>
      </c>
      <c r="AG36" s="1">
        <v>6</v>
      </c>
      <c r="AH36" s="1">
        <v>13</v>
      </c>
      <c r="AI36" s="1">
        <v>3</v>
      </c>
      <c r="AJ36" s="1"/>
      <c r="AK36" s="14">
        <f t="shared" si="3"/>
        <v>57</v>
      </c>
      <c r="AM36" s="15">
        <v>0</v>
      </c>
      <c r="AN36" s="15"/>
      <c r="AO36" s="15"/>
      <c r="AP36" s="15"/>
      <c r="AQ36" s="15"/>
      <c r="AR36" s="1">
        <f t="shared" si="4"/>
        <v>0</v>
      </c>
    </row>
    <row r="37" spans="1:44" x14ac:dyDescent="0.2">
      <c r="A37" s="8">
        <v>305</v>
      </c>
      <c r="B37" s="1" t="s">
        <v>182</v>
      </c>
      <c r="C37" s="1" t="s">
        <v>183</v>
      </c>
      <c r="D37" s="1" t="s">
        <v>184</v>
      </c>
      <c r="E37" s="1" t="s">
        <v>42</v>
      </c>
      <c r="F37" s="1" t="s">
        <v>185</v>
      </c>
      <c r="H37" s="1" t="s">
        <v>44</v>
      </c>
      <c r="I37" s="1" t="s">
        <v>115</v>
      </c>
      <c r="J37" s="9">
        <v>40</v>
      </c>
      <c r="K37" s="9">
        <v>15</v>
      </c>
      <c r="L37" s="9">
        <v>12</v>
      </c>
      <c r="M37" s="9">
        <v>3</v>
      </c>
      <c r="N37" s="9">
        <v>0</v>
      </c>
      <c r="O37" s="9">
        <v>0</v>
      </c>
      <c r="P37" s="25">
        <f t="shared" si="11"/>
        <v>70</v>
      </c>
      <c r="S37" s="1">
        <v>40</v>
      </c>
      <c r="T37" s="1">
        <v>1</v>
      </c>
      <c r="U37" s="1">
        <v>5</v>
      </c>
      <c r="V37" s="1">
        <v>0</v>
      </c>
      <c r="W37" s="1">
        <v>13</v>
      </c>
      <c r="Y37" s="10">
        <f t="shared" si="1"/>
        <v>66.599999999999994</v>
      </c>
      <c r="AB37" s="11">
        <v>9</v>
      </c>
      <c r="AC37" s="12">
        <f>Exam!BX42</f>
        <v>4</v>
      </c>
      <c r="AD37" s="13">
        <f t="shared" si="6"/>
        <v>6</v>
      </c>
      <c r="AF37" s="7">
        <v>45</v>
      </c>
      <c r="AG37" s="1">
        <v>6</v>
      </c>
      <c r="AH37" s="1">
        <v>0</v>
      </c>
      <c r="AI37" s="1">
        <v>5</v>
      </c>
      <c r="AJ37" s="1"/>
      <c r="AK37" s="14">
        <f t="shared" si="3"/>
        <v>51</v>
      </c>
      <c r="AM37" s="15">
        <v>0</v>
      </c>
      <c r="AN37" s="15"/>
      <c r="AO37" s="15"/>
      <c r="AP37" s="15"/>
      <c r="AQ37" s="15"/>
      <c r="AR37" s="1">
        <f t="shared" si="4"/>
        <v>0</v>
      </c>
    </row>
    <row r="38" spans="1:44" x14ac:dyDescent="0.2">
      <c r="A38" s="8">
        <v>309</v>
      </c>
      <c r="B38" s="1" t="s">
        <v>186</v>
      </c>
      <c r="C38" s="1" t="s">
        <v>187</v>
      </c>
      <c r="D38" s="1" t="s">
        <v>188</v>
      </c>
      <c r="E38" s="1" t="s">
        <v>42</v>
      </c>
      <c r="F38" s="1" t="s">
        <v>189</v>
      </c>
      <c r="H38" s="1" t="s">
        <v>44</v>
      </c>
      <c r="I38" s="1" t="s">
        <v>115</v>
      </c>
      <c r="J38" s="9">
        <v>35</v>
      </c>
      <c r="K38" s="9">
        <v>15</v>
      </c>
      <c r="L38" s="9">
        <v>14</v>
      </c>
      <c r="M38" s="9">
        <v>7</v>
      </c>
      <c r="N38" s="9">
        <v>10</v>
      </c>
      <c r="O38" s="9">
        <v>0</v>
      </c>
      <c r="P38" s="25">
        <f t="shared" si="11"/>
        <v>81</v>
      </c>
      <c r="S38" s="1">
        <v>35</v>
      </c>
      <c r="T38" s="1">
        <v>3</v>
      </c>
      <c r="U38" s="1">
        <v>4</v>
      </c>
      <c r="V38" s="1">
        <v>0</v>
      </c>
      <c r="W38" s="1">
        <v>3</v>
      </c>
      <c r="Y38" s="10">
        <f t="shared" si="1"/>
        <v>49</v>
      </c>
      <c r="AB38" s="11">
        <v>8</v>
      </c>
      <c r="AC38" s="17">
        <v>10</v>
      </c>
      <c r="AD38" s="13">
        <f t="shared" si="6"/>
        <v>8</v>
      </c>
      <c r="AF38" s="7">
        <v>50</v>
      </c>
      <c r="AK38" s="14">
        <f t="shared" si="3"/>
        <v>40</v>
      </c>
      <c r="AM38" s="15">
        <v>0</v>
      </c>
      <c r="AN38" s="15"/>
      <c r="AO38" s="15"/>
      <c r="AP38" s="15"/>
      <c r="AQ38" s="15"/>
      <c r="AR38" s="1">
        <f t="shared" si="4"/>
        <v>0</v>
      </c>
    </row>
    <row r="39" spans="1:44" x14ac:dyDescent="0.2">
      <c r="A39" s="8">
        <v>313</v>
      </c>
      <c r="B39" s="1" t="s">
        <v>190</v>
      </c>
      <c r="C39" s="1" t="s">
        <v>191</v>
      </c>
      <c r="D39" s="1" t="s">
        <v>192</v>
      </c>
      <c r="E39" s="1" t="s">
        <v>42</v>
      </c>
      <c r="F39" s="1" t="s">
        <v>193</v>
      </c>
      <c r="H39" s="1" t="s">
        <v>44</v>
      </c>
      <c r="I39" s="1" t="s">
        <v>115</v>
      </c>
      <c r="J39" s="9">
        <v>40</v>
      </c>
      <c r="K39" s="9">
        <v>2</v>
      </c>
      <c r="L39" s="9">
        <v>14</v>
      </c>
      <c r="M39" s="9">
        <v>5</v>
      </c>
      <c r="N39" s="9">
        <v>0</v>
      </c>
      <c r="O39" s="9">
        <v>0</v>
      </c>
      <c r="P39" s="25">
        <f>IF(J39 ="","", IF(J39&lt;35,J39,MIN(40,J39) +SUM(K39:O39)))</f>
        <v>61</v>
      </c>
      <c r="S39" s="1">
        <v>33</v>
      </c>
      <c r="Y39" s="10">
        <f t="shared" si="1"/>
        <v>33</v>
      </c>
      <c r="AB39" s="11">
        <v>8</v>
      </c>
      <c r="AC39" s="12">
        <f>Exam!BX44</f>
        <v>5</v>
      </c>
      <c r="AD39" s="13">
        <f t="shared" si="6"/>
        <v>5</v>
      </c>
      <c r="AF39" s="7">
        <v>50</v>
      </c>
      <c r="AG39" s="1">
        <v>10</v>
      </c>
      <c r="AH39" s="1">
        <v>0</v>
      </c>
      <c r="AI39" s="1">
        <v>0</v>
      </c>
      <c r="AJ39" s="1"/>
      <c r="AK39" s="14">
        <f t="shared" si="3"/>
        <v>50</v>
      </c>
      <c r="AM39" s="15">
        <v>0</v>
      </c>
      <c r="AN39" s="15"/>
      <c r="AO39" s="15"/>
      <c r="AP39" s="15"/>
      <c r="AQ39" s="15"/>
      <c r="AR39" s="1">
        <f t="shared" si="4"/>
        <v>0</v>
      </c>
    </row>
    <row r="40" spans="1:44" x14ac:dyDescent="0.2">
      <c r="A40" s="8">
        <v>315</v>
      </c>
      <c r="B40" s="1" t="s">
        <v>194</v>
      </c>
      <c r="C40" s="1" t="s">
        <v>195</v>
      </c>
      <c r="D40" s="1" t="s">
        <v>196</v>
      </c>
      <c r="E40" s="1" t="s">
        <v>42</v>
      </c>
      <c r="F40" s="1" t="s">
        <v>197</v>
      </c>
      <c r="H40" s="1" t="s">
        <v>44</v>
      </c>
      <c r="I40" s="1" t="s">
        <v>115</v>
      </c>
      <c r="J40" s="9">
        <v>30</v>
      </c>
      <c r="K40" s="9">
        <v>4</v>
      </c>
      <c r="L40" s="9">
        <v>11</v>
      </c>
      <c r="M40" s="9">
        <v>3</v>
      </c>
      <c r="N40" s="9">
        <v>0</v>
      </c>
      <c r="O40" s="9">
        <v>0</v>
      </c>
      <c r="P40" s="10">
        <f t="shared" ref="P40:P41" si="12">IF(J40 ="","", IF(J40&lt;35,J40,MIN(40,J40) + 1.1*SUM(K40:O40)))</f>
        <v>30</v>
      </c>
      <c r="S40" s="1">
        <v>1</v>
      </c>
      <c r="Y40" s="10">
        <f t="shared" si="1"/>
        <v>1</v>
      </c>
      <c r="AB40" s="11">
        <v>6</v>
      </c>
      <c r="AC40" s="29">
        <v>2</v>
      </c>
      <c r="AD40" s="13">
        <f t="shared" si="6"/>
        <v>2</v>
      </c>
      <c r="AF40" s="7">
        <v>5</v>
      </c>
      <c r="AK40" s="23">
        <f t="shared" si="3"/>
        <v>5</v>
      </c>
      <c r="AM40" s="15">
        <v>0</v>
      </c>
      <c r="AN40" s="15"/>
      <c r="AO40" s="15"/>
      <c r="AP40" s="15"/>
      <c r="AQ40" s="15"/>
      <c r="AR40" s="1">
        <f t="shared" si="4"/>
        <v>0</v>
      </c>
    </row>
    <row r="41" spans="1:44" x14ac:dyDescent="0.2">
      <c r="A41" s="8">
        <v>318</v>
      </c>
      <c r="B41" s="1" t="s">
        <v>198</v>
      </c>
      <c r="C41" s="1" t="s">
        <v>199</v>
      </c>
      <c r="D41" s="1" t="s">
        <v>200</v>
      </c>
      <c r="E41" s="1" t="s">
        <v>42</v>
      </c>
      <c r="F41" s="1" t="s">
        <v>201</v>
      </c>
      <c r="H41" s="1" t="s">
        <v>44</v>
      </c>
      <c r="I41" s="1" t="s">
        <v>115</v>
      </c>
      <c r="J41" s="9">
        <v>40</v>
      </c>
      <c r="K41" s="9">
        <v>8</v>
      </c>
      <c r="L41" s="9">
        <v>1</v>
      </c>
      <c r="M41" s="9">
        <v>3</v>
      </c>
      <c r="N41" s="9">
        <v>0</v>
      </c>
      <c r="O41" s="9">
        <v>0</v>
      </c>
      <c r="P41" s="10">
        <f t="shared" si="12"/>
        <v>53.2</v>
      </c>
      <c r="S41" s="1">
        <v>40</v>
      </c>
      <c r="T41" s="1">
        <v>7</v>
      </c>
      <c r="U41" s="1">
        <v>5</v>
      </c>
      <c r="V41" s="1">
        <v>0</v>
      </c>
      <c r="W41" s="1">
        <v>0</v>
      </c>
      <c r="Y41" s="10">
        <f t="shared" si="1"/>
        <v>56.8</v>
      </c>
      <c r="AB41" s="11">
        <v>9</v>
      </c>
      <c r="AC41" s="12">
        <f>Exam!BX46</f>
        <v>7</v>
      </c>
      <c r="AD41" s="13">
        <f t="shared" si="6"/>
        <v>6</v>
      </c>
      <c r="AF41" s="7">
        <v>50</v>
      </c>
      <c r="AG41" s="1">
        <v>10</v>
      </c>
      <c r="AH41" s="1">
        <v>8</v>
      </c>
      <c r="AI41" s="1">
        <v>4</v>
      </c>
      <c r="AJ41" s="1"/>
      <c r="AK41" s="14">
        <f t="shared" si="3"/>
        <v>62</v>
      </c>
      <c r="AM41" s="15">
        <v>0</v>
      </c>
      <c r="AN41" s="15"/>
      <c r="AO41" s="15"/>
      <c r="AP41" s="15"/>
      <c r="AQ41" s="15"/>
      <c r="AR41" s="1">
        <f t="shared" si="4"/>
        <v>0</v>
      </c>
    </row>
    <row r="42" spans="1:44" x14ac:dyDescent="0.2">
      <c r="A42" s="8">
        <v>320</v>
      </c>
      <c r="B42" s="1" t="s">
        <v>202</v>
      </c>
      <c r="C42" s="1" t="s">
        <v>203</v>
      </c>
      <c r="D42" s="1" t="s">
        <v>204</v>
      </c>
      <c r="E42" s="1" t="s">
        <v>42</v>
      </c>
      <c r="F42" s="1" t="s">
        <v>205</v>
      </c>
      <c r="H42" s="1" t="s">
        <v>44</v>
      </c>
      <c r="I42" s="1" t="s">
        <v>115</v>
      </c>
      <c r="J42" s="9">
        <v>40</v>
      </c>
      <c r="K42" s="9">
        <v>11</v>
      </c>
      <c r="L42" s="9">
        <v>14</v>
      </c>
      <c r="M42" s="9">
        <v>6</v>
      </c>
      <c r="N42" s="9">
        <v>10</v>
      </c>
      <c r="O42" s="9">
        <v>7</v>
      </c>
      <c r="P42" s="25">
        <f t="shared" ref="P42:P43" si="13">IF(J42 ="","", IF(J42&lt;35,J42,MIN(40,J42) +SUM(K42:O42)))</f>
        <v>88</v>
      </c>
      <c r="S42" s="1">
        <v>40</v>
      </c>
      <c r="T42" s="1">
        <v>2</v>
      </c>
      <c r="U42" s="1">
        <v>5</v>
      </c>
      <c r="V42" s="1">
        <v>0</v>
      </c>
      <c r="W42" s="1">
        <v>0</v>
      </c>
      <c r="Y42" s="10">
        <f t="shared" si="1"/>
        <v>49.8</v>
      </c>
      <c r="AB42" s="11">
        <v>9</v>
      </c>
      <c r="AC42" s="17">
        <v>9</v>
      </c>
      <c r="AD42" s="13">
        <f t="shared" si="6"/>
        <v>8</v>
      </c>
      <c r="AF42" s="7">
        <v>50</v>
      </c>
      <c r="AG42" s="1">
        <v>1</v>
      </c>
      <c r="AH42" s="1">
        <v>12</v>
      </c>
      <c r="AI42" s="1">
        <v>5</v>
      </c>
      <c r="AJ42" s="1"/>
      <c r="AK42" s="14">
        <f t="shared" si="3"/>
        <v>58</v>
      </c>
      <c r="AM42" s="15">
        <v>0</v>
      </c>
      <c r="AN42" s="15"/>
      <c r="AO42" s="15"/>
      <c r="AP42" s="15"/>
      <c r="AQ42" s="15"/>
      <c r="AR42" s="1">
        <f t="shared" si="4"/>
        <v>0</v>
      </c>
    </row>
    <row r="43" spans="1:44" x14ac:dyDescent="0.2">
      <c r="A43" s="8">
        <v>321</v>
      </c>
      <c r="B43" s="1" t="s">
        <v>206</v>
      </c>
      <c r="C43" s="1" t="s">
        <v>207</v>
      </c>
      <c r="D43" s="1" t="s">
        <v>208</v>
      </c>
      <c r="E43" s="1" t="s">
        <v>42</v>
      </c>
      <c r="F43" s="1" t="s">
        <v>209</v>
      </c>
      <c r="H43" s="1" t="s">
        <v>44</v>
      </c>
      <c r="I43" s="1" t="s">
        <v>115</v>
      </c>
      <c r="J43" s="9">
        <v>40</v>
      </c>
      <c r="K43" s="9">
        <v>4</v>
      </c>
      <c r="L43" s="9">
        <v>10</v>
      </c>
      <c r="M43" s="9">
        <v>3</v>
      </c>
      <c r="N43" s="9">
        <v>1</v>
      </c>
      <c r="O43" s="9">
        <v>0</v>
      </c>
      <c r="P43" s="25">
        <f t="shared" si="13"/>
        <v>58</v>
      </c>
      <c r="S43" s="1">
        <v>40</v>
      </c>
      <c r="T43" s="1">
        <v>5</v>
      </c>
      <c r="U43" s="1">
        <v>3</v>
      </c>
      <c r="V43" s="1">
        <v>10</v>
      </c>
      <c r="W43" s="1">
        <v>13</v>
      </c>
      <c r="X43" s="16">
        <v>5</v>
      </c>
      <c r="Y43" s="10">
        <f t="shared" si="1"/>
        <v>90.4</v>
      </c>
      <c r="AB43" s="11">
        <v>10</v>
      </c>
      <c r="AC43" s="12">
        <f>Exam!BX48</f>
        <v>9</v>
      </c>
      <c r="AD43" s="13">
        <f t="shared" si="6"/>
        <v>8</v>
      </c>
      <c r="AF43" s="7">
        <v>50</v>
      </c>
      <c r="AG43" s="1">
        <v>16</v>
      </c>
      <c r="AH43" s="1">
        <v>15</v>
      </c>
      <c r="AI43" s="1">
        <v>13</v>
      </c>
      <c r="AJ43" s="1"/>
      <c r="AK43" s="14">
        <f t="shared" si="3"/>
        <v>84</v>
      </c>
      <c r="AM43" s="15">
        <v>0</v>
      </c>
      <c r="AN43" s="15"/>
      <c r="AO43" s="15"/>
      <c r="AP43" s="15"/>
      <c r="AQ43" s="15"/>
      <c r="AR43" s="1">
        <f t="shared" si="4"/>
        <v>0</v>
      </c>
    </row>
    <row r="44" spans="1:44" x14ac:dyDescent="0.2">
      <c r="A44" s="8">
        <v>118</v>
      </c>
      <c r="B44" s="8" t="s">
        <v>210</v>
      </c>
      <c r="C44" s="8" t="s">
        <v>211</v>
      </c>
      <c r="D44" s="8" t="s">
        <v>212</v>
      </c>
      <c r="E44" s="8" t="s">
        <v>213</v>
      </c>
      <c r="F44" s="8" t="s">
        <v>214</v>
      </c>
      <c r="G44" s="8" t="s">
        <v>215</v>
      </c>
      <c r="H44" s="8" t="s">
        <v>216</v>
      </c>
      <c r="J44" s="9">
        <v>40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10">
        <f>IF(J44 ="","", IF(J44&lt;35,J44,MIN(40,J44) + SUM(K44:O44)))</f>
        <v>40</v>
      </c>
      <c r="S44" s="30">
        <v>40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10">
        <f t="shared" si="1"/>
        <v>40</v>
      </c>
      <c r="AA44" s="1">
        <v>53</v>
      </c>
      <c r="AB44" s="11">
        <f>AA44/10</f>
        <v>5.3</v>
      </c>
      <c r="AC44" s="12">
        <f>Exam!BX49</f>
        <v>3</v>
      </c>
      <c r="AD44" s="13">
        <f t="shared" si="6"/>
        <v>4</v>
      </c>
      <c r="AF44" s="7">
        <v>35</v>
      </c>
      <c r="AK44" s="14">
        <f t="shared" si="3"/>
        <v>35</v>
      </c>
      <c r="AM44" s="15">
        <v>0</v>
      </c>
      <c r="AN44" s="15"/>
      <c r="AO44" s="15"/>
      <c r="AP44" s="15"/>
      <c r="AQ44" s="15"/>
      <c r="AR44" s="1">
        <f t="shared" si="4"/>
        <v>0</v>
      </c>
    </row>
    <row r="45" spans="1:44" x14ac:dyDescent="0.2">
      <c r="A45" s="8">
        <v>322</v>
      </c>
      <c r="B45" s="1" t="s">
        <v>217</v>
      </c>
      <c r="C45" s="1" t="s">
        <v>218</v>
      </c>
      <c r="D45" s="1" t="s">
        <v>219</v>
      </c>
      <c r="E45" s="1" t="s">
        <v>42</v>
      </c>
      <c r="F45" s="1" t="s">
        <v>220</v>
      </c>
      <c r="H45" s="1" t="s">
        <v>44</v>
      </c>
      <c r="I45" s="1" t="s">
        <v>115</v>
      </c>
      <c r="J45" s="9">
        <v>40</v>
      </c>
      <c r="K45" s="9">
        <v>8</v>
      </c>
      <c r="L45" s="9">
        <v>13</v>
      </c>
      <c r="M45" s="9">
        <v>3</v>
      </c>
      <c r="N45" s="9">
        <v>0</v>
      </c>
      <c r="O45" s="9">
        <v>0</v>
      </c>
      <c r="P45" s="10">
        <f>IF(J45 ="","", IF(J45&lt;35,J45,MIN(40,J45) + 1.1*SUM(K45:O45)))</f>
        <v>66.400000000000006</v>
      </c>
      <c r="S45" s="1">
        <v>40</v>
      </c>
      <c r="T45" s="1">
        <v>0</v>
      </c>
      <c r="U45" s="1">
        <v>2</v>
      </c>
      <c r="V45" s="1">
        <v>0</v>
      </c>
      <c r="W45" s="1">
        <v>3</v>
      </c>
      <c r="X45" s="19">
        <v>5</v>
      </c>
      <c r="Y45" s="10">
        <f t="shared" si="1"/>
        <v>54</v>
      </c>
      <c r="AB45" s="11">
        <v>8</v>
      </c>
      <c r="AC45" s="12">
        <v>7</v>
      </c>
      <c r="AD45" s="13">
        <f t="shared" si="6"/>
        <v>7</v>
      </c>
      <c r="AF45" s="7"/>
      <c r="AK45" s="14" t="str">
        <f t="shared" si="3"/>
        <v/>
      </c>
      <c r="AM45" s="15">
        <v>0</v>
      </c>
      <c r="AN45" s="15"/>
      <c r="AO45" s="15"/>
      <c r="AP45" s="15"/>
      <c r="AQ45" s="15"/>
      <c r="AR45" s="1">
        <f t="shared" si="4"/>
        <v>0</v>
      </c>
    </row>
    <row r="46" spans="1:44" x14ac:dyDescent="0.2">
      <c r="A46" s="8">
        <v>330</v>
      </c>
      <c r="B46" s="1" t="s">
        <v>221</v>
      </c>
      <c r="C46" s="1" t="s">
        <v>222</v>
      </c>
      <c r="D46" s="1" t="s">
        <v>223</v>
      </c>
      <c r="E46" s="1" t="s">
        <v>42</v>
      </c>
      <c r="F46" s="1" t="s">
        <v>224</v>
      </c>
      <c r="H46" s="1" t="s">
        <v>44</v>
      </c>
      <c r="I46" s="1" t="s">
        <v>115</v>
      </c>
      <c r="J46" s="9">
        <v>20</v>
      </c>
      <c r="K46" s="9">
        <v>8</v>
      </c>
      <c r="L46" s="9">
        <v>10</v>
      </c>
      <c r="M46" s="9">
        <v>0</v>
      </c>
      <c r="N46" s="9">
        <v>0</v>
      </c>
      <c r="O46" s="9">
        <v>0</v>
      </c>
      <c r="P46" s="25">
        <f>IF(J46 ="","", IF(J46&lt;35,J46,MIN(40,J46) +SUM(K46:O46)))</f>
        <v>20</v>
      </c>
      <c r="S46" s="1">
        <v>20</v>
      </c>
      <c r="Y46" s="10">
        <f t="shared" si="1"/>
        <v>20</v>
      </c>
      <c r="AB46" s="11">
        <v>9</v>
      </c>
      <c r="AC46" s="12">
        <f>Exam!BX51</f>
        <v>7</v>
      </c>
      <c r="AD46" s="13">
        <f t="shared" si="6"/>
        <v>4</v>
      </c>
      <c r="AF46" s="7"/>
      <c r="AK46" s="14" t="str">
        <f t="shared" si="3"/>
        <v/>
      </c>
      <c r="AM46" s="15">
        <v>0</v>
      </c>
      <c r="AN46" s="15"/>
      <c r="AO46" s="15"/>
      <c r="AP46" s="15"/>
      <c r="AQ46" s="15"/>
      <c r="AR46" s="1">
        <f t="shared" si="4"/>
        <v>0</v>
      </c>
    </row>
    <row r="47" spans="1:44" x14ac:dyDescent="0.2">
      <c r="A47" s="8">
        <v>2</v>
      </c>
      <c r="B47" s="8" t="s">
        <v>225</v>
      </c>
      <c r="C47" s="8" t="s">
        <v>226</v>
      </c>
      <c r="D47" s="8" t="s">
        <v>227</v>
      </c>
      <c r="E47" s="8" t="s">
        <v>228</v>
      </c>
      <c r="F47" s="8" t="s">
        <v>229</v>
      </c>
      <c r="G47" s="8" t="s">
        <v>230</v>
      </c>
      <c r="H47" s="8" t="s">
        <v>216</v>
      </c>
      <c r="I47" s="1" t="s">
        <v>231</v>
      </c>
      <c r="J47" s="9">
        <v>40</v>
      </c>
      <c r="K47" s="9">
        <v>11</v>
      </c>
      <c r="L47" s="9">
        <v>12</v>
      </c>
      <c r="M47" s="9">
        <v>9</v>
      </c>
      <c r="N47" s="9">
        <v>4</v>
      </c>
      <c r="O47" s="9">
        <v>12</v>
      </c>
      <c r="P47" s="1">
        <f t="shared" ref="P47:P279" si="14">IF(J47 ="","", IF(J47&lt;35,J47,MIN(40,J47) + SUM(K47:O47)))</f>
        <v>88</v>
      </c>
      <c r="Q47" s="1">
        <f>AVERAGE(P47:P114)</f>
        <v>67.397058823529406</v>
      </c>
      <c r="S47" s="1">
        <v>38</v>
      </c>
      <c r="T47" s="1">
        <v>3</v>
      </c>
      <c r="U47" s="1">
        <v>2</v>
      </c>
      <c r="V47" s="1">
        <v>10</v>
      </c>
      <c r="W47" s="1">
        <v>5</v>
      </c>
      <c r="X47" s="1">
        <v>8</v>
      </c>
      <c r="Y47" s="10">
        <f t="shared" ref="Y47:Y301" si="15">IF(S47 ="","", IF(S47&lt;35,S47,MIN(40,S47) + 1.3*SUM(T47:X47)))</f>
        <v>74.400000000000006</v>
      </c>
      <c r="AB47" s="31">
        <v>10</v>
      </c>
      <c r="AC47" s="12">
        <f>Exam!BX52</f>
        <v>10</v>
      </c>
      <c r="AD47" s="13">
        <f t="shared" si="6"/>
        <v>9</v>
      </c>
      <c r="AF47" s="7">
        <v>50</v>
      </c>
      <c r="AG47" s="1">
        <v>11</v>
      </c>
      <c r="AH47" s="1">
        <v>20</v>
      </c>
      <c r="AI47" s="1">
        <v>5</v>
      </c>
      <c r="AJ47" s="1"/>
      <c r="AK47" s="14">
        <f t="shared" si="3"/>
        <v>76</v>
      </c>
      <c r="AM47" s="26">
        <v>39</v>
      </c>
      <c r="AN47" s="26">
        <v>8</v>
      </c>
      <c r="AO47" s="26">
        <v>18</v>
      </c>
      <c r="AP47" s="26">
        <v>0</v>
      </c>
      <c r="AQ47" s="26">
        <v>0</v>
      </c>
      <c r="AR47" s="1">
        <f t="shared" si="4"/>
        <v>65</v>
      </c>
    </row>
    <row r="48" spans="1:44" x14ac:dyDescent="0.2">
      <c r="A48" s="8">
        <v>24</v>
      </c>
      <c r="B48" s="8" t="s">
        <v>232</v>
      </c>
      <c r="C48" s="8" t="s">
        <v>233</v>
      </c>
      <c r="D48" s="8" t="s">
        <v>234</v>
      </c>
      <c r="E48" s="8" t="s">
        <v>235</v>
      </c>
      <c r="F48" s="8" t="s">
        <v>236</v>
      </c>
      <c r="G48" s="8" t="s">
        <v>230</v>
      </c>
      <c r="H48" s="8" t="s">
        <v>216</v>
      </c>
      <c r="I48" s="1" t="s">
        <v>231</v>
      </c>
      <c r="J48" s="9">
        <v>50</v>
      </c>
      <c r="K48" s="9">
        <v>12</v>
      </c>
      <c r="L48" s="9">
        <v>15</v>
      </c>
      <c r="M48" s="9">
        <v>8</v>
      </c>
      <c r="N48" s="9">
        <v>1</v>
      </c>
      <c r="O48" s="9">
        <v>0</v>
      </c>
      <c r="P48" s="1">
        <f t="shared" si="14"/>
        <v>76</v>
      </c>
      <c r="S48" s="1">
        <v>45</v>
      </c>
      <c r="T48" s="1">
        <v>4</v>
      </c>
      <c r="U48" s="1">
        <v>4</v>
      </c>
      <c r="V48" s="1">
        <v>8</v>
      </c>
      <c r="W48" s="1">
        <v>5</v>
      </c>
      <c r="X48" s="1">
        <v>8</v>
      </c>
      <c r="Y48" s="10">
        <f t="shared" si="15"/>
        <v>77.7</v>
      </c>
      <c r="AB48" s="31">
        <v>10</v>
      </c>
      <c r="AC48" s="12">
        <f>Exam!BX53</f>
        <v>8</v>
      </c>
      <c r="AD48" s="13">
        <f t="shared" si="6"/>
        <v>8</v>
      </c>
      <c r="AF48" s="7">
        <v>50</v>
      </c>
      <c r="AG48" s="1">
        <v>11</v>
      </c>
      <c r="AH48" s="1">
        <v>14</v>
      </c>
      <c r="AI48" s="1">
        <v>5</v>
      </c>
      <c r="AK48" s="14">
        <f t="shared" si="3"/>
        <v>70</v>
      </c>
      <c r="AM48" s="26">
        <v>45</v>
      </c>
      <c r="AN48" s="26">
        <v>3</v>
      </c>
      <c r="AO48" s="26">
        <v>12</v>
      </c>
      <c r="AP48" s="26">
        <v>5</v>
      </c>
      <c r="AQ48" s="26">
        <v>1</v>
      </c>
      <c r="AR48" s="1">
        <f t="shared" si="4"/>
        <v>61</v>
      </c>
    </row>
    <row r="49" spans="1:44" x14ac:dyDescent="0.2">
      <c r="A49" s="8">
        <v>37</v>
      </c>
      <c r="B49" s="8" t="s">
        <v>237</v>
      </c>
      <c r="C49" s="8" t="s">
        <v>238</v>
      </c>
      <c r="D49" s="8" t="s">
        <v>239</v>
      </c>
      <c r="E49" s="8" t="s">
        <v>240</v>
      </c>
      <c r="F49" s="8" t="s">
        <v>241</v>
      </c>
      <c r="G49" s="8" t="s">
        <v>230</v>
      </c>
      <c r="H49" s="8" t="s">
        <v>216</v>
      </c>
      <c r="I49" s="1" t="s">
        <v>231</v>
      </c>
      <c r="J49" s="9">
        <v>45</v>
      </c>
      <c r="K49" s="9">
        <v>6</v>
      </c>
      <c r="L49" s="9">
        <v>2</v>
      </c>
      <c r="M49" s="9">
        <v>3</v>
      </c>
      <c r="N49" s="9">
        <v>0</v>
      </c>
      <c r="O49" s="9">
        <v>0</v>
      </c>
      <c r="P49" s="1">
        <f t="shared" si="14"/>
        <v>51</v>
      </c>
      <c r="S49" s="1">
        <v>35</v>
      </c>
      <c r="T49" s="1">
        <v>3</v>
      </c>
      <c r="U49" s="1">
        <v>2</v>
      </c>
      <c r="V49" s="1">
        <v>0</v>
      </c>
      <c r="W49" s="1">
        <v>0</v>
      </c>
      <c r="X49" s="1">
        <v>0</v>
      </c>
      <c r="Y49" s="10">
        <f t="shared" si="15"/>
        <v>41.5</v>
      </c>
      <c r="AB49" s="31">
        <v>10</v>
      </c>
      <c r="AC49" s="12">
        <f>Exam!BX54</f>
        <v>6</v>
      </c>
      <c r="AD49" s="13">
        <f t="shared" si="6"/>
        <v>6</v>
      </c>
      <c r="AF49" s="7">
        <v>50</v>
      </c>
      <c r="AG49" s="1">
        <v>8</v>
      </c>
      <c r="AH49" s="1">
        <v>15</v>
      </c>
      <c r="AI49" s="1">
        <v>5</v>
      </c>
      <c r="AJ49" s="1"/>
      <c r="AK49" s="14">
        <f t="shared" si="3"/>
        <v>68</v>
      </c>
      <c r="AM49" s="26">
        <v>30</v>
      </c>
      <c r="AN49" s="26">
        <v>1</v>
      </c>
      <c r="AO49" s="26">
        <v>6</v>
      </c>
      <c r="AP49" s="26">
        <v>0</v>
      </c>
      <c r="AQ49" s="26">
        <v>0</v>
      </c>
      <c r="AR49" s="1">
        <f t="shared" si="4"/>
        <v>37</v>
      </c>
    </row>
    <row r="50" spans="1:44" x14ac:dyDescent="0.2">
      <c r="A50" s="8">
        <v>21</v>
      </c>
      <c r="B50" s="8" t="s">
        <v>242</v>
      </c>
      <c r="C50" s="8" t="s">
        <v>243</v>
      </c>
      <c r="D50" s="8" t="s">
        <v>244</v>
      </c>
      <c r="E50" s="8" t="s">
        <v>245</v>
      </c>
      <c r="F50" s="8" t="s">
        <v>246</v>
      </c>
      <c r="G50" s="8" t="s">
        <v>230</v>
      </c>
      <c r="H50" s="8" t="s">
        <v>216</v>
      </c>
      <c r="I50" s="1" t="s">
        <v>231</v>
      </c>
      <c r="J50" s="9">
        <v>45</v>
      </c>
      <c r="K50" s="9">
        <v>15</v>
      </c>
      <c r="L50" s="9">
        <v>7</v>
      </c>
      <c r="M50" s="9">
        <v>4</v>
      </c>
      <c r="N50" s="9">
        <v>0</v>
      </c>
      <c r="O50" s="9">
        <v>0</v>
      </c>
      <c r="P50" s="1">
        <f t="shared" si="14"/>
        <v>66</v>
      </c>
      <c r="S50" s="1">
        <v>50</v>
      </c>
      <c r="T50" s="1">
        <v>5</v>
      </c>
      <c r="U50" s="1">
        <v>7</v>
      </c>
      <c r="V50" s="1">
        <v>5</v>
      </c>
      <c r="W50" s="1">
        <v>1</v>
      </c>
      <c r="X50" s="1">
        <v>1</v>
      </c>
      <c r="Y50" s="10">
        <f t="shared" si="15"/>
        <v>64.7</v>
      </c>
      <c r="AB50" s="31">
        <v>9</v>
      </c>
      <c r="AC50" s="12">
        <f>Exam!BX55</f>
        <v>5</v>
      </c>
      <c r="AD50" s="13">
        <f t="shared" si="6"/>
        <v>6</v>
      </c>
      <c r="AF50" s="7">
        <v>50</v>
      </c>
      <c r="AG50" s="1">
        <v>5</v>
      </c>
      <c r="AH50" s="1">
        <v>15</v>
      </c>
      <c r="AI50" s="1">
        <v>5</v>
      </c>
      <c r="AJ50" s="1"/>
      <c r="AK50" s="14">
        <f t="shared" si="3"/>
        <v>65</v>
      </c>
      <c r="AM50" s="26">
        <v>48</v>
      </c>
      <c r="AN50" s="26">
        <v>1</v>
      </c>
      <c r="AO50" s="26">
        <v>20</v>
      </c>
      <c r="AP50" s="26">
        <v>4</v>
      </c>
      <c r="AQ50" s="26">
        <v>0</v>
      </c>
      <c r="AR50" s="1">
        <f t="shared" si="4"/>
        <v>65</v>
      </c>
    </row>
    <row r="51" spans="1:44" x14ac:dyDescent="0.2">
      <c r="A51" s="8">
        <v>11</v>
      </c>
      <c r="B51" s="8" t="s">
        <v>247</v>
      </c>
      <c r="C51" s="8" t="s">
        <v>248</v>
      </c>
      <c r="D51" s="8" t="s">
        <v>249</v>
      </c>
      <c r="E51" s="8" t="s">
        <v>235</v>
      </c>
      <c r="F51" s="8" t="s">
        <v>236</v>
      </c>
      <c r="G51" s="8" t="s">
        <v>230</v>
      </c>
      <c r="H51" s="8" t="s">
        <v>216</v>
      </c>
      <c r="I51" s="1" t="s">
        <v>231</v>
      </c>
      <c r="J51" s="9">
        <v>50</v>
      </c>
      <c r="K51" s="9">
        <v>12</v>
      </c>
      <c r="L51" s="9">
        <v>0</v>
      </c>
      <c r="M51" s="9">
        <v>7</v>
      </c>
      <c r="N51" s="9">
        <v>10</v>
      </c>
      <c r="O51" s="9">
        <v>2</v>
      </c>
      <c r="P51" s="1">
        <f t="shared" si="14"/>
        <v>71</v>
      </c>
      <c r="S51" s="1">
        <v>50</v>
      </c>
      <c r="T51" s="1">
        <v>3</v>
      </c>
      <c r="U51" s="1">
        <v>3</v>
      </c>
      <c r="V51" s="1">
        <v>8</v>
      </c>
      <c r="W51" s="1">
        <v>5</v>
      </c>
      <c r="X51" s="1">
        <v>0</v>
      </c>
      <c r="Y51" s="10">
        <f t="shared" si="15"/>
        <v>64.7</v>
      </c>
      <c r="AB51" s="31">
        <v>10</v>
      </c>
      <c r="AC51" s="12">
        <f>Exam!BX56</f>
        <v>7</v>
      </c>
      <c r="AD51" s="13">
        <f t="shared" si="6"/>
        <v>7</v>
      </c>
      <c r="AF51" s="7">
        <v>45</v>
      </c>
      <c r="AG51" s="1">
        <v>15</v>
      </c>
      <c r="AH51" s="1">
        <v>19</v>
      </c>
      <c r="AI51" s="1">
        <v>4</v>
      </c>
      <c r="AJ51" s="1"/>
      <c r="AK51" s="14">
        <f t="shared" si="3"/>
        <v>78</v>
      </c>
      <c r="AM51" s="26">
        <v>48</v>
      </c>
      <c r="AN51" s="26">
        <v>15</v>
      </c>
      <c r="AO51" s="26">
        <v>23</v>
      </c>
      <c r="AP51" s="26">
        <v>0</v>
      </c>
      <c r="AQ51" s="26">
        <v>0</v>
      </c>
      <c r="AR51" s="1">
        <f t="shared" si="4"/>
        <v>78</v>
      </c>
    </row>
    <row r="52" spans="1:44" x14ac:dyDescent="0.2">
      <c r="A52" s="8">
        <v>17</v>
      </c>
      <c r="B52" s="8" t="s">
        <v>250</v>
      </c>
      <c r="C52" s="8" t="s">
        <v>251</v>
      </c>
      <c r="D52" s="8" t="s">
        <v>252</v>
      </c>
      <c r="E52" s="8" t="s">
        <v>235</v>
      </c>
      <c r="F52" s="8" t="s">
        <v>236</v>
      </c>
      <c r="G52" s="8" t="s">
        <v>230</v>
      </c>
      <c r="H52" s="8" t="s">
        <v>216</v>
      </c>
      <c r="I52" s="1" t="s">
        <v>231</v>
      </c>
      <c r="J52" s="9">
        <v>50</v>
      </c>
      <c r="K52" s="9">
        <v>11</v>
      </c>
      <c r="L52" s="9">
        <v>9</v>
      </c>
      <c r="M52" s="9">
        <v>6</v>
      </c>
      <c r="N52" s="9">
        <v>10</v>
      </c>
      <c r="O52" s="9">
        <v>2</v>
      </c>
      <c r="P52" s="1">
        <f t="shared" si="14"/>
        <v>78</v>
      </c>
      <c r="S52" s="1">
        <v>41</v>
      </c>
      <c r="T52" s="1">
        <v>12</v>
      </c>
      <c r="U52" s="1">
        <v>4</v>
      </c>
      <c r="V52" s="1">
        <v>0</v>
      </c>
      <c r="W52" s="1">
        <v>5</v>
      </c>
      <c r="X52" s="1">
        <v>0</v>
      </c>
      <c r="Y52" s="10">
        <f t="shared" si="15"/>
        <v>67.3</v>
      </c>
      <c r="AB52" s="32">
        <v>10</v>
      </c>
      <c r="AC52" s="12">
        <f>Exam!BX57</f>
        <v>8</v>
      </c>
      <c r="AD52" s="13">
        <f t="shared" si="6"/>
        <v>8</v>
      </c>
      <c r="AF52" s="7">
        <v>50</v>
      </c>
      <c r="AG52" s="1">
        <v>11</v>
      </c>
      <c r="AH52" s="1">
        <v>25</v>
      </c>
      <c r="AI52" s="1">
        <v>5</v>
      </c>
      <c r="AJ52" s="1">
        <v>2</v>
      </c>
      <c r="AK52" s="14">
        <f t="shared" si="3"/>
        <v>83</v>
      </c>
      <c r="AM52" s="26">
        <v>50</v>
      </c>
      <c r="AN52" s="26">
        <v>10</v>
      </c>
      <c r="AO52" s="26">
        <v>22</v>
      </c>
      <c r="AP52" s="26">
        <v>0</v>
      </c>
      <c r="AQ52" s="26">
        <v>0</v>
      </c>
      <c r="AR52" s="1">
        <f t="shared" si="4"/>
        <v>72</v>
      </c>
    </row>
    <row r="53" spans="1:44" x14ac:dyDescent="0.2">
      <c r="A53" s="8">
        <v>38</v>
      </c>
      <c r="B53" s="8" t="s">
        <v>253</v>
      </c>
      <c r="C53" s="8" t="s">
        <v>254</v>
      </c>
      <c r="D53" s="8" t="s">
        <v>255</v>
      </c>
      <c r="E53" s="8" t="s">
        <v>213</v>
      </c>
      <c r="F53" s="8" t="s">
        <v>214</v>
      </c>
      <c r="G53" s="8" t="s">
        <v>230</v>
      </c>
      <c r="H53" s="8" t="s">
        <v>216</v>
      </c>
      <c r="I53" s="1" t="s">
        <v>231</v>
      </c>
      <c r="J53" s="9">
        <v>45</v>
      </c>
      <c r="K53" s="9">
        <v>15</v>
      </c>
      <c r="L53" s="9">
        <v>14</v>
      </c>
      <c r="M53" s="9">
        <v>8</v>
      </c>
      <c r="N53" s="9">
        <v>0</v>
      </c>
      <c r="O53" s="9">
        <v>0</v>
      </c>
      <c r="P53" s="1">
        <f t="shared" si="14"/>
        <v>77</v>
      </c>
      <c r="S53" s="1">
        <v>44</v>
      </c>
      <c r="T53" s="1">
        <v>5</v>
      </c>
      <c r="U53" s="1">
        <v>7</v>
      </c>
      <c r="V53" s="1">
        <v>5</v>
      </c>
      <c r="W53" s="1">
        <v>5</v>
      </c>
      <c r="X53" s="1">
        <v>1</v>
      </c>
      <c r="Y53" s="10">
        <f t="shared" si="15"/>
        <v>69.900000000000006</v>
      </c>
      <c r="AB53" s="31">
        <v>8</v>
      </c>
      <c r="AC53" s="12">
        <f>Exam!BX58</f>
        <v>9</v>
      </c>
      <c r="AD53" s="13">
        <f t="shared" si="6"/>
        <v>8</v>
      </c>
      <c r="AF53" s="7">
        <v>45</v>
      </c>
      <c r="AG53" s="1">
        <v>4</v>
      </c>
      <c r="AH53" s="1">
        <v>15</v>
      </c>
      <c r="AI53" s="1">
        <v>10</v>
      </c>
      <c r="AJ53" s="1"/>
      <c r="AK53" s="14">
        <f t="shared" si="3"/>
        <v>69</v>
      </c>
      <c r="AM53" s="15">
        <v>0</v>
      </c>
      <c r="AN53" s="15"/>
      <c r="AO53" s="15"/>
      <c r="AP53" s="15"/>
      <c r="AQ53" s="15"/>
      <c r="AR53" s="1">
        <f t="shared" si="4"/>
        <v>0</v>
      </c>
    </row>
    <row r="54" spans="1:44" x14ac:dyDescent="0.2">
      <c r="A54" s="8">
        <v>46</v>
      </c>
      <c r="B54" s="8" t="s">
        <v>256</v>
      </c>
      <c r="C54" s="8" t="s">
        <v>257</v>
      </c>
      <c r="D54" s="8" t="s">
        <v>258</v>
      </c>
      <c r="E54" s="8" t="s">
        <v>228</v>
      </c>
      <c r="F54" s="8" t="s">
        <v>229</v>
      </c>
      <c r="G54" s="8" t="s">
        <v>230</v>
      </c>
      <c r="H54" s="8" t="s">
        <v>216</v>
      </c>
      <c r="I54" s="1" t="s">
        <v>231</v>
      </c>
      <c r="J54" s="9">
        <v>50</v>
      </c>
      <c r="K54" s="9">
        <v>15</v>
      </c>
      <c r="L54" s="9">
        <v>15</v>
      </c>
      <c r="M54" s="9">
        <v>5</v>
      </c>
      <c r="N54" s="9">
        <v>0</v>
      </c>
      <c r="O54" s="9">
        <v>0</v>
      </c>
      <c r="P54" s="1">
        <f t="shared" si="14"/>
        <v>75</v>
      </c>
      <c r="S54" s="1">
        <v>49</v>
      </c>
      <c r="T54" s="1">
        <v>8</v>
      </c>
      <c r="U54" s="1">
        <v>1</v>
      </c>
      <c r="V54" s="1">
        <v>0</v>
      </c>
      <c r="W54" s="1">
        <v>1</v>
      </c>
      <c r="X54" s="1">
        <v>1</v>
      </c>
      <c r="Y54" s="10">
        <f t="shared" si="15"/>
        <v>54.3</v>
      </c>
      <c r="AB54" s="32">
        <v>8</v>
      </c>
      <c r="AC54" s="12">
        <f>Exam!BX59</f>
        <v>6</v>
      </c>
      <c r="AD54" s="13">
        <f t="shared" si="6"/>
        <v>6</v>
      </c>
      <c r="AF54" s="7">
        <v>50</v>
      </c>
      <c r="AG54" s="1">
        <v>10</v>
      </c>
      <c r="AH54" s="1">
        <v>13</v>
      </c>
      <c r="AI54" s="1">
        <v>5</v>
      </c>
      <c r="AJ54" s="1"/>
      <c r="AK54" s="14">
        <f t="shared" si="3"/>
        <v>68</v>
      </c>
      <c r="AM54" s="26">
        <v>44</v>
      </c>
      <c r="AN54" s="26">
        <v>0</v>
      </c>
      <c r="AO54" s="26">
        <v>20</v>
      </c>
      <c r="AP54" s="26">
        <v>0</v>
      </c>
      <c r="AQ54" s="26">
        <v>0</v>
      </c>
      <c r="AR54" s="1">
        <f t="shared" si="4"/>
        <v>60</v>
      </c>
    </row>
    <row r="55" spans="1:44" x14ac:dyDescent="0.2">
      <c r="A55" s="8">
        <v>55</v>
      </c>
      <c r="B55" s="8" t="s">
        <v>259</v>
      </c>
      <c r="C55" s="8" t="s">
        <v>260</v>
      </c>
      <c r="D55" s="8" t="s">
        <v>261</v>
      </c>
      <c r="E55" s="8" t="s">
        <v>228</v>
      </c>
      <c r="F55" s="8" t="s">
        <v>229</v>
      </c>
      <c r="G55" s="8" t="s">
        <v>230</v>
      </c>
      <c r="H55" s="8" t="s">
        <v>216</v>
      </c>
      <c r="I55" s="1" t="s">
        <v>231</v>
      </c>
      <c r="J55" s="9">
        <v>10</v>
      </c>
      <c r="K55" s="9"/>
      <c r="L55" s="9"/>
      <c r="M55" s="9"/>
      <c r="N55" s="9"/>
      <c r="O55" s="9"/>
      <c r="P55" s="1">
        <f t="shared" si="14"/>
        <v>10</v>
      </c>
      <c r="S55" s="1">
        <v>38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0">
        <f t="shared" si="15"/>
        <v>41.9</v>
      </c>
      <c r="AB55" s="32">
        <v>10</v>
      </c>
      <c r="AC55" s="12">
        <f>Exam!BX60</f>
        <v>5</v>
      </c>
      <c r="AD55" s="13">
        <f t="shared" si="6"/>
        <v>4</v>
      </c>
      <c r="AF55" s="7">
        <v>50</v>
      </c>
      <c r="AG55" s="1">
        <v>7</v>
      </c>
      <c r="AH55" s="1">
        <v>13</v>
      </c>
      <c r="AI55" s="1">
        <v>0</v>
      </c>
      <c r="AJ55" s="1"/>
      <c r="AK55" s="14">
        <f t="shared" si="3"/>
        <v>60</v>
      </c>
      <c r="AM55" s="26">
        <v>29</v>
      </c>
      <c r="AN55" s="26">
        <v>0</v>
      </c>
      <c r="AO55" s="26">
        <v>18</v>
      </c>
      <c r="AP55" s="26">
        <v>0</v>
      </c>
      <c r="AQ55" s="26">
        <v>0</v>
      </c>
      <c r="AR55" s="1">
        <f t="shared" si="4"/>
        <v>47</v>
      </c>
    </row>
    <row r="56" spans="1:44" x14ac:dyDescent="0.2">
      <c r="A56" s="8">
        <v>70</v>
      </c>
      <c r="B56" s="8" t="s">
        <v>262</v>
      </c>
      <c r="C56" s="8" t="s">
        <v>263</v>
      </c>
      <c r="D56" s="8" t="s">
        <v>264</v>
      </c>
      <c r="E56" s="8" t="s">
        <v>240</v>
      </c>
      <c r="F56" s="8" t="s">
        <v>241</v>
      </c>
      <c r="G56" s="8" t="s">
        <v>230</v>
      </c>
      <c r="H56" s="8" t="s">
        <v>216</v>
      </c>
      <c r="I56" s="1" t="s">
        <v>231</v>
      </c>
      <c r="J56" s="9">
        <v>45</v>
      </c>
      <c r="K56" s="9">
        <v>1</v>
      </c>
      <c r="L56" s="9">
        <v>1</v>
      </c>
      <c r="M56" s="9">
        <v>5</v>
      </c>
      <c r="N56" s="9">
        <v>0</v>
      </c>
      <c r="O56" s="9">
        <v>2</v>
      </c>
      <c r="P56" s="1">
        <f t="shared" si="14"/>
        <v>49</v>
      </c>
      <c r="S56" s="1">
        <v>39</v>
      </c>
      <c r="T56" s="1">
        <v>2</v>
      </c>
      <c r="U56" s="1">
        <v>0</v>
      </c>
      <c r="V56" s="1">
        <v>0</v>
      </c>
      <c r="W56" s="1">
        <v>1</v>
      </c>
      <c r="X56" s="1">
        <v>0</v>
      </c>
      <c r="Y56" s="10">
        <f t="shared" si="15"/>
        <v>42.9</v>
      </c>
      <c r="AB56" s="32">
        <v>10</v>
      </c>
      <c r="AC56" s="12">
        <f>Exam!BX61</f>
        <v>4</v>
      </c>
      <c r="AD56" s="13">
        <f t="shared" si="6"/>
        <v>5</v>
      </c>
      <c r="AF56" s="7">
        <v>35</v>
      </c>
      <c r="AG56" s="1">
        <v>7</v>
      </c>
      <c r="AH56" s="1">
        <v>6</v>
      </c>
      <c r="AI56" s="1">
        <v>0</v>
      </c>
      <c r="AJ56" s="1"/>
      <c r="AK56" s="14">
        <f t="shared" si="3"/>
        <v>48</v>
      </c>
      <c r="AM56" s="26">
        <v>39</v>
      </c>
      <c r="AN56" s="26">
        <v>0</v>
      </c>
      <c r="AO56" s="26">
        <v>5</v>
      </c>
      <c r="AP56" s="26">
        <v>0</v>
      </c>
      <c r="AQ56" s="26">
        <v>0</v>
      </c>
      <c r="AR56" s="1">
        <f t="shared" si="4"/>
        <v>44</v>
      </c>
    </row>
    <row r="57" spans="1:44" x14ac:dyDescent="0.2">
      <c r="A57" s="8">
        <v>41</v>
      </c>
      <c r="B57" s="8" t="s">
        <v>265</v>
      </c>
      <c r="C57" s="8" t="s">
        <v>266</v>
      </c>
      <c r="D57" s="8" t="s">
        <v>267</v>
      </c>
      <c r="E57" s="8" t="s">
        <v>268</v>
      </c>
      <c r="F57" s="8" t="s">
        <v>269</v>
      </c>
      <c r="G57" s="8" t="s">
        <v>230</v>
      </c>
      <c r="H57" s="8" t="s">
        <v>216</v>
      </c>
      <c r="I57" s="1" t="s">
        <v>231</v>
      </c>
      <c r="J57" s="9">
        <v>35</v>
      </c>
      <c r="K57" s="9">
        <v>2</v>
      </c>
      <c r="L57" s="9">
        <v>1</v>
      </c>
      <c r="M57" s="9">
        <v>7</v>
      </c>
      <c r="N57" s="9">
        <v>0</v>
      </c>
      <c r="O57" s="9">
        <v>3</v>
      </c>
      <c r="P57" s="1">
        <f t="shared" si="14"/>
        <v>48</v>
      </c>
      <c r="S57" s="1">
        <v>33</v>
      </c>
      <c r="Y57" s="10">
        <f t="shared" si="15"/>
        <v>33</v>
      </c>
      <c r="AB57" s="31">
        <v>8</v>
      </c>
      <c r="AC57" s="12">
        <f>Exam!BX62</f>
        <v>5</v>
      </c>
      <c r="AD57" s="13">
        <f t="shared" si="6"/>
        <v>5</v>
      </c>
      <c r="AF57" s="7">
        <v>35</v>
      </c>
      <c r="AG57" s="1">
        <v>6</v>
      </c>
      <c r="AH57" s="1">
        <v>0</v>
      </c>
      <c r="AI57" s="1">
        <v>0</v>
      </c>
      <c r="AJ57" s="1"/>
      <c r="AK57" s="14">
        <f t="shared" si="3"/>
        <v>41</v>
      </c>
      <c r="AM57" s="26">
        <v>30</v>
      </c>
      <c r="AN57" s="26">
        <v>0</v>
      </c>
      <c r="AO57" s="26">
        <v>20</v>
      </c>
      <c r="AP57" s="26">
        <v>0</v>
      </c>
      <c r="AQ57" s="26">
        <v>0</v>
      </c>
      <c r="AR57" s="1">
        <f t="shared" si="4"/>
        <v>50</v>
      </c>
    </row>
    <row r="58" spans="1:44" x14ac:dyDescent="0.2">
      <c r="A58" s="8">
        <v>39</v>
      </c>
      <c r="B58" s="8" t="s">
        <v>270</v>
      </c>
      <c r="C58" s="8" t="s">
        <v>271</v>
      </c>
      <c r="D58" s="8" t="s">
        <v>272</v>
      </c>
      <c r="E58" s="8" t="s">
        <v>235</v>
      </c>
      <c r="F58" s="8" t="s">
        <v>236</v>
      </c>
      <c r="G58" s="8" t="s">
        <v>230</v>
      </c>
      <c r="H58" s="8" t="s">
        <v>216</v>
      </c>
      <c r="I58" s="1" t="s">
        <v>231</v>
      </c>
      <c r="J58" s="9">
        <v>45</v>
      </c>
      <c r="K58" s="9">
        <v>10</v>
      </c>
      <c r="L58" s="9">
        <v>0</v>
      </c>
      <c r="M58" s="9">
        <v>9</v>
      </c>
      <c r="N58" s="9">
        <v>10</v>
      </c>
      <c r="O58" s="9">
        <v>1</v>
      </c>
      <c r="P58" s="1">
        <f t="shared" si="14"/>
        <v>70</v>
      </c>
      <c r="S58" s="1">
        <v>45</v>
      </c>
      <c r="T58" s="1">
        <v>8</v>
      </c>
      <c r="U58" s="1">
        <v>0</v>
      </c>
      <c r="V58" s="1">
        <v>5</v>
      </c>
      <c r="W58" s="1">
        <v>5</v>
      </c>
      <c r="X58" s="1">
        <v>0</v>
      </c>
      <c r="Y58" s="10">
        <f t="shared" si="15"/>
        <v>63.400000000000006</v>
      </c>
      <c r="AB58" s="31">
        <v>10</v>
      </c>
      <c r="AC58" s="12">
        <f>Exam!BX63</f>
        <v>6</v>
      </c>
      <c r="AD58" s="13">
        <f t="shared" si="6"/>
        <v>7</v>
      </c>
      <c r="AF58" s="7">
        <v>50</v>
      </c>
      <c r="AG58" s="1">
        <v>10</v>
      </c>
      <c r="AH58" s="1">
        <v>17</v>
      </c>
      <c r="AI58" s="1">
        <v>5</v>
      </c>
      <c r="AJ58" s="1"/>
      <c r="AK58" s="14">
        <f t="shared" si="3"/>
        <v>72</v>
      </c>
      <c r="AM58" s="15">
        <v>0</v>
      </c>
      <c r="AN58" s="15"/>
      <c r="AO58" s="15"/>
      <c r="AP58" s="15"/>
      <c r="AQ58" s="15"/>
      <c r="AR58" s="1">
        <f t="shared" si="4"/>
        <v>0</v>
      </c>
    </row>
    <row r="59" spans="1:44" x14ac:dyDescent="0.2">
      <c r="A59" s="8">
        <v>42</v>
      </c>
      <c r="B59" s="8" t="s">
        <v>273</v>
      </c>
      <c r="C59" s="8" t="s">
        <v>274</v>
      </c>
      <c r="D59" s="8" t="s">
        <v>275</v>
      </c>
      <c r="E59" s="8" t="s">
        <v>268</v>
      </c>
      <c r="F59" s="8" t="s">
        <v>269</v>
      </c>
      <c r="G59" s="8" t="s">
        <v>230</v>
      </c>
      <c r="H59" s="8" t="s">
        <v>216</v>
      </c>
      <c r="I59" s="1" t="s">
        <v>231</v>
      </c>
      <c r="J59" s="9">
        <v>50</v>
      </c>
      <c r="K59" s="9">
        <v>6</v>
      </c>
      <c r="L59" s="9">
        <v>2</v>
      </c>
      <c r="M59" s="9">
        <v>4</v>
      </c>
      <c r="N59" s="9">
        <v>10</v>
      </c>
      <c r="O59" s="9">
        <v>2</v>
      </c>
      <c r="P59" s="1">
        <f t="shared" si="14"/>
        <v>64</v>
      </c>
      <c r="S59" s="1">
        <v>40</v>
      </c>
      <c r="T59" s="1">
        <v>5</v>
      </c>
      <c r="U59" s="1">
        <v>0</v>
      </c>
      <c r="V59" s="1">
        <v>10</v>
      </c>
      <c r="W59" s="1">
        <v>5</v>
      </c>
      <c r="X59" s="1">
        <v>0</v>
      </c>
      <c r="Y59" s="10">
        <f t="shared" si="15"/>
        <v>66</v>
      </c>
      <c r="AB59" s="31">
        <v>10</v>
      </c>
      <c r="AC59" s="12">
        <f>Exam!BX64</f>
        <v>5</v>
      </c>
      <c r="AD59" s="13">
        <f t="shared" si="6"/>
        <v>6</v>
      </c>
      <c r="AF59" s="7">
        <v>50</v>
      </c>
      <c r="AG59" s="1">
        <v>12</v>
      </c>
      <c r="AH59" s="1">
        <v>3</v>
      </c>
      <c r="AI59" s="1">
        <v>0</v>
      </c>
      <c r="AJ59" s="1"/>
      <c r="AK59" s="14">
        <f t="shared" si="3"/>
        <v>55</v>
      </c>
      <c r="AM59" s="26">
        <v>35</v>
      </c>
      <c r="AN59" s="26">
        <v>2</v>
      </c>
      <c r="AO59" s="26">
        <v>9</v>
      </c>
      <c r="AP59" s="26">
        <v>0</v>
      </c>
      <c r="AQ59" s="26">
        <v>10</v>
      </c>
      <c r="AR59" s="1">
        <f t="shared" si="4"/>
        <v>56</v>
      </c>
    </row>
    <row r="60" spans="1:44" x14ac:dyDescent="0.2">
      <c r="A60" s="8">
        <v>3</v>
      </c>
      <c r="B60" s="8" t="s">
        <v>276</v>
      </c>
      <c r="C60" s="8" t="s">
        <v>277</v>
      </c>
      <c r="D60" s="8" t="s">
        <v>278</v>
      </c>
      <c r="E60" s="8" t="s">
        <v>235</v>
      </c>
      <c r="F60" s="8" t="s">
        <v>236</v>
      </c>
      <c r="G60" s="8" t="s">
        <v>230</v>
      </c>
      <c r="H60" s="8" t="s">
        <v>216</v>
      </c>
      <c r="I60" s="1" t="s">
        <v>231</v>
      </c>
      <c r="J60" s="9">
        <v>50</v>
      </c>
      <c r="K60" s="9">
        <v>10</v>
      </c>
      <c r="L60" s="9">
        <v>15</v>
      </c>
      <c r="M60" s="9">
        <v>6</v>
      </c>
      <c r="N60" s="9">
        <v>5</v>
      </c>
      <c r="O60" s="9">
        <v>0</v>
      </c>
      <c r="P60" s="1">
        <f t="shared" si="14"/>
        <v>76</v>
      </c>
      <c r="S60" s="1">
        <v>49</v>
      </c>
      <c r="T60" s="1">
        <v>7</v>
      </c>
      <c r="U60" s="1">
        <v>1</v>
      </c>
      <c r="V60" s="1">
        <v>1</v>
      </c>
      <c r="W60" s="1">
        <v>0</v>
      </c>
      <c r="X60" s="1">
        <v>0</v>
      </c>
      <c r="Y60" s="10">
        <f t="shared" si="15"/>
        <v>51.7</v>
      </c>
      <c r="AB60" s="31">
        <v>10</v>
      </c>
      <c r="AC60" s="12">
        <f>Exam!BX65</f>
        <v>9</v>
      </c>
      <c r="AD60" s="13">
        <f t="shared" si="6"/>
        <v>8</v>
      </c>
      <c r="AF60" s="7">
        <v>45</v>
      </c>
      <c r="AG60" s="1">
        <v>12</v>
      </c>
      <c r="AH60" s="1">
        <v>23</v>
      </c>
      <c r="AI60" s="1">
        <v>10</v>
      </c>
      <c r="AJ60" s="1"/>
      <c r="AK60" s="14">
        <f t="shared" si="3"/>
        <v>85</v>
      </c>
      <c r="AM60" s="26">
        <v>50</v>
      </c>
      <c r="AN60" s="26">
        <v>10</v>
      </c>
      <c r="AO60" s="26">
        <v>23</v>
      </c>
      <c r="AP60" s="26">
        <v>0</v>
      </c>
      <c r="AQ60" s="26">
        <v>6</v>
      </c>
      <c r="AR60" s="1">
        <f t="shared" si="4"/>
        <v>79</v>
      </c>
    </row>
    <row r="61" spans="1:44" ht="16" x14ac:dyDescent="0.2">
      <c r="A61" s="8">
        <v>58</v>
      </c>
      <c r="B61" s="8" t="s">
        <v>279</v>
      </c>
      <c r="C61" s="8" t="s">
        <v>280</v>
      </c>
      <c r="D61" s="8" t="s">
        <v>281</v>
      </c>
      <c r="E61" s="8" t="s">
        <v>282</v>
      </c>
      <c r="F61" s="8" t="s">
        <v>283</v>
      </c>
      <c r="G61" s="8" t="s">
        <v>230</v>
      </c>
      <c r="H61" s="8" t="s">
        <v>216</v>
      </c>
      <c r="I61" s="1" t="s">
        <v>231</v>
      </c>
      <c r="J61" s="9">
        <v>45</v>
      </c>
      <c r="K61" s="9">
        <v>10</v>
      </c>
      <c r="L61" s="9">
        <v>15</v>
      </c>
      <c r="M61" s="9">
        <v>10</v>
      </c>
      <c r="N61" s="9">
        <v>1</v>
      </c>
      <c r="O61" s="9">
        <v>2</v>
      </c>
      <c r="P61" s="1">
        <f t="shared" si="14"/>
        <v>78</v>
      </c>
      <c r="S61" s="1">
        <v>40</v>
      </c>
      <c r="T61" s="1">
        <v>3</v>
      </c>
      <c r="U61" s="1">
        <v>0</v>
      </c>
      <c r="V61" s="1">
        <v>0</v>
      </c>
      <c r="W61" s="1">
        <v>1</v>
      </c>
      <c r="X61" s="1">
        <v>3</v>
      </c>
      <c r="Y61" s="10">
        <f t="shared" si="15"/>
        <v>49.1</v>
      </c>
      <c r="AB61" s="31">
        <v>10</v>
      </c>
      <c r="AC61" s="12">
        <f>Exam!BX66</f>
        <v>6</v>
      </c>
      <c r="AD61" s="13">
        <f t="shared" si="6"/>
        <v>7</v>
      </c>
      <c r="AF61" s="7">
        <v>50</v>
      </c>
      <c r="AG61" s="1">
        <v>10</v>
      </c>
      <c r="AH61" s="1">
        <v>20</v>
      </c>
      <c r="AI61" s="1">
        <v>10</v>
      </c>
      <c r="AJ61" s="1"/>
      <c r="AK61" s="14">
        <f t="shared" si="3"/>
        <v>80</v>
      </c>
      <c r="AM61" s="26">
        <v>50</v>
      </c>
      <c r="AN61" s="26">
        <v>3</v>
      </c>
      <c r="AO61" s="26">
        <v>20</v>
      </c>
      <c r="AP61" s="26">
        <v>0</v>
      </c>
      <c r="AQ61" s="26">
        <v>0</v>
      </c>
      <c r="AR61" s="1">
        <f t="shared" si="4"/>
        <v>63</v>
      </c>
    </row>
    <row r="62" spans="1:44" ht="16" x14ac:dyDescent="0.2">
      <c r="A62" s="8">
        <v>57</v>
      </c>
      <c r="B62" s="8" t="s">
        <v>284</v>
      </c>
      <c r="C62" s="8" t="s">
        <v>285</v>
      </c>
      <c r="D62" s="8" t="s">
        <v>286</v>
      </c>
      <c r="E62" s="8" t="s">
        <v>245</v>
      </c>
      <c r="F62" s="8" t="s">
        <v>246</v>
      </c>
      <c r="G62" s="8" t="s">
        <v>230</v>
      </c>
      <c r="H62" s="8" t="s">
        <v>216</v>
      </c>
      <c r="I62" s="1" t="s">
        <v>231</v>
      </c>
      <c r="J62" s="9">
        <v>45</v>
      </c>
      <c r="K62" s="9">
        <v>15</v>
      </c>
      <c r="L62" s="9">
        <v>0</v>
      </c>
      <c r="M62" s="9">
        <v>8</v>
      </c>
      <c r="N62" s="9">
        <v>0</v>
      </c>
      <c r="O62" s="9">
        <v>0</v>
      </c>
      <c r="P62" s="1">
        <f t="shared" si="14"/>
        <v>63</v>
      </c>
      <c r="S62" s="1">
        <v>45</v>
      </c>
      <c r="T62" s="1">
        <v>8</v>
      </c>
      <c r="U62" s="1">
        <v>0</v>
      </c>
      <c r="V62" s="1">
        <v>0</v>
      </c>
      <c r="W62" s="1">
        <v>5</v>
      </c>
      <c r="X62" s="1">
        <v>1</v>
      </c>
      <c r="Y62" s="10">
        <f t="shared" si="15"/>
        <v>58.2</v>
      </c>
      <c r="AB62" s="31">
        <v>10</v>
      </c>
      <c r="AC62" s="12">
        <f>Exam!BX67</f>
        <v>3</v>
      </c>
      <c r="AD62" s="13">
        <f t="shared" si="6"/>
        <v>6</v>
      </c>
      <c r="AF62" s="7">
        <v>40</v>
      </c>
      <c r="AG62" s="1">
        <v>10</v>
      </c>
      <c r="AH62" s="1">
        <v>0</v>
      </c>
      <c r="AI62" s="1">
        <v>0</v>
      </c>
      <c r="AJ62" s="1"/>
      <c r="AK62" s="14">
        <f t="shared" si="3"/>
        <v>50</v>
      </c>
      <c r="AM62" s="26">
        <v>34</v>
      </c>
      <c r="AN62" s="26">
        <v>0</v>
      </c>
      <c r="AO62" s="26">
        <v>7</v>
      </c>
      <c r="AP62" s="26">
        <v>0</v>
      </c>
      <c r="AQ62" s="26">
        <v>0</v>
      </c>
      <c r="AR62" s="1">
        <f t="shared" si="4"/>
        <v>41</v>
      </c>
    </row>
    <row r="63" spans="1:44" ht="16" x14ac:dyDescent="0.2">
      <c r="A63" s="8">
        <v>67</v>
      </c>
      <c r="B63" s="8" t="s">
        <v>287</v>
      </c>
      <c r="C63" s="8" t="s">
        <v>288</v>
      </c>
      <c r="D63" s="8" t="s">
        <v>289</v>
      </c>
      <c r="E63" s="8" t="s">
        <v>235</v>
      </c>
      <c r="F63" s="8" t="s">
        <v>236</v>
      </c>
      <c r="G63" s="8" t="s">
        <v>230</v>
      </c>
      <c r="H63" s="8" t="s">
        <v>216</v>
      </c>
      <c r="I63" s="1" t="s">
        <v>231</v>
      </c>
      <c r="J63" s="9">
        <v>50</v>
      </c>
      <c r="K63" s="9">
        <v>15</v>
      </c>
      <c r="L63" s="9">
        <v>3</v>
      </c>
      <c r="M63" s="9">
        <v>10</v>
      </c>
      <c r="N63" s="9">
        <v>5</v>
      </c>
      <c r="O63" s="9">
        <v>2</v>
      </c>
      <c r="P63" s="1">
        <f t="shared" si="14"/>
        <v>75</v>
      </c>
      <c r="S63" s="1">
        <v>49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0">
        <f t="shared" si="15"/>
        <v>41.3</v>
      </c>
      <c r="AB63" s="31">
        <v>9</v>
      </c>
      <c r="AC63" s="12">
        <f>Exam!BX68</f>
        <v>6</v>
      </c>
      <c r="AD63" s="13">
        <f t="shared" si="6"/>
        <v>6</v>
      </c>
      <c r="AF63" s="7">
        <v>40</v>
      </c>
      <c r="AG63" s="1">
        <v>10</v>
      </c>
      <c r="AH63" s="1">
        <v>15</v>
      </c>
      <c r="AI63" s="1">
        <v>5</v>
      </c>
      <c r="AJ63" s="1"/>
      <c r="AK63" s="14">
        <f t="shared" si="3"/>
        <v>70</v>
      </c>
      <c r="AM63" s="26">
        <v>49</v>
      </c>
      <c r="AN63" s="26">
        <v>0</v>
      </c>
      <c r="AO63" s="26">
        <v>20</v>
      </c>
      <c r="AP63" s="26">
        <v>0</v>
      </c>
      <c r="AQ63" s="26">
        <v>0</v>
      </c>
      <c r="AR63" s="1">
        <f t="shared" si="4"/>
        <v>60</v>
      </c>
    </row>
    <row r="64" spans="1:44" ht="16" x14ac:dyDescent="0.2">
      <c r="A64" s="8">
        <v>60</v>
      </c>
      <c r="B64" s="8" t="s">
        <v>290</v>
      </c>
      <c r="C64" s="8" t="s">
        <v>291</v>
      </c>
      <c r="D64" s="8" t="s">
        <v>292</v>
      </c>
      <c r="E64" s="8" t="s">
        <v>282</v>
      </c>
      <c r="F64" s="8" t="s">
        <v>283</v>
      </c>
      <c r="G64" s="8" t="s">
        <v>230</v>
      </c>
      <c r="H64" s="8" t="s">
        <v>216</v>
      </c>
      <c r="I64" s="1" t="s">
        <v>231</v>
      </c>
      <c r="J64" s="9">
        <v>45</v>
      </c>
      <c r="K64" s="9">
        <v>10</v>
      </c>
      <c r="L64" s="9">
        <v>15</v>
      </c>
      <c r="M64" s="9">
        <v>6</v>
      </c>
      <c r="N64" s="9">
        <v>0</v>
      </c>
      <c r="O64" s="9">
        <v>1</v>
      </c>
      <c r="P64" s="1">
        <f t="shared" si="14"/>
        <v>72</v>
      </c>
      <c r="S64" s="1">
        <v>50</v>
      </c>
      <c r="T64" s="1">
        <v>8</v>
      </c>
      <c r="U64" s="1">
        <v>0</v>
      </c>
      <c r="V64" s="1">
        <v>5</v>
      </c>
      <c r="W64" s="1">
        <v>5</v>
      </c>
      <c r="X64" s="1">
        <v>0</v>
      </c>
      <c r="Y64" s="10">
        <f t="shared" si="15"/>
        <v>63.400000000000006</v>
      </c>
      <c r="AB64" s="31">
        <v>10</v>
      </c>
      <c r="AC64" s="12">
        <f>Exam!BX69</f>
        <v>9</v>
      </c>
      <c r="AD64" s="13">
        <f t="shared" si="6"/>
        <v>8</v>
      </c>
      <c r="AF64" s="7">
        <v>50</v>
      </c>
      <c r="AG64" s="1">
        <v>12</v>
      </c>
      <c r="AH64" s="1">
        <v>25</v>
      </c>
      <c r="AI64" s="1">
        <v>5</v>
      </c>
      <c r="AJ64" s="1"/>
      <c r="AK64" s="14">
        <f t="shared" si="3"/>
        <v>82</v>
      </c>
      <c r="AM64" s="26">
        <v>50</v>
      </c>
      <c r="AN64" s="26">
        <v>1</v>
      </c>
      <c r="AO64" s="26">
        <v>20</v>
      </c>
      <c r="AP64" s="26">
        <v>0</v>
      </c>
      <c r="AQ64" s="26">
        <v>0</v>
      </c>
      <c r="AR64" s="1">
        <f t="shared" si="4"/>
        <v>61</v>
      </c>
    </row>
    <row r="65" spans="1:44" ht="16" x14ac:dyDescent="0.2">
      <c r="A65" s="8">
        <v>52</v>
      </c>
      <c r="B65" s="8" t="s">
        <v>293</v>
      </c>
      <c r="C65" s="8" t="s">
        <v>294</v>
      </c>
      <c r="D65" s="8" t="s">
        <v>295</v>
      </c>
      <c r="E65" s="8" t="s">
        <v>240</v>
      </c>
      <c r="F65" s="8" t="s">
        <v>241</v>
      </c>
      <c r="G65" s="8" t="s">
        <v>230</v>
      </c>
      <c r="H65" s="8" t="s">
        <v>216</v>
      </c>
      <c r="I65" s="1" t="s">
        <v>231</v>
      </c>
      <c r="J65" s="9">
        <v>30</v>
      </c>
      <c r="K65" s="9"/>
      <c r="L65" s="9"/>
      <c r="M65" s="9"/>
      <c r="N65" s="9"/>
      <c r="O65" s="9"/>
      <c r="P65" s="1">
        <f t="shared" si="14"/>
        <v>30</v>
      </c>
      <c r="S65" s="1">
        <v>49</v>
      </c>
      <c r="T65" s="1">
        <v>2</v>
      </c>
      <c r="U65" s="1">
        <v>0</v>
      </c>
      <c r="V65" s="1">
        <v>0</v>
      </c>
      <c r="W65" s="1">
        <v>2</v>
      </c>
      <c r="X65" s="1">
        <v>0</v>
      </c>
      <c r="Y65" s="10">
        <f t="shared" si="15"/>
        <v>45.2</v>
      </c>
      <c r="AB65" s="31">
        <v>8</v>
      </c>
      <c r="AC65" s="12">
        <f>Exam!BX70</f>
        <v>5</v>
      </c>
      <c r="AD65" s="13">
        <f t="shared" si="6"/>
        <v>5</v>
      </c>
      <c r="AF65" s="7">
        <v>35</v>
      </c>
      <c r="AG65" s="1">
        <v>0</v>
      </c>
      <c r="AH65" s="1">
        <v>0</v>
      </c>
      <c r="AI65" s="1">
        <v>4</v>
      </c>
      <c r="AJ65" s="1"/>
      <c r="AK65" s="14">
        <f t="shared" si="3"/>
        <v>39</v>
      </c>
      <c r="AM65" s="15">
        <v>0</v>
      </c>
      <c r="AN65" s="15"/>
      <c r="AO65" s="15"/>
      <c r="AP65" s="15"/>
      <c r="AQ65" s="15"/>
      <c r="AR65" s="1">
        <f t="shared" si="4"/>
        <v>0</v>
      </c>
    </row>
    <row r="66" spans="1:44" ht="16" x14ac:dyDescent="0.2">
      <c r="A66" s="8">
        <v>40</v>
      </c>
      <c r="B66" s="8" t="s">
        <v>296</v>
      </c>
      <c r="C66" s="8" t="s">
        <v>297</v>
      </c>
      <c r="D66" s="8" t="s">
        <v>298</v>
      </c>
      <c r="E66" s="8" t="s">
        <v>268</v>
      </c>
      <c r="F66" s="8" t="s">
        <v>269</v>
      </c>
      <c r="G66" s="8" t="s">
        <v>230</v>
      </c>
      <c r="H66" s="8" t="s">
        <v>216</v>
      </c>
      <c r="I66" s="1" t="s">
        <v>231</v>
      </c>
      <c r="J66" s="9">
        <v>40</v>
      </c>
      <c r="K66" s="9">
        <v>15</v>
      </c>
      <c r="L66" s="9">
        <v>3</v>
      </c>
      <c r="M66" s="9">
        <v>7</v>
      </c>
      <c r="N66" s="9">
        <v>10</v>
      </c>
      <c r="O66" s="9">
        <v>0</v>
      </c>
      <c r="P66" s="1">
        <f t="shared" si="14"/>
        <v>75</v>
      </c>
      <c r="S66" s="1">
        <v>45</v>
      </c>
      <c r="T66" s="1">
        <v>5</v>
      </c>
      <c r="U66" s="1">
        <v>2</v>
      </c>
      <c r="V66" s="1">
        <v>0</v>
      </c>
      <c r="W66" s="1">
        <v>1</v>
      </c>
      <c r="X66" s="1">
        <v>0</v>
      </c>
      <c r="Y66" s="10">
        <f t="shared" si="15"/>
        <v>50.4</v>
      </c>
      <c r="AB66" s="31">
        <v>10</v>
      </c>
      <c r="AC66" s="12">
        <f>Exam!BX71</f>
        <v>7</v>
      </c>
      <c r="AD66" s="13">
        <f t="shared" si="6"/>
        <v>7</v>
      </c>
      <c r="AF66" s="7">
        <v>50</v>
      </c>
      <c r="AG66" s="1">
        <v>12</v>
      </c>
      <c r="AH66" s="1">
        <v>14</v>
      </c>
      <c r="AI66" s="1">
        <v>12</v>
      </c>
      <c r="AJ66" s="1"/>
      <c r="AK66" s="14">
        <f t="shared" si="3"/>
        <v>78</v>
      </c>
      <c r="AM66" s="26">
        <v>50</v>
      </c>
      <c r="AN66" s="26">
        <v>3</v>
      </c>
      <c r="AO66" s="26">
        <v>20</v>
      </c>
      <c r="AP66" s="26">
        <v>0</v>
      </c>
      <c r="AQ66" s="26">
        <v>1</v>
      </c>
      <c r="AR66" s="1">
        <f t="shared" si="4"/>
        <v>64</v>
      </c>
    </row>
    <row r="67" spans="1:44" ht="16" x14ac:dyDescent="0.2">
      <c r="A67" s="8">
        <v>54</v>
      </c>
      <c r="B67" s="8" t="s">
        <v>299</v>
      </c>
      <c r="C67" s="8" t="s">
        <v>300</v>
      </c>
      <c r="D67" s="8" t="s">
        <v>301</v>
      </c>
      <c r="E67" s="8" t="s">
        <v>268</v>
      </c>
      <c r="F67" s="8" t="s">
        <v>269</v>
      </c>
      <c r="G67" s="8" t="s">
        <v>230</v>
      </c>
      <c r="H67" s="8" t="s">
        <v>216</v>
      </c>
      <c r="I67" s="1" t="s">
        <v>231</v>
      </c>
      <c r="J67" s="9">
        <v>45</v>
      </c>
      <c r="K67" s="9">
        <v>11</v>
      </c>
      <c r="L67" s="9">
        <v>15</v>
      </c>
      <c r="M67" s="9">
        <v>7</v>
      </c>
      <c r="N67" s="9">
        <v>10</v>
      </c>
      <c r="O67" s="9">
        <v>2</v>
      </c>
      <c r="P67" s="1">
        <f t="shared" si="14"/>
        <v>85</v>
      </c>
      <c r="S67" s="1">
        <v>45</v>
      </c>
      <c r="T67" s="1">
        <v>12</v>
      </c>
      <c r="U67" s="1">
        <v>10</v>
      </c>
      <c r="V67" s="1">
        <v>10</v>
      </c>
      <c r="W67" s="1">
        <v>5</v>
      </c>
      <c r="X67" s="1">
        <v>9</v>
      </c>
      <c r="Y67" s="10">
        <f t="shared" si="15"/>
        <v>99.800000000000011</v>
      </c>
      <c r="AB67" s="31">
        <v>10</v>
      </c>
      <c r="AC67" s="12">
        <f>Exam!BX72</f>
        <v>7</v>
      </c>
      <c r="AD67" s="13">
        <f t="shared" si="6"/>
        <v>9</v>
      </c>
      <c r="AF67" s="7">
        <v>50</v>
      </c>
      <c r="AG67" s="1">
        <v>18</v>
      </c>
      <c r="AH67" s="1">
        <v>24</v>
      </c>
      <c r="AI67" s="1">
        <v>6</v>
      </c>
      <c r="AJ67" s="1"/>
      <c r="AK67" s="14">
        <f t="shared" si="3"/>
        <v>88</v>
      </c>
      <c r="AM67" s="26">
        <v>50</v>
      </c>
      <c r="AN67" s="26">
        <v>12</v>
      </c>
      <c r="AO67" s="26">
        <v>20</v>
      </c>
      <c r="AP67" s="26">
        <v>0</v>
      </c>
      <c r="AQ67" s="26">
        <v>0</v>
      </c>
      <c r="AR67" s="1">
        <f t="shared" si="4"/>
        <v>72</v>
      </c>
    </row>
    <row r="68" spans="1:44" ht="16" x14ac:dyDescent="0.2">
      <c r="A68" s="8">
        <v>248</v>
      </c>
      <c r="B68" s="8" t="s">
        <v>302</v>
      </c>
      <c r="C68" s="8" t="s">
        <v>303</v>
      </c>
      <c r="D68" s="8" t="s">
        <v>304</v>
      </c>
      <c r="E68" s="8" t="s">
        <v>228</v>
      </c>
      <c r="F68" s="8" t="s">
        <v>229</v>
      </c>
      <c r="G68" s="8" t="s">
        <v>230</v>
      </c>
      <c r="H68" s="8" t="s">
        <v>216</v>
      </c>
      <c r="I68" s="1" t="s">
        <v>231</v>
      </c>
      <c r="J68" s="9">
        <v>45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1">
        <f t="shared" si="14"/>
        <v>40</v>
      </c>
      <c r="S68" s="1">
        <v>30</v>
      </c>
      <c r="Y68" s="10">
        <f t="shared" si="15"/>
        <v>30</v>
      </c>
      <c r="AB68" s="12"/>
      <c r="AC68" s="12">
        <f>Exam!BX73</f>
        <v>2</v>
      </c>
      <c r="AD68" s="13">
        <f t="shared" si="6"/>
        <v>3</v>
      </c>
      <c r="AF68" s="7"/>
      <c r="AK68" s="14" t="str">
        <f t="shared" si="3"/>
        <v/>
      </c>
      <c r="AM68" s="15">
        <v>0</v>
      </c>
      <c r="AN68" s="15"/>
      <c r="AO68" s="15"/>
      <c r="AP68" s="15"/>
      <c r="AQ68" s="15"/>
      <c r="AR68" s="1">
        <f t="shared" si="4"/>
        <v>0</v>
      </c>
    </row>
    <row r="69" spans="1:44" ht="16" x14ac:dyDescent="0.2">
      <c r="A69" s="8">
        <v>48</v>
      </c>
      <c r="B69" s="8" t="s">
        <v>305</v>
      </c>
      <c r="C69" s="8" t="s">
        <v>306</v>
      </c>
      <c r="D69" s="8" t="s">
        <v>307</v>
      </c>
      <c r="E69" s="8" t="s">
        <v>282</v>
      </c>
      <c r="F69" s="8" t="s">
        <v>283</v>
      </c>
      <c r="G69" s="8" t="s">
        <v>230</v>
      </c>
      <c r="H69" s="8" t="s">
        <v>216</v>
      </c>
      <c r="I69" s="1" t="s">
        <v>231</v>
      </c>
      <c r="J69" s="9">
        <v>35</v>
      </c>
      <c r="K69" s="9">
        <v>14</v>
      </c>
      <c r="L69" s="9">
        <v>0</v>
      </c>
      <c r="M69" s="9">
        <v>3</v>
      </c>
      <c r="N69" s="9">
        <v>0</v>
      </c>
      <c r="O69" s="9">
        <v>0</v>
      </c>
      <c r="P69" s="1">
        <f t="shared" si="14"/>
        <v>52</v>
      </c>
      <c r="S69" s="1">
        <v>38</v>
      </c>
      <c r="T69" s="1">
        <v>3</v>
      </c>
      <c r="U69" s="1">
        <v>1</v>
      </c>
      <c r="V69" s="1">
        <v>0</v>
      </c>
      <c r="W69" s="1">
        <v>0</v>
      </c>
      <c r="X69" s="1">
        <v>0</v>
      </c>
      <c r="Y69" s="10">
        <f t="shared" si="15"/>
        <v>43.2</v>
      </c>
      <c r="AB69" s="31">
        <v>10</v>
      </c>
      <c r="AC69" s="12">
        <f>Exam!BX74</f>
        <v>4</v>
      </c>
      <c r="AD69" s="13">
        <f t="shared" si="6"/>
        <v>5</v>
      </c>
      <c r="AF69" s="7">
        <v>40</v>
      </c>
      <c r="AG69" s="1">
        <v>10</v>
      </c>
      <c r="AH69" s="1">
        <v>12</v>
      </c>
      <c r="AI69" s="1">
        <v>0</v>
      </c>
      <c r="AJ69" s="1"/>
      <c r="AK69" s="14">
        <f t="shared" si="3"/>
        <v>62</v>
      </c>
      <c r="AM69" s="15">
        <v>0</v>
      </c>
      <c r="AN69" s="26">
        <v>0</v>
      </c>
      <c r="AO69" s="26">
        <v>5</v>
      </c>
      <c r="AP69" s="26">
        <v>0</v>
      </c>
      <c r="AQ69" s="26">
        <v>0</v>
      </c>
      <c r="AR69" s="1">
        <f t="shared" si="4"/>
        <v>5</v>
      </c>
    </row>
    <row r="70" spans="1:44" ht="16" x14ac:dyDescent="0.2">
      <c r="A70" s="8">
        <v>47</v>
      </c>
      <c r="B70" s="8" t="s">
        <v>308</v>
      </c>
      <c r="C70" s="8" t="s">
        <v>309</v>
      </c>
      <c r="D70" s="8" t="s">
        <v>310</v>
      </c>
      <c r="E70" s="8" t="s">
        <v>235</v>
      </c>
      <c r="F70" s="8" t="s">
        <v>236</v>
      </c>
      <c r="G70" s="8" t="s">
        <v>230</v>
      </c>
      <c r="H70" s="8" t="s">
        <v>216</v>
      </c>
      <c r="I70" s="1" t="s">
        <v>231</v>
      </c>
      <c r="J70" s="9">
        <v>45</v>
      </c>
      <c r="K70" s="9">
        <v>6</v>
      </c>
      <c r="L70" s="9">
        <v>14</v>
      </c>
      <c r="M70" s="9">
        <v>5</v>
      </c>
      <c r="N70" s="9">
        <v>0</v>
      </c>
      <c r="O70" s="9">
        <v>0</v>
      </c>
      <c r="P70" s="1">
        <f t="shared" si="14"/>
        <v>65</v>
      </c>
      <c r="S70" s="1">
        <v>50</v>
      </c>
      <c r="T70" s="1">
        <v>3</v>
      </c>
      <c r="U70" s="1">
        <v>5</v>
      </c>
      <c r="V70" s="1">
        <v>5</v>
      </c>
      <c r="W70" s="1">
        <v>5</v>
      </c>
      <c r="X70" s="1">
        <v>0</v>
      </c>
      <c r="Y70" s="10">
        <f t="shared" si="15"/>
        <v>63.400000000000006</v>
      </c>
      <c r="AB70" s="31">
        <v>9</v>
      </c>
      <c r="AC70" s="12">
        <f>Exam!BX75</f>
        <v>4</v>
      </c>
      <c r="AD70" s="13">
        <f t="shared" si="6"/>
        <v>6</v>
      </c>
      <c r="AF70" s="7">
        <v>50</v>
      </c>
      <c r="AG70" s="1">
        <v>1</v>
      </c>
      <c r="AH70" s="1">
        <v>10</v>
      </c>
      <c r="AI70" s="1">
        <v>1</v>
      </c>
      <c r="AJ70" s="1"/>
      <c r="AK70" s="14">
        <f t="shared" si="3"/>
        <v>52</v>
      </c>
      <c r="AM70" s="26">
        <v>39</v>
      </c>
      <c r="AN70" s="26">
        <v>0</v>
      </c>
      <c r="AO70" s="26">
        <v>21</v>
      </c>
      <c r="AP70" s="26">
        <v>0</v>
      </c>
      <c r="AQ70" s="26">
        <v>0</v>
      </c>
      <c r="AR70" s="1">
        <f t="shared" si="4"/>
        <v>60</v>
      </c>
    </row>
    <row r="71" spans="1:44" ht="16" x14ac:dyDescent="0.2">
      <c r="A71" s="8">
        <v>33</v>
      </c>
      <c r="B71" s="8" t="s">
        <v>311</v>
      </c>
      <c r="C71" s="8" t="s">
        <v>312</v>
      </c>
      <c r="D71" s="8" t="s">
        <v>313</v>
      </c>
      <c r="E71" s="8" t="s">
        <v>314</v>
      </c>
      <c r="F71" s="8" t="s">
        <v>315</v>
      </c>
      <c r="G71" s="8" t="s">
        <v>230</v>
      </c>
      <c r="H71" s="8" t="s">
        <v>216</v>
      </c>
      <c r="I71" s="1" t="s">
        <v>231</v>
      </c>
      <c r="J71" s="9">
        <v>50</v>
      </c>
      <c r="K71" s="9">
        <v>8</v>
      </c>
      <c r="L71" s="9">
        <v>15</v>
      </c>
      <c r="M71" s="9">
        <v>8</v>
      </c>
      <c r="N71" s="9">
        <v>10</v>
      </c>
      <c r="O71" s="9">
        <v>0</v>
      </c>
      <c r="P71" s="1">
        <f t="shared" si="14"/>
        <v>81</v>
      </c>
      <c r="S71" s="1">
        <v>39</v>
      </c>
      <c r="T71" s="1">
        <v>8</v>
      </c>
      <c r="U71" s="1">
        <v>5</v>
      </c>
      <c r="V71" s="1">
        <v>10</v>
      </c>
      <c r="W71" s="1">
        <v>5</v>
      </c>
      <c r="X71" s="1">
        <v>0</v>
      </c>
      <c r="Y71" s="10">
        <f t="shared" si="15"/>
        <v>75.400000000000006</v>
      </c>
      <c r="AB71" s="32">
        <v>10</v>
      </c>
      <c r="AC71" s="12">
        <f>Exam!BX76</f>
        <v>8</v>
      </c>
      <c r="AD71" s="13">
        <f t="shared" si="6"/>
        <v>8</v>
      </c>
      <c r="AF71" s="7">
        <v>45</v>
      </c>
      <c r="AG71" s="1">
        <v>15</v>
      </c>
      <c r="AH71" s="1">
        <v>15</v>
      </c>
      <c r="AI71" s="1">
        <v>10</v>
      </c>
      <c r="AJ71" s="1"/>
      <c r="AK71" s="14">
        <f t="shared" si="3"/>
        <v>80</v>
      </c>
      <c r="AM71" s="26">
        <v>44</v>
      </c>
      <c r="AN71" s="26">
        <v>1</v>
      </c>
      <c r="AO71" s="26">
        <v>22</v>
      </c>
      <c r="AP71" s="26">
        <v>3</v>
      </c>
      <c r="AQ71" s="26">
        <v>0</v>
      </c>
      <c r="AR71" s="1">
        <f t="shared" si="4"/>
        <v>66</v>
      </c>
    </row>
    <row r="72" spans="1:44" ht="16" x14ac:dyDescent="0.2">
      <c r="A72" s="8">
        <v>36</v>
      </c>
      <c r="B72" s="8" t="s">
        <v>316</v>
      </c>
      <c r="C72" s="8" t="s">
        <v>251</v>
      </c>
      <c r="D72" s="8" t="s">
        <v>317</v>
      </c>
      <c r="E72" s="8" t="s">
        <v>318</v>
      </c>
      <c r="F72" s="8" t="s">
        <v>319</v>
      </c>
      <c r="G72" s="8" t="s">
        <v>230</v>
      </c>
      <c r="H72" s="8" t="s">
        <v>216</v>
      </c>
      <c r="I72" s="1" t="s">
        <v>231</v>
      </c>
      <c r="J72" s="9">
        <v>45</v>
      </c>
      <c r="K72" s="9">
        <v>6</v>
      </c>
      <c r="L72" s="9">
        <v>2</v>
      </c>
      <c r="M72" s="9">
        <v>0</v>
      </c>
      <c r="N72" s="9">
        <v>0</v>
      </c>
      <c r="O72" s="9">
        <v>0</v>
      </c>
      <c r="P72" s="1">
        <f t="shared" si="14"/>
        <v>48</v>
      </c>
      <c r="S72" s="1">
        <v>39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0">
        <f t="shared" si="15"/>
        <v>40.299999999999997</v>
      </c>
      <c r="AB72" s="31">
        <v>7</v>
      </c>
      <c r="AC72" s="33">
        <v>8</v>
      </c>
      <c r="AD72" s="13">
        <f t="shared" si="6"/>
        <v>6</v>
      </c>
      <c r="AF72" s="7"/>
      <c r="AK72" s="14" t="str">
        <f t="shared" si="3"/>
        <v/>
      </c>
      <c r="AM72" s="15">
        <v>0</v>
      </c>
      <c r="AN72" s="15"/>
      <c r="AO72" s="15"/>
      <c r="AP72" s="15"/>
      <c r="AQ72" s="15"/>
      <c r="AR72" s="1">
        <f t="shared" si="4"/>
        <v>0</v>
      </c>
    </row>
    <row r="73" spans="1:44" ht="16" x14ac:dyDescent="0.2">
      <c r="A73" s="8">
        <v>18</v>
      </c>
      <c r="B73" s="8" t="s">
        <v>320</v>
      </c>
      <c r="C73" s="8" t="s">
        <v>321</v>
      </c>
      <c r="D73" s="8" t="s">
        <v>322</v>
      </c>
      <c r="E73" s="8" t="s">
        <v>235</v>
      </c>
      <c r="F73" s="8" t="s">
        <v>236</v>
      </c>
      <c r="G73" s="8" t="s">
        <v>230</v>
      </c>
      <c r="H73" s="8" t="s">
        <v>216</v>
      </c>
      <c r="I73" s="1" t="s">
        <v>231</v>
      </c>
      <c r="J73" s="9">
        <v>50</v>
      </c>
      <c r="K73" s="9">
        <v>15</v>
      </c>
      <c r="L73" s="9">
        <v>4</v>
      </c>
      <c r="M73" s="9">
        <v>7</v>
      </c>
      <c r="N73" s="9">
        <v>10</v>
      </c>
      <c r="O73" s="9">
        <v>1</v>
      </c>
      <c r="P73" s="1">
        <f t="shared" si="14"/>
        <v>77</v>
      </c>
      <c r="S73" s="1">
        <v>44</v>
      </c>
      <c r="T73" s="1">
        <v>15</v>
      </c>
      <c r="U73" s="1">
        <v>5</v>
      </c>
      <c r="V73" s="1">
        <v>5</v>
      </c>
      <c r="W73" s="1">
        <v>5</v>
      </c>
      <c r="X73" s="1">
        <v>5</v>
      </c>
      <c r="Y73" s="10">
        <f t="shared" si="15"/>
        <v>85.5</v>
      </c>
      <c r="AB73" s="31">
        <v>10</v>
      </c>
      <c r="AC73" s="17">
        <v>9</v>
      </c>
      <c r="AD73" s="13">
        <f t="shared" si="6"/>
        <v>9</v>
      </c>
      <c r="AF73" s="7">
        <v>45</v>
      </c>
      <c r="AG73" s="1">
        <v>12</v>
      </c>
      <c r="AH73" s="1">
        <v>21</v>
      </c>
      <c r="AI73" s="1">
        <v>11</v>
      </c>
      <c r="AJ73" s="1">
        <v>6</v>
      </c>
      <c r="AK73" s="14">
        <f t="shared" si="3"/>
        <v>90</v>
      </c>
      <c r="AM73" s="26">
        <v>45</v>
      </c>
      <c r="AN73" s="26">
        <v>15</v>
      </c>
      <c r="AO73" s="26">
        <v>20</v>
      </c>
      <c r="AP73" s="26">
        <v>0</v>
      </c>
      <c r="AQ73" s="26">
        <v>8</v>
      </c>
      <c r="AR73" s="1">
        <f t="shared" si="4"/>
        <v>83</v>
      </c>
    </row>
    <row r="74" spans="1:44" ht="16" x14ac:dyDescent="0.2">
      <c r="A74" s="8">
        <v>1</v>
      </c>
      <c r="B74" s="8" t="s">
        <v>323</v>
      </c>
      <c r="C74" s="8" t="s">
        <v>324</v>
      </c>
      <c r="D74" s="8" t="s">
        <v>325</v>
      </c>
      <c r="E74" s="8" t="s">
        <v>326</v>
      </c>
      <c r="F74" s="8" t="s">
        <v>327</v>
      </c>
      <c r="G74" s="8" t="s">
        <v>230</v>
      </c>
      <c r="H74" s="8" t="s">
        <v>216</v>
      </c>
      <c r="I74" s="1" t="s">
        <v>231</v>
      </c>
      <c r="J74" s="9">
        <v>40</v>
      </c>
      <c r="K74" s="9">
        <v>8</v>
      </c>
      <c r="L74" s="9">
        <v>12</v>
      </c>
      <c r="M74" s="9">
        <v>7</v>
      </c>
      <c r="N74" s="9">
        <v>0</v>
      </c>
      <c r="O74" s="9">
        <v>2</v>
      </c>
      <c r="P74" s="1">
        <f t="shared" si="14"/>
        <v>69</v>
      </c>
      <c r="S74" s="1">
        <v>30</v>
      </c>
      <c r="Y74" s="10">
        <f t="shared" si="15"/>
        <v>30</v>
      </c>
      <c r="AB74" s="31">
        <v>8</v>
      </c>
      <c r="AC74" s="12">
        <f>Exam!BX79</f>
        <v>3</v>
      </c>
      <c r="AD74" s="13">
        <f t="shared" si="6"/>
        <v>5</v>
      </c>
      <c r="AF74" s="7">
        <v>30</v>
      </c>
      <c r="AG74" s="1">
        <v>10</v>
      </c>
      <c r="AH74" s="1">
        <v>5</v>
      </c>
      <c r="AI74" s="1">
        <v>0</v>
      </c>
      <c r="AJ74" s="1"/>
      <c r="AK74" s="23">
        <f t="shared" si="3"/>
        <v>30</v>
      </c>
      <c r="AM74" s="26">
        <v>10</v>
      </c>
      <c r="AN74" s="15"/>
      <c r="AO74" s="15"/>
      <c r="AP74" s="15"/>
      <c r="AQ74" s="15"/>
      <c r="AR74" s="1">
        <f t="shared" si="4"/>
        <v>10</v>
      </c>
    </row>
    <row r="75" spans="1:44" ht="16" x14ac:dyDescent="0.2">
      <c r="A75" s="8">
        <v>23</v>
      </c>
      <c r="B75" s="8" t="s">
        <v>328</v>
      </c>
      <c r="C75" s="8" t="s">
        <v>329</v>
      </c>
      <c r="D75" s="8" t="s">
        <v>330</v>
      </c>
      <c r="E75" s="8" t="s">
        <v>240</v>
      </c>
      <c r="F75" s="8" t="s">
        <v>241</v>
      </c>
      <c r="G75" s="8" t="s">
        <v>230</v>
      </c>
      <c r="H75" s="8" t="s">
        <v>216</v>
      </c>
      <c r="I75" s="1" t="s">
        <v>231</v>
      </c>
      <c r="J75" s="9">
        <v>50</v>
      </c>
      <c r="K75" s="9">
        <v>10</v>
      </c>
      <c r="L75" s="9">
        <v>3</v>
      </c>
      <c r="M75" s="9">
        <v>9</v>
      </c>
      <c r="N75" s="9">
        <v>0</v>
      </c>
      <c r="O75" s="9">
        <v>0</v>
      </c>
      <c r="P75" s="1">
        <f t="shared" si="14"/>
        <v>62</v>
      </c>
      <c r="S75" s="1">
        <v>41</v>
      </c>
      <c r="T75" s="1">
        <v>4</v>
      </c>
      <c r="U75" s="1">
        <v>0</v>
      </c>
      <c r="V75" s="1">
        <v>0</v>
      </c>
      <c r="W75" s="1">
        <v>1</v>
      </c>
      <c r="X75" s="1">
        <v>0</v>
      </c>
      <c r="Y75" s="10">
        <f t="shared" si="15"/>
        <v>46.5</v>
      </c>
      <c r="AB75" s="31">
        <v>10</v>
      </c>
      <c r="AC75" s="12">
        <f>Exam!BX80</f>
        <v>5</v>
      </c>
      <c r="AD75" s="13">
        <f t="shared" si="6"/>
        <v>6</v>
      </c>
      <c r="AF75" s="7">
        <v>50</v>
      </c>
      <c r="AG75" s="1">
        <v>9</v>
      </c>
      <c r="AH75" s="1">
        <v>18</v>
      </c>
      <c r="AI75" s="1">
        <v>5</v>
      </c>
      <c r="AJ75" s="1"/>
      <c r="AK75" s="14">
        <f t="shared" si="3"/>
        <v>72</v>
      </c>
      <c r="AM75" s="26">
        <v>20</v>
      </c>
      <c r="AN75" s="26">
        <v>6</v>
      </c>
      <c r="AO75" s="26">
        <v>16</v>
      </c>
      <c r="AP75" s="26">
        <v>0</v>
      </c>
      <c r="AQ75" s="26">
        <v>0</v>
      </c>
      <c r="AR75" s="1">
        <f t="shared" si="4"/>
        <v>42</v>
      </c>
    </row>
    <row r="76" spans="1:44" ht="16" x14ac:dyDescent="0.2">
      <c r="A76" s="8">
        <v>4</v>
      </c>
      <c r="B76" s="8" t="s">
        <v>331</v>
      </c>
      <c r="C76" s="8" t="s">
        <v>332</v>
      </c>
      <c r="D76" s="8" t="s">
        <v>333</v>
      </c>
      <c r="E76" s="8" t="s">
        <v>282</v>
      </c>
      <c r="F76" s="8" t="s">
        <v>283</v>
      </c>
      <c r="G76" s="8" t="s">
        <v>230</v>
      </c>
      <c r="H76" s="8" t="s">
        <v>216</v>
      </c>
      <c r="I76" s="1" t="s">
        <v>231</v>
      </c>
      <c r="J76" s="9">
        <v>50</v>
      </c>
      <c r="K76" s="9">
        <v>15</v>
      </c>
      <c r="L76" s="9">
        <v>8</v>
      </c>
      <c r="M76" s="9">
        <v>3</v>
      </c>
      <c r="N76" s="9">
        <v>0</v>
      </c>
      <c r="O76" s="9">
        <v>0</v>
      </c>
      <c r="P76" s="1">
        <f t="shared" si="14"/>
        <v>66</v>
      </c>
      <c r="S76" s="1">
        <v>50</v>
      </c>
      <c r="T76" s="1">
        <v>3</v>
      </c>
      <c r="U76" s="1">
        <v>2</v>
      </c>
      <c r="V76" s="1">
        <v>0</v>
      </c>
      <c r="W76" s="1">
        <v>1</v>
      </c>
      <c r="X76" s="1">
        <v>0</v>
      </c>
      <c r="Y76" s="10">
        <f t="shared" si="15"/>
        <v>47.8</v>
      </c>
      <c r="AB76" s="31">
        <v>10</v>
      </c>
      <c r="AC76" s="12">
        <f>Exam!BX81</f>
        <v>5</v>
      </c>
      <c r="AD76" s="13">
        <f t="shared" si="6"/>
        <v>6</v>
      </c>
      <c r="AF76" s="7">
        <v>50</v>
      </c>
      <c r="AG76" s="1">
        <v>10</v>
      </c>
      <c r="AH76" s="1">
        <v>15</v>
      </c>
      <c r="AI76" s="1">
        <v>0</v>
      </c>
      <c r="AJ76" s="1"/>
      <c r="AK76" s="14">
        <f t="shared" si="3"/>
        <v>65</v>
      </c>
      <c r="AM76" s="26">
        <v>35</v>
      </c>
      <c r="AN76" s="26">
        <v>0</v>
      </c>
      <c r="AO76" s="26">
        <v>18</v>
      </c>
      <c r="AP76" s="26">
        <v>5</v>
      </c>
      <c r="AQ76" s="26">
        <v>0</v>
      </c>
      <c r="AR76" s="1">
        <f t="shared" si="4"/>
        <v>58</v>
      </c>
    </row>
    <row r="77" spans="1:44" ht="16" x14ac:dyDescent="0.2">
      <c r="A77" s="8">
        <v>12</v>
      </c>
      <c r="B77" s="8" t="s">
        <v>334</v>
      </c>
      <c r="C77" s="8" t="s">
        <v>335</v>
      </c>
      <c r="D77" s="8" t="s">
        <v>336</v>
      </c>
      <c r="E77" s="8" t="s">
        <v>268</v>
      </c>
      <c r="F77" s="8" t="s">
        <v>269</v>
      </c>
      <c r="G77" s="8" t="s">
        <v>230</v>
      </c>
      <c r="H77" s="8" t="s">
        <v>216</v>
      </c>
      <c r="I77" s="1" t="s">
        <v>231</v>
      </c>
      <c r="J77" s="9">
        <v>45</v>
      </c>
      <c r="K77" s="9">
        <v>15</v>
      </c>
      <c r="L77" s="9">
        <v>15</v>
      </c>
      <c r="M77" s="9">
        <v>9</v>
      </c>
      <c r="N77" s="9">
        <v>5</v>
      </c>
      <c r="O77" s="9">
        <v>0</v>
      </c>
      <c r="P77" s="1">
        <f t="shared" si="14"/>
        <v>84</v>
      </c>
      <c r="S77" s="1">
        <v>43</v>
      </c>
      <c r="T77" s="1">
        <v>4</v>
      </c>
      <c r="U77" s="1">
        <v>1</v>
      </c>
      <c r="V77" s="1">
        <v>0</v>
      </c>
      <c r="W77" s="1">
        <v>5</v>
      </c>
      <c r="X77" s="1">
        <v>2</v>
      </c>
      <c r="Y77" s="10">
        <f t="shared" si="15"/>
        <v>55.6</v>
      </c>
      <c r="AB77" s="31">
        <v>9</v>
      </c>
      <c r="AC77" s="12">
        <f>Exam!BX82</f>
        <v>7</v>
      </c>
      <c r="AD77" s="13">
        <f t="shared" si="6"/>
        <v>7</v>
      </c>
      <c r="AF77" s="7">
        <v>40</v>
      </c>
      <c r="AG77" s="1">
        <v>12</v>
      </c>
      <c r="AH77" s="1">
        <v>17</v>
      </c>
      <c r="AI77" s="1">
        <v>8</v>
      </c>
      <c r="AJ77" s="1"/>
      <c r="AK77" s="14">
        <f t="shared" si="3"/>
        <v>77</v>
      </c>
      <c r="AM77" s="26">
        <v>24</v>
      </c>
      <c r="AN77" s="26">
        <v>0</v>
      </c>
      <c r="AO77" s="26">
        <v>18</v>
      </c>
      <c r="AP77" s="26">
        <v>5</v>
      </c>
      <c r="AQ77" s="26">
        <v>0</v>
      </c>
      <c r="AR77" s="1">
        <f t="shared" si="4"/>
        <v>47</v>
      </c>
    </row>
    <row r="78" spans="1:44" ht="16" x14ac:dyDescent="0.2">
      <c r="A78" s="8">
        <v>27</v>
      </c>
      <c r="B78" s="8" t="s">
        <v>337</v>
      </c>
      <c r="C78" s="8" t="s">
        <v>338</v>
      </c>
      <c r="D78" s="8" t="s">
        <v>339</v>
      </c>
      <c r="E78" s="8" t="s">
        <v>282</v>
      </c>
      <c r="F78" s="8" t="s">
        <v>283</v>
      </c>
      <c r="G78" s="8" t="s">
        <v>230</v>
      </c>
      <c r="H78" s="8" t="s">
        <v>216</v>
      </c>
      <c r="I78" s="1" t="s">
        <v>231</v>
      </c>
      <c r="J78" s="9">
        <v>50</v>
      </c>
      <c r="K78" s="9">
        <v>15</v>
      </c>
      <c r="L78" s="9">
        <v>8</v>
      </c>
      <c r="M78" s="9">
        <v>6</v>
      </c>
      <c r="N78" s="9">
        <v>0</v>
      </c>
      <c r="O78" s="9">
        <v>0</v>
      </c>
      <c r="P78" s="1">
        <f t="shared" si="14"/>
        <v>69</v>
      </c>
      <c r="S78" s="1">
        <v>44</v>
      </c>
      <c r="T78" s="1">
        <v>3</v>
      </c>
      <c r="U78" s="1">
        <v>2</v>
      </c>
      <c r="V78" s="1">
        <v>5</v>
      </c>
      <c r="W78" s="1">
        <v>1</v>
      </c>
      <c r="X78" s="1">
        <v>0</v>
      </c>
      <c r="Y78" s="10">
        <f t="shared" si="15"/>
        <v>54.3</v>
      </c>
      <c r="AB78" s="31">
        <v>10</v>
      </c>
      <c r="AC78" s="12">
        <f>Exam!BX83</f>
        <v>5</v>
      </c>
      <c r="AD78" s="13">
        <f t="shared" si="6"/>
        <v>6</v>
      </c>
      <c r="AF78" s="7">
        <v>50</v>
      </c>
      <c r="AG78" s="1">
        <v>14</v>
      </c>
      <c r="AH78" s="1">
        <v>15</v>
      </c>
      <c r="AI78" s="1">
        <v>5</v>
      </c>
      <c r="AJ78" s="1"/>
      <c r="AK78" s="14">
        <f t="shared" si="3"/>
        <v>74</v>
      </c>
      <c r="AM78" s="26">
        <v>40</v>
      </c>
      <c r="AN78" s="26">
        <v>5</v>
      </c>
      <c r="AO78" s="26">
        <v>18</v>
      </c>
      <c r="AP78" s="26">
        <v>0</v>
      </c>
      <c r="AQ78" s="26">
        <v>0</v>
      </c>
      <c r="AR78" s="1">
        <f t="shared" si="4"/>
        <v>63</v>
      </c>
    </row>
    <row r="79" spans="1:44" ht="16" x14ac:dyDescent="0.2">
      <c r="A79" s="8">
        <v>53</v>
      </c>
      <c r="B79" s="8" t="s">
        <v>340</v>
      </c>
      <c r="C79" s="8" t="s">
        <v>341</v>
      </c>
      <c r="D79" s="8" t="s">
        <v>342</v>
      </c>
      <c r="E79" s="8" t="s">
        <v>228</v>
      </c>
      <c r="F79" s="8" t="s">
        <v>229</v>
      </c>
      <c r="G79" s="8" t="s">
        <v>230</v>
      </c>
      <c r="H79" s="8" t="s">
        <v>216</v>
      </c>
      <c r="I79" s="1" t="s">
        <v>231</v>
      </c>
      <c r="J79" s="9">
        <v>45</v>
      </c>
      <c r="K79" s="9">
        <v>15</v>
      </c>
      <c r="L79" s="9">
        <v>15</v>
      </c>
      <c r="M79" s="9">
        <v>5</v>
      </c>
      <c r="N79" s="9">
        <v>1</v>
      </c>
      <c r="O79" s="9">
        <v>2</v>
      </c>
      <c r="P79" s="1">
        <f t="shared" si="14"/>
        <v>78</v>
      </c>
      <c r="S79" s="1">
        <v>50</v>
      </c>
      <c r="T79" s="1">
        <v>1</v>
      </c>
      <c r="U79" s="1">
        <v>1</v>
      </c>
      <c r="V79" s="1">
        <v>5</v>
      </c>
      <c r="W79" s="1">
        <v>1</v>
      </c>
      <c r="X79" s="1">
        <v>0</v>
      </c>
      <c r="Y79" s="10">
        <f t="shared" si="15"/>
        <v>50.4</v>
      </c>
      <c r="AB79" s="31">
        <v>9</v>
      </c>
      <c r="AC79" s="12">
        <f>Exam!BX84</f>
        <v>3</v>
      </c>
      <c r="AD79" s="13">
        <f t="shared" si="6"/>
        <v>6</v>
      </c>
      <c r="AF79" s="7">
        <v>45</v>
      </c>
      <c r="AG79" s="1">
        <v>0</v>
      </c>
      <c r="AH79" s="1">
        <v>12</v>
      </c>
      <c r="AI79" s="1">
        <v>5</v>
      </c>
      <c r="AJ79" s="1"/>
      <c r="AK79" s="14">
        <f t="shared" si="3"/>
        <v>57</v>
      </c>
      <c r="AM79" s="26">
        <v>39</v>
      </c>
      <c r="AN79" s="26">
        <v>5</v>
      </c>
      <c r="AO79" s="26">
        <v>12</v>
      </c>
      <c r="AP79" s="26">
        <v>0</v>
      </c>
      <c r="AQ79" s="26">
        <v>0</v>
      </c>
      <c r="AR79" s="1">
        <f t="shared" si="4"/>
        <v>56</v>
      </c>
    </row>
    <row r="80" spans="1:44" ht="16" x14ac:dyDescent="0.2">
      <c r="A80" s="8">
        <v>45</v>
      </c>
      <c r="B80" s="8" t="s">
        <v>343</v>
      </c>
      <c r="C80" s="8" t="s">
        <v>344</v>
      </c>
      <c r="D80" s="8" t="s">
        <v>345</v>
      </c>
      <c r="E80" s="8" t="s">
        <v>282</v>
      </c>
      <c r="F80" s="8" t="s">
        <v>283</v>
      </c>
      <c r="G80" s="8" t="s">
        <v>230</v>
      </c>
      <c r="H80" s="8" t="s">
        <v>216</v>
      </c>
      <c r="I80" s="1" t="s">
        <v>231</v>
      </c>
      <c r="J80" s="9">
        <v>50</v>
      </c>
      <c r="K80" s="9">
        <v>15</v>
      </c>
      <c r="L80" s="9">
        <v>15</v>
      </c>
      <c r="M80" s="9">
        <v>7</v>
      </c>
      <c r="N80" s="9">
        <v>0</v>
      </c>
      <c r="O80" s="9">
        <v>1</v>
      </c>
      <c r="P80" s="1">
        <f t="shared" si="14"/>
        <v>78</v>
      </c>
      <c r="S80" s="1">
        <v>50</v>
      </c>
      <c r="T80" s="1">
        <v>0</v>
      </c>
      <c r="U80" s="1">
        <v>10</v>
      </c>
      <c r="V80" s="1">
        <v>0</v>
      </c>
      <c r="W80" s="1">
        <v>5</v>
      </c>
      <c r="X80" s="1">
        <v>5</v>
      </c>
      <c r="Y80" s="10">
        <f t="shared" si="15"/>
        <v>66</v>
      </c>
      <c r="AB80" s="31">
        <v>10</v>
      </c>
      <c r="AC80" s="12">
        <f>Exam!BX85</f>
        <v>8</v>
      </c>
      <c r="AD80" s="13">
        <f t="shared" si="6"/>
        <v>8</v>
      </c>
      <c r="AF80" s="7">
        <v>40</v>
      </c>
      <c r="AG80" s="1">
        <v>1</v>
      </c>
      <c r="AH80" s="1">
        <v>15</v>
      </c>
      <c r="AI80" s="1">
        <v>5</v>
      </c>
      <c r="AJ80" s="1"/>
      <c r="AK80" s="14">
        <f t="shared" si="3"/>
        <v>61</v>
      </c>
      <c r="AM80" s="26">
        <v>49</v>
      </c>
      <c r="AN80" s="26">
        <v>0</v>
      </c>
      <c r="AO80" s="26">
        <v>15</v>
      </c>
      <c r="AP80" s="26">
        <v>0</v>
      </c>
      <c r="AQ80" s="26">
        <v>8</v>
      </c>
      <c r="AR80" s="1">
        <f t="shared" si="4"/>
        <v>63</v>
      </c>
    </row>
    <row r="81" spans="1:44" ht="16" x14ac:dyDescent="0.2">
      <c r="A81" s="8">
        <v>50</v>
      </c>
      <c r="B81" s="8" t="s">
        <v>346</v>
      </c>
      <c r="C81" s="8" t="s">
        <v>347</v>
      </c>
      <c r="D81" s="8" t="s">
        <v>348</v>
      </c>
      <c r="E81" s="8" t="s">
        <v>268</v>
      </c>
      <c r="F81" s="8" t="s">
        <v>269</v>
      </c>
      <c r="G81" s="8" t="s">
        <v>349</v>
      </c>
      <c r="H81" s="8" t="s">
        <v>216</v>
      </c>
      <c r="I81" s="1" t="s">
        <v>231</v>
      </c>
      <c r="J81" s="9">
        <v>45</v>
      </c>
      <c r="K81" s="9">
        <v>3</v>
      </c>
      <c r="L81" s="9">
        <v>3</v>
      </c>
      <c r="M81" s="9">
        <v>8</v>
      </c>
      <c r="N81" s="9">
        <v>0</v>
      </c>
      <c r="O81" s="9">
        <v>0</v>
      </c>
      <c r="P81" s="1">
        <f t="shared" si="14"/>
        <v>54</v>
      </c>
      <c r="S81" s="1">
        <v>45</v>
      </c>
      <c r="T81" s="1">
        <v>5</v>
      </c>
      <c r="U81" s="1">
        <v>0</v>
      </c>
      <c r="V81" s="1">
        <v>5</v>
      </c>
      <c r="W81" s="1">
        <v>1</v>
      </c>
      <c r="X81" s="1">
        <v>0</v>
      </c>
      <c r="Y81" s="10">
        <f t="shared" si="15"/>
        <v>54.3</v>
      </c>
      <c r="AB81" s="31">
        <v>10</v>
      </c>
      <c r="AC81" s="12">
        <f>Exam!BX86</f>
        <v>3</v>
      </c>
      <c r="AD81" s="13">
        <f t="shared" si="6"/>
        <v>5</v>
      </c>
      <c r="AF81" s="7">
        <v>40</v>
      </c>
      <c r="AG81" s="1">
        <v>9</v>
      </c>
      <c r="AH81" s="1">
        <v>15</v>
      </c>
      <c r="AI81" s="1">
        <v>0</v>
      </c>
      <c r="AJ81" s="1"/>
      <c r="AK81" s="14">
        <f t="shared" si="3"/>
        <v>64</v>
      </c>
      <c r="AM81" s="15">
        <v>0</v>
      </c>
      <c r="AN81" s="15"/>
      <c r="AO81" s="15"/>
      <c r="AP81" s="15"/>
      <c r="AQ81" s="15"/>
      <c r="AR81" s="1">
        <f t="shared" si="4"/>
        <v>0</v>
      </c>
    </row>
    <row r="82" spans="1:44" ht="16" x14ac:dyDescent="0.2">
      <c r="A82" s="8">
        <v>34</v>
      </c>
      <c r="B82" s="8" t="s">
        <v>350</v>
      </c>
      <c r="C82" s="8" t="s">
        <v>351</v>
      </c>
      <c r="D82" s="8" t="s">
        <v>352</v>
      </c>
      <c r="E82" s="8" t="s">
        <v>240</v>
      </c>
      <c r="F82" s="8" t="s">
        <v>241</v>
      </c>
      <c r="G82" s="8" t="s">
        <v>230</v>
      </c>
      <c r="H82" s="8" t="s">
        <v>216</v>
      </c>
      <c r="I82" s="1" t="s">
        <v>231</v>
      </c>
      <c r="J82" s="9">
        <v>50</v>
      </c>
      <c r="K82" s="9">
        <v>15</v>
      </c>
      <c r="L82" s="9">
        <v>12</v>
      </c>
      <c r="M82" s="9">
        <v>8</v>
      </c>
      <c r="N82" s="9">
        <v>1</v>
      </c>
      <c r="O82" s="9">
        <v>0</v>
      </c>
      <c r="P82" s="1">
        <f t="shared" si="14"/>
        <v>76</v>
      </c>
      <c r="S82" s="1">
        <v>40</v>
      </c>
      <c r="T82" s="1">
        <v>3</v>
      </c>
      <c r="U82" s="1">
        <v>0</v>
      </c>
      <c r="V82" s="1">
        <v>1</v>
      </c>
      <c r="W82" s="1">
        <v>1</v>
      </c>
      <c r="X82" s="1">
        <v>0</v>
      </c>
      <c r="Y82" s="10">
        <f t="shared" si="15"/>
        <v>46.5</v>
      </c>
      <c r="AB82" s="31">
        <v>10</v>
      </c>
      <c r="AC82" s="12">
        <f>Exam!BX87</f>
        <v>5</v>
      </c>
      <c r="AD82" s="13">
        <f t="shared" si="6"/>
        <v>6</v>
      </c>
      <c r="AF82" s="7">
        <v>39</v>
      </c>
      <c r="AG82" s="1">
        <v>8</v>
      </c>
      <c r="AH82" s="1">
        <v>14</v>
      </c>
      <c r="AI82" s="1">
        <v>0</v>
      </c>
      <c r="AJ82" s="1"/>
      <c r="AK82" s="14">
        <f t="shared" si="3"/>
        <v>61</v>
      </c>
      <c r="AM82" s="26">
        <v>39</v>
      </c>
      <c r="AN82" s="26">
        <v>0</v>
      </c>
      <c r="AO82" s="26">
        <v>7</v>
      </c>
      <c r="AP82" s="26">
        <v>0</v>
      </c>
      <c r="AQ82" s="26">
        <v>1</v>
      </c>
      <c r="AR82" s="1">
        <f t="shared" si="4"/>
        <v>47</v>
      </c>
    </row>
    <row r="83" spans="1:44" ht="16" x14ac:dyDescent="0.2">
      <c r="A83" s="8">
        <v>62</v>
      </c>
      <c r="B83" s="8" t="s">
        <v>353</v>
      </c>
      <c r="C83" s="8" t="s">
        <v>354</v>
      </c>
      <c r="D83" s="8" t="s">
        <v>355</v>
      </c>
      <c r="E83" s="8" t="s">
        <v>268</v>
      </c>
      <c r="F83" s="8" t="s">
        <v>269</v>
      </c>
      <c r="G83" s="8" t="s">
        <v>230</v>
      </c>
      <c r="H83" s="8" t="s">
        <v>216</v>
      </c>
      <c r="I83" s="1" t="s">
        <v>231</v>
      </c>
      <c r="J83" s="9">
        <v>50</v>
      </c>
      <c r="K83" s="9">
        <v>7</v>
      </c>
      <c r="L83" s="9">
        <v>15</v>
      </c>
      <c r="M83" s="9">
        <v>10</v>
      </c>
      <c r="N83" s="9">
        <v>0</v>
      </c>
      <c r="O83" s="9">
        <v>0</v>
      </c>
      <c r="P83" s="1">
        <f t="shared" si="14"/>
        <v>72</v>
      </c>
      <c r="S83" s="1">
        <v>45</v>
      </c>
      <c r="T83" s="1">
        <v>2</v>
      </c>
      <c r="U83" s="1">
        <v>0</v>
      </c>
      <c r="V83" s="1">
        <v>0</v>
      </c>
      <c r="W83" s="1">
        <v>2</v>
      </c>
      <c r="X83" s="1">
        <v>0</v>
      </c>
      <c r="Y83" s="10">
        <f t="shared" si="15"/>
        <v>45.2</v>
      </c>
      <c r="AB83" s="31">
        <v>7</v>
      </c>
      <c r="AC83" s="12">
        <f>Exam!BX88</f>
        <v>5</v>
      </c>
      <c r="AD83" s="13">
        <f t="shared" si="6"/>
        <v>6</v>
      </c>
      <c r="AF83" s="7">
        <v>35</v>
      </c>
      <c r="AG83" s="1">
        <v>10</v>
      </c>
      <c r="AH83" s="1">
        <v>9</v>
      </c>
      <c r="AI83" s="1">
        <v>0</v>
      </c>
      <c r="AJ83" s="1"/>
      <c r="AK83" s="14">
        <f t="shared" si="3"/>
        <v>54</v>
      </c>
      <c r="AM83" s="15">
        <v>0</v>
      </c>
      <c r="AN83" s="15"/>
      <c r="AO83" s="15"/>
      <c r="AP83" s="15"/>
      <c r="AQ83" s="15"/>
      <c r="AR83" s="1">
        <f t="shared" si="4"/>
        <v>0</v>
      </c>
    </row>
    <row r="84" spans="1:44" ht="16" x14ac:dyDescent="0.2">
      <c r="A84" s="8">
        <v>22</v>
      </c>
      <c r="B84" s="8" t="s">
        <v>356</v>
      </c>
      <c r="C84" s="8" t="s">
        <v>357</v>
      </c>
      <c r="D84" s="8" t="s">
        <v>358</v>
      </c>
      <c r="E84" s="8" t="s">
        <v>240</v>
      </c>
      <c r="F84" s="8" t="s">
        <v>241</v>
      </c>
      <c r="G84" s="8" t="s">
        <v>230</v>
      </c>
      <c r="H84" s="8" t="s">
        <v>216</v>
      </c>
      <c r="I84" s="1" t="s">
        <v>231</v>
      </c>
      <c r="J84" s="9">
        <v>50</v>
      </c>
      <c r="K84" s="9">
        <v>15</v>
      </c>
      <c r="L84" s="9">
        <v>15</v>
      </c>
      <c r="M84" s="9">
        <v>4</v>
      </c>
      <c r="N84" s="9">
        <v>3</v>
      </c>
      <c r="O84" s="9">
        <v>0</v>
      </c>
      <c r="P84" s="1">
        <f t="shared" si="14"/>
        <v>77</v>
      </c>
      <c r="S84" s="1">
        <v>40</v>
      </c>
      <c r="T84" s="1">
        <v>1</v>
      </c>
      <c r="U84" s="1">
        <v>1</v>
      </c>
      <c r="V84" s="1">
        <v>0</v>
      </c>
      <c r="W84" s="1">
        <v>3</v>
      </c>
      <c r="X84" s="1">
        <v>0</v>
      </c>
      <c r="Y84" s="10">
        <f t="shared" si="15"/>
        <v>46.5</v>
      </c>
      <c r="AB84" s="31">
        <v>10</v>
      </c>
      <c r="AC84" s="12">
        <f>Exam!BX89</f>
        <v>5</v>
      </c>
      <c r="AD84" s="13">
        <f t="shared" si="6"/>
        <v>6</v>
      </c>
      <c r="AF84" s="7">
        <v>45</v>
      </c>
      <c r="AK84" s="14">
        <f t="shared" si="3"/>
        <v>40</v>
      </c>
      <c r="AM84" s="26">
        <v>37</v>
      </c>
      <c r="AN84" s="26">
        <v>0</v>
      </c>
      <c r="AO84" s="26">
        <v>20</v>
      </c>
      <c r="AP84" s="26">
        <v>0</v>
      </c>
      <c r="AQ84" s="26">
        <v>9</v>
      </c>
      <c r="AR84" s="1">
        <f t="shared" si="4"/>
        <v>66</v>
      </c>
    </row>
    <row r="85" spans="1:44" ht="16" x14ac:dyDescent="0.2">
      <c r="A85" s="8">
        <v>30</v>
      </c>
      <c r="B85" s="8" t="s">
        <v>359</v>
      </c>
      <c r="C85" s="8" t="s">
        <v>360</v>
      </c>
      <c r="D85" s="8" t="s">
        <v>361</v>
      </c>
      <c r="E85" s="8" t="s">
        <v>268</v>
      </c>
      <c r="F85" s="8" t="s">
        <v>269</v>
      </c>
      <c r="G85" s="8" t="s">
        <v>230</v>
      </c>
      <c r="H85" s="8" t="s">
        <v>216</v>
      </c>
      <c r="I85" s="1" t="s">
        <v>231</v>
      </c>
      <c r="J85" s="9">
        <v>50</v>
      </c>
      <c r="K85" s="9">
        <v>10</v>
      </c>
      <c r="L85" s="9">
        <v>15</v>
      </c>
      <c r="M85" s="9">
        <v>9</v>
      </c>
      <c r="N85" s="9">
        <v>10</v>
      </c>
      <c r="O85" s="9">
        <v>2</v>
      </c>
      <c r="P85" s="1">
        <f t="shared" si="14"/>
        <v>86</v>
      </c>
      <c r="S85" s="1">
        <v>50</v>
      </c>
      <c r="T85" s="1">
        <v>25</v>
      </c>
      <c r="U85" s="1">
        <v>10</v>
      </c>
      <c r="V85" s="1">
        <v>10</v>
      </c>
      <c r="W85" s="1">
        <v>5</v>
      </c>
      <c r="X85" s="1">
        <v>6</v>
      </c>
      <c r="Y85" s="10">
        <f t="shared" si="15"/>
        <v>112.8</v>
      </c>
      <c r="AB85" s="31">
        <v>10</v>
      </c>
      <c r="AC85" s="12">
        <f>Exam!BX90</f>
        <v>10</v>
      </c>
      <c r="AD85" s="13">
        <f t="shared" si="6"/>
        <v>10</v>
      </c>
      <c r="AF85" s="7">
        <v>50</v>
      </c>
      <c r="AG85" s="1">
        <v>20</v>
      </c>
      <c r="AH85" s="1">
        <v>25</v>
      </c>
      <c r="AI85" s="1">
        <v>11</v>
      </c>
      <c r="AJ85" s="1"/>
      <c r="AK85" s="14">
        <f t="shared" si="3"/>
        <v>96</v>
      </c>
      <c r="AM85" s="26">
        <v>50</v>
      </c>
      <c r="AN85" s="26">
        <v>15</v>
      </c>
      <c r="AO85" s="26">
        <v>18</v>
      </c>
      <c r="AP85" s="26">
        <v>5</v>
      </c>
      <c r="AQ85" s="26">
        <v>9</v>
      </c>
      <c r="AR85" s="1">
        <f t="shared" si="4"/>
        <v>87</v>
      </c>
    </row>
    <row r="86" spans="1:44" ht="16" x14ac:dyDescent="0.2">
      <c r="A86" s="8">
        <v>19</v>
      </c>
      <c r="B86" s="8" t="s">
        <v>362</v>
      </c>
      <c r="C86" s="8" t="s">
        <v>363</v>
      </c>
      <c r="D86" s="8" t="s">
        <v>364</v>
      </c>
      <c r="E86" s="8" t="s">
        <v>228</v>
      </c>
      <c r="F86" s="8" t="s">
        <v>229</v>
      </c>
      <c r="G86" s="8" t="s">
        <v>230</v>
      </c>
      <c r="H86" s="8" t="s">
        <v>216</v>
      </c>
      <c r="I86" s="1" t="s">
        <v>231</v>
      </c>
      <c r="J86" s="9">
        <v>50</v>
      </c>
      <c r="K86" s="9">
        <v>10</v>
      </c>
      <c r="L86" s="9">
        <v>15</v>
      </c>
      <c r="M86" s="9">
        <v>10</v>
      </c>
      <c r="N86" s="9">
        <v>10</v>
      </c>
      <c r="O86" s="9">
        <v>1</v>
      </c>
      <c r="P86" s="1">
        <f t="shared" si="14"/>
        <v>86</v>
      </c>
      <c r="S86" s="1">
        <v>40</v>
      </c>
      <c r="T86" s="1">
        <v>10</v>
      </c>
      <c r="U86" s="1">
        <v>3</v>
      </c>
      <c r="V86" s="1">
        <v>0</v>
      </c>
      <c r="W86" s="1">
        <v>5</v>
      </c>
      <c r="X86" s="1">
        <v>7</v>
      </c>
      <c r="Y86" s="10">
        <f t="shared" si="15"/>
        <v>72.5</v>
      </c>
      <c r="AB86" s="31">
        <v>10</v>
      </c>
      <c r="AC86" s="12">
        <f>Exam!BX91</f>
        <v>7</v>
      </c>
      <c r="AD86" s="13">
        <f t="shared" si="6"/>
        <v>8</v>
      </c>
      <c r="AF86" s="7">
        <v>50</v>
      </c>
      <c r="AG86" s="1">
        <v>17</v>
      </c>
      <c r="AH86" s="1">
        <v>25</v>
      </c>
      <c r="AI86" s="1">
        <v>13</v>
      </c>
      <c r="AJ86" s="1"/>
      <c r="AK86" s="14">
        <f t="shared" si="3"/>
        <v>95</v>
      </c>
      <c r="AM86" s="26">
        <v>48</v>
      </c>
      <c r="AN86" s="26">
        <v>6</v>
      </c>
      <c r="AO86" s="26">
        <v>22</v>
      </c>
      <c r="AP86" s="26">
        <v>1</v>
      </c>
      <c r="AQ86" s="26">
        <v>9</v>
      </c>
      <c r="AR86" s="1">
        <f t="shared" si="4"/>
        <v>78</v>
      </c>
    </row>
    <row r="87" spans="1:44" ht="16" x14ac:dyDescent="0.2">
      <c r="A87" s="8">
        <v>63</v>
      </c>
      <c r="B87" s="8" t="s">
        <v>365</v>
      </c>
      <c r="C87" s="8" t="s">
        <v>366</v>
      </c>
      <c r="D87" s="8" t="s">
        <v>367</v>
      </c>
      <c r="E87" s="8" t="s">
        <v>213</v>
      </c>
      <c r="F87" s="8" t="s">
        <v>214</v>
      </c>
      <c r="G87" s="8" t="s">
        <v>230</v>
      </c>
      <c r="H87" s="8" t="s">
        <v>216</v>
      </c>
      <c r="I87" s="1" t="s">
        <v>231</v>
      </c>
      <c r="J87" s="9">
        <v>45</v>
      </c>
      <c r="K87" s="9">
        <v>1</v>
      </c>
      <c r="L87" s="9">
        <v>14</v>
      </c>
      <c r="M87" s="9">
        <v>7</v>
      </c>
      <c r="N87" s="9">
        <v>5</v>
      </c>
      <c r="O87" s="9">
        <v>0</v>
      </c>
      <c r="P87" s="1">
        <f t="shared" si="14"/>
        <v>67</v>
      </c>
      <c r="S87" s="1">
        <v>50</v>
      </c>
      <c r="T87" s="1">
        <v>4</v>
      </c>
      <c r="U87" s="1">
        <v>3</v>
      </c>
      <c r="V87" s="1">
        <v>0</v>
      </c>
      <c r="W87" s="1">
        <v>0</v>
      </c>
      <c r="X87" s="1">
        <v>0</v>
      </c>
      <c r="Y87" s="10">
        <f t="shared" si="15"/>
        <v>49.1</v>
      </c>
      <c r="AB87" s="31">
        <v>10</v>
      </c>
      <c r="AC87" s="12">
        <f>Exam!BX92</f>
        <v>4</v>
      </c>
      <c r="AD87" s="13">
        <f t="shared" si="6"/>
        <v>6</v>
      </c>
      <c r="AF87" s="7">
        <v>50</v>
      </c>
      <c r="AG87" s="1">
        <v>12</v>
      </c>
      <c r="AH87" s="1">
        <v>18</v>
      </c>
      <c r="AI87" s="1">
        <v>5</v>
      </c>
      <c r="AJ87" s="1"/>
      <c r="AK87" s="14">
        <f t="shared" si="3"/>
        <v>75</v>
      </c>
      <c r="AM87" s="26">
        <v>30</v>
      </c>
      <c r="AN87" s="26">
        <v>11</v>
      </c>
      <c r="AO87" s="26">
        <v>15</v>
      </c>
      <c r="AP87" s="26">
        <v>5</v>
      </c>
      <c r="AQ87" s="26">
        <v>0</v>
      </c>
      <c r="AR87" s="1">
        <f t="shared" si="4"/>
        <v>61</v>
      </c>
    </row>
    <row r="88" spans="1:44" ht="16" x14ac:dyDescent="0.2">
      <c r="A88" s="8">
        <v>68</v>
      </c>
      <c r="B88" s="8" t="s">
        <v>368</v>
      </c>
      <c r="C88" s="8" t="s">
        <v>369</v>
      </c>
      <c r="D88" s="8" t="s">
        <v>370</v>
      </c>
      <c r="E88" s="8" t="s">
        <v>240</v>
      </c>
      <c r="F88" s="8" t="s">
        <v>241</v>
      </c>
      <c r="G88" s="8" t="s">
        <v>230</v>
      </c>
      <c r="H88" s="8" t="s">
        <v>216</v>
      </c>
      <c r="I88" s="1" t="s">
        <v>231</v>
      </c>
      <c r="J88" s="9">
        <v>50</v>
      </c>
      <c r="K88" s="9">
        <v>5</v>
      </c>
      <c r="L88" s="9">
        <v>0</v>
      </c>
      <c r="M88" s="9">
        <v>5</v>
      </c>
      <c r="N88" s="9">
        <v>0</v>
      </c>
      <c r="O88" s="9">
        <v>0</v>
      </c>
      <c r="P88" s="1">
        <f t="shared" si="14"/>
        <v>50</v>
      </c>
      <c r="S88" s="1">
        <v>40</v>
      </c>
      <c r="T88" s="1">
        <v>4</v>
      </c>
      <c r="U88" s="1">
        <v>4</v>
      </c>
      <c r="V88" s="1">
        <v>0</v>
      </c>
      <c r="W88" s="1">
        <v>0</v>
      </c>
      <c r="X88" s="1">
        <v>0</v>
      </c>
      <c r="Y88" s="10">
        <f t="shared" si="15"/>
        <v>50.4</v>
      </c>
      <c r="AB88" s="31">
        <v>10</v>
      </c>
      <c r="AC88" s="12">
        <f>Exam!BX93</f>
        <v>5</v>
      </c>
      <c r="AD88" s="13">
        <f t="shared" si="6"/>
        <v>6</v>
      </c>
      <c r="AF88" s="7">
        <v>39</v>
      </c>
      <c r="AG88" s="1">
        <v>1</v>
      </c>
      <c r="AH88" s="1">
        <v>1</v>
      </c>
      <c r="AI88" s="1">
        <v>0</v>
      </c>
      <c r="AJ88" s="1"/>
      <c r="AK88" s="14">
        <f t="shared" si="3"/>
        <v>41</v>
      </c>
      <c r="AM88" s="26">
        <v>19</v>
      </c>
      <c r="AN88" s="26">
        <v>0</v>
      </c>
      <c r="AO88" s="26">
        <v>5</v>
      </c>
      <c r="AP88" s="26">
        <v>2</v>
      </c>
      <c r="AQ88" s="26">
        <v>0</v>
      </c>
      <c r="AR88" s="1">
        <f t="shared" si="4"/>
        <v>26</v>
      </c>
    </row>
    <row r="89" spans="1:44" ht="16" x14ac:dyDescent="0.2">
      <c r="A89" s="8">
        <v>9</v>
      </c>
      <c r="B89" s="8" t="s">
        <v>371</v>
      </c>
      <c r="C89" s="8" t="s">
        <v>372</v>
      </c>
      <c r="D89" s="8" t="s">
        <v>373</v>
      </c>
      <c r="E89" s="8" t="s">
        <v>282</v>
      </c>
      <c r="F89" s="8" t="s">
        <v>283</v>
      </c>
      <c r="G89" s="8" t="s">
        <v>230</v>
      </c>
      <c r="H89" s="8" t="s">
        <v>216</v>
      </c>
      <c r="I89" s="1" t="s">
        <v>231</v>
      </c>
      <c r="J89" s="9">
        <v>45</v>
      </c>
      <c r="K89" s="9">
        <v>15</v>
      </c>
      <c r="L89" s="9">
        <v>15</v>
      </c>
      <c r="M89" s="9">
        <v>7</v>
      </c>
      <c r="N89" s="9">
        <v>0</v>
      </c>
      <c r="O89" s="9">
        <v>0</v>
      </c>
      <c r="P89" s="1">
        <f t="shared" si="14"/>
        <v>77</v>
      </c>
      <c r="S89" s="1">
        <v>44</v>
      </c>
      <c r="T89" s="1">
        <v>3</v>
      </c>
      <c r="U89" s="1">
        <v>5</v>
      </c>
      <c r="V89" s="1">
        <v>5</v>
      </c>
      <c r="W89" s="1">
        <v>0</v>
      </c>
      <c r="X89" s="1">
        <v>0</v>
      </c>
      <c r="Y89" s="10">
        <f t="shared" si="15"/>
        <v>56.900000000000006</v>
      </c>
      <c r="AB89" s="31">
        <v>10</v>
      </c>
      <c r="AC89" s="12">
        <f>Exam!BX94</f>
        <v>9</v>
      </c>
      <c r="AD89" s="13">
        <f t="shared" si="6"/>
        <v>8</v>
      </c>
      <c r="AF89" s="7">
        <v>50</v>
      </c>
      <c r="AG89" s="1">
        <v>10</v>
      </c>
      <c r="AH89" s="1">
        <v>25</v>
      </c>
      <c r="AI89" s="1">
        <v>11</v>
      </c>
      <c r="AJ89" s="1"/>
      <c r="AK89" s="14">
        <f t="shared" si="3"/>
        <v>86</v>
      </c>
      <c r="AM89" s="26">
        <v>50</v>
      </c>
      <c r="AN89" s="26">
        <v>10</v>
      </c>
      <c r="AO89" s="26">
        <v>14</v>
      </c>
      <c r="AP89" s="26">
        <v>0</v>
      </c>
      <c r="AQ89" s="26">
        <v>0</v>
      </c>
      <c r="AR89" s="1">
        <f t="shared" si="4"/>
        <v>64</v>
      </c>
    </row>
    <row r="90" spans="1:44" ht="16" x14ac:dyDescent="0.2">
      <c r="A90" s="8">
        <v>69</v>
      </c>
      <c r="B90" s="8" t="s">
        <v>374</v>
      </c>
      <c r="C90" s="8" t="s">
        <v>375</v>
      </c>
      <c r="D90" s="8" t="s">
        <v>376</v>
      </c>
      <c r="E90" s="8" t="s">
        <v>282</v>
      </c>
      <c r="F90" s="8" t="s">
        <v>283</v>
      </c>
      <c r="G90" s="8" t="s">
        <v>230</v>
      </c>
      <c r="H90" s="8" t="s">
        <v>216</v>
      </c>
      <c r="I90" s="1" t="s">
        <v>231</v>
      </c>
      <c r="J90" s="9">
        <v>50</v>
      </c>
      <c r="K90" s="9">
        <v>10</v>
      </c>
      <c r="L90" s="9">
        <v>9</v>
      </c>
      <c r="M90" s="9">
        <v>8</v>
      </c>
      <c r="N90" s="9">
        <v>0</v>
      </c>
      <c r="O90" s="9">
        <v>0</v>
      </c>
      <c r="P90" s="1">
        <f t="shared" si="14"/>
        <v>67</v>
      </c>
      <c r="S90" s="1">
        <v>38</v>
      </c>
      <c r="T90" s="1">
        <v>5</v>
      </c>
      <c r="U90" s="1">
        <v>0</v>
      </c>
      <c r="V90" s="1">
        <v>0</v>
      </c>
      <c r="W90" s="1">
        <v>5</v>
      </c>
      <c r="X90" s="1">
        <v>1</v>
      </c>
      <c r="Y90" s="10">
        <f t="shared" si="15"/>
        <v>52.3</v>
      </c>
      <c r="AB90" s="31">
        <v>10</v>
      </c>
      <c r="AC90" s="12">
        <f>Exam!BX95</f>
        <v>7</v>
      </c>
      <c r="AD90" s="13">
        <f t="shared" si="6"/>
        <v>7</v>
      </c>
      <c r="AF90" s="7">
        <v>45</v>
      </c>
      <c r="AG90" s="1">
        <v>15</v>
      </c>
      <c r="AH90" s="1">
        <v>15</v>
      </c>
      <c r="AI90" s="1">
        <v>10</v>
      </c>
      <c r="AJ90" s="1"/>
      <c r="AK90" s="14">
        <f t="shared" si="3"/>
        <v>80</v>
      </c>
      <c r="AM90" s="15">
        <v>0</v>
      </c>
      <c r="AN90" s="15"/>
      <c r="AO90" s="15"/>
      <c r="AP90" s="15"/>
      <c r="AQ90" s="15"/>
      <c r="AR90" s="1">
        <f t="shared" si="4"/>
        <v>0</v>
      </c>
    </row>
    <row r="91" spans="1:44" ht="16" x14ac:dyDescent="0.2">
      <c r="A91" s="8">
        <v>35</v>
      </c>
      <c r="B91" s="8" t="s">
        <v>377</v>
      </c>
      <c r="C91" s="8" t="s">
        <v>378</v>
      </c>
      <c r="D91" s="8" t="s">
        <v>379</v>
      </c>
      <c r="E91" s="8" t="s">
        <v>282</v>
      </c>
      <c r="F91" s="8" t="s">
        <v>283</v>
      </c>
      <c r="G91" s="8" t="s">
        <v>230</v>
      </c>
      <c r="H91" s="8" t="s">
        <v>216</v>
      </c>
      <c r="I91" s="1" t="s">
        <v>231</v>
      </c>
      <c r="J91" s="9">
        <v>35</v>
      </c>
      <c r="K91" s="9">
        <v>0</v>
      </c>
      <c r="L91" s="9">
        <v>15</v>
      </c>
      <c r="M91" s="9">
        <v>5</v>
      </c>
      <c r="N91" s="9">
        <v>5</v>
      </c>
      <c r="O91" s="9">
        <v>0</v>
      </c>
      <c r="P91" s="1">
        <f t="shared" si="14"/>
        <v>60</v>
      </c>
      <c r="S91" s="1">
        <v>39</v>
      </c>
      <c r="T91" s="1">
        <v>8</v>
      </c>
      <c r="U91" s="1">
        <v>5</v>
      </c>
      <c r="V91" s="1">
        <v>5</v>
      </c>
      <c r="W91" s="1">
        <v>2</v>
      </c>
      <c r="X91" s="1">
        <v>0</v>
      </c>
      <c r="Y91" s="10">
        <f t="shared" si="15"/>
        <v>65</v>
      </c>
      <c r="AB91" s="31">
        <v>10</v>
      </c>
      <c r="AC91" s="12">
        <f>Exam!BX96</f>
        <v>7</v>
      </c>
      <c r="AD91" s="13">
        <f t="shared" si="6"/>
        <v>7</v>
      </c>
      <c r="AF91" s="7">
        <v>50</v>
      </c>
      <c r="AG91" s="1">
        <v>10</v>
      </c>
      <c r="AH91" s="1">
        <v>22</v>
      </c>
      <c r="AI91" s="1">
        <v>7</v>
      </c>
      <c r="AJ91" s="1"/>
      <c r="AK91" s="14">
        <f t="shared" si="3"/>
        <v>79</v>
      </c>
      <c r="AM91" s="26">
        <v>35</v>
      </c>
      <c r="AN91" s="26">
        <v>10</v>
      </c>
      <c r="AO91" s="26">
        <v>17</v>
      </c>
      <c r="AP91" s="26">
        <v>0</v>
      </c>
      <c r="AQ91" s="26">
        <v>9</v>
      </c>
      <c r="AR91" s="1">
        <f t="shared" si="4"/>
        <v>71</v>
      </c>
    </row>
    <row r="92" spans="1:44" ht="16" x14ac:dyDescent="0.2">
      <c r="A92" s="8">
        <v>20</v>
      </c>
      <c r="B92" s="8" t="s">
        <v>380</v>
      </c>
      <c r="C92" s="8" t="s">
        <v>381</v>
      </c>
      <c r="D92" s="8" t="s">
        <v>382</v>
      </c>
      <c r="E92" s="8" t="s">
        <v>235</v>
      </c>
      <c r="F92" s="8" t="s">
        <v>236</v>
      </c>
      <c r="G92" s="8" t="s">
        <v>230</v>
      </c>
      <c r="H92" s="8" t="s">
        <v>216</v>
      </c>
      <c r="I92" s="1" t="s">
        <v>231</v>
      </c>
      <c r="J92" s="9">
        <v>50</v>
      </c>
      <c r="K92" s="9">
        <v>10</v>
      </c>
      <c r="L92" s="9">
        <v>15</v>
      </c>
      <c r="M92" s="9">
        <v>4</v>
      </c>
      <c r="N92" s="9">
        <v>0</v>
      </c>
      <c r="O92" s="9">
        <v>1</v>
      </c>
      <c r="P92" s="1">
        <f t="shared" si="14"/>
        <v>70</v>
      </c>
      <c r="S92" s="1">
        <v>50</v>
      </c>
      <c r="T92" s="1">
        <v>4</v>
      </c>
      <c r="U92" s="1">
        <v>0</v>
      </c>
      <c r="V92" s="1">
        <v>5</v>
      </c>
      <c r="W92" s="1">
        <v>1</v>
      </c>
      <c r="X92" s="1">
        <v>0</v>
      </c>
      <c r="Y92" s="10">
        <f t="shared" si="15"/>
        <v>53</v>
      </c>
      <c r="AB92" s="31">
        <v>10</v>
      </c>
      <c r="AC92" s="12">
        <f>Exam!BX97</f>
        <v>5</v>
      </c>
      <c r="AD92" s="13">
        <f t="shared" si="6"/>
        <v>6</v>
      </c>
      <c r="AF92" s="7">
        <v>50</v>
      </c>
      <c r="AG92" s="1">
        <v>10</v>
      </c>
      <c r="AH92" s="1">
        <v>19</v>
      </c>
      <c r="AI92" s="1">
        <v>5</v>
      </c>
      <c r="AJ92" s="1"/>
      <c r="AK92" s="14">
        <f t="shared" si="3"/>
        <v>74</v>
      </c>
      <c r="AM92" s="26">
        <v>49</v>
      </c>
      <c r="AN92" s="26">
        <v>0</v>
      </c>
      <c r="AO92" s="26">
        <v>6</v>
      </c>
      <c r="AP92" s="26">
        <v>0</v>
      </c>
      <c r="AQ92" s="26">
        <v>0</v>
      </c>
      <c r="AR92" s="1">
        <f t="shared" si="4"/>
        <v>46</v>
      </c>
    </row>
    <row r="93" spans="1:44" ht="16" x14ac:dyDescent="0.2">
      <c r="A93" s="8">
        <v>32</v>
      </c>
      <c r="B93" s="8" t="s">
        <v>383</v>
      </c>
      <c r="C93" s="8" t="s">
        <v>384</v>
      </c>
      <c r="D93" s="8" t="s">
        <v>385</v>
      </c>
      <c r="E93" s="8" t="s">
        <v>213</v>
      </c>
      <c r="F93" s="8" t="s">
        <v>214</v>
      </c>
      <c r="G93" s="8" t="s">
        <v>230</v>
      </c>
      <c r="H93" s="8" t="s">
        <v>216</v>
      </c>
      <c r="I93" s="1" t="s">
        <v>231</v>
      </c>
      <c r="J93" s="9">
        <v>50</v>
      </c>
      <c r="K93" s="9">
        <v>10</v>
      </c>
      <c r="L93" s="9">
        <v>0</v>
      </c>
      <c r="M93" s="9">
        <v>4</v>
      </c>
      <c r="N93" s="9">
        <v>10</v>
      </c>
      <c r="O93" s="9">
        <v>5</v>
      </c>
      <c r="P93" s="1">
        <f t="shared" si="14"/>
        <v>69</v>
      </c>
      <c r="S93" s="1">
        <v>35</v>
      </c>
      <c r="T93" s="1">
        <v>2</v>
      </c>
      <c r="U93" s="1">
        <v>2</v>
      </c>
      <c r="V93" s="1">
        <v>0</v>
      </c>
      <c r="W93" s="1">
        <v>2</v>
      </c>
      <c r="X93" s="1">
        <v>0</v>
      </c>
      <c r="Y93" s="10">
        <f t="shared" si="15"/>
        <v>42.8</v>
      </c>
      <c r="AB93" s="31">
        <v>9</v>
      </c>
      <c r="AC93" s="12">
        <f>Exam!BX98</f>
        <v>7</v>
      </c>
      <c r="AD93" s="13">
        <f t="shared" si="6"/>
        <v>6</v>
      </c>
      <c r="AF93" s="7">
        <v>50</v>
      </c>
      <c r="AG93" s="1">
        <v>10</v>
      </c>
      <c r="AH93" s="1">
        <v>14</v>
      </c>
      <c r="AI93" s="1">
        <v>12</v>
      </c>
      <c r="AJ93" s="1"/>
      <c r="AK93" s="14">
        <f t="shared" si="3"/>
        <v>76</v>
      </c>
      <c r="AM93" s="26">
        <v>44</v>
      </c>
      <c r="AN93" s="26">
        <v>0</v>
      </c>
      <c r="AO93" s="26">
        <v>24</v>
      </c>
      <c r="AP93" s="26">
        <v>0</v>
      </c>
      <c r="AQ93" s="26">
        <v>0</v>
      </c>
      <c r="AR93" s="1">
        <f t="shared" si="4"/>
        <v>64</v>
      </c>
    </row>
    <row r="94" spans="1:44" ht="16" x14ac:dyDescent="0.2">
      <c r="A94" s="8">
        <v>16</v>
      </c>
      <c r="B94" s="8" t="s">
        <v>386</v>
      </c>
      <c r="C94" s="8" t="s">
        <v>387</v>
      </c>
      <c r="D94" s="8" t="s">
        <v>388</v>
      </c>
      <c r="E94" s="8" t="s">
        <v>213</v>
      </c>
      <c r="F94" s="8" t="s">
        <v>214</v>
      </c>
      <c r="G94" s="8" t="s">
        <v>230</v>
      </c>
      <c r="H94" s="8" t="s">
        <v>216</v>
      </c>
      <c r="I94" s="1" t="s">
        <v>231</v>
      </c>
      <c r="J94" s="9">
        <v>50</v>
      </c>
      <c r="K94" s="9">
        <v>11</v>
      </c>
      <c r="L94" s="9">
        <v>2</v>
      </c>
      <c r="M94" s="9">
        <v>6</v>
      </c>
      <c r="N94" s="9">
        <v>10</v>
      </c>
      <c r="O94" s="9">
        <v>0</v>
      </c>
      <c r="P94" s="1">
        <f t="shared" si="14"/>
        <v>69</v>
      </c>
      <c r="S94" s="1">
        <v>50</v>
      </c>
      <c r="T94" s="1">
        <v>8</v>
      </c>
      <c r="U94" s="1">
        <v>0</v>
      </c>
      <c r="V94" s="1">
        <v>5</v>
      </c>
      <c r="W94" s="1">
        <v>5</v>
      </c>
      <c r="X94" s="1">
        <v>2</v>
      </c>
      <c r="Y94" s="10">
        <f t="shared" si="15"/>
        <v>66</v>
      </c>
      <c r="AB94" s="31">
        <v>10</v>
      </c>
      <c r="AC94" s="17">
        <v>9</v>
      </c>
      <c r="AD94" s="13">
        <f t="shared" si="6"/>
        <v>8</v>
      </c>
      <c r="AF94" s="7">
        <v>50</v>
      </c>
      <c r="AG94" s="1">
        <v>11</v>
      </c>
      <c r="AH94" s="1">
        <v>23</v>
      </c>
      <c r="AI94" s="1">
        <v>5</v>
      </c>
      <c r="AJ94" s="1"/>
      <c r="AK94" s="14">
        <f t="shared" si="3"/>
        <v>79</v>
      </c>
      <c r="AM94" s="26">
        <v>48</v>
      </c>
      <c r="AN94" s="26">
        <v>5</v>
      </c>
      <c r="AO94" s="26">
        <v>21</v>
      </c>
      <c r="AP94" s="26">
        <v>1</v>
      </c>
      <c r="AQ94" s="26">
        <v>1</v>
      </c>
      <c r="AR94" s="1">
        <f t="shared" si="4"/>
        <v>68</v>
      </c>
    </row>
    <row r="95" spans="1:44" ht="16" x14ac:dyDescent="0.2">
      <c r="A95" s="8">
        <v>31</v>
      </c>
      <c r="B95" s="8" t="s">
        <v>389</v>
      </c>
      <c r="C95" s="8" t="s">
        <v>390</v>
      </c>
      <c r="D95" s="8" t="s">
        <v>391</v>
      </c>
      <c r="E95" s="8" t="s">
        <v>268</v>
      </c>
      <c r="F95" s="8" t="s">
        <v>269</v>
      </c>
      <c r="G95" s="8" t="s">
        <v>230</v>
      </c>
      <c r="H95" s="8" t="s">
        <v>216</v>
      </c>
      <c r="I95" s="1" t="s">
        <v>231</v>
      </c>
      <c r="J95" s="9">
        <v>50</v>
      </c>
      <c r="K95" s="9">
        <v>15</v>
      </c>
      <c r="L95" s="9">
        <v>15</v>
      </c>
      <c r="M95" s="9">
        <v>3</v>
      </c>
      <c r="N95" s="9">
        <v>0</v>
      </c>
      <c r="O95" s="9">
        <v>0</v>
      </c>
      <c r="P95" s="1">
        <f t="shared" si="14"/>
        <v>73</v>
      </c>
      <c r="S95" s="1">
        <v>49</v>
      </c>
      <c r="T95" s="1">
        <v>12</v>
      </c>
      <c r="U95" s="1">
        <v>2</v>
      </c>
      <c r="V95" s="1">
        <v>8</v>
      </c>
      <c r="W95" s="1">
        <v>4</v>
      </c>
      <c r="X95" s="1">
        <v>0</v>
      </c>
      <c r="Y95" s="10">
        <f t="shared" si="15"/>
        <v>73.800000000000011</v>
      </c>
      <c r="AB95" s="31">
        <v>10</v>
      </c>
      <c r="AC95" s="12">
        <f>Exam!BX100</f>
        <v>7</v>
      </c>
      <c r="AD95" s="13">
        <f t="shared" si="6"/>
        <v>8</v>
      </c>
      <c r="AF95" s="7">
        <v>50</v>
      </c>
      <c r="AG95" s="1">
        <v>12</v>
      </c>
      <c r="AH95" s="1">
        <v>24</v>
      </c>
      <c r="AI95" s="1">
        <v>10</v>
      </c>
      <c r="AJ95" s="1"/>
      <c r="AK95" s="14">
        <f t="shared" si="3"/>
        <v>86</v>
      </c>
      <c r="AM95" s="26">
        <v>10</v>
      </c>
      <c r="AN95" s="26">
        <v>10</v>
      </c>
      <c r="AO95" s="26">
        <v>16</v>
      </c>
      <c r="AP95" s="26">
        <v>0</v>
      </c>
      <c r="AQ95" s="26">
        <v>0</v>
      </c>
      <c r="AR95" s="1">
        <f t="shared" si="4"/>
        <v>36</v>
      </c>
    </row>
    <row r="96" spans="1:44" ht="16" x14ac:dyDescent="0.2">
      <c r="A96" s="8">
        <v>66</v>
      </c>
      <c r="B96" s="8" t="s">
        <v>392</v>
      </c>
      <c r="C96" s="8" t="s">
        <v>393</v>
      </c>
      <c r="D96" s="8" t="s">
        <v>394</v>
      </c>
      <c r="E96" s="8" t="s">
        <v>213</v>
      </c>
      <c r="F96" s="8" t="s">
        <v>214</v>
      </c>
      <c r="G96" s="8" t="s">
        <v>230</v>
      </c>
      <c r="H96" s="8" t="s">
        <v>216</v>
      </c>
      <c r="I96" s="1" t="s">
        <v>231</v>
      </c>
      <c r="J96" s="9">
        <v>45</v>
      </c>
      <c r="K96" s="9">
        <v>15</v>
      </c>
      <c r="L96" s="9">
        <v>15</v>
      </c>
      <c r="M96" s="9">
        <v>8</v>
      </c>
      <c r="N96" s="9">
        <v>6</v>
      </c>
      <c r="O96" s="9">
        <v>0</v>
      </c>
      <c r="P96" s="1">
        <f t="shared" si="14"/>
        <v>84</v>
      </c>
      <c r="S96" s="1">
        <v>49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0">
        <f t="shared" si="15"/>
        <v>43.9</v>
      </c>
      <c r="AB96" s="31">
        <v>10</v>
      </c>
      <c r="AC96" s="12">
        <f>Exam!BX101</f>
        <v>7</v>
      </c>
      <c r="AD96" s="13">
        <f t="shared" si="6"/>
        <v>7</v>
      </c>
      <c r="AF96" s="7">
        <v>50</v>
      </c>
      <c r="AG96" s="1">
        <v>12</v>
      </c>
      <c r="AH96" s="1">
        <v>15</v>
      </c>
      <c r="AI96" s="1">
        <v>5</v>
      </c>
      <c r="AJ96" s="1"/>
      <c r="AK96" s="14">
        <f t="shared" si="3"/>
        <v>72</v>
      </c>
      <c r="AM96" s="26">
        <v>35</v>
      </c>
      <c r="AN96" s="26">
        <v>0</v>
      </c>
      <c r="AO96" s="26">
        <v>20</v>
      </c>
      <c r="AP96" s="26">
        <v>0</v>
      </c>
      <c r="AQ96" s="26">
        <v>2</v>
      </c>
      <c r="AR96" s="1">
        <f t="shared" si="4"/>
        <v>57</v>
      </c>
    </row>
    <row r="97" spans="1:44" ht="16" x14ac:dyDescent="0.2">
      <c r="A97" s="8">
        <v>56</v>
      </c>
      <c r="B97" s="8" t="s">
        <v>395</v>
      </c>
      <c r="C97" s="8" t="s">
        <v>396</v>
      </c>
      <c r="D97" s="8" t="s">
        <v>397</v>
      </c>
      <c r="E97" s="8" t="s">
        <v>213</v>
      </c>
      <c r="F97" s="8" t="s">
        <v>214</v>
      </c>
      <c r="G97" s="8" t="s">
        <v>230</v>
      </c>
      <c r="H97" s="8" t="s">
        <v>216</v>
      </c>
      <c r="I97" s="1" t="s">
        <v>231</v>
      </c>
      <c r="J97" s="9">
        <v>45</v>
      </c>
      <c r="K97" s="9">
        <v>13</v>
      </c>
      <c r="L97" s="9">
        <v>10</v>
      </c>
      <c r="M97" s="9">
        <v>5</v>
      </c>
      <c r="N97" s="9">
        <v>0</v>
      </c>
      <c r="O97" s="9">
        <v>0</v>
      </c>
      <c r="P97" s="1">
        <f t="shared" si="14"/>
        <v>68</v>
      </c>
      <c r="S97" s="1">
        <v>50</v>
      </c>
      <c r="T97" s="1">
        <v>2</v>
      </c>
      <c r="U97" s="1">
        <v>2</v>
      </c>
      <c r="V97" s="1">
        <v>0</v>
      </c>
      <c r="W97" s="1">
        <v>0</v>
      </c>
      <c r="X97" s="1">
        <v>0</v>
      </c>
      <c r="Y97" s="10">
        <f t="shared" si="15"/>
        <v>45.2</v>
      </c>
      <c r="AB97" s="31">
        <v>10</v>
      </c>
      <c r="AC97" s="12">
        <f>Exam!BX102</f>
        <v>4</v>
      </c>
      <c r="AD97" s="13">
        <f t="shared" si="6"/>
        <v>6</v>
      </c>
      <c r="AF97" s="7">
        <v>50</v>
      </c>
      <c r="AG97" s="1">
        <v>10</v>
      </c>
      <c r="AH97" s="1">
        <v>20</v>
      </c>
      <c r="AI97" s="1">
        <v>5</v>
      </c>
      <c r="AJ97" s="1"/>
      <c r="AK97" s="14">
        <f t="shared" si="3"/>
        <v>75</v>
      </c>
      <c r="AM97" s="26">
        <v>30</v>
      </c>
      <c r="AN97" s="26">
        <v>0</v>
      </c>
      <c r="AO97" s="26">
        <v>20</v>
      </c>
      <c r="AP97" s="26">
        <v>0</v>
      </c>
      <c r="AQ97" s="26">
        <v>0</v>
      </c>
      <c r="AR97" s="1">
        <f t="shared" si="4"/>
        <v>50</v>
      </c>
    </row>
    <row r="98" spans="1:44" ht="16" x14ac:dyDescent="0.2">
      <c r="A98" s="8">
        <v>28</v>
      </c>
      <c r="B98" s="8" t="s">
        <v>398</v>
      </c>
      <c r="C98" s="8" t="s">
        <v>399</v>
      </c>
      <c r="D98" s="8" t="s">
        <v>400</v>
      </c>
      <c r="E98" s="8" t="s">
        <v>245</v>
      </c>
      <c r="F98" s="8" t="s">
        <v>246</v>
      </c>
      <c r="G98" s="8" t="s">
        <v>230</v>
      </c>
      <c r="H98" s="8" t="s">
        <v>216</v>
      </c>
      <c r="I98" s="1" t="s">
        <v>231</v>
      </c>
      <c r="J98" s="9">
        <v>50</v>
      </c>
      <c r="K98" s="9">
        <v>15</v>
      </c>
      <c r="L98" s="9">
        <v>3</v>
      </c>
      <c r="M98" s="9">
        <v>7</v>
      </c>
      <c r="N98" s="9">
        <v>10</v>
      </c>
      <c r="O98" s="9">
        <v>0</v>
      </c>
      <c r="P98" s="1">
        <f t="shared" si="14"/>
        <v>75</v>
      </c>
      <c r="S98" s="1">
        <v>50</v>
      </c>
      <c r="T98" s="1">
        <v>8</v>
      </c>
      <c r="U98" s="1">
        <v>3</v>
      </c>
      <c r="V98" s="1">
        <v>5</v>
      </c>
      <c r="W98" s="1">
        <v>0</v>
      </c>
      <c r="X98" s="1">
        <v>10</v>
      </c>
      <c r="Y98" s="10">
        <f t="shared" si="15"/>
        <v>73.800000000000011</v>
      </c>
      <c r="AB98" s="31">
        <v>9</v>
      </c>
      <c r="AC98" s="12">
        <f>Exam!BX103</f>
        <v>6</v>
      </c>
      <c r="AD98" s="13">
        <f t="shared" si="6"/>
        <v>7</v>
      </c>
      <c r="AF98" s="7">
        <v>50</v>
      </c>
      <c r="AG98" s="1">
        <v>13</v>
      </c>
      <c r="AH98" s="1">
        <v>20</v>
      </c>
      <c r="AI98" s="1">
        <v>13</v>
      </c>
      <c r="AJ98" s="1"/>
      <c r="AK98" s="14">
        <f t="shared" si="3"/>
        <v>86</v>
      </c>
      <c r="AM98" s="26">
        <v>49</v>
      </c>
      <c r="AN98" s="26">
        <v>14</v>
      </c>
      <c r="AO98" s="26">
        <v>24</v>
      </c>
      <c r="AP98" s="26">
        <v>0</v>
      </c>
      <c r="AQ98" s="26">
        <v>5</v>
      </c>
      <c r="AR98" s="1">
        <f t="shared" si="4"/>
        <v>83</v>
      </c>
    </row>
    <row r="99" spans="1:44" ht="16" x14ac:dyDescent="0.2">
      <c r="A99" s="8">
        <v>13</v>
      </c>
      <c r="B99" s="8" t="s">
        <v>401</v>
      </c>
      <c r="C99" s="8" t="s">
        <v>257</v>
      </c>
      <c r="D99" s="8" t="s">
        <v>402</v>
      </c>
      <c r="E99" s="8" t="s">
        <v>282</v>
      </c>
      <c r="F99" s="8" t="s">
        <v>283</v>
      </c>
      <c r="G99" s="8" t="s">
        <v>230</v>
      </c>
      <c r="H99" s="8" t="s">
        <v>216</v>
      </c>
      <c r="I99" s="1" t="s">
        <v>231</v>
      </c>
      <c r="J99" s="9">
        <v>50</v>
      </c>
      <c r="K99" s="9">
        <v>13</v>
      </c>
      <c r="L99" s="9">
        <v>15</v>
      </c>
      <c r="M99" s="9">
        <v>5</v>
      </c>
      <c r="N99" s="9">
        <v>8</v>
      </c>
      <c r="O99" s="9">
        <v>2</v>
      </c>
      <c r="P99" s="1">
        <f t="shared" si="14"/>
        <v>83</v>
      </c>
      <c r="S99" s="1">
        <v>45</v>
      </c>
      <c r="T99" s="1">
        <v>3</v>
      </c>
      <c r="U99" s="1">
        <v>10</v>
      </c>
      <c r="V99" s="1">
        <v>5</v>
      </c>
      <c r="W99" s="1">
        <v>5</v>
      </c>
      <c r="X99" s="1">
        <v>0</v>
      </c>
      <c r="Y99" s="10">
        <f t="shared" si="15"/>
        <v>69.900000000000006</v>
      </c>
      <c r="AB99" s="31">
        <v>10</v>
      </c>
      <c r="AC99" s="12">
        <f>Exam!BX104</f>
        <v>9</v>
      </c>
      <c r="AD99" s="13">
        <f t="shared" si="6"/>
        <v>8</v>
      </c>
      <c r="AF99" s="7">
        <v>45</v>
      </c>
      <c r="AG99" s="1">
        <v>19</v>
      </c>
      <c r="AH99" s="1">
        <v>22</v>
      </c>
      <c r="AI99" s="1">
        <v>13</v>
      </c>
      <c r="AJ99" s="1"/>
      <c r="AK99" s="14">
        <f t="shared" si="3"/>
        <v>94</v>
      </c>
      <c r="AM99" s="26">
        <v>49</v>
      </c>
      <c r="AN99" s="26">
        <v>14</v>
      </c>
      <c r="AO99" s="26">
        <v>24</v>
      </c>
      <c r="AP99" s="26">
        <v>5</v>
      </c>
      <c r="AQ99" s="26">
        <v>10</v>
      </c>
      <c r="AR99" s="1">
        <f t="shared" si="4"/>
        <v>93</v>
      </c>
    </row>
    <row r="100" spans="1:44" ht="16" x14ac:dyDescent="0.2">
      <c r="A100" s="8">
        <v>14</v>
      </c>
      <c r="B100" s="8" t="s">
        <v>403</v>
      </c>
      <c r="C100" s="8" t="s">
        <v>404</v>
      </c>
      <c r="D100" s="8" t="s">
        <v>405</v>
      </c>
      <c r="E100" s="8" t="s">
        <v>235</v>
      </c>
      <c r="F100" s="8" t="s">
        <v>236</v>
      </c>
      <c r="G100" s="8" t="s">
        <v>230</v>
      </c>
      <c r="H100" s="8" t="s">
        <v>216</v>
      </c>
      <c r="I100" s="1" t="s">
        <v>231</v>
      </c>
      <c r="J100" s="9">
        <v>50</v>
      </c>
      <c r="K100" s="9">
        <v>15</v>
      </c>
      <c r="L100" s="9">
        <v>0</v>
      </c>
      <c r="M100" s="9">
        <v>8</v>
      </c>
      <c r="N100" s="9">
        <v>10</v>
      </c>
      <c r="O100" s="9">
        <v>1</v>
      </c>
      <c r="P100" s="1">
        <f t="shared" si="14"/>
        <v>74</v>
      </c>
      <c r="S100" s="1">
        <v>40</v>
      </c>
      <c r="T100" s="1">
        <v>4</v>
      </c>
      <c r="U100" s="1">
        <v>0</v>
      </c>
      <c r="V100" s="1">
        <v>5</v>
      </c>
      <c r="W100" s="1">
        <v>2</v>
      </c>
      <c r="X100" s="1">
        <v>5</v>
      </c>
      <c r="Y100" s="10">
        <f t="shared" si="15"/>
        <v>60.8</v>
      </c>
      <c r="AB100" s="31">
        <v>10</v>
      </c>
      <c r="AC100" s="12">
        <f>Exam!BX105</f>
        <v>6</v>
      </c>
      <c r="AD100" s="13">
        <f t="shared" si="6"/>
        <v>7</v>
      </c>
      <c r="AF100" s="7">
        <v>39</v>
      </c>
      <c r="AG100" s="1">
        <v>4</v>
      </c>
      <c r="AH100" s="1">
        <v>14</v>
      </c>
      <c r="AI100" s="1">
        <v>5</v>
      </c>
      <c r="AJ100" s="1">
        <v>3</v>
      </c>
      <c r="AK100" s="14">
        <f t="shared" si="3"/>
        <v>65</v>
      </c>
      <c r="AM100" s="26">
        <v>44</v>
      </c>
      <c r="AN100" s="26">
        <v>5</v>
      </c>
      <c r="AO100" s="26">
        <v>23</v>
      </c>
      <c r="AP100" s="26">
        <v>0</v>
      </c>
      <c r="AQ100" s="26">
        <v>5</v>
      </c>
      <c r="AR100" s="1">
        <f t="shared" si="4"/>
        <v>73</v>
      </c>
    </row>
    <row r="101" spans="1:44" ht="16" x14ac:dyDescent="0.2">
      <c r="A101" s="8">
        <v>5</v>
      </c>
      <c r="B101" s="8" t="s">
        <v>406</v>
      </c>
      <c r="C101" s="8" t="s">
        <v>108</v>
      </c>
      <c r="D101" s="8" t="s">
        <v>407</v>
      </c>
      <c r="E101" s="8" t="s">
        <v>268</v>
      </c>
      <c r="F101" s="8" t="s">
        <v>269</v>
      </c>
      <c r="G101" s="8" t="s">
        <v>230</v>
      </c>
      <c r="H101" s="8" t="s">
        <v>216</v>
      </c>
      <c r="I101" s="1" t="s">
        <v>231</v>
      </c>
      <c r="J101" s="9">
        <v>45</v>
      </c>
      <c r="K101" s="9">
        <v>10</v>
      </c>
      <c r="L101" s="9">
        <v>4</v>
      </c>
      <c r="M101" s="9">
        <v>3</v>
      </c>
      <c r="N101" s="9">
        <v>0</v>
      </c>
      <c r="O101" s="9">
        <v>0</v>
      </c>
      <c r="P101" s="1">
        <f t="shared" si="14"/>
        <v>57</v>
      </c>
      <c r="S101" s="1">
        <v>45</v>
      </c>
      <c r="T101" s="1">
        <v>4</v>
      </c>
      <c r="U101" s="1">
        <v>3</v>
      </c>
      <c r="V101" s="1">
        <v>5</v>
      </c>
      <c r="W101" s="1">
        <v>2</v>
      </c>
      <c r="X101" s="1">
        <v>0</v>
      </c>
      <c r="Y101" s="10">
        <f t="shared" si="15"/>
        <v>58.2</v>
      </c>
      <c r="AB101" s="31">
        <v>10</v>
      </c>
      <c r="AC101" s="12">
        <f>Exam!BX106</f>
        <v>5</v>
      </c>
      <c r="AD101" s="13">
        <f t="shared" si="6"/>
        <v>6</v>
      </c>
      <c r="AF101" s="7">
        <v>40</v>
      </c>
      <c r="AG101" s="1">
        <v>12</v>
      </c>
      <c r="AH101" s="1">
        <v>15</v>
      </c>
      <c r="AI101" s="1">
        <v>0</v>
      </c>
      <c r="AJ101" s="1"/>
      <c r="AK101" s="14">
        <f t="shared" si="3"/>
        <v>67</v>
      </c>
      <c r="AM101" s="26">
        <v>40</v>
      </c>
      <c r="AN101" s="15"/>
      <c r="AO101" s="15"/>
      <c r="AP101" s="15"/>
      <c r="AQ101" s="15"/>
      <c r="AR101" s="1">
        <f t="shared" si="4"/>
        <v>40</v>
      </c>
    </row>
    <row r="102" spans="1:44" ht="16" x14ac:dyDescent="0.2">
      <c r="A102" s="8">
        <v>61</v>
      </c>
      <c r="B102" s="8" t="s">
        <v>408</v>
      </c>
      <c r="C102" s="8" t="s">
        <v>409</v>
      </c>
      <c r="D102" s="8" t="s">
        <v>410</v>
      </c>
      <c r="E102" s="8" t="s">
        <v>282</v>
      </c>
      <c r="F102" s="8" t="s">
        <v>283</v>
      </c>
      <c r="G102" s="8" t="s">
        <v>230</v>
      </c>
      <c r="H102" s="8" t="s">
        <v>216</v>
      </c>
      <c r="I102" s="1" t="s">
        <v>231</v>
      </c>
      <c r="J102" s="9">
        <v>45</v>
      </c>
      <c r="K102" s="9">
        <v>6</v>
      </c>
      <c r="L102" s="9">
        <v>0</v>
      </c>
      <c r="M102" s="9">
        <v>10</v>
      </c>
      <c r="N102" s="9">
        <v>0</v>
      </c>
      <c r="O102" s="9">
        <v>0</v>
      </c>
      <c r="P102" s="1">
        <f t="shared" si="14"/>
        <v>56</v>
      </c>
      <c r="S102" s="1">
        <v>45</v>
      </c>
      <c r="T102" s="1">
        <v>5</v>
      </c>
      <c r="U102" s="1">
        <v>0</v>
      </c>
      <c r="V102" s="1">
        <v>0</v>
      </c>
      <c r="W102" s="1">
        <v>1</v>
      </c>
      <c r="X102" s="1">
        <v>0</v>
      </c>
      <c r="Y102" s="10">
        <f t="shared" si="15"/>
        <v>47.8</v>
      </c>
      <c r="AB102" s="31">
        <v>10</v>
      </c>
      <c r="AC102" s="12">
        <f>Exam!BX107</f>
        <v>5</v>
      </c>
      <c r="AD102" s="13">
        <f t="shared" si="6"/>
        <v>6</v>
      </c>
      <c r="AF102" s="7">
        <v>45</v>
      </c>
      <c r="AG102" s="1">
        <v>7</v>
      </c>
      <c r="AH102" s="1">
        <v>7</v>
      </c>
      <c r="AI102" s="1">
        <v>10</v>
      </c>
      <c r="AJ102" s="1"/>
      <c r="AK102" s="14">
        <f t="shared" si="3"/>
        <v>64</v>
      </c>
      <c r="AM102" s="26">
        <v>40</v>
      </c>
      <c r="AN102" s="26">
        <v>0</v>
      </c>
      <c r="AO102" s="26">
        <v>13</v>
      </c>
      <c r="AP102" s="26">
        <v>0</v>
      </c>
      <c r="AQ102" s="26">
        <v>10</v>
      </c>
      <c r="AR102" s="1">
        <f t="shared" si="4"/>
        <v>63</v>
      </c>
    </row>
    <row r="103" spans="1:44" ht="16" x14ac:dyDescent="0.2">
      <c r="A103" s="8">
        <v>6</v>
      </c>
      <c r="B103" s="8" t="s">
        <v>411</v>
      </c>
      <c r="C103" s="8" t="s">
        <v>412</v>
      </c>
      <c r="D103" s="8" t="s">
        <v>413</v>
      </c>
      <c r="E103" s="8" t="s">
        <v>268</v>
      </c>
      <c r="F103" s="8" t="s">
        <v>269</v>
      </c>
      <c r="G103" s="8" t="s">
        <v>230</v>
      </c>
      <c r="H103" s="8" t="s">
        <v>216</v>
      </c>
      <c r="I103" s="1" t="s">
        <v>231</v>
      </c>
      <c r="J103" s="9">
        <v>50</v>
      </c>
      <c r="K103" s="9">
        <v>10</v>
      </c>
      <c r="L103" s="9">
        <v>15</v>
      </c>
      <c r="M103" s="9">
        <v>9</v>
      </c>
      <c r="N103" s="9">
        <v>0</v>
      </c>
      <c r="O103" s="9">
        <v>0</v>
      </c>
      <c r="P103" s="1">
        <f t="shared" si="14"/>
        <v>74</v>
      </c>
      <c r="S103" s="1">
        <v>50</v>
      </c>
      <c r="T103" s="1">
        <v>5</v>
      </c>
      <c r="U103" s="1">
        <v>0</v>
      </c>
      <c r="V103" s="1">
        <v>5</v>
      </c>
      <c r="W103" s="1">
        <v>1</v>
      </c>
      <c r="X103" s="1">
        <v>0</v>
      </c>
      <c r="Y103" s="10">
        <f t="shared" si="15"/>
        <v>54.3</v>
      </c>
      <c r="AB103" s="31">
        <v>10</v>
      </c>
      <c r="AC103" s="12">
        <f>Exam!BX108</f>
        <v>9</v>
      </c>
      <c r="AD103" s="13">
        <f t="shared" si="6"/>
        <v>8</v>
      </c>
      <c r="AF103" s="7">
        <v>50</v>
      </c>
      <c r="AG103" s="1">
        <v>17</v>
      </c>
      <c r="AH103" s="1">
        <v>25</v>
      </c>
      <c r="AI103" s="1">
        <v>5</v>
      </c>
      <c r="AJ103" s="1"/>
      <c r="AK103" s="14">
        <f t="shared" si="3"/>
        <v>87</v>
      </c>
      <c r="AM103" s="26">
        <v>50</v>
      </c>
      <c r="AN103" s="26">
        <v>4</v>
      </c>
      <c r="AO103" s="26">
        <v>20</v>
      </c>
      <c r="AP103" s="26">
        <v>5</v>
      </c>
      <c r="AQ103" s="26">
        <v>0</v>
      </c>
      <c r="AR103" s="1">
        <f t="shared" si="4"/>
        <v>69</v>
      </c>
    </row>
    <row r="104" spans="1:44" ht="16" x14ac:dyDescent="0.2">
      <c r="A104" s="8">
        <v>59</v>
      </c>
      <c r="B104" s="8" t="s">
        <v>414</v>
      </c>
      <c r="C104" s="8" t="s">
        <v>415</v>
      </c>
      <c r="D104" s="8" t="s">
        <v>416</v>
      </c>
      <c r="E104" s="8" t="s">
        <v>228</v>
      </c>
      <c r="F104" s="8" t="s">
        <v>229</v>
      </c>
      <c r="G104" s="8" t="s">
        <v>230</v>
      </c>
      <c r="H104" s="8" t="s">
        <v>216</v>
      </c>
      <c r="I104" s="1" t="s">
        <v>231</v>
      </c>
      <c r="J104" s="9">
        <v>50</v>
      </c>
      <c r="K104" s="9">
        <v>15</v>
      </c>
      <c r="L104" s="9">
        <v>15</v>
      </c>
      <c r="M104" s="9">
        <v>4</v>
      </c>
      <c r="N104" s="9">
        <v>0</v>
      </c>
      <c r="O104" s="9">
        <v>0</v>
      </c>
      <c r="P104" s="1">
        <f t="shared" si="14"/>
        <v>74</v>
      </c>
      <c r="S104" s="1">
        <v>50</v>
      </c>
      <c r="T104" s="1">
        <v>6</v>
      </c>
      <c r="U104" s="1">
        <v>0</v>
      </c>
      <c r="V104" s="1">
        <v>0</v>
      </c>
      <c r="W104" s="1">
        <v>0</v>
      </c>
      <c r="X104" s="1">
        <v>0</v>
      </c>
      <c r="Y104" s="10">
        <f t="shared" si="15"/>
        <v>47.8</v>
      </c>
      <c r="AB104" s="31">
        <v>10</v>
      </c>
      <c r="AC104" s="12">
        <f>Exam!BX109</f>
        <v>5</v>
      </c>
      <c r="AD104" s="13">
        <f t="shared" si="6"/>
        <v>6</v>
      </c>
      <c r="AF104" s="7">
        <v>45</v>
      </c>
      <c r="AG104" s="1">
        <v>10</v>
      </c>
      <c r="AH104" s="1">
        <v>15</v>
      </c>
      <c r="AI104" s="1">
        <v>0</v>
      </c>
      <c r="AJ104" s="1"/>
      <c r="AK104" s="14">
        <f t="shared" si="3"/>
        <v>65</v>
      </c>
      <c r="AM104" s="26">
        <v>45</v>
      </c>
      <c r="AN104" s="26">
        <v>0</v>
      </c>
      <c r="AO104" s="26">
        <v>13</v>
      </c>
      <c r="AP104" s="26">
        <v>0</v>
      </c>
      <c r="AQ104" s="26">
        <v>3</v>
      </c>
      <c r="AR104" s="1">
        <f t="shared" si="4"/>
        <v>56</v>
      </c>
    </row>
    <row r="105" spans="1:44" ht="16" x14ac:dyDescent="0.2">
      <c r="A105" s="8">
        <v>51</v>
      </c>
      <c r="B105" s="8" t="s">
        <v>417</v>
      </c>
      <c r="C105" s="8" t="s">
        <v>418</v>
      </c>
      <c r="D105" s="8" t="s">
        <v>419</v>
      </c>
      <c r="E105" s="8" t="s">
        <v>213</v>
      </c>
      <c r="F105" s="8" t="s">
        <v>214</v>
      </c>
      <c r="G105" s="8" t="s">
        <v>349</v>
      </c>
      <c r="H105" s="8" t="s">
        <v>216</v>
      </c>
      <c r="I105" s="1" t="s">
        <v>231</v>
      </c>
      <c r="J105" s="9">
        <v>30</v>
      </c>
      <c r="K105" s="9"/>
      <c r="L105" s="9"/>
      <c r="M105" s="9"/>
      <c r="N105" s="9"/>
      <c r="O105" s="9"/>
      <c r="P105" s="1">
        <f t="shared" si="14"/>
        <v>30</v>
      </c>
      <c r="S105" s="1">
        <v>35</v>
      </c>
      <c r="T105" s="1">
        <v>12</v>
      </c>
      <c r="U105" s="1">
        <v>0</v>
      </c>
      <c r="V105" s="1">
        <v>0</v>
      </c>
      <c r="W105" s="1">
        <v>1</v>
      </c>
      <c r="X105" s="1">
        <v>0</v>
      </c>
      <c r="Y105" s="10">
        <f t="shared" si="15"/>
        <v>51.900000000000006</v>
      </c>
      <c r="AB105" s="31">
        <v>8</v>
      </c>
      <c r="AC105" s="12">
        <f>Exam!BX110</f>
        <v>5</v>
      </c>
      <c r="AD105" s="13">
        <f t="shared" si="6"/>
        <v>5</v>
      </c>
      <c r="AF105" s="7">
        <v>39</v>
      </c>
      <c r="AG105" s="1">
        <v>5</v>
      </c>
      <c r="AH105" s="1">
        <v>18</v>
      </c>
      <c r="AI105" s="1">
        <v>5</v>
      </c>
      <c r="AJ105" s="1"/>
      <c r="AK105" s="14">
        <f t="shared" si="3"/>
        <v>67</v>
      </c>
      <c r="AM105" s="26">
        <v>30</v>
      </c>
      <c r="AN105" s="26">
        <v>0</v>
      </c>
      <c r="AO105" s="26">
        <v>7</v>
      </c>
      <c r="AP105" s="26">
        <v>0</v>
      </c>
      <c r="AQ105" s="26">
        <v>0</v>
      </c>
      <c r="AR105" s="1">
        <f t="shared" si="4"/>
        <v>37</v>
      </c>
    </row>
    <row r="106" spans="1:44" ht="16" x14ac:dyDescent="0.2">
      <c r="A106" s="8">
        <v>26</v>
      </c>
      <c r="B106" s="8" t="s">
        <v>420</v>
      </c>
      <c r="C106" s="8" t="s">
        <v>421</v>
      </c>
      <c r="D106" s="8" t="s">
        <v>422</v>
      </c>
      <c r="E106" s="8" t="s">
        <v>235</v>
      </c>
      <c r="F106" s="8" t="s">
        <v>236</v>
      </c>
      <c r="G106" s="8" t="s">
        <v>230</v>
      </c>
      <c r="H106" s="8" t="s">
        <v>216</v>
      </c>
      <c r="I106" s="1" t="s">
        <v>231</v>
      </c>
      <c r="J106" s="9">
        <v>45</v>
      </c>
      <c r="K106" s="9">
        <v>12</v>
      </c>
      <c r="L106" s="9">
        <v>13</v>
      </c>
      <c r="M106" s="9">
        <v>6</v>
      </c>
      <c r="N106" s="9">
        <v>0</v>
      </c>
      <c r="O106" s="9">
        <v>0</v>
      </c>
      <c r="P106" s="1">
        <f t="shared" si="14"/>
        <v>71</v>
      </c>
      <c r="S106" s="1">
        <v>50</v>
      </c>
      <c r="T106" s="1">
        <v>2</v>
      </c>
      <c r="U106" s="1">
        <v>3</v>
      </c>
      <c r="V106" s="1">
        <v>5</v>
      </c>
      <c r="W106" s="1">
        <v>5</v>
      </c>
      <c r="X106" s="1">
        <v>0</v>
      </c>
      <c r="Y106" s="10">
        <f t="shared" si="15"/>
        <v>59.5</v>
      </c>
      <c r="AB106" s="31">
        <v>10</v>
      </c>
      <c r="AC106" s="17">
        <v>9</v>
      </c>
      <c r="AD106" s="13">
        <f t="shared" si="6"/>
        <v>8</v>
      </c>
      <c r="AF106" s="7">
        <v>50</v>
      </c>
      <c r="AG106" s="1">
        <v>10</v>
      </c>
      <c r="AH106" s="1">
        <v>27</v>
      </c>
      <c r="AI106" s="1">
        <v>6</v>
      </c>
      <c r="AJ106" s="1"/>
      <c r="AK106" s="14">
        <f t="shared" si="3"/>
        <v>83</v>
      </c>
      <c r="AM106" s="26">
        <v>45</v>
      </c>
      <c r="AN106" s="26">
        <v>4</v>
      </c>
      <c r="AO106" s="26">
        <v>8</v>
      </c>
      <c r="AP106" s="26">
        <v>0</v>
      </c>
      <c r="AQ106" s="26">
        <v>2</v>
      </c>
      <c r="AR106" s="1">
        <f t="shared" si="4"/>
        <v>54</v>
      </c>
    </row>
    <row r="107" spans="1:44" ht="16" x14ac:dyDescent="0.2">
      <c r="A107" s="8">
        <v>10</v>
      </c>
      <c r="B107" s="8" t="s">
        <v>423</v>
      </c>
      <c r="C107" s="8" t="s">
        <v>424</v>
      </c>
      <c r="D107" s="8" t="s">
        <v>425</v>
      </c>
      <c r="E107" s="8" t="s">
        <v>235</v>
      </c>
      <c r="F107" s="8" t="s">
        <v>236</v>
      </c>
      <c r="G107" s="8" t="s">
        <v>230</v>
      </c>
      <c r="H107" s="8" t="s">
        <v>216</v>
      </c>
      <c r="I107" s="1" t="s">
        <v>231</v>
      </c>
      <c r="J107" s="9">
        <v>50</v>
      </c>
      <c r="K107" s="9">
        <v>0</v>
      </c>
      <c r="L107" s="9">
        <v>14</v>
      </c>
      <c r="M107" s="9">
        <v>3</v>
      </c>
      <c r="N107" s="9">
        <v>10</v>
      </c>
      <c r="O107" s="9">
        <v>0</v>
      </c>
      <c r="P107" s="1">
        <f t="shared" si="14"/>
        <v>67</v>
      </c>
      <c r="S107" s="1">
        <v>44</v>
      </c>
      <c r="T107" s="1">
        <v>1</v>
      </c>
      <c r="U107" s="1">
        <v>1</v>
      </c>
      <c r="V107" s="1">
        <v>10</v>
      </c>
      <c r="W107" s="1">
        <v>5</v>
      </c>
      <c r="X107" s="1">
        <v>6</v>
      </c>
      <c r="Y107" s="10">
        <f t="shared" si="15"/>
        <v>69.900000000000006</v>
      </c>
      <c r="AB107" s="31">
        <v>10</v>
      </c>
      <c r="AC107" s="12">
        <f>Exam!BX112</f>
        <v>6</v>
      </c>
      <c r="AD107" s="13">
        <f t="shared" si="6"/>
        <v>7</v>
      </c>
      <c r="AF107" s="7">
        <v>50</v>
      </c>
      <c r="AG107" s="1">
        <v>10</v>
      </c>
      <c r="AH107" s="1">
        <v>17</v>
      </c>
      <c r="AI107" s="1">
        <v>8</v>
      </c>
      <c r="AJ107" s="1">
        <v>7</v>
      </c>
      <c r="AK107" s="14">
        <f t="shared" si="3"/>
        <v>82</v>
      </c>
      <c r="AM107" s="26">
        <v>50</v>
      </c>
      <c r="AN107" s="26">
        <v>7</v>
      </c>
      <c r="AO107" s="26">
        <v>11</v>
      </c>
      <c r="AP107" s="26">
        <v>0</v>
      </c>
      <c r="AQ107" s="26">
        <v>1</v>
      </c>
      <c r="AR107" s="1">
        <f t="shared" si="4"/>
        <v>59</v>
      </c>
    </row>
    <row r="108" spans="1:44" ht="16" x14ac:dyDescent="0.2">
      <c r="A108" s="8">
        <v>64</v>
      </c>
      <c r="B108" s="8" t="s">
        <v>426</v>
      </c>
      <c r="C108" s="8" t="s">
        <v>427</v>
      </c>
      <c r="D108" s="8" t="s">
        <v>428</v>
      </c>
      <c r="E108" s="8" t="s">
        <v>268</v>
      </c>
      <c r="F108" s="8" t="s">
        <v>269</v>
      </c>
      <c r="G108" s="8" t="s">
        <v>230</v>
      </c>
      <c r="H108" s="8" t="s">
        <v>216</v>
      </c>
      <c r="I108" s="1" t="s">
        <v>231</v>
      </c>
      <c r="J108" s="9">
        <v>45</v>
      </c>
      <c r="K108" s="9">
        <v>13</v>
      </c>
      <c r="L108" s="9">
        <v>1</v>
      </c>
      <c r="M108" s="9">
        <v>4</v>
      </c>
      <c r="N108" s="9">
        <v>0</v>
      </c>
      <c r="O108" s="9">
        <v>0</v>
      </c>
      <c r="P108" s="1">
        <f t="shared" si="14"/>
        <v>58</v>
      </c>
      <c r="S108" s="1">
        <v>44</v>
      </c>
      <c r="T108" s="1">
        <v>3</v>
      </c>
      <c r="U108" s="1">
        <v>0</v>
      </c>
      <c r="V108" s="1">
        <v>0</v>
      </c>
      <c r="W108" s="1">
        <v>1</v>
      </c>
      <c r="X108" s="1">
        <v>0</v>
      </c>
      <c r="Y108" s="10">
        <f t="shared" si="15"/>
        <v>45.2</v>
      </c>
      <c r="AB108" s="31">
        <v>10</v>
      </c>
      <c r="AC108" s="12">
        <f>Exam!BX113</f>
        <v>5</v>
      </c>
      <c r="AD108" s="13">
        <f t="shared" si="6"/>
        <v>6</v>
      </c>
      <c r="AF108" s="7">
        <v>50</v>
      </c>
      <c r="AG108" s="1">
        <v>10</v>
      </c>
      <c r="AH108" s="1">
        <v>14</v>
      </c>
      <c r="AI108" s="1">
        <v>5</v>
      </c>
      <c r="AJ108" s="1"/>
      <c r="AK108" s="14">
        <f t="shared" si="3"/>
        <v>69</v>
      </c>
      <c r="AM108" s="26">
        <v>38</v>
      </c>
      <c r="AN108" s="26">
        <v>0</v>
      </c>
      <c r="AO108" s="26">
        <v>15</v>
      </c>
      <c r="AP108" s="26">
        <v>0</v>
      </c>
      <c r="AQ108" s="26">
        <v>2</v>
      </c>
      <c r="AR108" s="1">
        <f t="shared" si="4"/>
        <v>55</v>
      </c>
    </row>
    <row r="109" spans="1:44" ht="16" x14ac:dyDescent="0.2">
      <c r="A109" s="8">
        <v>29</v>
      </c>
      <c r="B109" s="8" t="s">
        <v>429</v>
      </c>
      <c r="C109" s="8" t="s">
        <v>430</v>
      </c>
      <c r="D109" s="8" t="s">
        <v>431</v>
      </c>
      <c r="E109" s="8" t="s">
        <v>282</v>
      </c>
      <c r="F109" s="8" t="s">
        <v>283</v>
      </c>
      <c r="G109" s="8" t="s">
        <v>230</v>
      </c>
      <c r="H109" s="8" t="s">
        <v>216</v>
      </c>
      <c r="I109" s="1" t="s">
        <v>231</v>
      </c>
      <c r="J109" s="9">
        <v>50</v>
      </c>
      <c r="K109" s="9">
        <v>11</v>
      </c>
      <c r="L109" s="9">
        <v>3</v>
      </c>
      <c r="M109" s="9">
        <v>4</v>
      </c>
      <c r="N109" s="9">
        <v>0</v>
      </c>
      <c r="O109" s="9">
        <v>5</v>
      </c>
      <c r="P109" s="1">
        <f t="shared" si="14"/>
        <v>63</v>
      </c>
      <c r="S109" s="1">
        <v>50</v>
      </c>
      <c r="T109" s="1">
        <v>4</v>
      </c>
      <c r="U109" s="1">
        <v>0</v>
      </c>
      <c r="V109" s="1">
        <v>5</v>
      </c>
      <c r="W109" s="1">
        <v>1</v>
      </c>
      <c r="X109" s="1">
        <v>0</v>
      </c>
      <c r="Y109" s="10">
        <f t="shared" si="15"/>
        <v>53</v>
      </c>
      <c r="AB109" s="31">
        <v>10</v>
      </c>
      <c r="AC109" s="12">
        <f>Exam!BX114</f>
        <v>6</v>
      </c>
      <c r="AD109" s="13">
        <f t="shared" si="6"/>
        <v>6</v>
      </c>
      <c r="AF109" s="7">
        <v>45</v>
      </c>
      <c r="AG109" s="1">
        <v>14</v>
      </c>
      <c r="AH109" s="1">
        <v>11</v>
      </c>
      <c r="AI109" s="1">
        <v>6</v>
      </c>
      <c r="AJ109" s="1"/>
      <c r="AK109" s="14">
        <f t="shared" si="3"/>
        <v>71</v>
      </c>
      <c r="AM109" s="26">
        <v>40</v>
      </c>
      <c r="AN109" s="26">
        <v>0</v>
      </c>
      <c r="AO109" s="26">
        <v>7</v>
      </c>
      <c r="AP109" s="26">
        <v>5</v>
      </c>
      <c r="AQ109" s="26">
        <v>0</v>
      </c>
      <c r="AR109" s="1">
        <f t="shared" si="4"/>
        <v>52</v>
      </c>
    </row>
    <row r="110" spans="1:44" ht="16" x14ac:dyDescent="0.2">
      <c r="A110" s="8">
        <v>65</v>
      </c>
      <c r="B110" s="8" t="s">
        <v>432</v>
      </c>
      <c r="C110" s="8" t="s">
        <v>433</v>
      </c>
      <c r="D110" s="8" t="s">
        <v>434</v>
      </c>
      <c r="E110" s="8" t="s">
        <v>268</v>
      </c>
      <c r="F110" s="8" t="s">
        <v>269</v>
      </c>
      <c r="G110" s="8" t="s">
        <v>230</v>
      </c>
      <c r="H110" s="8" t="s">
        <v>216</v>
      </c>
      <c r="I110" s="1" t="s">
        <v>231</v>
      </c>
      <c r="J110" s="9">
        <v>45</v>
      </c>
      <c r="K110" s="9">
        <v>4</v>
      </c>
      <c r="L110" s="9">
        <v>0</v>
      </c>
      <c r="M110" s="9">
        <v>4</v>
      </c>
      <c r="N110" s="9">
        <v>0</v>
      </c>
      <c r="O110" s="9">
        <v>1</v>
      </c>
      <c r="P110" s="1">
        <f t="shared" si="14"/>
        <v>49</v>
      </c>
      <c r="S110" s="1">
        <v>35</v>
      </c>
      <c r="T110" s="1">
        <v>3</v>
      </c>
      <c r="U110" s="1">
        <v>2</v>
      </c>
      <c r="V110" s="1">
        <v>0</v>
      </c>
      <c r="W110" s="1">
        <v>1</v>
      </c>
      <c r="X110" s="1">
        <v>0</v>
      </c>
      <c r="Y110" s="10">
        <f t="shared" si="15"/>
        <v>42.8</v>
      </c>
      <c r="AB110" s="31">
        <v>9</v>
      </c>
      <c r="AC110" s="12">
        <f>Exam!BX115</f>
        <v>4</v>
      </c>
      <c r="AD110" s="13">
        <f t="shared" si="6"/>
        <v>5</v>
      </c>
      <c r="AF110" s="7">
        <v>20</v>
      </c>
      <c r="AG110" s="1">
        <v>9</v>
      </c>
      <c r="AH110" s="1">
        <v>10</v>
      </c>
      <c r="AI110" s="1">
        <v>0</v>
      </c>
      <c r="AJ110" s="1"/>
      <c r="AK110" s="23">
        <f t="shared" si="3"/>
        <v>20</v>
      </c>
      <c r="AM110" s="26">
        <v>20</v>
      </c>
      <c r="AN110" s="15"/>
      <c r="AO110" s="15"/>
      <c r="AP110" s="15"/>
      <c r="AQ110" s="15"/>
      <c r="AR110" s="1">
        <f t="shared" si="4"/>
        <v>20</v>
      </c>
    </row>
    <row r="111" spans="1:44" ht="16" x14ac:dyDescent="0.2">
      <c r="A111" s="8">
        <v>43</v>
      </c>
      <c r="B111" s="8" t="s">
        <v>435</v>
      </c>
      <c r="C111" s="8" t="s">
        <v>436</v>
      </c>
      <c r="D111" s="8" t="s">
        <v>437</v>
      </c>
      <c r="E111" s="8" t="s">
        <v>268</v>
      </c>
      <c r="F111" s="8" t="s">
        <v>269</v>
      </c>
      <c r="G111" s="8" t="s">
        <v>230</v>
      </c>
      <c r="H111" s="8" t="s">
        <v>216</v>
      </c>
      <c r="I111" s="1" t="s">
        <v>231</v>
      </c>
      <c r="J111" s="9">
        <v>50</v>
      </c>
      <c r="K111" s="9">
        <v>15</v>
      </c>
      <c r="L111" s="9">
        <v>0</v>
      </c>
      <c r="M111" s="9">
        <v>8</v>
      </c>
      <c r="N111" s="9">
        <v>8</v>
      </c>
      <c r="O111" s="9">
        <v>0</v>
      </c>
      <c r="P111" s="1">
        <f t="shared" si="14"/>
        <v>71</v>
      </c>
      <c r="S111" s="1">
        <v>50</v>
      </c>
      <c r="T111" s="1">
        <v>3</v>
      </c>
      <c r="U111" s="1">
        <v>1</v>
      </c>
      <c r="V111" s="1">
        <v>4</v>
      </c>
      <c r="W111" s="1">
        <v>2</v>
      </c>
      <c r="X111" s="1">
        <v>0</v>
      </c>
      <c r="Y111" s="10">
        <f t="shared" si="15"/>
        <v>53</v>
      </c>
      <c r="AB111" s="31">
        <v>10</v>
      </c>
      <c r="AC111" s="12">
        <f>Exam!BX116</f>
        <v>6</v>
      </c>
      <c r="AD111" s="13">
        <f t="shared" si="6"/>
        <v>7</v>
      </c>
      <c r="AF111" s="7">
        <v>40</v>
      </c>
      <c r="AG111" s="1">
        <v>10</v>
      </c>
      <c r="AH111" s="1">
        <v>13</v>
      </c>
      <c r="AI111" s="1">
        <v>15</v>
      </c>
      <c r="AJ111" s="1"/>
      <c r="AK111" s="14">
        <f t="shared" si="3"/>
        <v>78</v>
      </c>
      <c r="AM111" s="26">
        <v>49</v>
      </c>
      <c r="AN111" s="15"/>
      <c r="AO111" s="15"/>
      <c r="AP111" s="15"/>
      <c r="AQ111" s="15"/>
      <c r="AR111" s="1">
        <f t="shared" si="4"/>
        <v>40</v>
      </c>
    </row>
    <row r="112" spans="1:44" ht="16" x14ac:dyDescent="0.2">
      <c r="A112" s="8">
        <v>15</v>
      </c>
      <c r="B112" s="8" t="s">
        <v>438</v>
      </c>
      <c r="C112" s="8" t="s">
        <v>439</v>
      </c>
      <c r="D112" s="8" t="s">
        <v>440</v>
      </c>
      <c r="E112" s="8" t="s">
        <v>245</v>
      </c>
      <c r="F112" s="8" t="s">
        <v>246</v>
      </c>
      <c r="G112" s="8" t="s">
        <v>230</v>
      </c>
      <c r="H112" s="8" t="s">
        <v>216</v>
      </c>
      <c r="I112" s="1" t="s">
        <v>231</v>
      </c>
      <c r="J112" s="9">
        <v>45</v>
      </c>
      <c r="K112" s="9">
        <v>12</v>
      </c>
      <c r="L112" s="9">
        <v>15</v>
      </c>
      <c r="M112" s="9">
        <v>5</v>
      </c>
      <c r="N112" s="9">
        <v>1</v>
      </c>
      <c r="O112" s="9">
        <v>0</v>
      </c>
      <c r="P112" s="1">
        <f t="shared" si="14"/>
        <v>73</v>
      </c>
      <c r="S112" s="1">
        <v>49</v>
      </c>
      <c r="T112" s="1">
        <v>5</v>
      </c>
      <c r="U112" s="1">
        <v>4</v>
      </c>
      <c r="V112" s="1">
        <v>0</v>
      </c>
      <c r="W112" s="1">
        <v>1</v>
      </c>
      <c r="X112" s="1">
        <v>1</v>
      </c>
      <c r="Y112" s="10">
        <f t="shared" si="15"/>
        <v>54.3</v>
      </c>
      <c r="AB112" s="31">
        <v>10</v>
      </c>
      <c r="AC112" s="12">
        <f>Exam!BX117</f>
        <v>7</v>
      </c>
      <c r="AD112" s="13">
        <f t="shared" si="6"/>
        <v>7</v>
      </c>
      <c r="AF112" s="7">
        <v>50</v>
      </c>
      <c r="AG112" s="1">
        <v>19</v>
      </c>
      <c r="AH112" s="1">
        <v>15</v>
      </c>
      <c r="AI112" s="1">
        <v>5</v>
      </c>
      <c r="AJ112" s="1"/>
      <c r="AK112" s="14">
        <f t="shared" si="3"/>
        <v>79</v>
      </c>
      <c r="AM112" s="26">
        <v>44</v>
      </c>
      <c r="AN112" s="26">
        <v>13</v>
      </c>
      <c r="AO112" s="26">
        <v>24</v>
      </c>
      <c r="AP112" s="26">
        <v>0</v>
      </c>
      <c r="AQ112" s="26">
        <v>9</v>
      </c>
      <c r="AR112" s="1">
        <f t="shared" si="4"/>
        <v>86</v>
      </c>
    </row>
    <row r="113" spans="1:44" ht="16" x14ac:dyDescent="0.2">
      <c r="A113" s="8">
        <v>44</v>
      </c>
      <c r="B113" s="8" t="s">
        <v>441</v>
      </c>
      <c r="C113" s="8" t="s">
        <v>195</v>
      </c>
      <c r="D113" s="8" t="s">
        <v>442</v>
      </c>
      <c r="E113" s="8" t="s">
        <v>213</v>
      </c>
      <c r="F113" s="8" t="s">
        <v>214</v>
      </c>
      <c r="G113" s="8" t="s">
        <v>230</v>
      </c>
      <c r="H113" s="8" t="s">
        <v>216</v>
      </c>
      <c r="I113" s="1" t="s">
        <v>231</v>
      </c>
      <c r="J113" s="9">
        <v>45</v>
      </c>
      <c r="K113" s="9">
        <v>15</v>
      </c>
      <c r="L113" s="9">
        <v>15</v>
      </c>
      <c r="M113" s="9">
        <v>9</v>
      </c>
      <c r="N113" s="9">
        <v>0</v>
      </c>
      <c r="O113" s="9">
        <v>0</v>
      </c>
      <c r="P113" s="1">
        <f t="shared" si="14"/>
        <v>79</v>
      </c>
      <c r="S113" s="1">
        <v>35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0">
        <f t="shared" si="15"/>
        <v>41.5</v>
      </c>
      <c r="AB113" s="31">
        <v>10</v>
      </c>
      <c r="AC113" s="12">
        <f>Exam!BX118</f>
        <v>3</v>
      </c>
      <c r="AD113" s="13">
        <f t="shared" si="6"/>
        <v>6</v>
      </c>
      <c r="AF113" s="7">
        <v>40</v>
      </c>
      <c r="AG113" s="1">
        <v>10</v>
      </c>
      <c r="AH113" s="1">
        <v>13</v>
      </c>
      <c r="AI113" s="1">
        <v>5</v>
      </c>
      <c r="AJ113" s="1"/>
      <c r="AK113" s="14">
        <f t="shared" si="3"/>
        <v>68</v>
      </c>
      <c r="AM113" s="26">
        <v>30</v>
      </c>
      <c r="AN113" s="26">
        <v>0</v>
      </c>
      <c r="AO113" s="26">
        <v>0</v>
      </c>
      <c r="AP113" s="26">
        <v>0</v>
      </c>
      <c r="AQ113" s="26">
        <v>0</v>
      </c>
      <c r="AR113" s="1">
        <f t="shared" si="4"/>
        <v>30</v>
      </c>
    </row>
    <row r="114" spans="1:44" ht="16" x14ac:dyDescent="0.2">
      <c r="A114" s="8">
        <v>49</v>
      </c>
      <c r="B114" s="8" t="s">
        <v>443</v>
      </c>
      <c r="C114" s="8" t="s">
        <v>444</v>
      </c>
      <c r="D114" s="8" t="s">
        <v>445</v>
      </c>
      <c r="E114" s="8" t="s">
        <v>245</v>
      </c>
      <c r="F114" s="8" t="s">
        <v>246</v>
      </c>
      <c r="G114" s="8" t="s">
        <v>230</v>
      </c>
      <c r="H114" s="8" t="s">
        <v>216</v>
      </c>
      <c r="I114" s="1" t="s">
        <v>231</v>
      </c>
      <c r="J114" s="9">
        <v>45</v>
      </c>
      <c r="K114" s="9">
        <v>14</v>
      </c>
      <c r="L114" s="9">
        <v>15</v>
      </c>
      <c r="M114" s="9">
        <v>7</v>
      </c>
      <c r="N114" s="9">
        <v>2</v>
      </c>
      <c r="O114" s="9">
        <v>0</v>
      </c>
      <c r="P114" s="1">
        <f t="shared" si="14"/>
        <v>78</v>
      </c>
      <c r="S114" s="1">
        <v>50</v>
      </c>
      <c r="T114" s="1">
        <v>7</v>
      </c>
      <c r="U114" s="1">
        <v>1</v>
      </c>
      <c r="V114" s="1">
        <v>8</v>
      </c>
      <c r="W114" s="1">
        <v>5</v>
      </c>
      <c r="X114" s="1">
        <v>5</v>
      </c>
      <c r="Y114" s="10">
        <f t="shared" si="15"/>
        <v>73.800000000000011</v>
      </c>
      <c r="AB114" s="31">
        <v>10</v>
      </c>
      <c r="AC114" s="12">
        <f>Exam!BX119</f>
        <v>7</v>
      </c>
      <c r="AD114" s="13">
        <f t="shared" si="6"/>
        <v>8</v>
      </c>
      <c r="AF114" s="7">
        <v>50</v>
      </c>
      <c r="AG114" s="1">
        <v>12</v>
      </c>
      <c r="AH114" s="1">
        <v>7</v>
      </c>
      <c r="AI114" s="1">
        <v>5</v>
      </c>
      <c r="AJ114" s="1"/>
      <c r="AK114" s="14">
        <f t="shared" si="3"/>
        <v>64</v>
      </c>
      <c r="AM114" s="26">
        <v>50</v>
      </c>
      <c r="AN114" s="26">
        <v>6</v>
      </c>
      <c r="AO114" s="26">
        <v>23</v>
      </c>
      <c r="AP114" s="26">
        <v>0</v>
      </c>
      <c r="AQ114" s="26">
        <v>10</v>
      </c>
      <c r="AR114" s="1">
        <f t="shared" si="4"/>
        <v>79</v>
      </c>
    </row>
    <row r="115" spans="1:44" ht="16" x14ac:dyDescent="0.2">
      <c r="A115" s="8">
        <v>91</v>
      </c>
      <c r="B115" s="8" t="s">
        <v>446</v>
      </c>
      <c r="C115" s="8" t="s">
        <v>447</v>
      </c>
      <c r="D115" s="8" t="s">
        <v>448</v>
      </c>
      <c r="E115" s="8" t="s">
        <v>314</v>
      </c>
      <c r="F115" s="8" t="s">
        <v>315</v>
      </c>
      <c r="G115" s="8" t="s">
        <v>449</v>
      </c>
      <c r="H115" s="8" t="s">
        <v>216</v>
      </c>
      <c r="I115" s="1" t="s">
        <v>450</v>
      </c>
      <c r="J115" s="9">
        <v>50</v>
      </c>
      <c r="K115" s="9">
        <v>5</v>
      </c>
      <c r="L115" s="9">
        <v>15</v>
      </c>
      <c r="M115" s="9">
        <v>7</v>
      </c>
      <c r="N115" s="9">
        <v>0</v>
      </c>
      <c r="O115" s="9">
        <v>8</v>
      </c>
      <c r="P115" s="1">
        <f t="shared" si="14"/>
        <v>75</v>
      </c>
      <c r="Q115" s="1">
        <f>AVERAGE(P115:P171)</f>
        <v>65.05263157894737</v>
      </c>
      <c r="S115" s="1">
        <v>35</v>
      </c>
      <c r="T115" s="1">
        <v>11</v>
      </c>
      <c r="U115" s="1">
        <v>0</v>
      </c>
      <c r="V115" s="1">
        <v>0</v>
      </c>
      <c r="W115" s="1">
        <v>0</v>
      </c>
      <c r="X115" s="1">
        <v>0</v>
      </c>
      <c r="Y115" s="10">
        <f t="shared" si="15"/>
        <v>49.3</v>
      </c>
      <c r="Z115" s="34">
        <f>AVERAGE(Y115:Y171)</f>
        <v>57.254385964912274</v>
      </c>
      <c r="AB115" s="32">
        <v>10</v>
      </c>
      <c r="AC115" s="12">
        <f>Exam!BX120</f>
        <v>5</v>
      </c>
      <c r="AD115" s="13">
        <f t="shared" si="6"/>
        <v>6</v>
      </c>
      <c r="AF115" s="7">
        <v>50</v>
      </c>
      <c r="AG115" s="35">
        <v>0</v>
      </c>
      <c r="AH115" s="1">
        <v>11</v>
      </c>
      <c r="AI115" s="1">
        <v>4</v>
      </c>
      <c r="AJ115" s="1"/>
      <c r="AK115" s="14">
        <f t="shared" si="3"/>
        <v>55</v>
      </c>
      <c r="AM115" s="26">
        <v>33</v>
      </c>
      <c r="AN115" s="26">
        <v>0</v>
      </c>
      <c r="AO115" s="26">
        <v>10</v>
      </c>
      <c r="AP115" s="26">
        <v>0</v>
      </c>
      <c r="AQ115" s="26">
        <v>5</v>
      </c>
      <c r="AR115" s="1">
        <f t="shared" si="4"/>
        <v>48</v>
      </c>
    </row>
    <row r="116" spans="1:44" ht="16" x14ac:dyDescent="0.2">
      <c r="A116" s="8">
        <v>93</v>
      </c>
      <c r="B116" s="8" t="s">
        <v>451</v>
      </c>
      <c r="C116" s="8" t="s">
        <v>452</v>
      </c>
      <c r="D116" s="8" t="s">
        <v>453</v>
      </c>
      <c r="E116" s="8" t="s">
        <v>245</v>
      </c>
      <c r="F116" s="8" t="s">
        <v>246</v>
      </c>
      <c r="G116" s="8" t="s">
        <v>215</v>
      </c>
      <c r="H116" s="8" t="s">
        <v>216</v>
      </c>
      <c r="I116" s="1" t="s">
        <v>450</v>
      </c>
      <c r="J116" s="9">
        <v>20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1">
        <f t="shared" si="14"/>
        <v>20</v>
      </c>
      <c r="S116" s="1">
        <v>35</v>
      </c>
      <c r="T116" s="1">
        <v>12</v>
      </c>
      <c r="U116" s="1">
        <v>0</v>
      </c>
      <c r="V116" s="1">
        <v>5</v>
      </c>
      <c r="W116" s="1">
        <v>0</v>
      </c>
      <c r="X116" s="1">
        <v>0</v>
      </c>
      <c r="Y116" s="10">
        <f t="shared" si="15"/>
        <v>57.1</v>
      </c>
      <c r="AB116" s="32">
        <v>10</v>
      </c>
      <c r="AC116" s="12">
        <f>Exam!BX121</f>
        <v>1</v>
      </c>
      <c r="AD116" s="13">
        <f t="shared" si="6"/>
        <v>4</v>
      </c>
      <c r="AF116" s="7">
        <v>20</v>
      </c>
      <c r="AG116" s="1">
        <v>1</v>
      </c>
      <c r="AH116" s="1">
        <v>6</v>
      </c>
      <c r="AI116" s="1">
        <v>5</v>
      </c>
      <c r="AJ116" s="1"/>
      <c r="AK116" s="23">
        <f t="shared" si="3"/>
        <v>20</v>
      </c>
      <c r="AM116" s="26">
        <v>39</v>
      </c>
      <c r="AN116" s="26">
        <v>0</v>
      </c>
      <c r="AO116" s="26">
        <v>6</v>
      </c>
      <c r="AP116" s="26">
        <v>0</v>
      </c>
      <c r="AQ116" s="26">
        <v>0</v>
      </c>
      <c r="AR116" s="1">
        <f t="shared" si="4"/>
        <v>45</v>
      </c>
    </row>
    <row r="117" spans="1:44" ht="16" x14ac:dyDescent="0.2">
      <c r="A117" s="8">
        <v>187</v>
      </c>
      <c r="B117" s="8" t="s">
        <v>454</v>
      </c>
      <c r="C117" s="8" t="s">
        <v>455</v>
      </c>
      <c r="D117" s="8" t="s">
        <v>456</v>
      </c>
      <c r="E117" s="8" t="s">
        <v>245</v>
      </c>
      <c r="F117" s="8" t="s">
        <v>246</v>
      </c>
      <c r="G117" s="8" t="s">
        <v>230</v>
      </c>
      <c r="H117" s="8" t="s">
        <v>216</v>
      </c>
      <c r="I117" s="1" t="s">
        <v>450</v>
      </c>
      <c r="J117" s="9">
        <v>50</v>
      </c>
      <c r="K117" s="9">
        <v>10</v>
      </c>
      <c r="L117" s="9">
        <v>10</v>
      </c>
      <c r="M117" s="9">
        <v>3</v>
      </c>
      <c r="N117" s="9">
        <v>8</v>
      </c>
      <c r="O117" s="9">
        <v>0</v>
      </c>
      <c r="P117" s="1">
        <f t="shared" si="14"/>
        <v>71</v>
      </c>
      <c r="S117" s="1">
        <v>40</v>
      </c>
      <c r="T117" s="1">
        <v>12</v>
      </c>
      <c r="U117" s="1">
        <v>0</v>
      </c>
      <c r="V117" s="1">
        <v>5</v>
      </c>
      <c r="W117" s="1">
        <v>4</v>
      </c>
      <c r="X117" s="1">
        <v>5</v>
      </c>
      <c r="Y117" s="10">
        <f t="shared" si="15"/>
        <v>73.800000000000011</v>
      </c>
      <c r="AB117" s="32">
        <v>10</v>
      </c>
      <c r="AC117" s="12">
        <f>Exam!BX122</f>
        <v>9</v>
      </c>
      <c r="AD117" s="13">
        <f t="shared" si="6"/>
        <v>8</v>
      </c>
      <c r="AF117" s="7">
        <v>35</v>
      </c>
      <c r="AG117" s="1">
        <v>12</v>
      </c>
      <c r="AH117" s="1">
        <v>20</v>
      </c>
      <c r="AI117" s="1">
        <v>5</v>
      </c>
      <c r="AJ117" s="1"/>
      <c r="AK117" s="14">
        <f t="shared" si="3"/>
        <v>72</v>
      </c>
      <c r="AM117" s="26">
        <v>40</v>
      </c>
      <c r="AN117" s="26">
        <v>0</v>
      </c>
      <c r="AO117" s="26">
        <v>13</v>
      </c>
      <c r="AP117" s="26">
        <v>0</v>
      </c>
      <c r="AQ117" s="26">
        <v>10</v>
      </c>
      <c r="AR117" s="1">
        <f t="shared" si="4"/>
        <v>63</v>
      </c>
    </row>
    <row r="118" spans="1:44" ht="16" x14ac:dyDescent="0.2">
      <c r="A118" s="8">
        <v>89</v>
      </c>
      <c r="B118" s="8" t="s">
        <v>457</v>
      </c>
      <c r="C118" s="8" t="s">
        <v>458</v>
      </c>
      <c r="D118" s="8" t="s">
        <v>459</v>
      </c>
      <c r="E118" s="8" t="s">
        <v>314</v>
      </c>
      <c r="F118" s="8" t="s">
        <v>315</v>
      </c>
      <c r="G118" s="8" t="s">
        <v>460</v>
      </c>
      <c r="H118" s="8" t="s">
        <v>216</v>
      </c>
      <c r="I118" s="1" t="s">
        <v>450</v>
      </c>
      <c r="J118" s="9">
        <v>40</v>
      </c>
      <c r="K118" s="9">
        <v>3</v>
      </c>
      <c r="L118" s="9">
        <v>9</v>
      </c>
      <c r="M118" s="9">
        <v>6</v>
      </c>
      <c r="N118" s="9">
        <v>0</v>
      </c>
      <c r="O118" s="9">
        <v>16</v>
      </c>
      <c r="P118" s="1">
        <f t="shared" si="14"/>
        <v>74</v>
      </c>
      <c r="S118" s="1">
        <v>35</v>
      </c>
      <c r="T118" s="1">
        <v>5</v>
      </c>
      <c r="U118" s="1">
        <v>0</v>
      </c>
      <c r="V118" s="1">
        <v>0</v>
      </c>
      <c r="W118" s="1">
        <v>0</v>
      </c>
      <c r="X118" s="1">
        <v>0</v>
      </c>
      <c r="Y118" s="10">
        <f t="shared" si="15"/>
        <v>41.5</v>
      </c>
      <c r="AB118" s="32">
        <v>9</v>
      </c>
      <c r="AC118" s="12">
        <f>Exam!BX123</f>
        <v>4</v>
      </c>
      <c r="AD118" s="13">
        <f t="shared" si="6"/>
        <v>6</v>
      </c>
      <c r="AF118" s="7">
        <v>40</v>
      </c>
      <c r="AG118" s="1">
        <v>16</v>
      </c>
      <c r="AH118" s="1">
        <v>14</v>
      </c>
      <c r="AI118" s="1">
        <v>5</v>
      </c>
      <c r="AJ118" s="1"/>
      <c r="AK118" s="14">
        <f t="shared" si="3"/>
        <v>75</v>
      </c>
      <c r="AM118" s="26">
        <v>48</v>
      </c>
      <c r="AN118" s="26">
        <v>1</v>
      </c>
      <c r="AO118" s="26">
        <v>16</v>
      </c>
      <c r="AP118" s="26">
        <v>0</v>
      </c>
      <c r="AQ118" s="26">
        <v>10</v>
      </c>
      <c r="AR118" s="1">
        <f t="shared" si="4"/>
        <v>67</v>
      </c>
    </row>
    <row r="119" spans="1:44" ht="16" x14ac:dyDescent="0.2">
      <c r="A119" s="8">
        <v>236</v>
      </c>
      <c r="B119" s="8" t="s">
        <v>461</v>
      </c>
      <c r="C119" s="8" t="s">
        <v>462</v>
      </c>
      <c r="D119" s="8" t="s">
        <v>463</v>
      </c>
      <c r="E119" s="8" t="s">
        <v>245</v>
      </c>
      <c r="F119" s="8" t="s">
        <v>246</v>
      </c>
      <c r="G119" s="8" t="s">
        <v>464</v>
      </c>
      <c r="H119" s="8" t="s">
        <v>216</v>
      </c>
      <c r="I119" s="1" t="s">
        <v>450</v>
      </c>
      <c r="J119" s="9">
        <v>50</v>
      </c>
      <c r="K119" s="9">
        <v>0</v>
      </c>
      <c r="L119" s="9">
        <v>5</v>
      </c>
      <c r="M119" s="9">
        <v>3</v>
      </c>
      <c r="N119" s="9">
        <v>0</v>
      </c>
      <c r="O119" s="9">
        <v>0</v>
      </c>
      <c r="P119" s="1">
        <f t="shared" si="14"/>
        <v>48</v>
      </c>
      <c r="S119" s="1">
        <v>35</v>
      </c>
      <c r="T119" s="1">
        <v>5</v>
      </c>
      <c r="U119" s="1">
        <v>0</v>
      </c>
      <c r="V119" s="1">
        <v>0</v>
      </c>
      <c r="W119" s="1">
        <v>0</v>
      </c>
      <c r="X119" s="1">
        <v>0</v>
      </c>
      <c r="Y119" s="10">
        <f t="shared" si="15"/>
        <v>41.5</v>
      </c>
      <c r="AB119" s="32">
        <v>10</v>
      </c>
      <c r="AC119" s="12">
        <v>0</v>
      </c>
      <c r="AD119" s="13">
        <f t="shared" si="6"/>
        <v>4</v>
      </c>
      <c r="AF119" s="36">
        <v>40</v>
      </c>
      <c r="AK119" s="14">
        <f t="shared" si="3"/>
        <v>40</v>
      </c>
      <c r="AM119" s="15">
        <v>0</v>
      </c>
      <c r="AN119" s="26">
        <v>20</v>
      </c>
      <c r="AO119" s="15"/>
      <c r="AP119" s="15"/>
      <c r="AQ119" s="15"/>
      <c r="AR119" s="1">
        <f t="shared" si="4"/>
        <v>20</v>
      </c>
    </row>
    <row r="120" spans="1:44" ht="16" x14ac:dyDescent="0.2">
      <c r="A120" s="8">
        <v>181</v>
      </c>
      <c r="B120" s="8" t="s">
        <v>465</v>
      </c>
      <c r="C120" s="8" t="s">
        <v>466</v>
      </c>
      <c r="D120" s="8" t="s">
        <v>467</v>
      </c>
      <c r="E120" s="8" t="s">
        <v>235</v>
      </c>
      <c r="F120" s="8" t="s">
        <v>236</v>
      </c>
      <c r="G120" s="8" t="s">
        <v>230</v>
      </c>
      <c r="H120" s="8" t="s">
        <v>216</v>
      </c>
      <c r="I120" s="1" t="s">
        <v>450</v>
      </c>
      <c r="J120" s="9">
        <v>50</v>
      </c>
      <c r="K120" s="9">
        <v>11</v>
      </c>
      <c r="L120" s="9">
        <v>15</v>
      </c>
      <c r="M120" s="9">
        <v>10</v>
      </c>
      <c r="N120" s="9">
        <v>10</v>
      </c>
      <c r="O120" s="9">
        <v>15</v>
      </c>
      <c r="P120" s="1">
        <f t="shared" si="14"/>
        <v>101</v>
      </c>
      <c r="S120" s="1">
        <v>40</v>
      </c>
      <c r="T120" s="1">
        <v>12</v>
      </c>
      <c r="U120" s="1">
        <v>0</v>
      </c>
      <c r="V120" s="1">
        <v>0</v>
      </c>
      <c r="W120" s="1">
        <v>5</v>
      </c>
      <c r="X120" s="1">
        <v>3</v>
      </c>
      <c r="Y120" s="10">
        <f t="shared" si="15"/>
        <v>66</v>
      </c>
      <c r="AB120" s="32">
        <v>10</v>
      </c>
      <c r="AC120" s="12">
        <f>Exam!BX125</f>
        <v>5</v>
      </c>
      <c r="AD120" s="13">
        <f t="shared" si="6"/>
        <v>8</v>
      </c>
      <c r="AF120" s="36">
        <v>45</v>
      </c>
      <c r="AG120" s="1">
        <v>10</v>
      </c>
      <c r="AH120" s="1">
        <v>12</v>
      </c>
      <c r="AI120" s="1">
        <v>12</v>
      </c>
      <c r="AJ120" s="1"/>
      <c r="AK120" s="14">
        <f t="shared" si="3"/>
        <v>74</v>
      </c>
      <c r="AM120" s="26">
        <v>25</v>
      </c>
      <c r="AN120" s="26">
        <v>0</v>
      </c>
      <c r="AO120" s="26">
        <v>10</v>
      </c>
      <c r="AP120" s="26">
        <v>0</v>
      </c>
      <c r="AQ120" s="26">
        <v>0</v>
      </c>
      <c r="AR120" s="1">
        <f t="shared" si="4"/>
        <v>35</v>
      </c>
    </row>
    <row r="121" spans="1:44" ht="16" x14ac:dyDescent="0.2">
      <c r="A121" s="8">
        <v>206</v>
      </c>
      <c r="B121" s="8" t="s">
        <v>468</v>
      </c>
      <c r="C121" s="8" t="s">
        <v>469</v>
      </c>
      <c r="D121" s="8" t="s">
        <v>470</v>
      </c>
      <c r="E121" s="8" t="s">
        <v>228</v>
      </c>
      <c r="F121" s="8" t="s">
        <v>229</v>
      </c>
      <c r="G121" s="8" t="s">
        <v>230</v>
      </c>
      <c r="H121" s="8" t="s">
        <v>216</v>
      </c>
      <c r="I121" s="1" t="s">
        <v>450</v>
      </c>
      <c r="J121" s="9">
        <v>50</v>
      </c>
      <c r="K121" s="9">
        <v>15</v>
      </c>
      <c r="L121" s="9">
        <v>15</v>
      </c>
      <c r="M121" s="9">
        <v>4</v>
      </c>
      <c r="N121" s="9">
        <v>10</v>
      </c>
      <c r="O121" s="9">
        <v>9</v>
      </c>
      <c r="P121" s="1">
        <f t="shared" si="14"/>
        <v>93</v>
      </c>
      <c r="S121" s="1">
        <v>45</v>
      </c>
      <c r="T121" s="1">
        <v>12</v>
      </c>
      <c r="U121" s="1">
        <v>0</v>
      </c>
      <c r="V121" s="1">
        <v>10</v>
      </c>
      <c r="W121" s="1">
        <v>0</v>
      </c>
      <c r="X121" s="1">
        <v>0</v>
      </c>
      <c r="Y121" s="10">
        <f t="shared" si="15"/>
        <v>68.599999999999994</v>
      </c>
      <c r="AB121" s="32">
        <v>10</v>
      </c>
      <c r="AC121" s="12">
        <f>Exam!BX126</f>
        <v>6</v>
      </c>
      <c r="AD121" s="13">
        <f t="shared" si="6"/>
        <v>8</v>
      </c>
      <c r="AF121" s="36">
        <v>35</v>
      </c>
      <c r="AG121" s="1">
        <v>11</v>
      </c>
      <c r="AH121" s="1">
        <v>3</v>
      </c>
      <c r="AI121" s="1">
        <v>5</v>
      </c>
      <c r="AJ121" s="1">
        <v>4</v>
      </c>
      <c r="AK121" s="14">
        <f t="shared" si="3"/>
        <v>58</v>
      </c>
      <c r="AM121" s="26">
        <v>50</v>
      </c>
      <c r="AN121" s="26">
        <v>15</v>
      </c>
      <c r="AO121" s="26">
        <v>4</v>
      </c>
      <c r="AP121" s="26">
        <v>0</v>
      </c>
      <c r="AQ121" s="26">
        <v>0</v>
      </c>
      <c r="AR121" s="1">
        <f t="shared" si="4"/>
        <v>59</v>
      </c>
    </row>
    <row r="122" spans="1:44" ht="16" x14ac:dyDescent="0.2">
      <c r="A122" s="8">
        <v>243</v>
      </c>
      <c r="B122" s="8" t="s">
        <v>471</v>
      </c>
      <c r="C122" s="8" t="s">
        <v>141</v>
      </c>
      <c r="D122" s="8" t="s">
        <v>472</v>
      </c>
      <c r="E122" s="8" t="s">
        <v>473</v>
      </c>
      <c r="F122" s="8" t="s">
        <v>474</v>
      </c>
      <c r="G122" s="8" t="s">
        <v>230</v>
      </c>
      <c r="H122" s="8" t="s">
        <v>216</v>
      </c>
      <c r="I122" s="1" t="s">
        <v>450</v>
      </c>
      <c r="J122" s="9">
        <v>50</v>
      </c>
      <c r="K122" s="9">
        <v>15</v>
      </c>
      <c r="L122" s="9">
        <v>15</v>
      </c>
      <c r="M122" s="9">
        <v>7</v>
      </c>
      <c r="N122" s="9">
        <v>7</v>
      </c>
      <c r="O122" s="9">
        <v>0</v>
      </c>
      <c r="P122" s="1">
        <f t="shared" si="14"/>
        <v>84</v>
      </c>
      <c r="S122" s="1">
        <v>50</v>
      </c>
      <c r="T122" s="1">
        <v>16</v>
      </c>
      <c r="U122" s="1">
        <v>0</v>
      </c>
      <c r="V122" s="1">
        <v>0</v>
      </c>
      <c r="W122" s="1">
        <v>0</v>
      </c>
      <c r="X122" s="1">
        <v>4</v>
      </c>
      <c r="Y122" s="10">
        <f t="shared" si="15"/>
        <v>66</v>
      </c>
      <c r="AB122" s="32">
        <v>10</v>
      </c>
      <c r="AC122" s="12">
        <f>Exam!BX127</f>
        <v>4</v>
      </c>
      <c r="AD122" s="13">
        <f t="shared" si="6"/>
        <v>7</v>
      </c>
      <c r="AF122" s="7"/>
      <c r="AK122" s="14" t="str">
        <f t="shared" si="3"/>
        <v/>
      </c>
      <c r="AM122" s="15">
        <v>0</v>
      </c>
      <c r="AN122" s="15"/>
      <c r="AO122" s="15"/>
      <c r="AP122" s="15"/>
      <c r="AQ122" s="15"/>
      <c r="AR122" s="1">
        <f t="shared" si="4"/>
        <v>0</v>
      </c>
    </row>
    <row r="123" spans="1:44" ht="16" x14ac:dyDescent="0.2">
      <c r="A123" s="8">
        <v>188</v>
      </c>
      <c r="B123" s="8" t="s">
        <v>475</v>
      </c>
      <c r="C123" s="8" t="s">
        <v>476</v>
      </c>
      <c r="D123" s="8" t="s">
        <v>477</v>
      </c>
      <c r="E123" s="8" t="s">
        <v>240</v>
      </c>
      <c r="F123" s="8" t="s">
        <v>241</v>
      </c>
      <c r="G123" s="8" t="s">
        <v>230</v>
      </c>
      <c r="H123" s="8" t="s">
        <v>216</v>
      </c>
      <c r="I123" s="1" t="s">
        <v>450</v>
      </c>
      <c r="J123" s="9">
        <v>40</v>
      </c>
      <c r="K123" s="9">
        <v>6</v>
      </c>
      <c r="L123" s="9">
        <v>14</v>
      </c>
      <c r="M123" s="9">
        <v>5</v>
      </c>
      <c r="N123" s="9">
        <v>0</v>
      </c>
      <c r="O123" s="9">
        <v>0</v>
      </c>
      <c r="P123" s="1">
        <f t="shared" si="14"/>
        <v>65</v>
      </c>
      <c r="S123" s="1">
        <v>35</v>
      </c>
      <c r="T123" s="1">
        <v>11</v>
      </c>
      <c r="U123" s="1">
        <v>0</v>
      </c>
      <c r="V123" s="1">
        <v>0</v>
      </c>
      <c r="W123" s="1">
        <v>0</v>
      </c>
      <c r="X123" s="1">
        <v>0</v>
      </c>
      <c r="Y123" s="10">
        <f t="shared" si="15"/>
        <v>49.3</v>
      </c>
      <c r="AB123" s="32">
        <v>10</v>
      </c>
      <c r="AC123" s="12">
        <f>Exam!BX128</f>
        <v>2</v>
      </c>
      <c r="AD123" s="13">
        <f t="shared" si="6"/>
        <v>5</v>
      </c>
      <c r="AF123" s="36">
        <v>35</v>
      </c>
      <c r="AG123" s="1">
        <v>12</v>
      </c>
      <c r="AH123" s="1">
        <v>15</v>
      </c>
      <c r="AI123" s="1">
        <v>0</v>
      </c>
      <c r="AJ123" s="1"/>
      <c r="AK123" s="14">
        <f t="shared" si="3"/>
        <v>62</v>
      </c>
      <c r="AM123" s="26">
        <v>30</v>
      </c>
      <c r="AN123" s="26">
        <v>2</v>
      </c>
      <c r="AO123" s="26">
        <v>13</v>
      </c>
      <c r="AP123" s="26">
        <v>0</v>
      </c>
      <c r="AQ123" s="26">
        <v>1</v>
      </c>
      <c r="AR123" s="1">
        <f t="shared" si="4"/>
        <v>46</v>
      </c>
    </row>
    <row r="124" spans="1:44" ht="16" x14ac:dyDescent="0.2">
      <c r="A124" s="8">
        <v>119</v>
      </c>
      <c r="B124" s="8" t="s">
        <v>478</v>
      </c>
      <c r="C124" s="8" t="s">
        <v>479</v>
      </c>
      <c r="D124" s="8" t="s">
        <v>480</v>
      </c>
      <c r="E124" s="8" t="s">
        <v>228</v>
      </c>
      <c r="F124" s="8" t="s">
        <v>229</v>
      </c>
      <c r="G124" s="8" t="s">
        <v>230</v>
      </c>
      <c r="H124" s="8" t="s">
        <v>216</v>
      </c>
      <c r="I124" s="1" t="s">
        <v>450</v>
      </c>
      <c r="J124" s="9">
        <v>50</v>
      </c>
      <c r="K124" s="9">
        <v>8</v>
      </c>
      <c r="L124" s="9">
        <v>15</v>
      </c>
      <c r="M124" s="9">
        <v>3</v>
      </c>
      <c r="N124" s="9">
        <v>2</v>
      </c>
      <c r="O124" s="9">
        <v>0</v>
      </c>
      <c r="P124" s="1">
        <f t="shared" si="14"/>
        <v>68</v>
      </c>
      <c r="S124" s="1">
        <v>40</v>
      </c>
      <c r="T124" s="1">
        <v>13</v>
      </c>
      <c r="V124" s="1">
        <v>3</v>
      </c>
      <c r="X124" s="1">
        <v>4</v>
      </c>
      <c r="Y124" s="10">
        <f t="shared" si="15"/>
        <v>66</v>
      </c>
      <c r="AB124" s="32">
        <v>10</v>
      </c>
      <c r="AC124" s="12">
        <f>Exam!BX129</f>
        <v>2</v>
      </c>
      <c r="AD124" s="13">
        <f t="shared" si="6"/>
        <v>6</v>
      </c>
      <c r="AF124" s="36">
        <v>35</v>
      </c>
      <c r="AK124" s="14">
        <f t="shared" si="3"/>
        <v>35</v>
      </c>
      <c r="AM124" s="26">
        <v>10</v>
      </c>
      <c r="AN124" s="15"/>
      <c r="AO124" s="15"/>
      <c r="AP124" s="15"/>
      <c r="AQ124" s="15"/>
      <c r="AR124" s="1">
        <f t="shared" si="4"/>
        <v>10</v>
      </c>
    </row>
    <row r="125" spans="1:44" ht="16" x14ac:dyDescent="0.2">
      <c r="A125" s="8">
        <v>244</v>
      </c>
      <c r="B125" s="8" t="s">
        <v>481</v>
      </c>
      <c r="C125" s="8" t="s">
        <v>482</v>
      </c>
      <c r="D125" s="8" t="s">
        <v>483</v>
      </c>
      <c r="E125" s="8" t="s">
        <v>484</v>
      </c>
      <c r="F125" s="8" t="s">
        <v>485</v>
      </c>
      <c r="G125" s="8" t="s">
        <v>230</v>
      </c>
      <c r="H125" s="8" t="s">
        <v>216</v>
      </c>
      <c r="I125" s="1" t="s">
        <v>450</v>
      </c>
      <c r="J125" s="9">
        <v>50</v>
      </c>
      <c r="K125" s="9">
        <v>8</v>
      </c>
      <c r="L125" s="9">
        <v>9</v>
      </c>
      <c r="M125" s="9">
        <v>3</v>
      </c>
      <c r="N125" s="9">
        <v>0</v>
      </c>
      <c r="O125" s="9">
        <v>0</v>
      </c>
      <c r="P125" s="1">
        <f t="shared" si="14"/>
        <v>60</v>
      </c>
      <c r="S125" s="1">
        <v>35</v>
      </c>
      <c r="T125" s="1">
        <v>12</v>
      </c>
      <c r="U125" s="1">
        <v>0</v>
      </c>
      <c r="V125" s="1">
        <v>0</v>
      </c>
      <c r="W125" s="1">
        <v>0</v>
      </c>
      <c r="X125" s="1">
        <v>0</v>
      </c>
      <c r="Y125" s="10">
        <f t="shared" si="15"/>
        <v>50.6</v>
      </c>
      <c r="AB125" s="32">
        <v>9</v>
      </c>
      <c r="AC125" s="12">
        <f>Exam!BX130</f>
        <v>5</v>
      </c>
      <c r="AD125" s="13">
        <f t="shared" si="6"/>
        <v>6</v>
      </c>
      <c r="AF125" s="37"/>
      <c r="AK125" s="14" t="str">
        <f t="shared" si="3"/>
        <v/>
      </c>
      <c r="AM125" s="15">
        <v>0</v>
      </c>
      <c r="AN125" s="15"/>
      <c r="AO125" s="15"/>
      <c r="AP125" s="15"/>
      <c r="AQ125" s="15"/>
      <c r="AR125" s="1">
        <f t="shared" si="4"/>
        <v>0</v>
      </c>
    </row>
    <row r="126" spans="1:44" ht="16" x14ac:dyDescent="0.2">
      <c r="A126" s="8">
        <v>137</v>
      </c>
      <c r="B126" s="8" t="s">
        <v>486</v>
      </c>
      <c r="C126" s="8" t="s">
        <v>487</v>
      </c>
      <c r="D126" s="8" t="s">
        <v>488</v>
      </c>
      <c r="E126" s="8" t="s">
        <v>240</v>
      </c>
      <c r="F126" s="8" t="s">
        <v>241</v>
      </c>
      <c r="G126" s="8" t="s">
        <v>230</v>
      </c>
      <c r="H126" s="8" t="s">
        <v>216</v>
      </c>
      <c r="I126" s="1" t="s">
        <v>450</v>
      </c>
      <c r="J126" s="9">
        <v>40</v>
      </c>
      <c r="K126" s="9">
        <v>0</v>
      </c>
      <c r="L126" s="9">
        <v>14</v>
      </c>
      <c r="M126" s="9">
        <v>6</v>
      </c>
      <c r="N126" s="9">
        <v>15</v>
      </c>
      <c r="O126" s="9">
        <v>0</v>
      </c>
      <c r="P126" s="1">
        <f t="shared" si="14"/>
        <v>75</v>
      </c>
      <c r="S126" s="1">
        <v>35</v>
      </c>
      <c r="T126" s="1">
        <v>10</v>
      </c>
      <c r="U126" s="1">
        <v>10</v>
      </c>
      <c r="V126" s="1">
        <v>10</v>
      </c>
      <c r="W126" s="1">
        <v>0</v>
      </c>
      <c r="X126" s="1">
        <v>0</v>
      </c>
      <c r="Y126" s="10">
        <f t="shared" si="15"/>
        <v>74</v>
      </c>
      <c r="AB126" s="32">
        <v>10</v>
      </c>
      <c r="AC126" s="12">
        <f>Exam!BX131</f>
        <v>4</v>
      </c>
      <c r="AD126" s="13">
        <f t="shared" si="6"/>
        <v>7</v>
      </c>
      <c r="AF126" s="36">
        <v>40</v>
      </c>
      <c r="AG126" s="1">
        <v>20</v>
      </c>
      <c r="AH126" s="1">
        <v>15</v>
      </c>
      <c r="AI126" s="1">
        <v>5</v>
      </c>
      <c r="AJ126" s="1"/>
      <c r="AK126" s="14">
        <f t="shared" si="3"/>
        <v>80</v>
      </c>
      <c r="AM126" s="26">
        <v>40</v>
      </c>
      <c r="AN126" s="26">
        <v>5</v>
      </c>
      <c r="AO126" s="26">
        <v>25</v>
      </c>
      <c r="AP126" s="26">
        <v>0</v>
      </c>
      <c r="AQ126" s="26">
        <v>0</v>
      </c>
      <c r="AR126" s="1">
        <f t="shared" si="4"/>
        <v>70</v>
      </c>
    </row>
    <row r="127" spans="1:44" ht="16" x14ac:dyDescent="0.2">
      <c r="A127" s="8">
        <v>179</v>
      </c>
      <c r="B127" s="8" t="s">
        <v>489</v>
      </c>
      <c r="C127" s="8" t="s">
        <v>490</v>
      </c>
      <c r="D127" s="8" t="s">
        <v>491</v>
      </c>
      <c r="E127" s="8" t="s">
        <v>314</v>
      </c>
      <c r="F127" s="8" t="s">
        <v>315</v>
      </c>
      <c r="G127" s="8" t="s">
        <v>230</v>
      </c>
      <c r="H127" s="8" t="s">
        <v>216</v>
      </c>
      <c r="I127" s="1" t="s">
        <v>450</v>
      </c>
      <c r="J127" s="9">
        <v>40</v>
      </c>
      <c r="K127" s="9">
        <v>8</v>
      </c>
      <c r="L127" s="9">
        <v>2</v>
      </c>
      <c r="M127" s="9">
        <v>0</v>
      </c>
      <c r="N127" s="9">
        <v>0</v>
      </c>
      <c r="O127" s="9">
        <v>0</v>
      </c>
      <c r="P127" s="1">
        <f t="shared" si="14"/>
        <v>50</v>
      </c>
      <c r="S127" s="1">
        <v>40</v>
      </c>
      <c r="T127" s="1">
        <v>17</v>
      </c>
      <c r="U127" s="1">
        <v>0</v>
      </c>
      <c r="V127" s="1">
        <v>0</v>
      </c>
      <c r="W127" s="1">
        <v>0</v>
      </c>
      <c r="X127" s="1">
        <v>0</v>
      </c>
      <c r="Y127" s="10">
        <f t="shared" si="15"/>
        <v>62.1</v>
      </c>
      <c r="AB127" s="32">
        <v>9</v>
      </c>
      <c r="AC127" s="12">
        <f>Exam!BX132</f>
        <v>2</v>
      </c>
      <c r="AD127" s="13">
        <f t="shared" si="6"/>
        <v>5</v>
      </c>
      <c r="AF127" s="36">
        <v>40</v>
      </c>
      <c r="AG127" s="1">
        <v>10</v>
      </c>
      <c r="AH127" s="1">
        <v>13</v>
      </c>
      <c r="AI127" s="1">
        <v>0</v>
      </c>
      <c r="AJ127" s="1"/>
      <c r="AK127" s="14">
        <f t="shared" si="3"/>
        <v>63</v>
      </c>
      <c r="AM127" s="26">
        <v>30</v>
      </c>
      <c r="AN127" s="26">
        <v>0</v>
      </c>
      <c r="AO127" s="26">
        <v>7</v>
      </c>
      <c r="AP127" s="26">
        <v>0</v>
      </c>
      <c r="AQ127" s="26">
        <v>1</v>
      </c>
      <c r="AR127" s="1">
        <f t="shared" si="4"/>
        <v>38</v>
      </c>
    </row>
    <row r="128" spans="1:44" ht="16" x14ac:dyDescent="0.2">
      <c r="A128" s="8">
        <v>97</v>
      </c>
      <c r="B128" s="8" t="s">
        <v>492</v>
      </c>
      <c r="C128" s="8" t="s">
        <v>493</v>
      </c>
      <c r="D128" s="8" t="s">
        <v>494</v>
      </c>
      <c r="E128" s="8" t="s">
        <v>235</v>
      </c>
      <c r="F128" s="8" t="s">
        <v>236</v>
      </c>
      <c r="G128" s="8" t="s">
        <v>230</v>
      </c>
      <c r="H128" s="8" t="s">
        <v>216</v>
      </c>
      <c r="I128" s="1" t="s">
        <v>450</v>
      </c>
      <c r="J128" s="9">
        <v>50</v>
      </c>
      <c r="K128" s="9">
        <v>1</v>
      </c>
      <c r="L128" s="9">
        <v>13</v>
      </c>
      <c r="M128" s="9">
        <v>4</v>
      </c>
      <c r="N128" s="9">
        <v>0</v>
      </c>
      <c r="O128" s="9">
        <v>0</v>
      </c>
      <c r="P128" s="1">
        <f t="shared" si="14"/>
        <v>58</v>
      </c>
      <c r="S128" s="1">
        <v>50</v>
      </c>
      <c r="T128" s="1">
        <v>15</v>
      </c>
      <c r="U128" s="1">
        <v>2</v>
      </c>
      <c r="V128" s="1">
        <v>0</v>
      </c>
      <c r="W128" s="1">
        <v>0</v>
      </c>
      <c r="X128" s="1">
        <v>0</v>
      </c>
      <c r="Y128" s="10">
        <f t="shared" si="15"/>
        <v>62.1</v>
      </c>
      <c r="AB128" s="32">
        <v>10</v>
      </c>
      <c r="AC128" s="12">
        <f>Exam!BX133</f>
        <v>7</v>
      </c>
      <c r="AD128" s="13">
        <f t="shared" si="6"/>
        <v>7</v>
      </c>
      <c r="AF128" s="37"/>
      <c r="AG128" s="1">
        <v>11</v>
      </c>
      <c r="AH128" s="1">
        <v>23</v>
      </c>
      <c r="AI128" s="1">
        <v>4</v>
      </c>
      <c r="AJ128" s="1"/>
      <c r="AK128" s="14" t="str">
        <f t="shared" si="3"/>
        <v/>
      </c>
      <c r="AM128" s="26">
        <v>50</v>
      </c>
      <c r="AN128" s="26">
        <v>13</v>
      </c>
      <c r="AO128" s="26">
        <v>18</v>
      </c>
      <c r="AP128" s="26">
        <v>0</v>
      </c>
      <c r="AQ128" s="26">
        <v>3</v>
      </c>
      <c r="AR128" s="1">
        <f t="shared" si="4"/>
        <v>74</v>
      </c>
    </row>
    <row r="129" spans="1:44" ht="16" x14ac:dyDescent="0.2">
      <c r="A129" s="8">
        <v>162</v>
      </c>
      <c r="B129" s="8" t="s">
        <v>495</v>
      </c>
      <c r="C129" s="8" t="s">
        <v>496</v>
      </c>
      <c r="D129" s="8" t="s">
        <v>497</v>
      </c>
      <c r="E129" s="8" t="s">
        <v>314</v>
      </c>
      <c r="F129" s="8" t="s">
        <v>315</v>
      </c>
      <c r="G129" s="8" t="s">
        <v>230</v>
      </c>
      <c r="H129" s="8" t="s">
        <v>216</v>
      </c>
      <c r="I129" s="1" t="s">
        <v>450</v>
      </c>
      <c r="J129" s="9">
        <v>40</v>
      </c>
      <c r="K129" s="9">
        <v>15</v>
      </c>
      <c r="L129" s="9">
        <v>10</v>
      </c>
      <c r="M129" s="9">
        <v>7</v>
      </c>
      <c r="N129" s="9">
        <v>6</v>
      </c>
      <c r="O129" s="9">
        <v>0</v>
      </c>
      <c r="P129" s="1">
        <f t="shared" si="14"/>
        <v>78</v>
      </c>
      <c r="S129" s="1">
        <v>50</v>
      </c>
      <c r="T129" s="1">
        <v>17</v>
      </c>
      <c r="U129" s="1">
        <v>0</v>
      </c>
      <c r="V129" s="1">
        <v>0</v>
      </c>
      <c r="W129" s="1">
        <v>0</v>
      </c>
      <c r="X129" s="1">
        <v>0</v>
      </c>
      <c r="Y129" s="10">
        <f t="shared" si="15"/>
        <v>62.1</v>
      </c>
      <c r="AB129" s="32">
        <v>9</v>
      </c>
      <c r="AC129" s="12">
        <f>Exam!BX134</f>
        <v>3</v>
      </c>
      <c r="AD129" s="13">
        <f t="shared" si="6"/>
        <v>6</v>
      </c>
      <c r="AF129" s="37">
        <v>50</v>
      </c>
      <c r="AG129" s="1">
        <v>17</v>
      </c>
      <c r="AH129" s="1">
        <v>14</v>
      </c>
      <c r="AI129" s="1">
        <v>0</v>
      </c>
      <c r="AJ129" s="1"/>
      <c r="AK129" s="14">
        <f t="shared" si="3"/>
        <v>71</v>
      </c>
      <c r="AM129" s="26">
        <v>45</v>
      </c>
      <c r="AN129" s="26">
        <v>0</v>
      </c>
      <c r="AO129" s="26">
        <v>18</v>
      </c>
      <c r="AP129" s="26">
        <v>0</v>
      </c>
      <c r="AQ129" s="26">
        <v>0</v>
      </c>
      <c r="AR129" s="1">
        <f t="shared" si="4"/>
        <v>58</v>
      </c>
    </row>
    <row r="130" spans="1:44" ht="16" x14ac:dyDescent="0.2">
      <c r="A130" s="8">
        <v>245</v>
      </c>
      <c r="B130" s="8" t="s">
        <v>498</v>
      </c>
      <c r="C130" s="8" t="s">
        <v>499</v>
      </c>
      <c r="D130" s="8" t="s">
        <v>500</v>
      </c>
      <c r="E130" s="8" t="s">
        <v>473</v>
      </c>
      <c r="F130" s="8" t="s">
        <v>474</v>
      </c>
      <c r="G130" s="8" t="s">
        <v>230</v>
      </c>
      <c r="H130" s="8" t="s">
        <v>216</v>
      </c>
      <c r="I130" s="1" t="s">
        <v>450</v>
      </c>
      <c r="J130" s="9">
        <v>40</v>
      </c>
      <c r="K130" s="9">
        <v>11</v>
      </c>
      <c r="L130" s="9">
        <v>1</v>
      </c>
      <c r="M130" s="9">
        <v>3</v>
      </c>
      <c r="N130" s="9">
        <v>5</v>
      </c>
      <c r="O130" s="9">
        <v>2</v>
      </c>
      <c r="P130" s="1">
        <f t="shared" si="14"/>
        <v>62</v>
      </c>
      <c r="S130" s="1">
        <v>50</v>
      </c>
      <c r="T130" s="1">
        <v>12</v>
      </c>
      <c r="U130" s="1">
        <v>0</v>
      </c>
      <c r="V130" s="1">
        <v>0</v>
      </c>
      <c r="W130" s="1">
        <v>0</v>
      </c>
      <c r="X130" s="1">
        <v>0</v>
      </c>
      <c r="Y130" s="10">
        <f t="shared" si="15"/>
        <v>55.6</v>
      </c>
      <c r="AB130" s="32">
        <v>9</v>
      </c>
      <c r="AC130" s="12">
        <f>Exam!BX135</f>
        <v>5</v>
      </c>
      <c r="AD130" s="13">
        <f t="shared" si="6"/>
        <v>6</v>
      </c>
      <c r="AF130" s="37"/>
      <c r="AK130" s="14" t="str">
        <f t="shared" si="3"/>
        <v/>
      </c>
      <c r="AM130" s="15">
        <v>0</v>
      </c>
      <c r="AN130" s="15"/>
      <c r="AO130" s="15"/>
      <c r="AP130" s="15"/>
      <c r="AQ130" s="15"/>
      <c r="AR130" s="1">
        <f t="shared" si="4"/>
        <v>0</v>
      </c>
    </row>
    <row r="131" spans="1:44" ht="16" x14ac:dyDescent="0.2">
      <c r="A131" s="8">
        <v>134</v>
      </c>
      <c r="B131" s="8" t="s">
        <v>501</v>
      </c>
      <c r="C131" s="8" t="s">
        <v>502</v>
      </c>
      <c r="D131" s="8" t="s">
        <v>503</v>
      </c>
      <c r="E131" s="8" t="s">
        <v>240</v>
      </c>
      <c r="F131" s="8" t="s">
        <v>241</v>
      </c>
      <c r="G131" s="8" t="s">
        <v>230</v>
      </c>
      <c r="H131" s="8" t="s">
        <v>216</v>
      </c>
      <c r="I131" s="1" t="s">
        <v>450</v>
      </c>
      <c r="J131" s="21">
        <v>40</v>
      </c>
      <c r="K131" s="21">
        <v>8</v>
      </c>
      <c r="L131" s="21">
        <v>4</v>
      </c>
      <c r="M131" s="21">
        <v>12</v>
      </c>
      <c r="N131" s="21">
        <v>0</v>
      </c>
      <c r="O131" s="21">
        <v>0</v>
      </c>
      <c r="P131" s="38">
        <f t="shared" si="14"/>
        <v>64</v>
      </c>
      <c r="S131" s="1">
        <v>50</v>
      </c>
      <c r="T131" s="1">
        <v>16</v>
      </c>
      <c r="U131" s="1">
        <v>9</v>
      </c>
      <c r="V131" s="1">
        <v>10</v>
      </c>
      <c r="W131" s="1">
        <v>0</v>
      </c>
      <c r="X131" s="1">
        <v>5</v>
      </c>
      <c r="Y131" s="10">
        <f t="shared" si="15"/>
        <v>92</v>
      </c>
      <c r="AB131" s="32">
        <v>10</v>
      </c>
      <c r="AC131" s="12">
        <f>Exam!BX136</f>
        <v>4</v>
      </c>
      <c r="AD131" s="13">
        <f t="shared" si="6"/>
        <v>7</v>
      </c>
      <c r="AF131" s="36">
        <v>40</v>
      </c>
      <c r="AG131" s="1">
        <v>12</v>
      </c>
      <c r="AH131" s="1">
        <v>15</v>
      </c>
      <c r="AI131" s="1">
        <v>6</v>
      </c>
      <c r="AJ131" s="1"/>
      <c r="AK131" s="14">
        <f t="shared" si="3"/>
        <v>73</v>
      </c>
      <c r="AM131" s="15">
        <v>0</v>
      </c>
      <c r="AN131" s="15"/>
      <c r="AO131" s="15"/>
      <c r="AP131" s="15"/>
      <c r="AQ131" s="15"/>
      <c r="AR131" s="1">
        <f t="shared" si="4"/>
        <v>0</v>
      </c>
    </row>
    <row r="132" spans="1:44" ht="16" x14ac:dyDescent="0.2">
      <c r="A132" s="8">
        <v>235</v>
      </c>
      <c r="B132" s="8" t="s">
        <v>504</v>
      </c>
      <c r="C132" s="8" t="s">
        <v>505</v>
      </c>
      <c r="D132" s="8" t="s">
        <v>506</v>
      </c>
      <c r="E132" s="8" t="s">
        <v>235</v>
      </c>
      <c r="F132" s="8" t="s">
        <v>236</v>
      </c>
      <c r="G132" s="8" t="s">
        <v>230</v>
      </c>
      <c r="H132" s="8" t="s">
        <v>216</v>
      </c>
      <c r="I132" s="1" t="s">
        <v>450</v>
      </c>
      <c r="J132" s="9">
        <v>50</v>
      </c>
      <c r="K132" s="9">
        <v>14</v>
      </c>
      <c r="L132" s="9">
        <v>10</v>
      </c>
      <c r="M132" s="9">
        <v>7</v>
      </c>
      <c r="N132" s="9">
        <v>7</v>
      </c>
      <c r="O132" s="9">
        <v>5</v>
      </c>
      <c r="P132" s="1">
        <f t="shared" si="14"/>
        <v>83</v>
      </c>
      <c r="S132" s="1">
        <v>40</v>
      </c>
      <c r="T132" s="1">
        <v>12</v>
      </c>
      <c r="U132" s="1">
        <v>0</v>
      </c>
      <c r="V132" s="1">
        <v>0</v>
      </c>
      <c r="W132" s="1">
        <v>5</v>
      </c>
      <c r="X132" s="1">
        <v>0</v>
      </c>
      <c r="Y132" s="10">
        <f t="shared" si="15"/>
        <v>62.1</v>
      </c>
      <c r="AB132" s="32">
        <v>10</v>
      </c>
      <c r="AC132" s="12">
        <f>Exam!BX137</f>
        <v>4</v>
      </c>
      <c r="AD132" s="13">
        <f t="shared" si="6"/>
        <v>7</v>
      </c>
      <c r="AF132" s="36">
        <v>35</v>
      </c>
      <c r="AG132" s="1">
        <v>3</v>
      </c>
      <c r="AH132" s="1">
        <v>0</v>
      </c>
      <c r="AI132" s="1">
        <v>0</v>
      </c>
      <c r="AJ132" s="1"/>
      <c r="AK132" s="14">
        <f t="shared" si="3"/>
        <v>38</v>
      </c>
      <c r="AM132" s="26">
        <v>25</v>
      </c>
      <c r="AN132" s="26">
        <v>0</v>
      </c>
      <c r="AO132" s="26">
        <v>13</v>
      </c>
      <c r="AP132" s="26">
        <v>0</v>
      </c>
      <c r="AQ132" s="26">
        <v>0</v>
      </c>
      <c r="AR132" s="1">
        <f t="shared" si="4"/>
        <v>38</v>
      </c>
    </row>
    <row r="133" spans="1:44" ht="16" x14ac:dyDescent="0.2">
      <c r="A133" s="8">
        <v>111</v>
      </c>
      <c r="B133" s="8" t="s">
        <v>507</v>
      </c>
      <c r="C133" s="8" t="s">
        <v>508</v>
      </c>
      <c r="D133" s="8" t="s">
        <v>509</v>
      </c>
      <c r="E133" s="8" t="s">
        <v>245</v>
      </c>
      <c r="F133" s="8" t="s">
        <v>246</v>
      </c>
      <c r="G133" s="8" t="s">
        <v>510</v>
      </c>
      <c r="H133" s="8" t="s">
        <v>216</v>
      </c>
      <c r="I133" s="1" t="s">
        <v>450</v>
      </c>
      <c r="J133" s="9">
        <v>30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1">
        <f t="shared" si="14"/>
        <v>30</v>
      </c>
      <c r="S133" s="1">
        <v>5</v>
      </c>
      <c r="T133" s="1">
        <v>2</v>
      </c>
      <c r="U133" s="1">
        <v>0</v>
      </c>
      <c r="V133" s="1">
        <v>0</v>
      </c>
      <c r="W133" s="1">
        <v>0</v>
      </c>
      <c r="X133" s="1">
        <v>0</v>
      </c>
      <c r="Y133" s="10">
        <f t="shared" si="15"/>
        <v>5</v>
      </c>
      <c r="AB133" s="32">
        <v>10</v>
      </c>
      <c r="AC133" s="33">
        <v>7</v>
      </c>
      <c r="AD133" s="11">
        <f t="shared" si="6"/>
        <v>4</v>
      </c>
      <c r="AF133" s="37">
        <v>35</v>
      </c>
      <c r="AG133" s="1">
        <v>1</v>
      </c>
      <c r="AH133" s="1">
        <v>0</v>
      </c>
      <c r="AI133" s="1">
        <v>0</v>
      </c>
      <c r="AJ133" s="1"/>
      <c r="AK133" s="14">
        <f t="shared" si="3"/>
        <v>36</v>
      </c>
      <c r="AM133" s="26">
        <v>15</v>
      </c>
      <c r="AN133" s="15"/>
      <c r="AO133" s="15"/>
      <c r="AP133" s="15"/>
      <c r="AQ133" s="15"/>
      <c r="AR133" s="1">
        <f t="shared" si="4"/>
        <v>15</v>
      </c>
    </row>
    <row r="134" spans="1:44" ht="16" x14ac:dyDescent="0.2">
      <c r="A134" s="8">
        <v>112</v>
      </c>
      <c r="B134" s="8" t="s">
        <v>511</v>
      </c>
      <c r="C134" s="8" t="s">
        <v>512</v>
      </c>
      <c r="D134" s="8" t="s">
        <v>513</v>
      </c>
      <c r="E134" s="8" t="s">
        <v>268</v>
      </c>
      <c r="F134" s="8" t="s">
        <v>269</v>
      </c>
      <c r="G134" s="8" t="s">
        <v>230</v>
      </c>
      <c r="H134" s="8" t="s">
        <v>216</v>
      </c>
      <c r="I134" s="1" t="s">
        <v>450</v>
      </c>
      <c r="J134" s="9">
        <v>50</v>
      </c>
      <c r="K134" s="9">
        <v>11</v>
      </c>
      <c r="L134" s="9">
        <v>10</v>
      </c>
      <c r="M134" s="9">
        <v>6</v>
      </c>
      <c r="N134" s="9">
        <v>10</v>
      </c>
      <c r="O134" s="9">
        <v>10</v>
      </c>
      <c r="P134" s="1">
        <f t="shared" si="14"/>
        <v>87</v>
      </c>
      <c r="S134" s="1">
        <v>50</v>
      </c>
      <c r="T134" s="1">
        <v>13</v>
      </c>
      <c r="U134" s="1">
        <v>0</v>
      </c>
      <c r="V134" s="1">
        <v>9</v>
      </c>
      <c r="W134" s="1">
        <v>2</v>
      </c>
      <c r="X134" s="1">
        <v>0</v>
      </c>
      <c r="Y134" s="10">
        <f t="shared" si="15"/>
        <v>71.2</v>
      </c>
      <c r="AB134" s="32">
        <v>10</v>
      </c>
      <c r="AC134" s="12">
        <f>Exam!BX139</f>
        <v>6</v>
      </c>
      <c r="AD134" s="11">
        <f t="shared" si="6"/>
        <v>8</v>
      </c>
      <c r="AF134" s="36">
        <v>50</v>
      </c>
      <c r="AG134" s="1">
        <v>16</v>
      </c>
      <c r="AH134" s="1">
        <v>15</v>
      </c>
      <c r="AI134" s="1">
        <v>6</v>
      </c>
      <c r="AJ134" s="1"/>
      <c r="AK134" s="14">
        <f t="shared" si="3"/>
        <v>77</v>
      </c>
      <c r="AM134" s="26">
        <v>50</v>
      </c>
      <c r="AN134" s="26">
        <v>0</v>
      </c>
      <c r="AO134" s="26">
        <v>18</v>
      </c>
      <c r="AP134" s="26">
        <v>0</v>
      </c>
      <c r="AQ134" s="26">
        <v>0</v>
      </c>
      <c r="AR134" s="1">
        <f t="shared" si="4"/>
        <v>58</v>
      </c>
    </row>
    <row r="135" spans="1:44" ht="16" x14ac:dyDescent="0.2">
      <c r="A135" s="8">
        <v>178</v>
      </c>
      <c r="B135" s="8" t="s">
        <v>514</v>
      </c>
      <c r="C135" s="8" t="s">
        <v>515</v>
      </c>
      <c r="D135" s="8" t="s">
        <v>516</v>
      </c>
      <c r="E135" s="8" t="s">
        <v>268</v>
      </c>
      <c r="F135" s="8" t="s">
        <v>269</v>
      </c>
      <c r="G135" s="8" t="s">
        <v>230</v>
      </c>
      <c r="H135" s="8" t="s">
        <v>216</v>
      </c>
      <c r="I135" s="1" t="s">
        <v>450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1">
        <f t="shared" si="14"/>
        <v>0</v>
      </c>
      <c r="S135" s="1">
        <v>40</v>
      </c>
      <c r="T135" s="1">
        <v>10</v>
      </c>
      <c r="U135" s="1">
        <v>5</v>
      </c>
      <c r="V135" s="1">
        <v>10</v>
      </c>
      <c r="W135" s="1">
        <v>0</v>
      </c>
      <c r="X135" s="1">
        <v>5</v>
      </c>
      <c r="Y135" s="10">
        <f t="shared" si="15"/>
        <v>79</v>
      </c>
      <c r="AB135" s="32">
        <v>9</v>
      </c>
      <c r="AC135" s="29">
        <v>8</v>
      </c>
      <c r="AD135" s="13">
        <f>ROUND(0.06*Y135+0.1*AB135+0.3*AC135,0)</f>
        <v>8</v>
      </c>
      <c r="AF135" s="37"/>
      <c r="AK135" s="14" t="str">
        <f t="shared" si="3"/>
        <v/>
      </c>
      <c r="AM135" s="15">
        <v>0</v>
      </c>
      <c r="AN135" s="15"/>
      <c r="AO135" s="15"/>
      <c r="AP135" s="15"/>
      <c r="AQ135" s="15"/>
      <c r="AR135" s="1">
        <f t="shared" si="4"/>
        <v>0</v>
      </c>
    </row>
    <row r="136" spans="1:44" ht="16" x14ac:dyDescent="0.2">
      <c r="A136" s="8">
        <v>100</v>
      </c>
      <c r="B136" s="8" t="s">
        <v>517</v>
      </c>
      <c r="C136" s="8" t="s">
        <v>518</v>
      </c>
      <c r="D136" s="8" t="s">
        <v>519</v>
      </c>
      <c r="E136" s="8" t="s">
        <v>240</v>
      </c>
      <c r="F136" s="8" t="s">
        <v>241</v>
      </c>
      <c r="G136" s="8" t="s">
        <v>349</v>
      </c>
      <c r="H136" s="8" t="s">
        <v>216</v>
      </c>
      <c r="I136" s="1" t="s">
        <v>450</v>
      </c>
      <c r="J136" s="9">
        <v>10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1">
        <f t="shared" si="14"/>
        <v>10</v>
      </c>
      <c r="S136" s="1">
        <v>40</v>
      </c>
      <c r="T136" s="1">
        <v>5</v>
      </c>
      <c r="U136" s="1">
        <v>0</v>
      </c>
      <c r="V136" s="1">
        <v>0</v>
      </c>
      <c r="W136" s="1">
        <v>0</v>
      </c>
      <c r="X136" s="1">
        <v>0</v>
      </c>
      <c r="Y136" s="10">
        <f t="shared" si="15"/>
        <v>46.5</v>
      </c>
      <c r="AB136" s="32">
        <v>6</v>
      </c>
      <c r="AC136" s="29">
        <v>6</v>
      </c>
      <c r="AD136" s="13">
        <f t="shared" ref="AD136:AD333" si="16">ROUND(0.03*P136+0.03*Y136+0.1*AB136+0.3*AC136,0)</f>
        <v>4</v>
      </c>
      <c r="AF136" s="37">
        <v>45</v>
      </c>
      <c r="AG136" s="1">
        <v>4</v>
      </c>
      <c r="AH136" s="1">
        <v>13</v>
      </c>
      <c r="AI136" s="1">
        <v>0</v>
      </c>
      <c r="AJ136" s="1"/>
      <c r="AK136" s="14">
        <f t="shared" si="3"/>
        <v>57</v>
      </c>
      <c r="AM136" s="26">
        <v>20</v>
      </c>
      <c r="AN136" s="15"/>
      <c r="AO136" s="15"/>
      <c r="AP136" s="15"/>
      <c r="AQ136" s="15"/>
      <c r="AR136" s="1">
        <f t="shared" si="4"/>
        <v>20</v>
      </c>
    </row>
    <row r="137" spans="1:44" ht="16" x14ac:dyDescent="0.2">
      <c r="A137" s="8">
        <v>146</v>
      </c>
      <c r="B137" s="8" t="s">
        <v>520</v>
      </c>
      <c r="C137" s="8" t="s">
        <v>157</v>
      </c>
      <c r="D137" s="8" t="s">
        <v>521</v>
      </c>
      <c r="E137" s="8" t="s">
        <v>314</v>
      </c>
      <c r="F137" s="8" t="s">
        <v>315</v>
      </c>
      <c r="G137" s="8" t="s">
        <v>230</v>
      </c>
      <c r="H137" s="8" t="s">
        <v>216</v>
      </c>
      <c r="I137" s="1" t="s">
        <v>450</v>
      </c>
      <c r="J137" s="9">
        <v>20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1">
        <f t="shared" si="14"/>
        <v>20</v>
      </c>
      <c r="S137" s="1">
        <v>50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0">
        <f t="shared" si="15"/>
        <v>40</v>
      </c>
      <c r="AB137" s="32">
        <v>10</v>
      </c>
      <c r="AC137" s="12">
        <f>Exam!BX142</f>
        <v>6</v>
      </c>
      <c r="AD137" s="13">
        <f t="shared" si="16"/>
        <v>5</v>
      </c>
      <c r="AF137" s="37">
        <v>50</v>
      </c>
      <c r="AG137" s="1">
        <v>6</v>
      </c>
      <c r="AH137" s="1">
        <v>0</v>
      </c>
      <c r="AI137" s="1">
        <v>5</v>
      </c>
      <c r="AJ137" s="1"/>
      <c r="AK137" s="14">
        <f t="shared" si="3"/>
        <v>51</v>
      </c>
      <c r="AM137" s="26">
        <v>20</v>
      </c>
      <c r="AN137" s="15"/>
      <c r="AO137" s="15"/>
      <c r="AP137" s="15"/>
      <c r="AQ137" s="15"/>
      <c r="AR137" s="1">
        <f t="shared" si="4"/>
        <v>20</v>
      </c>
    </row>
    <row r="138" spans="1:44" ht="16" x14ac:dyDescent="0.2">
      <c r="A138" s="8">
        <v>151</v>
      </c>
      <c r="B138" s="8" t="s">
        <v>522</v>
      </c>
      <c r="C138" s="8" t="s">
        <v>523</v>
      </c>
      <c r="D138" s="8" t="s">
        <v>524</v>
      </c>
      <c r="E138" s="8" t="s">
        <v>240</v>
      </c>
      <c r="F138" s="8" t="s">
        <v>241</v>
      </c>
      <c r="G138" s="8" t="s">
        <v>215</v>
      </c>
      <c r="H138" s="8" t="s">
        <v>216</v>
      </c>
      <c r="I138" s="1" t="s">
        <v>450</v>
      </c>
      <c r="J138" s="9">
        <v>50</v>
      </c>
      <c r="K138" s="9">
        <v>5</v>
      </c>
      <c r="L138" s="9">
        <v>14</v>
      </c>
      <c r="M138" s="9">
        <v>7</v>
      </c>
      <c r="N138" s="9">
        <v>0</v>
      </c>
      <c r="O138" s="9">
        <v>0</v>
      </c>
      <c r="P138" s="1">
        <f t="shared" si="14"/>
        <v>66</v>
      </c>
      <c r="S138" s="1">
        <v>40</v>
      </c>
      <c r="T138" s="1">
        <v>5</v>
      </c>
      <c r="U138" s="1">
        <v>0</v>
      </c>
      <c r="V138" s="1">
        <v>6</v>
      </c>
      <c r="W138" s="1">
        <v>0</v>
      </c>
      <c r="X138" s="1">
        <v>0</v>
      </c>
      <c r="Y138" s="10">
        <f t="shared" si="15"/>
        <v>54.3</v>
      </c>
      <c r="AB138" s="32">
        <v>10</v>
      </c>
      <c r="AC138" s="12">
        <f>Exam!BX143</f>
        <v>3</v>
      </c>
      <c r="AD138" s="13">
        <f t="shared" si="16"/>
        <v>6</v>
      </c>
      <c r="AF138" s="36">
        <v>35</v>
      </c>
      <c r="AG138" s="1">
        <v>9</v>
      </c>
      <c r="AH138" s="1">
        <v>7</v>
      </c>
      <c r="AI138" s="1">
        <v>0</v>
      </c>
      <c r="AJ138" s="1"/>
      <c r="AK138" s="14">
        <f t="shared" si="3"/>
        <v>51</v>
      </c>
      <c r="AM138" s="26">
        <v>30</v>
      </c>
      <c r="AN138" s="26">
        <v>0</v>
      </c>
      <c r="AO138" s="26">
        <v>20</v>
      </c>
      <c r="AP138" s="26">
        <v>0</v>
      </c>
      <c r="AQ138" s="26">
        <v>0</v>
      </c>
      <c r="AR138" s="1">
        <f t="shared" si="4"/>
        <v>50</v>
      </c>
    </row>
    <row r="139" spans="1:44" ht="16" x14ac:dyDescent="0.2">
      <c r="A139" s="8">
        <v>152</v>
      </c>
      <c r="B139" s="8" t="s">
        <v>525</v>
      </c>
      <c r="C139" s="8" t="s">
        <v>526</v>
      </c>
      <c r="D139" s="8" t="s">
        <v>527</v>
      </c>
      <c r="E139" s="8" t="s">
        <v>314</v>
      </c>
      <c r="F139" s="8" t="s">
        <v>315</v>
      </c>
      <c r="G139" s="8" t="s">
        <v>230</v>
      </c>
      <c r="H139" s="8" t="s">
        <v>216</v>
      </c>
      <c r="I139" s="1" t="s">
        <v>450</v>
      </c>
      <c r="J139" s="9">
        <v>50</v>
      </c>
      <c r="K139" s="9">
        <v>10</v>
      </c>
      <c r="L139" s="9">
        <v>15</v>
      </c>
      <c r="M139" s="9">
        <v>4</v>
      </c>
      <c r="N139" s="9">
        <v>0</v>
      </c>
      <c r="O139" s="9">
        <v>0</v>
      </c>
      <c r="P139" s="1">
        <f t="shared" si="14"/>
        <v>69</v>
      </c>
      <c r="S139" s="1">
        <v>50</v>
      </c>
      <c r="T139" s="1">
        <v>12</v>
      </c>
      <c r="U139" s="1">
        <v>0</v>
      </c>
      <c r="V139" s="1">
        <v>7</v>
      </c>
      <c r="W139" s="1">
        <v>0</v>
      </c>
      <c r="X139" s="1">
        <v>0</v>
      </c>
      <c r="Y139" s="10">
        <f t="shared" si="15"/>
        <v>64.7</v>
      </c>
      <c r="AB139" s="32">
        <v>10</v>
      </c>
      <c r="AC139" s="12">
        <f>Exam!BX144</f>
        <v>5</v>
      </c>
      <c r="AD139" s="13">
        <f t="shared" si="16"/>
        <v>7</v>
      </c>
      <c r="AF139" s="37">
        <v>35</v>
      </c>
      <c r="AG139" s="1">
        <v>4</v>
      </c>
      <c r="AH139" s="1">
        <v>9</v>
      </c>
      <c r="AI139" s="1">
        <v>9</v>
      </c>
      <c r="AJ139" s="1"/>
      <c r="AK139" s="14">
        <f t="shared" si="3"/>
        <v>57</v>
      </c>
      <c r="AM139" s="26">
        <v>15</v>
      </c>
      <c r="AN139" s="26">
        <v>0</v>
      </c>
      <c r="AO139" s="26">
        <v>5</v>
      </c>
      <c r="AP139" s="26">
        <v>0</v>
      </c>
      <c r="AQ139" s="26">
        <v>0</v>
      </c>
      <c r="AR139" s="1">
        <f t="shared" si="4"/>
        <v>20</v>
      </c>
    </row>
    <row r="140" spans="1:44" ht="16" x14ac:dyDescent="0.2">
      <c r="A140" s="8">
        <v>125</v>
      </c>
      <c r="B140" s="8" t="s">
        <v>528</v>
      </c>
      <c r="C140" s="8" t="s">
        <v>529</v>
      </c>
      <c r="D140" s="8" t="s">
        <v>530</v>
      </c>
      <c r="E140" s="8" t="s">
        <v>240</v>
      </c>
      <c r="F140" s="8" t="s">
        <v>241</v>
      </c>
      <c r="G140" s="8" t="s">
        <v>230</v>
      </c>
      <c r="H140" s="8" t="s">
        <v>216</v>
      </c>
      <c r="I140" s="1" t="s">
        <v>450</v>
      </c>
      <c r="J140" s="9">
        <v>40</v>
      </c>
      <c r="K140" s="9">
        <v>9</v>
      </c>
      <c r="L140" s="9">
        <v>15</v>
      </c>
      <c r="M140" s="9">
        <v>4</v>
      </c>
      <c r="N140" s="9">
        <v>10</v>
      </c>
      <c r="O140" s="9">
        <v>0</v>
      </c>
      <c r="P140" s="1">
        <f t="shared" si="14"/>
        <v>78</v>
      </c>
      <c r="S140" s="1">
        <v>40</v>
      </c>
      <c r="T140" s="1">
        <v>10</v>
      </c>
      <c r="U140" s="1">
        <v>0</v>
      </c>
      <c r="V140" s="1">
        <v>5</v>
      </c>
      <c r="W140" s="1">
        <v>0</v>
      </c>
      <c r="X140" s="1">
        <v>0</v>
      </c>
      <c r="Y140" s="10">
        <f t="shared" si="15"/>
        <v>59.5</v>
      </c>
      <c r="AB140" s="32">
        <v>10</v>
      </c>
      <c r="AC140" s="12">
        <f>Exam!BX145</f>
        <v>8</v>
      </c>
      <c r="AD140" s="13">
        <f t="shared" si="16"/>
        <v>8</v>
      </c>
      <c r="AF140" s="36">
        <v>35</v>
      </c>
      <c r="AG140" s="1">
        <v>11</v>
      </c>
      <c r="AH140" s="1">
        <v>10</v>
      </c>
      <c r="AI140" s="1">
        <v>5</v>
      </c>
      <c r="AJ140" s="1"/>
      <c r="AK140" s="14">
        <f t="shared" si="3"/>
        <v>61</v>
      </c>
      <c r="AM140" s="26">
        <v>40</v>
      </c>
      <c r="AN140" s="26">
        <v>1</v>
      </c>
      <c r="AO140" s="26">
        <v>10</v>
      </c>
      <c r="AP140" s="26">
        <v>2</v>
      </c>
      <c r="AQ140" s="26">
        <v>0</v>
      </c>
      <c r="AR140" s="1">
        <f t="shared" si="4"/>
        <v>53</v>
      </c>
    </row>
    <row r="141" spans="1:44" ht="16" x14ac:dyDescent="0.2">
      <c r="A141" s="8">
        <v>127</v>
      </c>
      <c r="B141" s="8" t="s">
        <v>531</v>
      </c>
      <c r="C141" s="8" t="s">
        <v>532</v>
      </c>
      <c r="D141" s="8" t="s">
        <v>533</v>
      </c>
      <c r="E141" s="8" t="s">
        <v>235</v>
      </c>
      <c r="F141" s="8" t="s">
        <v>236</v>
      </c>
      <c r="G141" s="8" t="s">
        <v>230</v>
      </c>
      <c r="H141" s="8" t="s">
        <v>216</v>
      </c>
      <c r="I141" s="1" t="s">
        <v>450</v>
      </c>
      <c r="J141" s="9">
        <v>40</v>
      </c>
      <c r="K141" s="9">
        <v>7</v>
      </c>
      <c r="L141" s="9">
        <v>8</v>
      </c>
      <c r="M141" s="9">
        <v>7</v>
      </c>
      <c r="N141" s="9">
        <v>0</v>
      </c>
      <c r="O141" s="9">
        <v>3</v>
      </c>
      <c r="P141" s="1">
        <f t="shared" si="14"/>
        <v>65</v>
      </c>
      <c r="S141" s="1">
        <v>40</v>
      </c>
      <c r="T141" s="1">
        <v>16</v>
      </c>
      <c r="U141" s="1">
        <v>0</v>
      </c>
      <c r="V141" s="1">
        <v>6</v>
      </c>
      <c r="W141" s="1">
        <v>0</v>
      </c>
      <c r="X141" s="1">
        <v>0</v>
      </c>
      <c r="Y141" s="10">
        <f t="shared" si="15"/>
        <v>68.599999999999994</v>
      </c>
      <c r="AB141" s="32">
        <v>10</v>
      </c>
      <c r="AC141" s="12">
        <f>Exam!BX146</f>
        <v>5</v>
      </c>
      <c r="AD141" s="13">
        <f t="shared" si="16"/>
        <v>7</v>
      </c>
      <c r="AF141" s="36">
        <v>50</v>
      </c>
      <c r="AG141" s="1">
        <v>13</v>
      </c>
      <c r="AH141" s="1">
        <v>20</v>
      </c>
      <c r="AI141" s="1">
        <v>5</v>
      </c>
      <c r="AJ141" s="1"/>
      <c r="AK141" s="14">
        <f t="shared" si="3"/>
        <v>78</v>
      </c>
      <c r="AM141" s="26">
        <v>50</v>
      </c>
      <c r="AN141" s="26">
        <v>0</v>
      </c>
      <c r="AO141" s="26">
        <v>20</v>
      </c>
      <c r="AP141" s="26">
        <v>0</v>
      </c>
      <c r="AQ141" s="26">
        <v>0</v>
      </c>
      <c r="AR141" s="1">
        <f t="shared" si="4"/>
        <v>60</v>
      </c>
    </row>
    <row r="142" spans="1:44" ht="16" x14ac:dyDescent="0.2">
      <c r="A142" s="8">
        <v>177</v>
      </c>
      <c r="B142" s="8" t="s">
        <v>534</v>
      </c>
      <c r="C142" s="8" t="s">
        <v>161</v>
      </c>
      <c r="D142" s="8" t="s">
        <v>535</v>
      </c>
      <c r="E142" s="8" t="s">
        <v>268</v>
      </c>
      <c r="F142" s="8" t="s">
        <v>269</v>
      </c>
      <c r="G142" s="8" t="s">
        <v>230</v>
      </c>
      <c r="H142" s="8" t="s">
        <v>216</v>
      </c>
      <c r="I142" s="1" t="s">
        <v>450</v>
      </c>
      <c r="J142" s="9">
        <v>40</v>
      </c>
      <c r="K142" s="9">
        <v>14</v>
      </c>
      <c r="L142" s="9">
        <v>15</v>
      </c>
      <c r="M142" s="9">
        <v>3</v>
      </c>
      <c r="N142" s="9">
        <v>7</v>
      </c>
      <c r="O142" s="9">
        <v>15</v>
      </c>
      <c r="P142" s="1">
        <f t="shared" si="14"/>
        <v>94</v>
      </c>
      <c r="S142" s="1">
        <v>40</v>
      </c>
      <c r="T142" s="1">
        <v>11</v>
      </c>
      <c r="U142" s="1">
        <v>0</v>
      </c>
      <c r="V142" s="39">
        <v>2</v>
      </c>
      <c r="W142" s="39">
        <v>2</v>
      </c>
      <c r="X142" s="1">
        <v>0</v>
      </c>
      <c r="Y142" s="10">
        <f t="shared" si="15"/>
        <v>59.5</v>
      </c>
      <c r="AB142" s="32">
        <v>10</v>
      </c>
      <c r="AC142" s="12">
        <f>Exam!BX147</f>
        <v>3</v>
      </c>
      <c r="AD142" s="13">
        <f t="shared" si="16"/>
        <v>7</v>
      </c>
      <c r="AF142" s="36">
        <v>35</v>
      </c>
      <c r="AG142" s="1">
        <v>15</v>
      </c>
      <c r="AH142" s="1">
        <v>10</v>
      </c>
      <c r="AI142" s="1">
        <v>3</v>
      </c>
      <c r="AJ142" s="1">
        <v>12</v>
      </c>
      <c r="AK142" s="14">
        <f t="shared" si="3"/>
        <v>75</v>
      </c>
      <c r="AM142" s="26">
        <v>30</v>
      </c>
      <c r="AN142" s="26">
        <v>2</v>
      </c>
      <c r="AO142" s="26">
        <v>21</v>
      </c>
      <c r="AP142" s="26">
        <v>0</v>
      </c>
      <c r="AQ142" s="26">
        <v>0</v>
      </c>
      <c r="AR142" s="1">
        <f t="shared" si="4"/>
        <v>53</v>
      </c>
    </row>
    <row r="143" spans="1:44" ht="16" x14ac:dyDescent="0.2">
      <c r="A143" s="8">
        <v>209</v>
      </c>
      <c r="B143" s="8" t="s">
        <v>536</v>
      </c>
      <c r="C143" s="8" t="s">
        <v>537</v>
      </c>
      <c r="D143" s="8" t="s">
        <v>538</v>
      </c>
      <c r="E143" s="8" t="s">
        <v>314</v>
      </c>
      <c r="F143" s="8" t="s">
        <v>315</v>
      </c>
      <c r="G143" s="8" t="s">
        <v>230</v>
      </c>
      <c r="H143" s="8" t="s">
        <v>216</v>
      </c>
      <c r="I143" s="1" t="s">
        <v>450</v>
      </c>
      <c r="J143" s="9">
        <v>40</v>
      </c>
      <c r="K143" s="9">
        <v>9</v>
      </c>
      <c r="L143" s="9">
        <v>14</v>
      </c>
      <c r="M143" s="9">
        <v>4</v>
      </c>
      <c r="N143" s="9">
        <v>0</v>
      </c>
      <c r="O143" s="9">
        <v>0</v>
      </c>
      <c r="P143" s="1">
        <f t="shared" si="14"/>
        <v>67</v>
      </c>
      <c r="S143" s="1">
        <v>50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0">
        <f t="shared" si="15"/>
        <v>46.5</v>
      </c>
      <c r="AB143" s="32">
        <v>10</v>
      </c>
      <c r="AC143" s="12">
        <f>Exam!BX148</f>
        <v>3</v>
      </c>
      <c r="AD143" s="13">
        <f t="shared" si="16"/>
        <v>5</v>
      </c>
      <c r="AF143" s="37"/>
      <c r="AK143" s="14" t="str">
        <f t="shared" si="3"/>
        <v/>
      </c>
      <c r="AM143" s="15">
        <v>0</v>
      </c>
      <c r="AN143" s="15"/>
      <c r="AO143" s="15"/>
      <c r="AP143" s="15"/>
      <c r="AQ143" s="15"/>
      <c r="AR143" s="1">
        <f t="shared" si="4"/>
        <v>0</v>
      </c>
    </row>
    <row r="144" spans="1:44" ht="16" x14ac:dyDescent="0.2">
      <c r="A144" s="8">
        <v>210</v>
      </c>
      <c r="B144" s="8" t="s">
        <v>539</v>
      </c>
      <c r="C144" s="8" t="s">
        <v>540</v>
      </c>
      <c r="D144" s="8" t="s">
        <v>541</v>
      </c>
      <c r="E144" s="8" t="s">
        <v>314</v>
      </c>
      <c r="F144" s="8" t="s">
        <v>315</v>
      </c>
      <c r="G144" s="8" t="s">
        <v>230</v>
      </c>
      <c r="H144" s="8" t="s">
        <v>216</v>
      </c>
      <c r="I144" s="1" t="s">
        <v>450</v>
      </c>
      <c r="J144" s="9">
        <v>50</v>
      </c>
      <c r="K144" s="9">
        <v>10</v>
      </c>
      <c r="L144" s="9">
        <v>15</v>
      </c>
      <c r="M144" s="9">
        <v>10</v>
      </c>
      <c r="N144" s="9">
        <v>2</v>
      </c>
      <c r="O144" s="9">
        <v>0</v>
      </c>
      <c r="P144" s="1">
        <f t="shared" si="14"/>
        <v>77</v>
      </c>
      <c r="S144" s="1">
        <v>50</v>
      </c>
      <c r="T144" s="1">
        <v>12</v>
      </c>
      <c r="U144" s="1">
        <v>0</v>
      </c>
      <c r="V144" s="1">
        <v>0</v>
      </c>
      <c r="W144" s="1">
        <v>0</v>
      </c>
      <c r="X144" s="1">
        <v>0</v>
      </c>
      <c r="Y144" s="10">
        <f t="shared" si="15"/>
        <v>55.6</v>
      </c>
      <c r="AB144" s="32">
        <v>10</v>
      </c>
      <c r="AC144" s="12">
        <f>Exam!BX149</f>
        <v>2</v>
      </c>
      <c r="AD144" s="13">
        <f t="shared" si="16"/>
        <v>6</v>
      </c>
      <c r="AF144" s="36">
        <v>50</v>
      </c>
      <c r="AG144" s="1">
        <v>0</v>
      </c>
      <c r="AH144" s="1">
        <v>0</v>
      </c>
      <c r="AI144" s="1">
        <v>0</v>
      </c>
      <c r="AJ144" s="1"/>
      <c r="AK144" s="14">
        <f t="shared" si="3"/>
        <v>40</v>
      </c>
      <c r="AM144" s="15">
        <v>0</v>
      </c>
      <c r="AN144" s="15"/>
      <c r="AO144" s="15"/>
      <c r="AP144" s="15"/>
      <c r="AQ144" s="15"/>
      <c r="AR144" s="1">
        <f t="shared" si="4"/>
        <v>0</v>
      </c>
    </row>
    <row r="145" spans="1:44" ht="16" x14ac:dyDescent="0.2">
      <c r="A145" s="8">
        <v>192</v>
      </c>
      <c r="B145" s="8" t="s">
        <v>542</v>
      </c>
      <c r="C145" s="8" t="s">
        <v>543</v>
      </c>
      <c r="D145" s="8" t="s">
        <v>544</v>
      </c>
      <c r="E145" s="8" t="s">
        <v>228</v>
      </c>
      <c r="F145" s="8" t="s">
        <v>229</v>
      </c>
      <c r="G145" s="8" t="s">
        <v>230</v>
      </c>
      <c r="H145" s="8" t="s">
        <v>216</v>
      </c>
      <c r="I145" s="1" t="s">
        <v>450</v>
      </c>
      <c r="J145" s="9">
        <v>50</v>
      </c>
      <c r="K145" s="9">
        <v>9</v>
      </c>
      <c r="L145" s="9">
        <v>14</v>
      </c>
      <c r="M145" s="9">
        <v>7</v>
      </c>
      <c r="N145" s="9">
        <v>0</v>
      </c>
      <c r="O145" s="9">
        <v>0</v>
      </c>
      <c r="P145" s="1">
        <f t="shared" si="14"/>
        <v>70</v>
      </c>
      <c r="S145" s="1">
        <v>40</v>
      </c>
      <c r="T145" s="1">
        <v>12</v>
      </c>
      <c r="U145" s="1">
        <v>0</v>
      </c>
      <c r="V145" s="1">
        <v>0</v>
      </c>
      <c r="W145" s="1">
        <v>0</v>
      </c>
      <c r="X145" s="1">
        <v>0</v>
      </c>
      <c r="Y145" s="10">
        <f t="shared" si="15"/>
        <v>55.6</v>
      </c>
      <c r="AB145" s="32">
        <v>10</v>
      </c>
      <c r="AC145" s="12">
        <f>Exam!BX150</f>
        <v>6</v>
      </c>
      <c r="AD145" s="13">
        <f t="shared" si="16"/>
        <v>7</v>
      </c>
      <c r="AF145" s="37"/>
      <c r="AG145" s="1">
        <v>6</v>
      </c>
      <c r="AH145" s="1">
        <v>17</v>
      </c>
      <c r="AI145" s="1">
        <v>8</v>
      </c>
      <c r="AJ145" s="1">
        <v>2</v>
      </c>
      <c r="AK145" s="14" t="str">
        <f t="shared" si="3"/>
        <v/>
      </c>
      <c r="AM145" s="26">
        <v>15</v>
      </c>
      <c r="AN145" s="26">
        <v>0</v>
      </c>
      <c r="AO145" s="26">
        <v>4</v>
      </c>
      <c r="AP145" s="26">
        <v>1</v>
      </c>
      <c r="AQ145" s="26">
        <v>0</v>
      </c>
      <c r="AR145" s="1">
        <f t="shared" si="4"/>
        <v>20</v>
      </c>
    </row>
    <row r="146" spans="1:44" ht="16" x14ac:dyDescent="0.2">
      <c r="A146" s="8">
        <v>227</v>
      </c>
      <c r="B146" s="8" t="s">
        <v>545</v>
      </c>
      <c r="C146" s="8" t="s">
        <v>546</v>
      </c>
      <c r="D146" s="8" t="s">
        <v>547</v>
      </c>
      <c r="E146" s="8" t="s">
        <v>268</v>
      </c>
      <c r="F146" s="8" t="s">
        <v>269</v>
      </c>
      <c r="G146" s="8" t="s">
        <v>215</v>
      </c>
      <c r="H146" s="8" t="s">
        <v>216</v>
      </c>
      <c r="I146" s="1" t="s">
        <v>450</v>
      </c>
      <c r="J146" s="9">
        <v>20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1">
        <f t="shared" si="14"/>
        <v>20</v>
      </c>
      <c r="S146" s="1">
        <v>45</v>
      </c>
      <c r="T146" s="1">
        <v>3</v>
      </c>
      <c r="U146" s="1">
        <v>1</v>
      </c>
      <c r="V146" s="1">
        <v>0</v>
      </c>
      <c r="W146" s="1">
        <v>0</v>
      </c>
      <c r="X146" s="1">
        <v>0</v>
      </c>
      <c r="Y146" s="10">
        <f t="shared" si="15"/>
        <v>45.2</v>
      </c>
      <c r="AB146" s="32">
        <v>8</v>
      </c>
      <c r="AC146" s="12">
        <f>Exam!BX151</f>
        <v>3</v>
      </c>
      <c r="AD146" s="13">
        <f t="shared" si="16"/>
        <v>4</v>
      </c>
      <c r="AF146" s="36">
        <v>30</v>
      </c>
      <c r="AK146" s="23">
        <f t="shared" si="3"/>
        <v>30</v>
      </c>
      <c r="AM146" s="26">
        <v>30</v>
      </c>
      <c r="AN146" s="26">
        <v>0</v>
      </c>
      <c r="AO146" s="26">
        <v>0</v>
      </c>
      <c r="AP146" s="26">
        <v>0</v>
      </c>
      <c r="AQ146" s="26">
        <v>0</v>
      </c>
      <c r="AR146" s="1">
        <f t="shared" si="4"/>
        <v>30</v>
      </c>
    </row>
    <row r="147" spans="1:44" ht="16" x14ac:dyDescent="0.2">
      <c r="A147" s="8">
        <v>230</v>
      </c>
      <c r="B147" s="8" t="s">
        <v>178</v>
      </c>
      <c r="C147" s="8" t="s">
        <v>548</v>
      </c>
      <c r="D147" s="8" t="s">
        <v>549</v>
      </c>
      <c r="E147" s="8" t="s">
        <v>213</v>
      </c>
      <c r="F147" s="8" t="s">
        <v>214</v>
      </c>
      <c r="G147" s="8" t="s">
        <v>230</v>
      </c>
      <c r="H147" s="8" t="s">
        <v>216</v>
      </c>
      <c r="I147" s="1" t="s">
        <v>450</v>
      </c>
      <c r="J147" s="9">
        <v>40</v>
      </c>
      <c r="K147" s="9">
        <v>10</v>
      </c>
      <c r="L147" s="9">
        <v>10</v>
      </c>
      <c r="M147" s="9">
        <v>8</v>
      </c>
      <c r="N147" s="9">
        <v>10</v>
      </c>
      <c r="O147" s="9">
        <v>7</v>
      </c>
      <c r="P147" s="1">
        <f t="shared" si="14"/>
        <v>85</v>
      </c>
      <c r="S147" s="1">
        <v>50</v>
      </c>
      <c r="T147" s="1">
        <v>3</v>
      </c>
      <c r="U147" s="1">
        <v>0</v>
      </c>
      <c r="V147" s="1">
        <v>0</v>
      </c>
      <c r="W147" s="1">
        <v>0</v>
      </c>
      <c r="X147" s="1">
        <v>4</v>
      </c>
      <c r="Y147" s="10">
        <f t="shared" si="15"/>
        <v>49.1</v>
      </c>
      <c r="AB147" s="32">
        <v>10</v>
      </c>
      <c r="AC147" s="12">
        <f>Exam!BX152</f>
        <v>5</v>
      </c>
      <c r="AD147" s="13">
        <f t="shared" si="16"/>
        <v>7</v>
      </c>
      <c r="AF147" s="37"/>
      <c r="AG147" s="1">
        <v>10</v>
      </c>
      <c r="AH147" s="1">
        <v>8</v>
      </c>
      <c r="AI147" s="1">
        <v>12</v>
      </c>
      <c r="AJ147" s="1"/>
      <c r="AK147" s="14" t="str">
        <f t="shared" si="3"/>
        <v/>
      </c>
      <c r="AM147" s="15">
        <v>0</v>
      </c>
      <c r="AN147" s="15"/>
      <c r="AO147" s="15"/>
      <c r="AP147" s="15"/>
      <c r="AQ147" s="15"/>
      <c r="AR147" s="1">
        <f t="shared" si="4"/>
        <v>0</v>
      </c>
    </row>
    <row r="148" spans="1:44" ht="16" x14ac:dyDescent="0.2">
      <c r="A148" s="8">
        <v>204</v>
      </c>
      <c r="B148" s="8" t="s">
        <v>550</v>
      </c>
      <c r="C148" s="8" t="s">
        <v>551</v>
      </c>
      <c r="D148" s="8" t="s">
        <v>552</v>
      </c>
      <c r="E148" s="8" t="s">
        <v>235</v>
      </c>
      <c r="F148" s="8" t="s">
        <v>236</v>
      </c>
      <c r="G148" s="8" t="s">
        <v>230</v>
      </c>
      <c r="H148" s="8" t="s">
        <v>216</v>
      </c>
      <c r="I148" s="1" t="s">
        <v>450</v>
      </c>
      <c r="J148" s="9">
        <v>50</v>
      </c>
      <c r="K148" s="9">
        <v>8</v>
      </c>
      <c r="L148" s="9">
        <v>15</v>
      </c>
      <c r="M148" s="9">
        <v>8</v>
      </c>
      <c r="N148" s="9">
        <v>0</v>
      </c>
      <c r="O148" s="9">
        <v>0</v>
      </c>
      <c r="P148" s="1">
        <f t="shared" si="14"/>
        <v>71</v>
      </c>
      <c r="S148" s="1">
        <v>40</v>
      </c>
      <c r="T148" s="1">
        <v>6</v>
      </c>
      <c r="U148" s="1">
        <v>0</v>
      </c>
      <c r="V148" s="1">
        <v>4</v>
      </c>
      <c r="W148" s="1">
        <v>0</v>
      </c>
      <c r="X148" s="1">
        <v>0</v>
      </c>
      <c r="Y148" s="10">
        <f t="shared" si="15"/>
        <v>53</v>
      </c>
      <c r="AB148" s="32">
        <v>10</v>
      </c>
      <c r="AC148" s="12">
        <f>Exam!BX153</f>
        <v>6</v>
      </c>
      <c r="AD148" s="13">
        <f t="shared" si="16"/>
        <v>7</v>
      </c>
      <c r="AF148" s="36">
        <v>40</v>
      </c>
      <c r="AG148" s="1">
        <v>11</v>
      </c>
      <c r="AH148" s="1">
        <v>13</v>
      </c>
      <c r="AI148" s="1">
        <v>0</v>
      </c>
      <c r="AJ148" s="1"/>
      <c r="AK148" s="14">
        <f t="shared" si="3"/>
        <v>64</v>
      </c>
      <c r="AM148" s="26">
        <v>35</v>
      </c>
      <c r="AN148" s="26">
        <v>2</v>
      </c>
      <c r="AO148" s="26">
        <v>20</v>
      </c>
      <c r="AP148" s="26">
        <v>0</v>
      </c>
      <c r="AQ148" s="26">
        <v>0</v>
      </c>
      <c r="AR148" s="1">
        <f t="shared" si="4"/>
        <v>57</v>
      </c>
    </row>
    <row r="149" spans="1:44" ht="16" x14ac:dyDescent="0.2">
      <c r="A149" s="8">
        <v>182</v>
      </c>
      <c r="B149" s="8" t="s">
        <v>553</v>
      </c>
      <c r="C149" s="8" t="s">
        <v>554</v>
      </c>
      <c r="D149" s="8" t="s">
        <v>555</v>
      </c>
      <c r="E149" s="8" t="s">
        <v>213</v>
      </c>
      <c r="F149" s="8" t="s">
        <v>214</v>
      </c>
      <c r="G149" s="8" t="s">
        <v>230</v>
      </c>
      <c r="H149" s="8" t="s">
        <v>216</v>
      </c>
      <c r="I149" s="1" t="s">
        <v>450</v>
      </c>
      <c r="J149" s="9">
        <v>50</v>
      </c>
      <c r="K149" s="9">
        <v>12</v>
      </c>
      <c r="L149" s="9">
        <v>7</v>
      </c>
      <c r="M149" s="9">
        <v>7</v>
      </c>
      <c r="N149" s="9">
        <v>0</v>
      </c>
      <c r="O149" s="9">
        <v>0</v>
      </c>
      <c r="P149" s="1">
        <f t="shared" si="14"/>
        <v>66</v>
      </c>
      <c r="S149" s="1">
        <v>50</v>
      </c>
      <c r="T149" s="1">
        <v>12</v>
      </c>
      <c r="U149" s="1">
        <v>0</v>
      </c>
      <c r="V149" s="1">
        <v>0</v>
      </c>
      <c r="W149" s="1">
        <v>0</v>
      </c>
      <c r="X149" s="1">
        <v>0</v>
      </c>
      <c r="Y149" s="10">
        <f t="shared" si="15"/>
        <v>55.6</v>
      </c>
      <c r="AB149" s="32">
        <v>10</v>
      </c>
      <c r="AC149" s="12">
        <f>Exam!BX154</f>
        <v>7</v>
      </c>
      <c r="AD149" s="13">
        <f t="shared" si="16"/>
        <v>7</v>
      </c>
      <c r="AF149" s="36">
        <v>50</v>
      </c>
      <c r="AG149" s="1">
        <v>14</v>
      </c>
      <c r="AH149" s="1">
        <v>20</v>
      </c>
      <c r="AI149" s="1">
        <v>12</v>
      </c>
      <c r="AJ149" s="1"/>
      <c r="AK149" s="14">
        <f t="shared" si="3"/>
        <v>86</v>
      </c>
      <c r="AM149" s="26">
        <v>40</v>
      </c>
      <c r="AN149" s="26">
        <v>7</v>
      </c>
      <c r="AO149" s="26">
        <v>15</v>
      </c>
      <c r="AP149" s="26">
        <v>3</v>
      </c>
      <c r="AQ149" s="26">
        <v>8</v>
      </c>
      <c r="AR149" s="1">
        <f t="shared" si="4"/>
        <v>73</v>
      </c>
    </row>
    <row r="150" spans="1:44" ht="16" x14ac:dyDescent="0.2">
      <c r="A150" s="8">
        <v>190</v>
      </c>
      <c r="B150" s="8" t="s">
        <v>556</v>
      </c>
      <c r="C150" s="8" t="s">
        <v>557</v>
      </c>
      <c r="D150" s="8" t="s">
        <v>558</v>
      </c>
      <c r="E150" s="8" t="s">
        <v>245</v>
      </c>
      <c r="F150" s="8" t="s">
        <v>246</v>
      </c>
      <c r="G150" s="8" t="s">
        <v>215</v>
      </c>
      <c r="H150" s="8" t="s">
        <v>216</v>
      </c>
      <c r="I150" s="1" t="s">
        <v>450</v>
      </c>
      <c r="J150" s="9">
        <v>40</v>
      </c>
      <c r="K150" s="9">
        <v>0</v>
      </c>
      <c r="L150" s="9">
        <v>10</v>
      </c>
      <c r="M150" s="9">
        <v>0</v>
      </c>
      <c r="N150" s="9">
        <v>0</v>
      </c>
      <c r="O150" s="9">
        <v>0</v>
      </c>
      <c r="P150" s="1">
        <f t="shared" si="14"/>
        <v>50</v>
      </c>
      <c r="S150" s="1">
        <v>20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0">
        <f t="shared" si="15"/>
        <v>20</v>
      </c>
      <c r="AB150" s="32">
        <v>9</v>
      </c>
      <c r="AC150" s="29">
        <v>6</v>
      </c>
      <c r="AD150" s="13">
        <f t="shared" si="16"/>
        <v>5</v>
      </c>
      <c r="AF150" s="37">
        <v>49</v>
      </c>
      <c r="AG150" s="1">
        <v>6</v>
      </c>
      <c r="AH150" s="1">
        <v>0</v>
      </c>
      <c r="AI150" s="1">
        <v>0</v>
      </c>
      <c r="AJ150" s="1"/>
      <c r="AK150" s="14">
        <f t="shared" si="3"/>
        <v>46</v>
      </c>
      <c r="AM150" s="15">
        <v>0</v>
      </c>
      <c r="AN150" s="15"/>
      <c r="AO150" s="15"/>
      <c r="AP150" s="15"/>
      <c r="AQ150" s="15"/>
      <c r="AR150" s="1">
        <f t="shared" si="4"/>
        <v>0</v>
      </c>
    </row>
    <row r="151" spans="1:44" ht="16" x14ac:dyDescent="0.2">
      <c r="A151" s="8">
        <v>84</v>
      </c>
      <c r="B151" s="8" t="s">
        <v>559</v>
      </c>
      <c r="C151" s="8" t="s">
        <v>560</v>
      </c>
      <c r="D151" s="8" t="s">
        <v>561</v>
      </c>
      <c r="E151" s="8" t="s">
        <v>240</v>
      </c>
      <c r="F151" s="8" t="s">
        <v>241</v>
      </c>
      <c r="G151" s="8" t="s">
        <v>349</v>
      </c>
      <c r="H151" s="8" t="s">
        <v>216</v>
      </c>
      <c r="I151" s="1" t="s">
        <v>450</v>
      </c>
      <c r="J151" s="9">
        <v>50</v>
      </c>
      <c r="K151" s="9">
        <v>9</v>
      </c>
      <c r="L151" s="9">
        <v>12</v>
      </c>
      <c r="M151" s="9">
        <v>3</v>
      </c>
      <c r="N151" s="9">
        <v>0</v>
      </c>
      <c r="O151" s="9">
        <v>0</v>
      </c>
      <c r="P151" s="1">
        <f t="shared" si="14"/>
        <v>64</v>
      </c>
      <c r="S151" s="1">
        <v>35</v>
      </c>
      <c r="T151" s="1">
        <v>6</v>
      </c>
      <c r="U151" s="1">
        <v>0</v>
      </c>
      <c r="V151" s="1">
        <v>0</v>
      </c>
      <c r="W151" s="1">
        <v>0</v>
      </c>
      <c r="X151" s="1">
        <v>0</v>
      </c>
      <c r="Y151" s="10">
        <f t="shared" si="15"/>
        <v>42.8</v>
      </c>
      <c r="AB151" s="32">
        <v>10</v>
      </c>
      <c r="AC151" s="12">
        <f>Exam!BX156</f>
        <v>1</v>
      </c>
      <c r="AD151" s="13">
        <f t="shared" si="16"/>
        <v>5</v>
      </c>
      <c r="AF151" s="36">
        <v>35</v>
      </c>
      <c r="AG151" s="1">
        <v>0</v>
      </c>
      <c r="AK151" s="14">
        <f t="shared" si="3"/>
        <v>35</v>
      </c>
      <c r="AM151" s="26">
        <v>20</v>
      </c>
      <c r="AN151" s="26">
        <v>0</v>
      </c>
      <c r="AO151" s="26">
        <v>0</v>
      </c>
      <c r="AP151" s="26">
        <v>0</v>
      </c>
      <c r="AQ151" s="26">
        <v>0</v>
      </c>
      <c r="AR151" s="1">
        <f t="shared" si="4"/>
        <v>20</v>
      </c>
    </row>
    <row r="152" spans="1:44" ht="16" x14ac:dyDescent="0.2">
      <c r="A152" s="8">
        <v>139</v>
      </c>
      <c r="B152" s="8" t="s">
        <v>562</v>
      </c>
      <c r="C152" s="8" t="s">
        <v>563</v>
      </c>
      <c r="D152" s="8" t="s">
        <v>564</v>
      </c>
      <c r="E152" s="8" t="s">
        <v>235</v>
      </c>
      <c r="F152" s="8" t="s">
        <v>236</v>
      </c>
      <c r="G152" s="8" t="s">
        <v>230</v>
      </c>
      <c r="H152" s="8" t="s">
        <v>216</v>
      </c>
      <c r="I152" s="1" t="s">
        <v>450</v>
      </c>
      <c r="J152" s="9">
        <v>50</v>
      </c>
      <c r="K152" s="9">
        <v>6</v>
      </c>
      <c r="L152" s="9">
        <v>15</v>
      </c>
      <c r="M152" s="9">
        <v>3</v>
      </c>
      <c r="N152" s="9">
        <v>10</v>
      </c>
      <c r="O152" s="9">
        <v>15</v>
      </c>
      <c r="P152" s="1">
        <f t="shared" si="14"/>
        <v>89</v>
      </c>
      <c r="S152" s="1">
        <v>45</v>
      </c>
      <c r="T152" s="1">
        <v>12</v>
      </c>
      <c r="U152" s="1">
        <v>0</v>
      </c>
      <c r="V152" s="39">
        <v>2</v>
      </c>
      <c r="W152" s="1">
        <v>1</v>
      </c>
      <c r="X152" s="1">
        <v>4</v>
      </c>
      <c r="Y152" s="10">
        <f t="shared" si="15"/>
        <v>64.7</v>
      </c>
      <c r="AB152" s="32">
        <v>10</v>
      </c>
      <c r="AC152" s="12">
        <f>Exam!BX157</f>
        <v>3</v>
      </c>
      <c r="AD152" s="13">
        <f t="shared" si="16"/>
        <v>7</v>
      </c>
      <c r="AF152" s="36">
        <v>45</v>
      </c>
      <c r="AG152" s="1">
        <v>7</v>
      </c>
      <c r="AH152" s="1">
        <v>10</v>
      </c>
      <c r="AI152" s="1">
        <v>0</v>
      </c>
      <c r="AJ152" s="1"/>
      <c r="AK152" s="14">
        <f t="shared" si="3"/>
        <v>57</v>
      </c>
      <c r="AM152" s="26">
        <v>30</v>
      </c>
      <c r="AN152" s="26">
        <v>0</v>
      </c>
      <c r="AO152" s="26">
        <v>20</v>
      </c>
      <c r="AP152" s="26">
        <v>0</v>
      </c>
      <c r="AQ152" s="26">
        <v>0</v>
      </c>
      <c r="AR152" s="1">
        <f t="shared" si="4"/>
        <v>50</v>
      </c>
    </row>
    <row r="153" spans="1:44" ht="16" x14ac:dyDescent="0.2">
      <c r="A153" s="8">
        <v>231</v>
      </c>
      <c r="B153" s="8" t="s">
        <v>565</v>
      </c>
      <c r="C153" s="8" t="s">
        <v>566</v>
      </c>
      <c r="D153" s="8" t="s">
        <v>567</v>
      </c>
      <c r="E153" s="8" t="s">
        <v>235</v>
      </c>
      <c r="F153" s="8" t="s">
        <v>236</v>
      </c>
      <c r="G153" s="8" t="s">
        <v>230</v>
      </c>
      <c r="H153" s="8" t="s">
        <v>216</v>
      </c>
      <c r="I153" s="1" t="s">
        <v>450</v>
      </c>
      <c r="J153" s="9">
        <v>40</v>
      </c>
      <c r="K153" s="9">
        <v>10</v>
      </c>
      <c r="L153" s="9">
        <v>15</v>
      </c>
      <c r="M153" s="9">
        <v>7</v>
      </c>
      <c r="N153" s="9">
        <v>0</v>
      </c>
      <c r="O153" s="9">
        <v>0</v>
      </c>
      <c r="P153" s="1">
        <f t="shared" si="14"/>
        <v>72</v>
      </c>
      <c r="S153" s="1">
        <v>35</v>
      </c>
      <c r="T153" s="1">
        <v>10</v>
      </c>
      <c r="U153" s="1">
        <v>0</v>
      </c>
      <c r="V153" s="1">
        <v>3</v>
      </c>
      <c r="W153" s="1">
        <v>0</v>
      </c>
      <c r="X153" s="1">
        <v>0</v>
      </c>
      <c r="Y153" s="10">
        <f t="shared" si="15"/>
        <v>51.900000000000006</v>
      </c>
      <c r="AB153" s="32">
        <v>10</v>
      </c>
      <c r="AC153" s="12">
        <f>Exam!BX158</f>
        <v>6</v>
      </c>
      <c r="AD153" s="13">
        <f t="shared" si="16"/>
        <v>7</v>
      </c>
      <c r="AF153" s="36">
        <v>35</v>
      </c>
      <c r="AG153" s="1">
        <v>0</v>
      </c>
      <c r="AH153" s="1">
        <v>14</v>
      </c>
      <c r="AI153" s="1">
        <v>0</v>
      </c>
      <c r="AJ153" s="1"/>
      <c r="AK153" s="14">
        <f t="shared" si="3"/>
        <v>49</v>
      </c>
      <c r="AM153" s="26">
        <v>30</v>
      </c>
      <c r="AN153" s="26">
        <v>2</v>
      </c>
      <c r="AO153" s="26">
        <v>15</v>
      </c>
      <c r="AP153" s="26">
        <v>5</v>
      </c>
      <c r="AQ153" s="26">
        <v>0</v>
      </c>
      <c r="AR153" s="1">
        <f t="shared" si="4"/>
        <v>52</v>
      </c>
    </row>
    <row r="154" spans="1:44" ht="16" x14ac:dyDescent="0.2">
      <c r="A154" s="8">
        <v>140</v>
      </c>
      <c r="B154" s="8" t="s">
        <v>568</v>
      </c>
      <c r="C154" s="8" t="s">
        <v>569</v>
      </c>
      <c r="D154" s="8" t="s">
        <v>570</v>
      </c>
      <c r="E154" s="8" t="s">
        <v>282</v>
      </c>
      <c r="F154" s="8" t="s">
        <v>283</v>
      </c>
      <c r="G154" s="8" t="s">
        <v>230</v>
      </c>
      <c r="H154" s="8" t="s">
        <v>216</v>
      </c>
      <c r="I154" s="1" t="s">
        <v>450</v>
      </c>
      <c r="J154" s="9">
        <v>35</v>
      </c>
      <c r="K154" s="9">
        <v>10</v>
      </c>
      <c r="L154" s="9">
        <v>15</v>
      </c>
      <c r="M154" s="9">
        <v>7</v>
      </c>
      <c r="N154" s="9">
        <v>0</v>
      </c>
      <c r="O154" s="9">
        <v>0</v>
      </c>
      <c r="P154" s="1">
        <f t="shared" si="14"/>
        <v>67</v>
      </c>
      <c r="S154" s="1">
        <v>50</v>
      </c>
      <c r="T154" s="1">
        <v>12</v>
      </c>
      <c r="U154" s="1">
        <v>0</v>
      </c>
      <c r="V154" s="1">
        <v>9</v>
      </c>
      <c r="W154" s="1">
        <v>0</v>
      </c>
      <c r="X154" s="1">
        <v>0</v>
      </c>
      <c r="Y154" s="10">
        <f t="shared" si="15"/>
        <v>67.3</v>
      </c>
      <c r="AB154" s="32">
        <v>10</v>
      </c>
      <c r="AC154" s="12">
        <f>Exam!BX159</f>
        <v>5</v>
      </c>
      <c r="AD154" s="13">
        <f t="shared" si="16"/>
        <v>7</v>
      </c>
      <c r="AF154" s="36">
        <v>50</v>
      </c>
      <c r="AG154" s="1">
        <v>10</v>
      </c>
      <c r="AH154" s="1">
        <v>10</v>
      </c>
      <c r="AI154" s="1">
        <v>5</v>
      </c>
      <c r="AJ154" s="1"/>
      <c r="AK154" s="14">
        <f t="shared" si="3"/>
        <v>65</v>
      </c>
      <c r="AM154" s="26">
        <v>40</v>
      </c>
      <c r="AN154" s="26">
        <v>6</v>
      </c>
      <c r="AO154" s="26">
        <v>20</v>
      </c>
      <c r="AP154" s="26">
        <v>1</v>
      </c>
      <c r="AQ154" s="26">
        <v>0</v>
      </c>
      <c r="AR154" s="1">
        <f t="shared" si="4"/>
        <v>67</v>
      </c>
    </row>
    <row r="155" spans="1:44" ht="16" x14ac:dyDescent="0.2">
      <c r="A155" s="8">
        <v>226</v>
      </c>
      <c r="B155" s="8" t="s">
        <v>571</v>
      </c>
      <c r="C155" s="8" t="s">
        <v>572</v>
      </c>
      <c r="D155" s="8" t="s">
        <v>573</v>
      </c>
      <c r="E155" s="8" t="s">
        <v>240</v>
      </c>
      <c r="F155" s="8" t="s">
        <v>241</v>
      </c>
      <c r="G155" s="8" t="s">
        <v>349</v>
      </c>
      <c r="H155" s="8" t="s">
        <v>216</v>
      </c>
      <c r="I155" s="1" t="s">
        <v>450</v>
      </c>
      <c r="J155" s="40">
        <v>40</v>
      </c>
      <c r="K155" s="40">
        <v>6</v>
      </c>
      <c r="L155" s="40">
        <v>0</v>
      </c>
      <c r="M155" s="40">
        <v>12</v>
      </c>
      <c r="N155" s="40">
        <v>0</v>
      </c>
      <c r="O155" s="40">
        <v>0</v>
      </c>
      <c r="P155" s="41">
        <f t="shared" si="14"/>
        <v>58</v>
      </c>
      <c r="S155" s="1">
        <v>50</v>
      </c>
      <c r="T155" s="30">
        <v>23</v>
      </c>
      <c r="U155" s="30">
        <v>0</v>
      </c>
      <c r="V155" s="30">
        <v>2</v>
      </c>
      <c r="W155" s="30">
        <v>5</v>
      </c>
      <c r="X155" s="30">
        <v>5</v>
      </c>
      <c r="Y155" s="10">
        <f t="shared" si="15"/>
        <v>85.5</v>
      </c>
      <c r="AB155" s="32">
        <v>9</v>
      </c>
      <c r="AC155" s="12">
        <f>Exam!BX160</f>
        <v>5</v>
      </c>
      <c r="AD155" s="13">
        <f t="shared" si="16"/>
        <v>7</v>
      </c>
      <c r="AF155" s="36">
        <v>50</v>
      </c>
      <c r="AG155" s="1">
        <v>10</v>
      </c>
      <c r="AH155" s="1">
        <v>20</v>
      </c>
      <c r="AI155" s="1">
        <v>5</v>
      </c>
      <c r="AJ155" s="1"/>
      <c r="AK155" s="14">
        <f t="shared" si="3"/>
        <v>75</v>
      </c>
      <c r="AM155" s="26">
        <v>40</v>
      </c>
      <c r="AN155" s="26">
        <v>2</v>
      </c>
      <c r="AO155" s="26">
        <v>6</v>
      </c>
      <c r="AP155" s="26">
        <v>0</v>
      </c>
      <c r="AQ155" s="26">
        <v>0</v>
      </c>
      <c r="AR155" s="1">
        <f t="shared" si="4"/>
        <v>48</v>
      </c>
    </row>
    <row r="156" spans="1:44" ht="16" x14ac:dyDescent="0.2">
      <c r="A156" s="8">
        <v>95</v>
      </c>
      <c r="B156" s="8" t="s">
        <v>574</v>
      </c>
      <c r="C156" s="8" t="s">
        <v>508</v>
      </c>
      <c r="D156" s="8" t="s">
        <v>575</v>
      </c>
      <c r="E156" s="8" t="s">
        <v>245</v>
      </c>
      <c r="F156" s="8" t="s">
        <v>246</v>
      </c>
      <c r="G156" s="8" t="s">
        <v>230</v>
      </c>
      <c r="H156" s="8" t="s">
        <v>216</v>
      </c>
      <c r="I156" s="1" t="s">
        <v>450</v>
      </c>
      <c r="J156" s="9">
        <v>50</v>
      </c>
      <c r="K156" s="9">
        <v>15</v>
      </c>
      <c r="L156" s="9">
        <v>15</v>
      </c>
      <c r="M156" s="9">
        <v>9</v>
      </c>
      <c r="N156" s="9">
        <v>3</v>
      </c>
      <c r="O156" s="9">
        <v>18</v>
      </c>
      <c r="P156" s="1">
        <f t="shared" si="14"/>
        <v>100</v>
      </c>
      <c r="S156" s="1">
        <v>35</v>
      </c>
      <c r="T156" s="1">
        <v>17</v>
      </c>
      <c r="U156" s="1">
        <v>0</v>
      </c>
      <c r="V156" s="1">
        <v>0</v>
      </c>
      <c r="W156" s="1">
        <v>0</v>
      </c>
      <c r="X156" s="1">
        <v>0</v>
      </c>
      <c r="Y156" s="10">
        <f t="shared" si="15"/>
        <v>57.1</v>
      </c>
      <c r="AB156" s="32">
        <v>10</v>
      </c>
      <c r="AC156" s="33">
        <v>6</v>
      </c>
      <c r="AD156" s="13">
        <f t="shared" si="16"/>
        <v>8</v>
      </c>
      <c r="AF156" s="36">
        <v>50</v>
      </c>
      <c r="AG156" s="1">
        <v>11</v>
      </c>
      <c r="AH156" s="1">
        <v>18</v>
      </c>
      <c r="AI156" s="1">
        <v>5</v>
      </c>
      <c r="AJ156" s="1"/>
      <c r="AK156" s="14">
        <f t="shared" si="3"/>
        <v>74</v>
      </c>
      <c r="AM156" s="26">
        <v>40</v>
      </c>
      <c r="AN156" s="26">
        <v>10</v>
      </c>
      <c r="AO156" s="26">
        <v>25</v>
      </c>
      <c r="AP156" s="26">
        <v>0</v>
      </c>
      <c r="AQ156" s="26">
        <v>0</v>
      </c>
      <c r="AR156" s="1">
        <f t="shared" si="4"/>
        <v>75</v>
      </c>
    </row>
    <row r="157" spans="1:44" ht="16" x14ac:dyDescent="0.2">
      <c r="A157" s="8">
        <v>123</v>
      </c>
      <c r="B157" s="8" t="s">
        <v>576</v>
      </c>
      <c r="C157" s="8" t="s">
        <v>577</v>
      </c>
      <c r="D157" s="8" t="s">
        <v>578</v>
      </c>
      <c r="E157" s="8" t="s">
        <v>268</v>
      </c>
      <c r="F157" s="8" t="s">
        <v>269</v>
      </c>
      <c r="G157" s="8" t="s">
        <v>230</v>
      </c>
      <c r="H157" s="8" t="s">
        <v>216</v>
      </c>
      <c r="I157" s="1" t="s">
        <v>450</v>
      </c>
      <c r="J157" s="9">
        <v>50</v>
      </c>
      <c r="K157" s="9">
        <v>11</v>
      </c>
      <c r="L157" s="9">
        <v>15</v>
      </c>
      <c r="M157" s="9">
        <v>3</v>
      </c>
      <c r="N157" s="9">
        <v>0</v>
      </c>
      <c r="O157" s="9">
        <v>0</v>
      </c>
      <c r="P157" s="1">
        <f t="shared" si="14"/>
        <v>69</v>
      </c>
      <c r="S157" s="1">
        <v>40</v>
      </c>
      <c r="T157" s="1">
        <v>11</v>
      </c>
      <c r="U157" s="1">
        <v>0</v>
      </c>
      <c r="V157" s="1">
        <v>10</v>
      </c>
      <c r="W157" s="1">
        <v>0</v>
      </c>
      <c r="X157" s="1">
        <v>1</v>
      </c>
      <c r="Y157" s="10">
        <f t="shared" si="15"/>
        <v>68.599999999999994</v>
      </c>
      <c r="AB157" s="32">
        <v>9</v>
      </c>
      <c r="AC157" s="12">
        <f>Exam!BX162</f>
        <v>5</v>
      </c>
      <c r="AD157" s="13">
        <f t="shared" si="16"/>
        <v>7</v>
      </c>
      <c r="AF157" s="36">
        <v>40</v>
      </c>
      <c r="AG157" s="1">
        <v>12</v>
      </c>
      <c r="AH157" s="1">
        <v>15</v>
      </c>
      <c r="AI157" s="1">
        <v>5</v>
      </c>
      <c r="AJ157" s="1"/>
      <c r="AK157" s="14">
        <f t="shared" si="3"/>
        <v>72</v>
      </c>
      <c r="AM157" s="26">
        <v>30</v>
      </c>
      <c r="AN157" s="26">
        <v>8</v>
      </c>
      <c r="AO157" s="26">
        <v>20</v>
      </c>
      <c r="AP157" s="26">
        <v>0</v>
      </c>
      <c r="AQ157" s="26">
        <v>10</v>
      </c>
      <c r="AR157" s="1">
        <f t="shared" si="4"/>
        <v>68</v>
      </c>
    </row>
    <row r="158" spans="1:44" ht="16" x14ac:dyDescent="0.2">
      <c r="A158" s="8">
        <v>106</v>
      </c>
      <c r="B158" s="8" t="s">
        <v>579</v>
      </c>
      <c r="C158" s="8" t="s">
        <v>580</v>
      </c>
      <c r="D158" s="8" t="s">
        <v>581</v>
      </c>
      <c r="E158" s="8" t="s">
        <v>314</v>
      </c>
      <c r="F158" s="8" t="s">
        <v>315</v>
      </c>
      <c r="G158" s="8" t="s">
        <v>230</v>
      </c>
      <c r="H158" s="8" t="s">
        <v>216</v>
      </c>
      <c r="I158" s="1" t="s">
        <v>450</v>
      </c>
      <c r="J158" s="9">
        <v>50</v>
      </c>
      <c r="K158" s="9">
        <v>8</v>
      </c>
      <c r="L158" s="9">
        <v>15</v>
      </c>
      <c r="M158" s="9">
        <v>3</v>
      </c>
      <c r="N158" s="9">
        <v>0</v>
      </c>
      <c r="O158" s="9">
        <v>0</v>
      </c>
      <c r="P158" s="1">
        <f t="shared" si="14"/>
        <v>66</v>
      </c>
      <c r="S158" s="1">
        <v>50</v>
      </c>
      <c r="T158" s="1">
        <v>12</v>
      </c>
      <c r="U158" s="1">
        <v>0</v>
      </c>
      <c r="V158" s="1">
        <v>0</v>
      </c>
      <c r="W158" s="1">
        <v>0</v>
      </c>
      <c r="X158" s="1">
        <v>4</v>
      </c>
      <c r="Y158" s="10">
        <f t="shared" si="15"/>
        <v>60.8</v>
      </c>
      <c r="AB158" s="32">
        <v>10</v>
      </c>
      <c r="AC158" s="12">
        <f>Exam!BX163</f>
        <v>4</v>
      </c>
      <c r="AD158" s="13">
        <f t="shared" si="16"/>
        <v>6</v>
      </c>
      <c r="AF158" s="36">
        <v>50</v>
      </c>
      <c r="AG158" s="1">
        <v>12</v>
      </c>
      <c r="AH158" s="1">
        <v>15</v>
      </c>
      <c r="AI158" s="1">
        <v>0</v>
      </c>
      <c r="AJ158" s="1"/>
      <c r="AK158" s="14">
        <f t="shared" si="3"/>
        <v>67</v>
      </c>
      <c r="AM158" s="26">
        <v>50</v>
      </c>
      <c r="AN158" s="26">
        <v>0</v>
      </c>
      <c r="AO158" s="26">
        <v>20</v>
      </c>
      <c r="AP158" s="26">
        <v>0</v>
      </c>
      <c r="AQ158" s="26">
        <v>0</v>
      </c>
      <c r="AR158" s="1">
        <f t="shared" si="4"/>
        <v>60</v>
      </c>
    </row>
    <row r="159" spans="1:44" ht="16" x14ac:dyDescent="0.2">
      <c r="A159" s="8">
        <v>199</v>
      </c>
      <c r="B159" s="8" t="s">
        <v>582</v>
      </c>
      <c r="C159" s="8" t="s">
        <v>583</v>
      </c>
      <c r="D159" s="8" t="s">
        <v>584</v>
      </c>
      <c r="E159" s="8" t="s">
        <v>213</v>
      </c>
      <c r="F159" s="8" t="s">
        <v>214</v>
      </c>
      <c r="G159" s="8" t="s">
        <v>230</v>
      </c>
      <c r="H159" s="8" t="s">
        <v>216</v>
      </c>
      <c r="I159" s="1" t="s">
        <v>450</v>
      </c>
      <c r="J159" s="9">
        <v>50</v>
      </c>
      <c r="K159" s="9">
        <v>10</v>
      </c>
      <c r="L159" s="9">
        <v>9</v>
      </c>
      <c r="M159" s="9">
        <v>4</v>
      </c>
      <c r="N159" s="9">
        <v>0</v>
      </c>
      <c r="O159" s="9">
        <v>0</v>
      </c>
      <c r="P159" s="1">
        <f t="shared" si="14"/>
        <v>63</v>
      </c>
      <c r="S159" s="1">
        <v>45</v>
      </c>
      <c r="T159" s="1">
        <v>12</v>
      </c>
      <c r="U159" s="1">
        <v>0</v>
      </c>
      <c r="V159" s="1">
        <v>9</v>
      </c>
      <c r="W159" s="1">
        <v>0</v>
      </c>
      <c r="X159" s="1">
        <v>0</v>
      </c>
      <c r="Y159" s="10">
        <f t="shared" si="15"/>
        <v>67.3</v>
      </c>
      <c r="AB159" s="32">
        <v>10</v>
      </c>
      <c r="AC159" s="12">
        <f>Exam!BX164</f>
        <v>2</v>
      </c>
      <c r="AD159" s="13">
        <f t="shared" si="16"/>
        <v>6</v>
      </c>
      <c r="AF159" s="36">
        <v>50</v>
      </c>
      <c r="AG159" s="1">
        <v>10</v>
      </c>
      <c r="AH159" s="1">
        <v>13</v>
      </c>
      <c r="AI159" s="1">
        <v>5</v>
      </c>
      <c r="AJ159" s="1"/>
      <c r="AK159" s="14">
        <f t="shared" si="3"/>
        <v>68</v>
      </c>
      <c r="AM159" s="26">
        <v>40</v>
      </c>
      <c r="AN159" s="26">
        <v>4</v>
      </c>
      <c r="AO159" s="26">
        <v>10</v>
      </c>
      <c r="AP159" s="26">
        <v>0</v>
      </c>
      <c r="AQ159" s="26">
        <v>0</v>
      </c>
      <c r="AR159" s="1">
        <f t="shared" si="4"/>
        <v>54</v>
      </c>
    </row>
    <row r="160" spans="1:44" ht="16" x14ac:dyDescent="0.2">
      <c r="A160" s="8">
        <v>203</v>
      </c>
      <c r="B160" s="8" t="s">
        <v>585</v>
      </c>
      <c r="C160" s="8" t="s">
        <v>586</v>
      </c>
      <c r="D160" s="8" t="s">
        <v>587</v>
      </c>
      <c r="E160" s="8" t="s">
        <v>314</v>
      </c>
      <c r="F160" s="8" t="s">
        <v>315</v>
      </c>
      <c r="G160" s="8" t="s">
        <v>230</v>
      </c>
      <c r="H160" s="8" t="s">
        <v>216</v>
      </c>
      <c r="I160" s="1" t="s">
        <v>450</v>
      </c>
      <c r="J160" s="9">
        <v>40</v>
      </c>
      <c r="K160" s="9">
        <v>10</v>
      </c>
      <c r="L160" s="9">
        <v>14</v>
      </c>
      <c r="M160" s="9">
        <v>1</v>
      </c>
      <c r="N160" s="9">
        <v>0</v>
      </c>
      <c r="O160" s="9">
        <v>0</v>
      </c>
      <c r="P160" s="1">
        <f t="shared" si="14"/>
        <v>65</v>
      </c>
      <c r="S160" s="1">
        <v>50</v>
      </c>
      <c r="T160" s="1">
        <v>12</v>
      </c>
      <c r="U160" s="1">
        <v>0</v>
      </c>
      <c r="V160" s="1">
        <v>0</v>
      </c>
      <c r="W160" s="1">
        <v>0</v>
      </c>
      <c r="X160" s="1">
        <v>0</v>
      </c>
      <c r="Y160" s="10">
        <f t="shared" si="15"/>
        <v>55.6</v>
      </c>
      <c r="AB160" s="32">
        <v>10</v>
      </c>
      <c r="AC160" s="12">
        <f>Exam!BX165</f>
        <v>4</v>
      </c>
      <c r="AD160" s="13">
        <f t="shared" si="16"/>
        <v>6</v>
      </c>
      <c r="AF160" s="37">
        <v>50</v>
      </c>
      <c r="AG160" s="1">
        <v>15</v>
      </c>
      <c r="AH160" s="1">
        <v>20</v>
      </c>
      <c r="AI160" s="1">
        <v>0</v>
      </c>
      <c r="AJ160" s="1"/>
      <c r="AK160" s="14">
        <f t="shared" si="3"/>
        <v>75</v>
      </c>
      <c r="AM160" s="26">
        <v>45</v>
      </c>
      <c r="AN160" s="26">
        <v>7</v>
      </c>
      <c r="AO160" s="26">
        <v>20</v>
      </c>
      <c r="AP160" s="26">
        <v>0</v>
      </c>
      <c r="AQ160" s="26">
        <v>0</v>
      </c>
      <c r="AR160" s="1">
        <f t="shared" si="4"/>
        <v>67</v>
      </c>
    </row>
    <row r="161" spans="1:44" ht="16" x14ac:dyDescent="0.2">
      <c r="A161" s="8">
        <v>191</v>
      </c>
      <c r="B161" s="8" t="s">
        <v>588</v>
      </c>
      <c r="C161" s="8" t="s">
        <v>396</v>
      </c>
      <c r="D161" s="8" t="s">
        <v>589</v>
      </c>
      <c r="E161" s="8" t="s">
        <v>240</v>
      </c>
      <c r="F161" s="8" t="s">
        <v>241</v>
      </c>
      <c r="G161" s="8" t="s">
        <v>230</v>
      </c>
      <c r="H161" s="8" t="s">
        <v>216</v>
      </c>
      <c r="I161" s="1" t="s">
        <v>450</v>
      </c>
      <c r="J161" s="9">
        <v>50</v>
      </c>
      <c r="K161" s="9">
        <v>10</v>
      </c>
      <c r="L161" s="9">
        <v>15</v>
      </c>
      <c r="M161" s="9">
        <v>5</v>
      </c>
      <c r="N161" s="9">
        <v>6</v>
      </c>
      <c r="O161" s="9">
        <v>13</v>
      </c>
      <c r="P161" s="1">
        <f t="shared" si="14"/>
        <v>89</v>
      </c>
      <c r="S161" s="1">
        <v>45</v>
      </c>
      <c r="T161" s="1">
        <v>12</v>
      </c>
      <c r="U161" s="1">
        <v>0</v>
      </c>
      <c r="V161" s="1">
        <v>0</v>
      </c>
      <c r="W161" s="1">
        <v>5</v>
      </c>
      <c r="X161" s="1">
        <v>0</v>
      </c>
      <c r="Y161" s="10">
        <f t="shared" si="15"/>
        <v>62.1</v>
      </c>
      <c r="AB161" s="32">
        <v>10</v>
      </c>
      <c r="AC161" s="12">
        <f>Exam!BX166</f>
        <v>5</v>
      </c>
      <c r="AD161" s="13">
        <f t="shared" si="16"/>
        <v>7</v>
      </c>
      <c r="AE161" s="1">
        <v>100</v>
      </c>
      <c r="AF161" s="36">
        <v>40</v>
      </c>
      <c r="AG161" s="1">
        <v>11</v>
      </c>
      <c r="AH161" s="1">
        <v>13</v>
      </c>
      <c r="AI161" s="1">
        <v>3</v>
      </c>
      <c r="AJ161" s="1"/>
      <c r="AK161" s="14">
        <f t="shared" si="3"/>
        <v>67</v>
      </c>
      <c r="AM161" s="26">
        <v>50</v>
      </c>
      <c r="AN161" s="26">
        <v>3</v>
      </c>
      <c r="AO161" s="26">
        <v>18</v>
      </c>
      <c r="AP161" s="26">
        <v>5</v>
      </c>
      <c r="AQ161" s="26">
        <v>10</v>
      </c>
      <c r="AR161" s="1">
        <f t="shared" si="4"/>
        <v>76</v>
      </c>
    </row>
    <row r="162" spans="1:44" ht="16" x14ac:dyDescent="0.2">
      <c r="A162" s="8">
        <v>120</v>
      </c>
      <c r="B162" s="8" t="s">
        <v>590</v>
      </c>
      <c r="C162" s="8" t="s">
        <v>591</v>
      </c>
      <c r="D162" s="8" t="s">
        <v>592</v>
      </c>
      <c r="E162" s="8" t="s">
        <v>235</v>
      </c>
      <c r="F162" s="8" t="s">
        <v>236</v>
      </c>
      <c r="G162" s="8" t="s">
        <v>230</v>
      </c>
      <c r="H162" s="8" t="s">
        <v>216</v>
      </c>
      <c r="I162" s="1" t="s">
        <v>450</v>
      </c>
      <c r="J162" s="9">
        <v>40</v>
      </c>
      <c r="K162" s="9">
        <v>0</v>
      </c>
      <c r="L162" s="9">
        <v>14</v>
      </c>
      <c r="M162" s="9">
        <v>5</v>
      </c>
      <c r="N162" s="9">
        <v>0</v>
      </c>
      <c r="O162" s="9">
        <v>0</v>
      </c>
      <c r="P162" s="1">
        <f t="shared" si="14"/>
        <v>59</v>
      </c>
      <c r="S162" s="1">
        <v>50</v>
      </c>
      <c r="T162" s="1">
        <v>12</v>
      </c>
      <c r="U162" s="1">
        <v>0</v>
      </c>
      <c r="V162" s="1">
        <v>5</v>
      </c>
      <c r="W162" s="1">
        <v>0</v>
      </c>
      <c r="X162" s="1">
        <v>3</v>
      </c>
      <c r="Y162" s="10">
        <f t="shared" si="15"/>
        <v>66</v>
      </c>
      <c r="AB162" s="32">
        <v>10</v>
      </c>
      <c r="AC162" s="12">
        <f>Exam!BX167</f>
        <v>4</v>
      </c>
      <c r="AD162" s="13">
        <f t="shared" si="16"/>
        <v>6</v>
      </c>
      <c r="AF162" s="36">
        <v>40</v>
      </c>
      <c r="AG162" s="1">
        <v>12</v>
      </c>
      <c r="AH162" s="1">
        <v>10</v>
      </c>
      <c r="AI162" s="1">
        <v>5</v>
      </c>
      <c r="AJ162" s="1"/>
      <c r="AK162" s="14">
        <f t="shared" si="3"/>
        <v>67</v>
      </c>
      <c r="AM162" s="26">
        <v>40</v>
      </c>
      <c r="AN162" s="26">
        <v>0</v>
      </c>
      <c r="AO162" s="26">
        <v>7</v>
      </c>
      <c r="AP162" s="26">
        <v>0</v>
      </c>
      <c r="AQ162" s="26">
        <v>0</v>
      </c>
      <c r="AR162" s="1">
        <f t="shared" si="4"/>
        <v>47</v>
      </c>
    </row>
    <row r="163" spans="1:44" ht="16" x14ac:dyDescent="0.2">
      <c r="A163" s="8">
        <v>225</v>
      </c>
      <c r="B163" s="8" t="s">
        <v>593</v>
      </c>
      <c r="C163" s="8" t="s">
        <v>594</v>
      </c>
      <c r="D163" s="8" t="s">
        <v>595</v>
      </c>
      <c r="E163" s="8" t="s">
        <v>240</v>
      </c>
      <c r="F163" s="8" t="s">
        <v>241</v>
      </c>
      <c r="G163" s="8" t="s">
        <v>230</v>
      </c>
      <c r="H163" s="8" t="s">
        <v>216</v>
      </c>
      <c r="I163" s="1" t="s">
        <v>450</v>
      </c>
      <c r="J163" s="9">
        <v>40</v>
      </c>
      <c r="K163" s="9">
        <v>0</v>
      </c>
      <c r="L163" s="9">
        <v>9</v>
      </c>
      <c r="M163" s="9">
        <v>3</v>
      </c>
      <c r="N163" s="9">
        <v>0</v>
      </c>
      <c r="O163" s="9">
        <v>7</v>
      </c>
      <c r="P163" s="1">
        <f t="shared" si="14"/>
        <v>59</v>
      </c>
      <c r="S163" s="1">
        <v>40</v>
      </c>
      <c r="Y163" s="10">
        <f t="shared" si="15"/>
        <v>40</v>
      </c>
      <c r="AB163" s="32">
        <v>10</v>
      </c>
      <c r="AC163" s="12">
        <f>Exam!BX168</f>
        <v>2</v>
      </c>
      <c r="AD163" s="13">
        <f t="shared" si="16"/>
        <v>5</v>
      </c>
      <c r="AF163" s="36">
        <v>35</v>
      </c>
      <c r="AG163" s="1">
        <v>12</v>
      </c>
      <c r="AH163" s="1">
        <v>10</v>
      </c>
      <c r="AI163" s="1">
        <v>5</v>
      </c>
      <c r="AJ163" s="1"/>
      <c r="AK163" s="14">
        <f t="shared" si="3"/>
        <v>62</v>
      </c>
      <c r="AM163" s="26">
        <v>0</v>
      </c>
      <c r="AN163" s="15"/>
      <c r="AO163" s="15"/>
      <c r="AP163" s="15"/>
      <c r="AQ163" s="15"/>
      <c r="AR163" s="1">
        <f t="shared" si="4"/>
        <v>0</v>
      </c>
    </row>
    <row r="164" spans="1:44" ht="16" x14ac:dyDescent="0.2">
      <c r="A164" s="8">
        <v>165</v>
      </c>
      <c r="B164" s="8" t="s">
        <v>596</v>
      </c>
      <c r="C164" s="8" t="s">
        <v>597</v>
      </c>
      <c r="D164" s="8" t="s">
        <v>598</v>
      </c>
      <c r="E164" s="8" t="s">
        <v>213</v>
      </c>
      <c r="F164" s="8" t="s">
        <v>214</v>
      </c>
      <c r="G164" s="8" t="s">
        <v>230</v>
      </c>
      <c r="H164" s="8" t="s">
        <v>216</v>
      </c>
      <c r="I164" s="1" t="s">
        <v>450</v>
      </c>
      <c r="J164" s="9">
        <v>50</v>
      </c>
      <c r="K164" s="9">
        <v>5</v>
      </c>
      <c r="L164" s="9">
        <v>15</v>
      </c>
      <c r="M164" s="9">
        <v>8</v>
      </c>
      <c r="N164" s="9">
        <v>0</v>
      </c>
      <c r="O164" s="9">
        <v>0</v>
      </c>
      <c r="P164" s="1">
        <f t="shared" si="14"/>
        <v>68</v>
      </c>
      <c r="S164" s="1">
        <v>45</v>
      </c>
      <c r="T164" s="1">
        <v>12</v>
      </c>
      <c r="U164" s="1">
        <v>0</v>
      </c>
      <c r="V164" s="1">
        <v>0</v>
      </c>
      <c r="W164" s="1">
        <v>0</v>
      </c>
      <c r="X164" s="1">
        <v>4</v>
      </c>
      <c r="Y164" s="10">
        <f t="shared" si="15"/>
        <v>60.8</v>
      </c>
      <c r="AB164" s="32">
        <v>10</v>
      </c>
      <c r="AC164" s="12">
        <f>Exam!BX169</f>
        <v>4</v>
      </c>
      <c r="AD164" s="13">
        <f t="shared" si="16"/>
        <v>6</v>
      </c>
      <c r="AF164" s="36">
        <v>50</v>
      </c>
      <c r="AG164" s="1">
        <v>10</v>
      </c>
      <c r="AH164" s="1">
        <v>13</v>
      </c>
      <c r="AI164" s="1">
        <v>5</v>
      </c>
      <c r="AJ164" s="1"/>
      <c r="AK164" s="14">
        <f t="shared" si="3"/>
        <v>68</v>
      </c>
      <c r="AM164" s="26">
        <v>40</v>
      </c>
      <c r="AN164" s="26">
        <v>10</v>
      </c>
      <c r="AO164" s="26">
        <v>20</v>
      </c>
      <c r="AP164" s="26">
        <v>0</v>
      </c>
      <c r="AQ164" s="26">
        <v>0</v>
      </c>
      <c r="AR164" s="1">
        <f t="shared" si="4"/>
        <v>70</v>
      </c>
    </row>
    <row r="165" spans="1:44" ht="16" x14ac:dyDescent="0.2">
      <c r="A165" s="8">
        <v>132</v>
      </c>
      <c r="B165" s="8" t="s">
        <v>599</v>
      </c>
      <c r="C165" s="8" t="s">
        <v>600</v>
      </c>
      <c r="D165" s="8" t="s">
        <v>601</v>
      </c>
      <c r="E165" s="8" t="s">
        <v>240</v>
      </c>
      <c r="F165" s="8" t="s">
        <v>241</v>
      </c>
      <c r="G165" s="8" t="s">
        <v>230</v>
      </c>
      <c r="H165" s="8" t="s">
        <v>216</v>
      </c>
      <c r="I165" s="1" t="s">
        <v>450</v>
      </c>
      <c r="J165" s="21">
        <v>23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38">
        <f t="shared" si="14"/>
        <v>23</v>
      </c>
      <c r="S165" s="1">
        <v>50</v>
      </c>
      <c r="T165" s="1">
        <v>5</v>
      </c>
      <c r="U165" s="1">
        <v>0</v>
      </c>
      <c r="V165" s="1">
        <v>0</v>
      </c>
      <c r="W165" s="1">
        <v>0</v>
      </c>
      <c r="X165" s="1">
        <v>0</v>
      </c>
      <c r="Y165" s="10">
        <f t="shared" si="15"/>
        <v>46.5</v>
      </c>
      <c r="AB165" s="32">
        <v>9</v>
      </c>
      <c r="AC165" s="12">
        <f>Exam!BX170</f>
        <v>2</v>
      </c>
      <c r="AD165" s="13">
        <f t="shared" si="16"/>
        <v>4</v>
      </c>
      <c r="AF165" s="36">
        <v>25</v>
      </c>
      <c r="AK165" s="23">
        <f t="shared" si="3"/>
        <v>25</v>
      </c>
      <c r="AM165" s="15">
        <v>0</v>
      </c>
      <c r="AN165" s="15"/>
      <c r="AO165" s="15"/>
      <c r="AP165" s="15"/>
      <c r="AQ165" s="15"/>
      <c r="AR165" s="1">
        <f t="shared" si="4"/>
        <v>0</v>
      </c>
    </row>
    <row r="166" spans="1:44" ht="16" x14ac:dyDescent="0.2">
      <c r="A166" s="8">
        <v>198</v>
      </c>
      <c r="B166" s="8" t="s">
        <v>602</v>
      </c>
      <c r="C166" s="8" t="s">
        <v>603</v>
      </c>
      <c r="D166" s="8" t="s">
        <v>604</v>
      </c>
      <c r="E166" s="8" t="s">
        <v>228</v>
      </c>
      <c r="F166" s="8" t="s">
        <v>229</v>
      </c>
      <c r="G166" s="8" t="s">
        <v>449</v>
      </c>
      <c r="H166" s="8" t="s">
        <v>216</v>
      </c>
      <c r="I166" s="1" t="s">
        <v>450</v>
      </c>
      <c r="J166" s="9">
        <v>50</v>
      </c>
      <c r="K166" s="9">
        <v>5</v>
      </c>
      <c r="L166" s="9">
        <v>9</v>
      </c>
      <c r="M166" s="9">
        <v>0</v>
      </c>
      <c r="N166" s="9">
        <v>7</v>
      </c>
      <c r="O166" s="9">
        <v>0</v>
      </c>
      <c r="P166" s="1">
        <f t="shared" si="14"/>
        <v>61</v>
      </c>
      <c r="S166" s="1">
        <v>40</v>
      </c>
      <c r="X166" s="1">
        <v>4</v>
      </c>
      <c r="Y166" s="10">
        <f t="shared" si="15"/>
        <v>45.2</v>
      </c>
      <c r="AB166" s="32">
        <v>6</v>
      </c>
      <c r="AC166" s="12">
        <f>Exam!BX171</f>
        <v>3</v>
      </c>
      <c r="AD166" s="13">
        <f t="shared" si="16"/>
        <v>5</v>
      </c>
      <c r="AF166" s="36">
        <v>40</v>
      </c>
      <c r="AG166" s="1">
        <v>12</v>
      </c>
      <c r="AH166" s="1">
        <v>12</v>
      </c>
      <c r="AI166" s="1">
        <v>8</v>
      </c>
      <c r="AJ166" s="1"/>
      <c r="AK166" s="14">
        <f t="shared" si="3"/>
        <v>72</v>
      </c>
      <c r="AM166" s="26">
        <v>50</v>
      </c>
      <c r="AN166" s="26">
        <v>0</v>
      </c>
      <c r="AO166" s="26">
        <v>0</v>
      </c>
      <c r="AP166" s="26">
        <v>0</v>
      </c>
      <c r="AQ166" s="26">
        <v>2</v>
      </c>
      <c r="AR166" s="1">
        <f t="shared" si="4"/>
        <v>42</v>
      </c>
    </row>
    <row r="167" spans="1:44" ht="16" x14ac:dyDescent="0.2">
      <c r="A167" s="8">
        <v>241</v>
      </c>
      <c r="B167" s="8" t="s">
        <v>605</v>
      </c>
      <c r="C167" s="8" t="s">
        <v>606</v>
      </c>
      <c r="D167" s="8" t="s">
        <v>607</v>
      </c>
      <c r="E167" s="8" t="s">
        <v>314</v>
      </c>
      <c r="F167" s="8" t="s">
        <v>315</v>
      </c>
      <c r="G167" s="8" t="s">
        <v>230</v>
      </c>
      <c r="H167" s="8" t="s">
        <v>216</v>
      </c>
      <c r="I167" s="1" t="s">
        <v>450</v>
      </c>
      <c r="J167" s="9">
        <v>50</v>
      </c>
      <c r="K167" s="9">
        <v>10</v>
      </c>
      <c r="L167" s="9">
        <v>15</v>
      </c>
      <c r="M167" s="9">
        <v>7</v>
      </c>
      <c r="N167" s="9">
        <v>8</v>
      </c>
      <c r="O167" s="9">
        <v>20</v>
      </c>
      <c r="P167" s="1">
        <f t="shared" si="14"/>
        <v>100</v>
      </c>
      <c r="S167" s="1">
        <v>40</v>
      </c>
      <c r="T167" s="1">
        <v>12</v>
      </c>
      <c r="U167" s="1">
        <v>0</v>
      </c>
      <c r="V167" s="1">
        <v>5</v>
      </c>
      <c r="W167" s="1">
        <v>0</v>
      </c>
      <c r="X167" s="1">
        <v>7</v>
      </c>
      <c r="Y167" s="10">
        <f t="shared" si="15"/>
        <v>71.2</v>
      </c>
      <c r="AB167" s="32">
        <v>10</v>
      </c>
      <c r="AC167" s="12">
        <f>Exam!BX172</f>
        <v>8</v>
      </c>
      <c r="AD167" s="13">
        <f t="shared" si="16"/>
        <v>9</v>
      </c>
      <c r="AF167" s="36">
        <v>50</v>
      </c>
      <c r="AG167" s="1">
        <v>18</v>
      </c>
      <c r="AH167" s="1">
        <v>19</v>
      </c>
      <c r="AI167" s="1">
        <v>11</v>
      </c>
      <c r="AJ167" s="1"/>
      <c r="AK167" s="14">
        <f t="shared" si="3"/>
        <v>88</v>
      </c>
      <c r="AM167" s="26">
        <v>40</v>
      </c>
      <c r="AN167" s="26">
        <v>8</v>
      </c>
      <c r="AO167" s="26">
        <v>18</v>
      </c>
      <c r="AP167" s="26">
        <v>5</v>
      </c>
      <c r="AQ167" s="26">
        <v>0</v>
      </c>
      <c r="AR167" s="1">
        <f t="shared" si="4"/>
        <v>71</v>
      </c>
    </row>
    <row r="168" spans="1:44" ht="16" x14ac:dyDescent="0.2">
      <c r="A168" s="8">
        <v>172</v>
      </c>
      <c r="B168" s="8" t="s">
        <v>608</v>
      </c>
      <c r="C168" s="8" t="s">
        <v>609</v>
      </c>
      <c r="D168" s="8" t="s">
        <v>610</v>
      </c>
      <c r="E168" s="8" t="s">
        <v>245</v>
      </c>
      <c r="F168" s="8" t="s">
        <v>246</v>
      </c>
      <c r="G168" s="8" t="s">
        <v>230</v>
      </c>
      <c r="H168" s="8" t="s">
        <v>216</v>
      </c>
      <c r="I168" s="1" t="s">
        <v>450</v>
      </c>
      <c r="J168" s="9">
        <v>50</v>
      </c>
      <c r="K168" s="9">
        <v>11</v>
      </c>
      <c r="L168" s="9">
        <v>15</v>
      </c>
      <c r="M168" s="9">
        <v>7</v>
      </c>
      <c r="N168" s="9">
        <v>7</v>
      </c>
      <c r="O168" s="9">
        <v>8</v>
      </c>
      <c r="P168" s="1">
        <f t="shared" si="14"/>
        <v>88</v>
      </c>
      <c r="S168" s="1">
        <v>35</v>
      </c>
      <c r="T168" s="1">
        <v>12</v>
      </c>
      <c r="U168" s="1">
        <v>0</v>
      </c>
      <c r="V168" s="1">
        <v>5</v>
      </c>
      <c r="W168" s="1">
        <v>5</v>
      </c>
      <c r="X168" s="1">
        <v>0</v>
      </c>
      <c r="Y168" s="10">
        <f t="shared" si="15"/>
        <v>63.6</v>
      </c>
      <c r="AB168" s="32">
        <v>10</v>
      </c>
      <c r="AC168" s="12">
        <f>Exam!BX173</f>
        <v>5</v>
      </c>
      <c r="AD168" s="13">
        <f t="shared" si="16"/>
        <v>7</v>
      </c>
      <c r="AF168" s="36">
        <v>50</v>
      </c>
      <c r="AG168" s="1">
        <v>13</v>
      </c>
      <c r="AH168" s="1">
        <v>15</v>
      </c>
      <c r="AI168" s="1">
        <v>12</v>
      </c>
      <c r="AJ168" s="1"/>
      <c r="AK168" s="14">
        <f t="shared" si="3"/>
        <v>80</v>
      </c>
      <c r="AM168" s="26">
        <v>40</v>
      </c>
      <c r="AN168" s="26">
        <v>0</v>
      </c>
      <c r="AO168" s="26">
        <v>21</v>
      </c>
      <c r="AP168" s="26">
        <v>0</v>
      </c>
      <c r="AQ168" s="26">
        <v>0</v>
      </c>
      <c r="AR168" s="1">
        <f t="shared" si="4"/>
        <v>61</v>
      </c>
    </row>
    <row r="169" spans="1:44" ht="16" x14ac:dyDescent="0.2">
      <c r="A169" s="8">
        <v>211</v>
      </c>
      <c r="B169" s="8" t="s">
        <v>611</v>
      </c>
      <c r="C169" s="8" t="s">
        <v>612</v>
      </c>
      <c r="D169" s="8" t="s">
        <v>613</v>
      </c>
      <c r="E169" s="8" t="s">
        <v>268</v>
      </c>
      <c r="F169" s="8" t="s">
        <v>269</v>
      </c>
      <c r="G169" s="8" t="s">
        <v>230</v>
      </c>
      <c r="H169" s="8" t="s">
        <v>216</v>
      </c>
      <c r="I169" s="1" t="s">
        <v>450</v>
      </c>
      <c r="J169" s="9">
        <v>40</v>
      </c>
      <c r="K169" s="9">
        <v>0</v>
      </c>
      <c r="L169" s="9">
        <v>15</v>
      </c>
      <c r="M169" s="9">
        <v>10</v>
      </c>
      <c r="N169" s="9">
        <v>0</v>
      </c>
      <c r="O169" s="9">
        <v>0</v>
      </c>
      <c r="P169" s="1">
        <f t="shared" si="14"/>
        <v>65</v>
      </c>
      <c r="S169" s="1">
        <v>35</v>
      </c>
      <c r="T169" s="1">
        <v>16</v>
      </c>
      <c r="U169" s="1">
        <v>0</v>
      </c>
      <c r="V169" s="1">
        <v>0</v>
      </c>
      <c r="W169" s="1">
        <v>0</v>
      </c>
      <c r="X169" s="1">
        <v>0</v>
      </c>
      <c r="Y169" s="10">
        <f t="shared" si="15"/>
        <v>55.8</v>
      </c>
      <c r="AB169" s="32">
        <v>9</v>
      </c>
      <c r="AC169" s="12">
        <f>Exam!BX174</f>
        <v>1</v>
      </c>
      <c r="AD169" s="13">
        <f t="shared" si="16"/>
        <v>5</v>
      </c>
      <c r="AF169" s="36">
        <v>30</v>
      </c>
      <c r="AK169" s="23">
        <f t="shared" si="3"/>
        <v>30</v>
      </c>
      <c r="AM169" s="26">
        <v>40</v>
      </c>
      <c r="AN169" s="26">
        <v>0</v>
      </c>
      <c r="AO169" s="26">
        <v>0</v>
      </c>
      <c r="AP169" s="26">
        <v>0</v>
      </c>
      <c r="AQ169" s="26">
        <v>0</v>
      </c>
      <c r="AR169" s="1">
        <f t="shared" si="4"/>
        <v>40</v>
      </c>
    </row>
    <row r="170" spans="1:44" ht="16" x14ac:dyDescent="0.2">
      <c r="A170" s="8">
        <v>114</v>
      </c>
      <c r="B170" s="8" t="s">
        <v>614</v>
      </c>
      <c r="C170" s="8" t="s">
        <v>199</v>
      </c>
      <c r="D170" s="8" t="s">
        <v>615</v>
      </c>
      <c r="E170" s="8" t="s">
        <v>282</v>
      </c>
      <c r="F170" s="8" t="s">
        <v>283</v>
      </c>
      <c r="G170" s="8" t="s">
        <v>230</v>
      </c>
      <c r="H170" s="8" t="s">
        <v>216</v>
      </c>
      <c r="I170" s="1" t="s">
        <v>450</v>
      </c>
      <c r="J170" s="9">
        <v>50</v>
      </c>
      <c r="K170" s="9">
        <v>6</v>
      </c>
      <c r="L170" s="9">
        <v>14</v>
      </c>
      <c r="M170" s="9">
        <v>7</v>
      </c>
      <c r="N170" s="9">
        <v>0</v>
      </c>
      <c r="O170" s="9">
        <v>0</v>
      </c>
      <c r="P170" s="1">
        <f t="shared" si="14"/>
        <v>67</v>
      </c>
      <c r="S170" s="1">
        <v>50</v>
      </c>
      <c r="T170" s="1">
        <v>1</v>
      </c>
      <c r="U170" s="1">
        <v>1</v>
      </c>
      <c r="V170" s="1">
        <v>5</v>
      </c>
      <c r="W170" s="1">
        <v>0</v>
      </c>
      <c r="X170" s="1">
        <v>0</v>
      </c>
      <c r="Y170" s="10">
        <f t="shared" si="15"/>
        <v>49.1</v>
      </c>
      <c r="AB170" s="32">
        <v>10</v>
      </c>
      <c r="AC170" s="12">
        <f>Exam!BX175</f>
        <v>4</v>
      </c>
      <c r="AD170" s="13">
        <f t="shared" si="16"/>
        <v>6</v>
      </c>
      <c r="AF170" s="36">
        <v>50</v>
      </c>
      <c r="AG170" s="1">
        <v>12</v>
      </c>
      <c r="AH170" s="1">
        <v>13</v>
      </c>
      <c r="AI170" s="1">
        <v>0</v>
      </c>
      <c r="AJ170" s="1"/>
      <c r="AK170" s="14">
        <f t="shared" si="3"/>
        <v>65</v>
      </c>
      <c r="AM170" s="26">
        <v>30</v>
      </c>
      <c r="AN170" s="15"/>
      <c r="AO170" s="15"/>
      <c r="AP170" s="15"/>
      <c r="AQ170" s="42"/>
      <c r="AR170" s="1">
        <f t="shared" si="4"/>
        <v>30</v>
      </c>
    </row>
    <row r="171" spans="1:44" ht="16" x14ac:dyDescent="0.2">
      <c r="A171" s="8">
        <v>122</v>
      </c>
      <c r="B171" s="8" t="s">
        <v>616</v>
      </c>
      <c r="C171" s="8" t="s">
        <v>617</v>
      </c>
      <c r="D171" s="8" t="s">
        <v>618</v>
      </c>
      <c r="E171" s="8" t="s">
        <v>235</v>
      </c>
      <c r="F171" s="8" t="s">
        <v>236</v>
      </c>
      <c r="G171" s="8" t="s">
        <v>230</v>
      </c>
      <c r="H171" s="8" t="s">
        <v>216</v>
      </c>
      <c r="I171" s="1" t="s">
        <v>450</v>
      </c>
      <c r="J171" s="9">
        <v>50</v>
      </c>
      <c r="K171" s="9">
        <v>0</v>
      </c>
      <c r="L171" s="9">
        <v>15</v>
      </c>
      <c r="M171" s="9">
        <v>7</v>
      </c>
      <c r="N171" s="9">
        <v>0</v>
      </c>
      <c r="O171" s="9">
        <v>0</v>
      </c>
      <c r="P171" s="1">
        <f t="shared" si="14"/>
        <v>62</v>
      </c>
      <c r="S171" s="1">
        <v>45</v>
      </c>
      <c r="T171" s="1">
        <v>10</v>
      </c>
      <c r="U171" s="1">
        <v>0</v>
      </c>
      <c r="V171" s="1">
        <v>0</v>
      </c>
      <c r="W171" s="1">
        <v>0</v>
      </c>
      <c r="X171" s="1">
        <v>0</v>
      </c>
      <c r="Y171" s="10">
        <f t="shared" si="15"/>
        <v>53</v>
      </c>
      <c r="AB171" s="32">
        <v>10</v>
      </c>
      <c r="AC171" s="12">
        <f>Exam!BX176</f>
        <v>2</v>
      </c>
      <c r="AD171" s="13">
        <f t="shared" si="16"/>
        <v>5</v>
      </c>
      <c r="AF171" s="36">
        <v>50</v>
      </c>
      <c r="AG171" s="1">
        <v>10</v>
      </c>
      <c r="AH171" s="1">
        <v>25</v>
      </c>
      <c r="AI171" s="1">
        <v>0</v>
      </c>
      <c r="AJ171" s="1"/>
      <c r="AK171" s="14">
        <f t="shared" si="3"/>
        <v>75</v>
      </c>
      <c r="AM171" s="26">
        <v>45</v>
      </c>
      <c r="AN171" s="26">
        <v>3</v>
      </c>
      <c r="AO171" s="26">
        <v>20</v>
      </c>
      <c r="AP171" s="26">
        <v>4</v>
      </c>
      <c r="AQ171" s="26">
        <v>0</v>
      </c>
      <c r="AR171" s="1">
        <f t="shared" si="4"/>
        <v>67</v>
      </c>
    </row>
    <row r="172" spans="1:44" ht="16" x14ac:dyDescent="0.2">
      <c r="A172" s="8">
        <v>238</v>
      </c>
      <c r="B172" s="8" t="s">
        <v>619</v>
      </c>
      <c r="C172" s="8" t="s">
        <v>620</v>
      </c>
      <c r="D172" s="8" t="s">
        <v>621</v>
      </c>
      <c r="E172" s="8" t="s">
        <v>213</v>
      </c>
      <c r="F172" s="8" t="s">
        <v>214</v>
      </c>
      <c r="G172" s="8" t="s">
        <v>230</v>
      </c>
      <c r="H172" s="8" t="s">
        <v>216</v>
      </c>
      <c r="I172" s="1" t="s">
        <v>622</v>
      </c>
      <c r="J172" s="9">
        <v>30</v>
      </c>
      <c r="K172" s="9"/>
      <c r="L172" s="9"/>
      <c r="M172" s="9"/>
      <c r="N172" s="9"/>
      <c r="O172" s="9"/>
      <c r="P172" s="1">
        <f t="shared" si="14"/>
        <v>30</v>
      </c>
      <c r="Q172" s="1">
        <f>AVERAGE(P172:P230)</f>
        <v>53.779661016949156</v>
      </c>
      <c r="S172" s="1">
        <v>35</v>
      </c>
      <c r="Y172" s="10">
        <f t="shared" si="15"/>
        <v>35</v>
      </c>
      <c r="Z172" s="10">
        <f>AVERAGE(Y172:Y230)</f>
        <v>57.44655172413794</v>
      </c>
      <c r="AB172" s="31">
        <v>10</v>
      </c>
      <c r="AC172" s="12">
        <f>Exam!BX177</f>
        <v>3</v>
      </c>
      <c r="AD172" s="13">
        <f t="shared" si="16"/>
        <v>4</v>
      </c>
      <c r="AF172" s="7">
        <v>40</v>
      </c>
      <c r="AK172" s="14">
        <f t="shared" si="3"/>
        <v>40</v>
      </c>
      <c r="AM172" s="26">
        <v>0</v>
      </c>
      <c r="AN172" s="15"/>
      <c r="AO172" s="15"/>
      <c r="AP172" s="15"/>
      <c r="AQ172" s="15"/>
      <c r="AR172" s="1">
        <f t="shared" si="4"/>
        <v>0</v>
      </c>
    </row>
    <row r="173" spans="1:44" ht="16" x14ac:dyDescent="0.2">
      <c r="A173" s="8">
        <v>223</v>
      </c>
      <c r="B173" s="8" t="s">
        <v>623</v>
      </c>
      <c r="C173" s="8" t="s">
        <v>624</v>
      </c>
      <c r="D173" s="8" t="s">
        <v>625</v>
      </c>
      <c r="E173" s="8" t="s">
        <v>213</v>
      </c>
      <c r="F173" s="8" t="s">
        <v>214</v>
      </c>
      <c r="G173" s="8" t="s">
        <v>230</v>
      </c>
      <c r="H173" s="8" t="s">
        <v>44</v>
      </c>
      <c r="I173" s="1" t="s">
        <v>115</v>
      </c>
      <c r="J173" s="9">
        <v>50</v>
      </c>
      <c r="K173" s="9">
        <v>15</v>
      </c>
      <c r="L173" s="9">
        <v>15</v>
      </c>
      <c r="M173" s="9">
        <v>3</v>
      </c>
      <c r="N173" s="9">
        <v>5</v>
      </c>
      <c r="O173" s="9">
        <v>2</v>
      </c>
      <c r="P173" s="1">
        <f t="shared" si="14"/>
        <v>80</v>
      </c>
      <c r="S173" s="1">
        <v>35</v>
      </c>
      <c r="T173" s="1">
        <v>10</v>
      </c>
      <c r="U173" s="1">
        <v>10</v>
      </c>
      <c r="V173" s="1">
        <v>0</v>
      </c>
      <c r="W173" s="1">
        <v>0</v>
      </c>
      <c r="X173" s="1">
        <v>0</v>
      </c>
      <c r="Y173" s="10">
        <f t="shared" si="15"/>
        <v>61</v>
      </c>
      <c r="AB173" s="31">
        <v>10</v>
      </c>
      <c r="AC173" s="17">
        <v>9</v>
      </c>
      <c r="AD173" s="13">
        <f t="shared" si="16"/>
        <v>8</v>
      </c>
      <c r="AF173" s="7">
        <v>45</v>
      </c>
      <c r="AG173" s="1">
        <v>18</v>
      </c>
      <c r="AH173" s="1">
        <v>17</v>
      </c>
      <c r="AI173" s="1">
        <v>5</v>
      </c>
      <c r="AJ173" s="1"/>
      <c r="AK173" s="14">
        <f t="shared" si="3"/>
        <v>80</v>
      </c>
      <c r="AM173" s="15">
        <v>0</v>
      </c>
      <c r="AN173" s="15"/>
      <c r="AO173" s="15"/>
      <c r="AP173" s="15"/>
      <c r="AQ173" s="15"/>
      <c r="AR173" s="1">
        <f t="shared" si="4"/>
        <v>0</v>
      </c>
    </row>
    <row r="174" spans="1:44" ht="16" x14ac:dyDescent="0.2">
      <c r="A174" s="8">
        <v>94</v>
      </c>
      <c r="B174" s="8" t="s">
        <v>626</v>
      </c>
      <c r="C174" s="8" t="s">
        <v>627</v>
      </c>
      <c r="D174" s="8" t="s">
        <v>628</v>
      </c>
      <c r="E174" s="8" t="s">
        <v>235</v>
      </c>
      <c r="F174" s="8" t="s">
        <v>236</v>
      </c>
      <c r="G174" s="8" t="s">
        <v>230</v>
      </c>
      <c r="H174" s="8" t="s">
        <v>216</v>
      </c>
      <c r="I174" s="1" t="s">
        <v>622</v>
      </c>
      <c r="J174" s="9">
        <v>50</v>
      </c>
      <c r="K174" s="9">
        <v>10</v>
      </c>
      <c r="L174" s="9">
        <v>0</v>
      </c>
      <c r="M174" s="9">
        <v>0</v>
      </c>
      <c r="N174" s="9">
        <v>4</v>
      </c>
      <c r="O174" s="9">
        <v>2</v>
      </c>
      <c r="P174" s="1">
        <f t="shared" si="14"/>
        <v>56</v>
      </c>
      <c r="S174" s="1">
        <v>49</v>
      </c>
      <c r="T174" s="1">
        <v>7</v>
      </c>
      <c r="U174" s="1">
        <v>0</v>
      </c>
      <c r="V174" s="1">
        <v>0</v>
      </c>
      <c r="W174" s="1">
        <v>0</v>
      </c>
      <c r="X174" s="1">
        <v>5</v>
      </c>
      <c r="Y174" s="10">
        <f t="shared" si="15"/>
        <v>55.6</v>
      </c>
      <c r="AB174" s="31">
        <v>9</v>
      </c>
      <c r="AC174" s="12">
        <f>Exam!BX179</f>
        <v>3</v>
      </c>
      <c r="AD174" s="13">
        <f t="shared" si="16"/>
        <v>5</v>
      </c>
      <c r="AF174" s="7">
        <v>35</v>
      </c>
      <c r="AG174" s="1">
        <v>10</v>
      </c>
      <c r="AH174" s="1">
        <v>11</v>
      </c>
      <c r="AI174" s="1">
        <v>5</v>
      </c>
      <c r="AJ174" s="1"/>
      <c r="AK174" s="14">
        <f t="shared" si="3"/>
        <v>61</v>
      </c>
      <c r="AM174" s="26">
        <v>25</v>
      </c>
      <c r="AN174" s="26">
        <v>0</v>
      </c>
      <c r="AO174" s="26">
        <v>20</v>
      </c>
      <c r="AP174" s="26">
        <v>0</v>
      </c>
      <c r="AQ174" s="26">
        <v>5</v>
      </c>
      <c r="AR174" s="1">
        <f t="shared" si="4"/>
        <v>50</v>
      </c>
    </row>
    <row r="175" spans="1:44" ht="16" x14ac:dyDescent="0.2">
      <c r="A175" s="8">
        <v>92</v>
      </c>
      <c r="B175" s="8" t="s">
        <v>629</v>
      </c>
      <c r="C175" s="8" t="s">
        <v>630</v>
      </c>
      <c r="D175" s="8" t="s">
        <v>631</v>
      </c>
      <c r="E175" s="8" t="s">
        <v>632</v>
      </c>
      <c r="F175" s="8" t="s">
        <v>633</v>
      </c>
      <c r="G175" s="8" t="s">
        <v>634</v>
      </c>
      <c r="H175" s="8" t="s">
        <v>216</v>
      </c>
      <c r="I175" s="1" t="s">
        <v>622</v>
      </c>
      <c r="J175" s="9">
        <v>25</v>
      </c>
      <c r="K175" s="9"/>
      <c r="L175" s="9"/>
      <c r="M175" s="9"/>
      <c r="N175" s="9"/>
      <c r="O175" s="9"/>
      <c r="P175" s="1">
        <f t="shared" si="14"/>
        <v>25</v>
      </c>
      <c r="S175" s="1">
        <v>40</v>
      </c>
      <c r="T175" s="43">
        <v>0</v>
      </c>
      <c r="U175" s="43">
        <v>7</v>
      </c>
      <c r="V175" s="43">
        <v>0</v>
      </c>
      <c r="W175" s="43">
        <v>0</v>
      </c>
      <c r="X175" s="43">
        <v>0</v>
      </c>
      <c r="Y175" s="10">
        <f t="shared" si="15"/>
        <v>49.1</v>
      </c>
      <c r="AB175" s="31">
        <v>10</v>
      </c>
      <c r="AC175" s="12">
        <f>Exam!BX180</f>
        <v>1</v>
      </c>
      <c r="AD175" s="13">
        <f t="shared" si="16"/>
        <v>4</v>
      </c>
      <c r="AF175" s="7">
        <v>40</v>
      </c>
      <c r="AG175" s="1">
        <v>3</v>
      </c>
      <c r="AH175" s="1">
        <v>11</v>
      </c>
      <c r="AI175" s="1">
        <v>0</v>
      </c>
      <c r="AJ175" s="1"/>
      <c r="AK175" s="14">
        <f t="shared" si="3"/>
        <v>54</v>
      </c>
      <c r="AM175" s="26">
        <v>39</v>
      </c>
      <c r="AN175" s="26">
        <v>0</v>
      </c>
      <c r="AO175" s="26">
        <v>19</v>
      </c>
      <c r="AP175" s="26">
        <v>0</v>
      </c>
      <c r="AQ175" s="26">
        <v>2</v>
      </c>
      <c r="AR175" s="1">
        <f t="shared" si="4"/>
        <v>60</v>
      </c>
    </row>
    <row r="176" spans="1:44" ht="16" x14ac:dyDescent="0.2">
      <c r="A176" s="8">
        <v>145</v>
      </c>
      <c r="B176" s="8" t="s">
        <v>635</v>
      </c>
      <c r="C176" s="8" t="s">
        <v>636</v>
      </c>
      <c r="D176" s="8" t="s">
        <v>637</v>
      </c>
      <c r="E176" s="8" t="s">
        <v>228</v>
      </c>
      <c r="F176" s="8" t="s">
        <v>229</v>
      </c>
      <c r="G176" s="8" t="s">
        <v>230</v>
      </c>
      <c r="H176" s="8" t="s">
        <v>216</v>
      </c>
      <c r="I176" s="1" t="s">
        <v>622</v>
      </c>
      <c r="J176" s="9">
        <v>25</v>
      </c>
      <c r="K176" s="9"/>
      <c r="L176" s="9"/>
      <c r="M176" s="9"/>
      <c r="N176" s="9"/>
      <c r="O176" s="9"/>
      <c r="P176" s="1">
        <f t="shared" si="14"/>
        <v>25</v>
      </c>
      <c r="S176" s="1">
        <v>25</v>
      </c>
      <c r="Y176" s="10">
        <f t="shared" si="15"/>
        <v>25</v>
      </c>
      <c r="AB176" s="31">
        <v>7</v>
      </c>
      <c r="AC176" s="44">
        <f>main!AE167</f>
        <v>0</v>
      </c>
      <c r="AD176" s="13">
        <f t="shared" si="16"/>
        <v>2</v>
      </c>
      <c r="AF176" s="7">
        <v>35</v>
      </c>
      <c r="AG176" s="1">
        <v>0</v>
      </c>
      <c r="AH176" s="1">
        <v>7</v>
      </c>
      <c r="AI176" s="1">
        <v>0</v>
      </c>
      <c r="AJ176" s="1"/>
      <c r="AK176" s="14">
        <f t="shared" si="3"/>
        <v>42</v>
      </c>
      <c r="AM176" s="26">
        <v>10</v>
      </c>
      <c r="AN176" s="26">
        <v>9</v>
      </c>
      <c r="AO176" s="26">
        <v>5</v>
      </c>
      <c r="AP176" s="26">
        <v>0</v>
      </c>
      <c r="AQ176" s="26">
        <v>0</v>
      </c>
      <c r="AR176" s="1">
        <f t="shared" si="4"/>
        <v>24</v>
      </c>
    </row>
    <row r="177" spans="1:44" ht="16" x14ac:dyDescent="0.2">
      <c r="A177" s="8">
        <v>176</v>
      </c>
      <c r="B177" s="8" t="s">
        <v>638</v>
      </c>
      <c r="C177" s="8" t="s">
        <v>639</v>
      </c>
      <c r="D177" s="8" t="s">
        <v>640</v>
      </c>
      <c r="E177" s="8" t="s">
        <v>282</v>
      </c>
      <c r="F177" s="8" t="s">
        <v>283</v>
      </c>
      <c r="G177" s="8" t="s">
        <v>230</v>
      </c>
      <c r="H177" s="8" t="s">
        <v>216</v>
      </c>
      <c r="I177" s="1" t="s">
        <v>622</v>
      </c>
      <c r="J177" s="9">
        <v>50</v>
      </c>
      <c r="K177" s="9">
        <v>10</v>
      </c>
      <c r="L177" s="9">
        <v>0</v>
      </c>
      <c r="M177" s="9">
        <v>9</v>
      </c>
      <c r="N177" s="9">
        <v>0</v>
      </c>
      <c r="O177" s="9">
        <v>2</v>
      </c>
      <c r="P177" s="1">
        <f t="shared" si="14"/>
        <v>61</v>
      </c>
      <c r="S177" s="1">
        <v>50</v>
      </c>
      <c r="T177" s="1">
        <v>10</v>
      </c>
      <c r="U177" s="1">
        <v>0</v>
      </c>
      <c r="V177" s="1">
        <v>3</v>
      </c>
      <c r="W177" s="1">
        <v>5</v>
      </c>
      <c r="X177" s="1">
        <v>0</v>
      </c>
      <c r="Y177" s="10">
        <f t="shared" si="15"/>
        <v>63.400000000000006</v>
      </c>
      <c r="AB177" s="31">
        <v>10</v>
      </c>
      <c r="AC177" s="12">
        <f>Exam!BX182</f>
        <v>6</v>
      </c>
      <c r="AD177" s="13">
        <f t="shared" si="16"/>
        <v>7</v>
      </c>
      <c r="AF177" s="7">
        <v>40</v>
      </c>
      <c r="AG177" s="1">
        <v>10</v>
      </c>
      <c r="AH177" s="1">
        <v>23</v>
      </c>
      <c r="AI177" s="1">
        <v>0</v>
      </c>
      <c r="AJ177" s="1"/>
      <c r="AK177" s="14">
        <f t="shared" si="3"/>
        <v>73</v>
      </c>
      <c r="AM177" s="26">
        <v>50</v>
      </c>
      <c r="AN177" s="26">
        <v>3</v>
      </c>
      <c r="AO177" s="26">
        <v>12</v>
      </c>
      <c r="AP177" s="26">
        <v>0</v>
      </c>
      <c r="AQ177" s="26">
        <v>5</v>
      </c>
      <c r="AR177" s="1">
        <f t="shared" si="4"/>
        <v>60</v>
      </c>
    </row>
    <row r="178" spans="1:44" ht="16" x14ac:dyDescent="0.2">
      <c r="A178" s="8">
        <v>193</v>
      </c>
      <c r="B178" s="8" t="s">
        <v>641</v>
      </c>
      <c r="C178" s="8" t="s">
        <v>642</v>
      </c>
      <c r="D178" s="8" t="s">
        <v>643</v>
      </c>
      <c r="E178" s="8" t="s">
        <v>314</v>
      </c>
      <c r="F178" s="8" t="s">
        <v>315</v>
      </c>
      <c r="G178" s="8" t="s">
        <v>230</v>
      </c>
      <c r="H178" s="8" t="s">
        <v>216</v>
      </c>
      <c r="I178" s="1" t="s">
        <v>622</v>
      </c>
      <c r="J178" s="9">
        <v>40</v>
      </c>
      <c r="K178" s="9">
        <v>4</v>
      </c>
      <c r="L178" s="9">
        <v>0</v>
      </c>
      <c r="M178" s="9">
        <v>3</v>
      </c>
      <c r="N178" s="9">
        <v>0</v>
      </c>
      <c r="O178" s="9">
        <v>0</v>
      </c>
      <c r="P178" s="1">
        <f t="shared" si="14"/>
        <v>47</v>
      </c>
      <c r="S178" s="1">
        <v>50</v>
      </c>
      <c r="T178" s="1">
        <v>8</v>
      </c>
      <c r="U178" s="1">
        <v>9</v>
      </c>
      <c r="V178" s="1">
        <v>10</v>
      </c>
      <c r="W178" s="1">
        <v>4</v>
      </c>
      <c r="X178" s="1">
        <v>0</v>
      </c>
      <c r="Y178" s="10">
        <f t="shared" si="15"/>
        <v>80.300000000000011</v>
      </c>
      <c r="AB178" s="31">
        <v>10</v>
      </c>
      <c r="AC178" s="12">
        <f>Exam!BX183</f>
        <v>5</v>
      </c>
      <c r="AD178" s="13">
        <f t="shared" si="16"/>
        <v>6</v>
      </c>
      <c r="AF178" s="7">
        <v>40</v>
      </c>
      <c r="AG178" s="1">
        <v>10</v>
      </c>
      <c r="AH178" s="1">
        <v>13</v>
      </c>
      <c r="AI178" s="1">
        <v>5</v>
      </c>
      <c r="AJ178" s="1"/>
      <c r="AK178" s="14">
        <f t="shared" si="3"/>
        <v>68</v>
      </c>
      <c r="AM178" s="26">
        <v>25</v>
      </c>
      <c r="AN178" s="26">
        <v>0</v>
      </c>
      <c r="AO178" s="26">
        <v>20</v>
      </c>
      <c r="AP178" s="26">
        <v>0</v>
      </c>
      <c r="AQ178" s="26">
        <v>4</v>
      </c>
      <c r="AR178" s="1">
        <f t="shared" si="4"/>
        <v>49</v>
      </c>
    </row>
    <row r="179" spans="1:44" ht="16" x14ac:dyDescent="0.2">
      <c r="A179" s="8">
        <v>130</v>
      </c>
      <c r="B179" s="8" t="s">
        <v>644</v>
      </c>
      <c r="C179" s="8" t="s">
        <v>645</v>
      </c>
      <c r="D179" s="8" t="s">
        <v>646</v>
      </c>
      <c r="E179" s="8" t="s">
        <v>228</v>
      </c>
      <c r="F179" s="8" t="s">
        <v>229</v>
      </c>
      <c r="G179" s="8" t="s">
        <v>230</v>
      </c>
      <c r="H179" s="8" t="s">
        <v>216</v>
      </c>
      <c r="I179" s="1" t="s">
        <v>622</v>
      </c>
      <c r="J179" s="9">
        <v>50</v>
      </c>
      <c r="K179" s="9">
        <v>10</v>
      </c>
      <c r="L179" s="9">
        <v>0</v>
      </c>
      <c r="M179" s="9">
        <v>10</v>
      </c>
      <c r="N179" s="9">
        <v>4</v>
      </c>
      <c r="O179" s="9">
        <v>0</v>
      </c>
      <c r="P179" s="1">
        <f t="shared" si="14"/>
        <v>64</v>
      </c>
      <c r="S179" s="1">
        <v>45</v>
      </c>
      <c r="T179" s="1">
        <v>9</v>
      </c>
      <c r="U179" s="1">
        <v>10</v>
      </c>
      <c r="V179" s="1">
        <v>10</v>
      </c>
      <c r="W179" s="1">
        <v>5</v>
      </c>
      <c r="X179" s="1">
        <v>5</v>
      </c>
      <c r="Y179" s="10">
        <f t="shared" si="15"/>
        <v>90.7</v>
      </c>
      <c r="AB179" s="31">
        <v>10</v>
      </c>
      <c r="AC179" s="12">
        <f>Exam!BX184</f>
        <v>9</v>
      </c>
      <c r="AD179" s="13">
        <f t="shared" si="16"/>
        <v>8</v>
      </c>
      <c r="AF179" s="7">
        <v>50</v>
      </c>
      <c r="AG179" s="1">
        <v>20</v>
      </c>
      <c r="AH179" s="1">
        <v>26</v>
      </c>
      <c r="AI179" s="1">
        <v>9</v>
      </c>
      <c r="AJ179" s="1"/>
      <c r="AK179" s="14">
        <f t="shared" si="3"/>
        <v>95</v>
      </c>
      <c r="AM179" s="26">
        <v>50</v>
      </c>
      <c r="AN179" s="26">
        <v>12</v>
      </c>
      <c r="AO179" s="26">
        <v>24</v>
      </c>
      <c r="AP179" s="26">
        <v>0</v>
      </c>
      <c r="AQ179" s="26">
        <v>3</v>
      </c>
      <c r="AR179" s="1">
        <f t="shared" si="4"/>
        <v>79</v>
      </c>
    </row>
    <row r="180" spans="1:44" ht="16" x14ac:dyDescent="0.2">
      <c r="A180" s="8">
        <v>185</v>
      </c>
      <c r="B180" s="8" t="s">
        <v>647</v>
      </c>
      <c r="C180" s="8" t="s">
        <v>648</v>
      </c>
      <c r="D180" s="8" t="s">
        <v>649</v>
      </c>
      <c r="E180" s="8" t="s">
        <v>245</v>
      </c>
      <c r="F180" s="8" t="s">
        <v>246</v>
      </c>
      <c r="G180" s="8" t="s">
        <v>215</v>
      </c>
      <c r="H180" s="8" t="s">
        <v>216</v>
      </c>
      <c r="I180" s="1" t="s">
        <v>622</v>
      </c>
      <c r="J180" s="9">
        <v>40</v>
      </c>
      <c r="K180" s="9">
        <v>8</v>
      </c>
      <c r="L180" s="9">
        <v>0</v>
      </c>
      <c r="M180" s="9">
        <v>7</v>
      </c>
      <c r="N180" s="9">
        <v>0</v>
      </c>
      <c r="O180" s="9">
        <v>2</v>
      </c>
      <c r="P180" s="1">
        <f t="shared" si="14"/>
        <v>57</v>
      </c>
      <c r="S180" s="1">
        <v>39</v>
      </c>
      <c r="T180" s="1">
        <v>22</v>
      </c>
      <c r="U180" s="1">
        <v>0</v>
      </c>
      <c r="V180" s="1">
        <v>3</v>
      </c>
      <c r="W180" s="1">
        <v>0</v>
      </c>
      <c r="X180" s="1">
        <v>0</v>
      </c>
      <c r="Y180" s="10">
        <f t="shared" si="15"/>
        <v>71.5</v>
      </c>
      <c r="AB180" s="31">
        <v>9</v>
      </c>
      <c r="AC180" s="12">
        <f>Exam!BX185</f>
        <v>5</v>
      </c>
      <c r="AD180" s="13">
        <f t="shared" si="16"/>
        <v>6</v>
      </c>
      <c r="AF180" s="7">
        <v>40</v>
      </c>
      <c r="AG180" s="1">
        <v>11</v>
      </c>
      <c r="AH180" s="1">
        <v>27</v>
      </c>
      <c r="AI180" s="1">
        <v>2</v>
      </c>
      <c r="AJ180" s="1"/>
      <c r="AK180" s="14">
        <f t="shared" si="3"/>
        <v>80</v>
      </c>
      <c r="AM180" s="26">
        <v>30</v>
      </c>
      <c r="AN180" s="26">
        <v>5</v>
      </c>
      <c r="AO180" s="26">
        <v>13</v>
      </c>
      <c r="AP180" s="26">
        <v>0</v>
      </c>
      <c r="AQ180" s="26">
        <v>0</v>
      </c>
      <c r="AR180" s="1">
        <f t="shared" si="4"/>
        <v>48</v>
      </c>
    </row>
    <row r="181" spans="1:44" ht="16" x14ac:dyDescent="0.2">
      <c r="A181" s="8">
        <v>239</v>
      </c>
      <c r="B181" s="8" t="s">
        <v>650</v>
      </c>
      <c r="C181" s="8" t="s">
        <v>651</v>
      </c>
      <c r="D181" s="8" t="s">
        <v>652</v>
      </c>
      <c r="E181" s="8" t="s">
        <v>213</v>
      </c>
      <c r="F181" s="8" t="s">
        <v>214</v>
      </c>
      <c r="G181" s="8" t="s">
        <v>230</v>
      </c>
      <c r="H181" s="8" t="s">
        <v>216</v>
      </c>
      <c r="I181" s="1" t="s">
        <v>622</v>
      </c>
      <c r="J181" s="9">
        <v>40</v>
      </c>
      <c r="K181" s="9">
        <v>0</v>
      </c>
      <c r="L181" s="9">
        <v>0</v>
      </c>
      <c r="M181" s="9">
        <v>7</v>
      </c>
      <c r="N181" s="9">
        <v>0</v>
      </c>
      <c r="O181" s="9">
        <v>0</v>
      </c>
      <c r="P181" s="1">
        <f t="shared" si="14"/>
        <v>47</v>
      </c>
      <c r="S181" s="1">
        <v>50</v>
      </c>
      <c r="T181" s="1">
        <v>3</v>
      </c>
      <c r="U181" s="1">
        <v>2</v>
      </c>
      <c r="V181" s="1">
        <v>0</v>
      </c>
      <c r="W181" s="1">
        <v>0</v>
      </c>
      <c r="X181" s="1">
        <v>0</v>
      </c>
      <c r="Y181" s="10">
        <f t="shared" si="15"/>
        <v>46.5</v>
      </c>
      <c r="AB181" s="31">
        <v>10</v>
      </c>
      <c r="AC181" s="12">
        <f>Exam!BX186</f>
        <v>1</v>
      </c>
      <c r="AD181" s="13">
        <f t="shared" si="16"/>
        <v>4</v>
      </c>
      <c r="AF181" s="7">
        <v>20</v>
      </c>
      <c r="AG181" s="1">
        <v>0</v>
      </c>
      <c r="AH181" s="1">
        <v>0</v>
      </c>
      <c r="AI181" s="1">
        <v>0</v>
      </c>
      <c r="AJ181" s="1"/>
      <c r="AK181" s="23">
        <f t="shared" si="3"/>
        <v>20</v>
      </c>
      <c r="AM181" s="26">
        <v>15</v>
      </c>
      <c r="AN181" s="15"/>
      <c r="AO181" s="15"/>
      <c r="AP181" s="15"/>
      <c r="AQ181" s="15"/>
      <c r="AR181" s="1">
        <f t="shared" si="4"/>
        <v>15</v>
      </c>
    </row>
    <row r="182" spans="1:44" ht="16" x14ac:dyDescent="0.2">
      <c r="A182" s="8">
        <v>87</v>
      </c>
      <c r="B182" s="8" t="s">
        <v>653</v>
      </c>
      <c r="C182" s="8" t="s">
        <v>654</v>
      </c>
      <c r="D182" s="8" t="s">
        <v>655</v>
      </c>
      <c r="E182" s="8" t="s">
        <v>228</v>
      </c>
      <c r="F182" s="8" t="s">
        <v>229</v>
      </c>
      <c r="G182" s="8" t="s">
        <v>230</v>
      </c>
      <c r="H182" s="8" t="s">
        <v>216</v>
      </c>
      <c r="I182" s="1" t="s">
        <v>622</v>
      </c>
      <c r="J182" s="9">
        <v>30</v>
      </c>
      <c r="K182" s="9"/>
      <c r="L182" s="9"/>
      <c r="M182" s="9"/>
      <c r="N182" s="9"/>
      <c r="O182" s="9"/>
      <c r="P182" s="1">
        <f t="shared" si="14"/>
        <v>30</v>
      </c>
      <c r="S182" s="1">
        <v>0</v>
      </c>
      <c r="Y182" s="10">
        <f t="shared" si="15"/>
        <v>0</v>
      </c>
      <c r="AB182" s="45"/>
      <c r="AC182" s="29">
        <v>1</v>
      </c>
      <c r="AD182" s="13">
        <f t="shared" si="16"/>
        <v>1</v>
      </c>
      <c r="AF182" s="7">
        <v>0</v>
      </c>
      <c r="AK182" s="23">
        <f t="shared" si="3"/>
        <v>0</v>
      </c>
      <c r="AM182" s="26">
        <v>30</v>
      </c>
      <c r="AN182" s="15"/>
      <c r="AO182" s="15"/>
      <c r="AP182" s="15"/>
      <c r="AQ182" s="15"/>
      <c r="AR182" s="1">
        <f t="shared" si="4"/>
        <v>30</v>
      </c>
    </row>
    <row r="183" spans="1:44" ht="16" x14ac:dyDescent="0.2">
      <c r="A183" s="8">
        <v>224</v>
      </c>
      <c r="B183" s="8" t="s">
        <v>656</v>
      </c>
      <c r="C183" s="8" t="s">
        <v>657</v>
      </c>
      <c r="D183" s="8" t="s">
        <v>658</v>
      </c>
      <c r="E183" s="8" t="s">
        <v>240</v>
      </c>
      <c r="F183" s="8" t="s">
        <v>241</v>
      </c>
      <c r="G183" s="8" t="s">
        <v>349</v>
      </c>
      <c r="H183" s="8" t="s">
        <v>216</v>
      </c>
      <c r="I183" s="1" t="s">
        <v>622</v>
      </c>
      <c r="J183" s="9">
        <v>20</v>
      </c>
      <c r="K183" s="9"/>
      <c r="L183" s="9"/>
      <c r="M183" s="9"/>
      <c r="N183" s="9"/>
      <c r="O183" s="9"/>
      <c r="P183" s="1">
        <f t="shared" si="14"/>
        <v>20</v>
      </c>
      <c r="S183" s="1">
        <v>40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10">
        <f t="shared" si="15"/>
        <v>40</v>
      </c>
      <c r="AB183" s="31">
        <v>10</v>
      </c>
      <c r="AC183" s="12">
        <f>Exam!BX188</f>
        <v>3</v>
      </c>
      <c r="AD183" s="13">
        <f t="shared" si="16"/>
        <v>4</v>
      </c>
      <c r="AF183" s="7">
        <v>35</v>
      </c>
      <c r="AG183" s="1">
        <v>14</v>
      </c>
      <c r="AH183" s="1">
        <v>16</v>
      </c>
      <c r="AI183" s="1">
        <v>5</v>
      </c>
      <c r="AJ183" s="1"/>
      <c r="AK183" s="14">
        <f t="shared" si="3"/>
        <v>70</v>
      </c>
      <c r="AM183" s="26">
        <v>19</v>
      </c>
      <c r="AN183" s="15"/>
      <c r="AO183" s="15"/>
      <c r="AP183" s="15"/>
      <c r="AQ183" s="15"/>
      <c r="AR183" s="1">
        <f t="shared" si="4"/>
        <v>19</v>
      </c>
    </row>
    <row r="184" spans="1:44" ht="16" x14ac:dyDescent="0.2">
      <c r="A184" s="8">
        <v>194</v>
      </c>
      <c r="B184" s="8" t="s">
        <v>659</v>
      </c>
      <c r="C184" s="8" t="s">
        <v>660</v>
      </c>
      <c r="D184" s="8" t="s">
        <v>661</v>
      </c>
      <c r="E184" s="8" t="s">
        <v>245</v>
      </c>
      <c r="F184" s="8" t="s">
        <v>246</v>
      </c>
      <c r="G184" s="8" t="s">
        <v>230</v>
      </c>
      <c r="H184" s="8" t="s">
        <v>216</v>
      </c>
      <c r="I184" s="1" t="s">
        <v>622</v>
      </c>
      <c r="J184" s="9">
        <v>50</v>
      </c>
      <c r="K184" s="9">
        <v>14</v>
      </c>
      <c r="L184" s="9">
        <v>0</v>
      </c>
      <c r="M184" s="9">
        <v>3</v>
      </c>
      <c r="N184" s="9">
        <v>0</v>
      </c>
      <c r="O184" s="9">
        <v>2</v>
      </c>
      <c r="P184" s="1">
        <f t="shared" si="14"/>
        <v>59</v>
      </c>
      <c r="S184" s="1">
        <v>45</v>
      </c>
      <c r="T184" s="1">
        <v>7</v>
      </c>
      <c r="U184" s="1">
        <v>0</v>
      </c>
      <c r="V184" s="1">
        <v>0</v>
      </c>
      <c r="W184" s="1">
        <v>0</v>
      </c>
      <c r="X184" s="1">
        <v>0</v>
      </c>
      <c r="Y184" s="10">
        <f t="shared" si="15"/>
        <v>49.1</v>
      </c>
      <c r="AB184" s="31">
        <v>10</v>
      </c>
      <c r="AC184" s="27">
        <v>8</v>
      </c>
      <c r="AD184" s="13">
        <f t="shared" si="16"/>
        <v>7</v>
      </c>
      <c r="AF184" s="7">
        <v>40</v>
      </c>
      <c r="AG184" s="1">
        <v>10</v>
      </c>
      <c r="AH184" s="1">
        <v>15</v>
      </c>
      <c r="AI184" s="1">
        <v>5</v>
      </c>
      <c r="AJ184" s="1"/>
      <c r="AK184" s="14">
        <f t="shared" si="3"/>
        <v>70</v>
      </c>
      <c r="AM184" s="26">
        <v>50</v>
      </c>
      <c r="AN184" s="26">
        <v>0</v>
      </c>
      <c r="AO184" s="26">
        <v>15</v>
      </c>
      <c r="AP184" s="26">
        <v>0</v>
      </c>
      <c r="AQ184" s="26">
        <v>5</v>
      </c>
      <c r="AR184" s="1">
        <f t="shared" si="4"/>
        <v>60</v>
      </c>
    </row>
    <row r="185" spans="1:44" ht="16" x14ac:dyDescent="0.2">
      <c r="A185" s="8">
        <v>161</v>
      </c>
      <c r="B185" s="8" t="s">
        <v>662</v>
      </c>
      <c r="C185" s="8" t="s">
        <v>663</v>
      </c>
      <c r="D185" s="8" t="s">
        <v>664</v>
      </c>
      <c r="E185" s="8" t="s">
        <v>213</v>
      </c>
      <c r="F185" s="8" t="s">
        <v>214</v>
      </c>
      <c r="G185" s="8" t="s">
        <v>230</v>
      </c>
      <c r="H185" s="8" t="s">
        <v>216</v>
      </c>
      <c r="I185" s="1" t="s">
        <v>622</v>
      </c>
      <c r="J185" s="21">
        <v>50</v>
      </c>
      <c r="K185" s="21">
        <v>8</v>
      </c>
      <c r="L185" s="21">
        <v>7</v>
      </c>
      <c r="M185" s="21">
        <v>1</v>
      </c>
      <c r="N185" s="21"/>
      <c r="O185" s="21"/>
      <c r="P185" s="38">
        <f t="shared" si="14"/>
        <v>56</v>
      </c>
      <c r="S185" s="1">
        <v>50</v>
      </c>
      <c r="T185" s="1">
        <v>5</v>
      </c>
      <c r="U185" s="1">
        <v>2</v>
      </c>
      <c r="V185" s="1">
        <v>0</v>
      </c>
      <c r="W185" s="1">
        <v>5</v>
      </c>
      <c r="X185" s="1">
        <v>0</v>
      </c>
      <c r="Y185" s="10">
        <f t="shared" si="15"/>
        <v>55.6</v>
      </c>
      <c r="AB185" s="31">
        <v>9</v>
      </c>
      <c r="AC185" s="12">
        <f>Exam!BX190</f>
        <v>5</v>
      </c>
      <c r="AD185" s="13">
        <f t="shared" si="16"/>
        <v>6</v>
      </c>
      <c r="AF185" s="7">
        <v>40</v>
      </c>
      <c r="AG185" s="1">
        <v>5</v>
      </c>
      <c r="AH185" s="1">
        <v>15</v>
      </c>
      <c r="AI185" s="1">
        <v>5</v>
      </c>
      <c r="AJ185" s="1"/>
      <c r="AK185" s="14">
        <f t="shared" si="3"/>
        <v>65</v>
      </c>
      <c r="AM185" s="26">
        <v>40</v>
      </c>
      <c r="AN185" s="26">
        <v>0</v>
      </c>
      <c r="AO185" s="26">
        <v>14</v>
      </c>
      <c r="AP185" s="26">
        <v>0</v>
      </c>
      <c r="AQ185" s="26">
        <v>0</v>
      </c>
      <c r="AR185" s="1">
        <f t="shared" si="4"/>
        <v>54</v>
      </c>
    </row>
    <row r="186" spans="1:44" ht="16" x14ac:dyDescent="0.2">
      <c r="A186" s="8">
        <v>149</v>
      </c>
      <c r="B186" s="8" t="s">
        <v>665</v>
      </c>
      <c r="C186" s="8" t="s">
        <v>666</v>
      </c>
      <c r="D186" s="8" t="s">
        <v>667</v>
      </c>
      <c r="E186" s="8" t="s">
        <v>282</v>
      </c>
      <c r="F186" s="8" t="s">
        <v>283</v>
      </c>
      <c r="G186" s="8" t="s">
        <v>230</v>
      </c>
      <c r="H186" s="8" t="s">
        <v>216</v>
      </c>
      <c r="I186" s="1" t="s">
        <v>622</v>
      </c>
      <c r="J186" s="9">
        <v>50</v>
      </c>
      <c r="K186" s="9">
        <v>11</v>
      </c>
      <c r="L186" s="9">
        <v>0</v>
      </c>
      <c r="M186" s="9">
        <v>5</v>
      </c>
      <c r="N186" s="9">
        <v>0</v>
      </c>
      <c r="O186" s="9">
        <v>5</v>
      </c>
      <c r="P186" s="1">
        <f t="shared" si="14"/>
        <v>61</v>
      </c>
      <c r="S186" s="1">
        <v>35</v>
      </c>
      <c r="T186" s="1">
        <v>15</v>
      </c>
      <c r="U186" s="1">
        <v>0</v>
      </c>
      <c r="V186" s="1">
        <v>0</v>
      </c>
      <c r="W186" s="1">
        <v>0</v>
      </c>
      <c r="X186" s="1">
        <v>0</v>
      </c>
      <c r="Y186" s="10">
        <f t="shared" si="15"/>
        <v>54.5</v>
      </c>
      <c r="AB186" s="31">
        <v>10</v>
      </c>
      <c r="AC186" s="12">
        <f>Exam!BX191</f>
        <v>6</v>
      </c>
      <c r="AD186" s="13">
        <f t="shared" si="16"/>
        <v>6</v>
      </c>
      <c r="AF186" s="7">
        <v>50</v>
      </c>
      <c r="AG186" s="1">
        <v>10</v>
      </c>
      <c r="AH186" s="1">
        <v>14</v>
      </c>
      <c r="AI186" s="1">
        <v>0</v>
      </c>
      <c r="AJ186" s="1"/>
      <c r="AK186" s="14">
        <f t="shared" si="3"/>
        <v>64</v>
      </c>
      <c r="AM186" s="26">
        <v>35</v>
      </c>
      <c r="AN186" s="26">
        <v>0</v>
      </c>
      <c r="AO186" s="26">
        <v>0</v>
      </c>
      <c r="AP186" s="26">
        <v>0</v>
      </c>
      <c r="AQ186" s="26">
        <v>0</v>
      </c>
      <c r="AR186" s="1">
        <f t="shared" si="4"/>
        <v>35</v>
      </c>
    </row>
    <row r="187" spans="1:44" ht="16" x14ac:dyDescent="0.2">
      <c r="A187" s="8">
        <v>110</v>
      </c>
      <c r="B187" s="8" t="s">
        <v>668</v>
      </c>
      <c r="C187" s="8" t="s">
        <v>669</v>
      </c>
      <c r="D187" s="8" t="s">
        <v>670</v>
      </c>
      <c r="E187" s="8" t="s">
        <v>314</v>
      </c>
      <c r="F187" s="8" t="s">
        <v>315</v>
      </c>
      <c r="G187" s="8" t="s">
        <v>230</v>
      </c>
      <c r="H187" s="8" t="s">
        <v>216</v>
      </c>
      <c r="I187" s="1" t="s">
        <v>622</v>
      </c>
      <c r="J187" s="9">
        <v>35</v>
      </c>
      <c r="K187" s="9">
        <v>11</v>
      </c>
      <c r="L187" s="9">
        <v>14</v>
      </c>
      <c r="M187" s="9">
        <v>9</v>
      </c>
      <c r="N187" s="9">
        <v>0</v>
      </c>
      <c r="O187" s="9">
        <v>0</v>
      </c>
      <c r="P187" s="1">
        <f t="shared" si="14"/>
        <v>69</v>
      </c>
      <c r="S187" s="1">
        <v>35</v>
      </c>
      <c r="T187" s="1">
        <v>3</v>
      </c>
      <c r="U187" s="1">
        <v>10</v>
      </c>
      <c r="V187" s="1">
        <v>0</v>
      </c>
      <c r="W187" s="1">
        <v>0</v>
      </c>
      <c r="X187" s="1">
        <v>0</v>
      </c>
      <c r="Y187" s="10">
        <f t="shared" si="15"/>
        <v>51.900000000000006</v>
      </c>
      <c r="AB187" s="31">
        <v>9</v>
      </c>
      <c r="AC187" s="12">
        <f>Exam!BX192</f>
        <v>2</v>
      </c>
      <c r="AD187" s="13">
        <f t="shared" si="16"/>
        <v>5</v>
      </c>
      <c r="AF187" s="7">
        <v>15</v>
      </c>
      <c r="AG187" s="1">
        <v>0</v>
      </c>
      <c r="AH187" s="1">
        <v>0</v>
      </c>
      <c r="AI187" s="1">
        <v>0</v>
      </c>
      <c r="AJ187" s="1"/>
      <c r="AK187" s="23">
        <f t="shared" si="3"/>
        <v>15</v>
      </c>
      <c r="AM187" s="15">
        <v>0</v>
      </c>
      <c r="AN187" s="15"/>
      <c r="AO187" s="15"/>
      <c r="AP187" s="15"/>
      <c r="AQ187" s="15"/>
      <c r="AR187" s="1">
        <f t="shared" si="4"/>
        <v>0</v>
      </c>
    </row>
    <row r="188" spans="1:44" ht="16" x14ac:dyDescent="0.2">
      <c r="A188" s="8">
        <v>234</v>
      </c>
      <c r="B188" s="8" t="s">
        <v>671</v>
      </c>
      <c r="C188" s="8" t="s">
        <v>672</v>
      </c>
      <c r="D188" s="8" t="s">
        <v>673</v>
      </c>
      <c r="E188" s="8" t="s">
        <v>282</v>
      </c>
      <c r="F188" s="8" t="s">
        <v>283</v>
      </c>
      <c r="G188" s="8" t="s">
        <v>230</v>
      </c>
      <c r="H188" s="8" t="s">
        <v>216</v>
      </c>
      <c r="I188" s="1" t="s">
        <v>622</v>
      </c>
      <c r="J188" s="9">
        <v>50</v>
      </c>
      <c r="K188" s="9">
        <v>6</v>
      </c>
      <c r="L188" s="9">
        <v>0</v>
      </c>
      <c r="M188" s="9">
        <v>0</v>
      </c>
      <c r="N188" s="9">
        <v>0</v>
      </c>
      <c r="O188" s="9">
        <v>0</v>
      </c>
      <c r="P188" s="1">
        <f t="shared" si="14"/>
        <v>46</v>
      </c>
      <c r="S188" s="1">
        <v>25</v>
      </c>
      <c r="Y188" s="10">
        <f t="shared" si="15"/>
        <v>25</v>
      </c>
      <c r="AB188" s="31">
        <v>10</v>
      </c>
      <c r="AC188" s="12">
        <f>Exam!BX193</f>
        <v>5</v>
      </c>
      <c r="AD188" s="13">
        <f t="shared" si="16"/>
        <v>5</v>
      </c>
      <c r="AF188" s="7">
        <v>40</v>
      </c>
      <c r="AG188" s="1">
        <v>7</v>
      </c>
      <c r="AH188" s="1">
        <v>14</v>
      </c>
      <c r="AI188" s="1">
        <v>1</v>
      </c>
      <c r="AJ188" s="1"/>
      <c r="AK188" s="14">
        <f t="shared" si="3"/>
        <v>62</v>
      </c>
      <c r="AM188" s="26">
        <v>40</v>
      </c>
      <c r="AN188" s="26">
        <v>0</v>
      </c>
      <c r="AO188" s="26">
        <v>5</v>
      </c>
      <c r="AP188" s="26">
        <v>0</v>
      </c>
      <c r="AQ188" s="26">
        <v>0</v>
      </c>
      <c r="AR188" s="1">
        <f t="shared" si="4"/>
        <v>45</v>
      </c>
    </row>
    <row r="189" spans="1:44" ht="16" x14ac:dyDescent="0.2">
      <c r="A189" s="8">
        <v>163</v>
      </c>
      <c r="B189" s="8" t="s">
        <v>674</v>
      </c>
      <c r="C189" s="8" t="s">
        <v>675</v>
      </c>
      <c r="D189" s="8" t="s">
        <v>676</v>
      </c>
      <c r="E189" s="8" t="s">
        <v>213</v>
      </c>
      <c r="F189" s="8" t="s">
        <v>214</v>
      </c>
      <c r="G189" s="8" t="s">
        <v>230</v>
      </c>
      <c r="H189" s="8" t="s">
        <v>216</v>
      </c>
      <c r="I189" s="1" t="s">
        <v>622</v>
      </c>
      <c r="J189" s="9">
        <v>50</v>
      </c>
      <c r="K189" s="9">
        <v>9</v>
      </c>
      <c r="L189" s="9">
        <v>9</v>
      </c>
      <c r="M189" s="9">
        <v>3</v>
      </c>
      <c r="N189" s="9">
        <v>0</v>
      </c>
      <c r="O189" s="9">
        <v>0</v>
      </c>
      <c r="P189" s="1">
        <f t="shared" si="14"/>
        <v>61</v>
      </c>
      <c r="S189" s="1">
        <v>35</v>
      </c>
      <c r="T189" s="1">
        <v>10</v>
      </c>
      <c r="U189" s="1">
        <v>10</v>
      </c>
      <c r="V189" s="1">
        <v>0</v>
      </c>
      <c r="W189" s="1">
        <v>0</v>
      </c>
      <c r="X189" s="1">
        <v>0</v>
      </c>
      <c r="Y189" s="10">
        <f t="shared" si="15"/>
        <v>61</v>
      </c>
      <c r="AB189" s="31">
        <v>10</v>
      </c>
      <c r="AC189" s="12">
        <f>Exam!BX194</f>
        <v>3</v>
      </c>
      <c r="AD189" s="13">
        <f t="shared" si="16"/>
        <v>6</v>
      </c>
      <c r="AF189" s="7">
        <v>50</v>
      </c>
      <c r="AG189" s="1">
        <v>10</v>
      </c>
      <c r="AH189" s="1">
        <v>13</v>
      </c>
      <c r="AI189" s="1">
        <v>13</v>
      </c>
      <c r="AJ189" s="1"/>
      <c r="AK189" s="14">
        <f t="shared" si="3"/>
        <v>76</v>
      </c>
      <c r="AM189" s="26">
        <v>20</v>
      </c>
      <c r="AN189" s="26">
        <v>0</v>
      </c>
      <c r="AO189" s="26">
        <v>11</v>
      </c>
      <c r="AP189" s="26">
        <v>0</v>
      </c>
      <c r="AQ189" s="26">
        <v>0</v>
      </c>
      <c r="AR189" s="1">
        <f t="shared" si="4"/>
        <v>31</v>
      </c>
    </row>
    <row r="190" spans="1:44" ht="16" x14ac:dyDescent="0.2">
      <c r="A190" s="8">
        <v>214</v>
      </c>
      <c r="B190" s="8" t="s">
        <v>305</v>
      </c>
      <c r="C190" s="8" t="s">
        <v>677</v>
      </c>
      <c r="D190" s="8" t="s">
        <v>678</v>
      </c>
      <c r="E190" s="8" t="s">
        <v>245</v>
      </c>
      <c r="F190" s="8" t="s">
        <v>246</v>
      </c>
      <c r="G190" s="8" t="s">
        <v>230</v>
      </c>
      <c r="H190" s="8" t="s">
        <v>216</v>
      </c>
      <c r="I190" s="1" t="s">
        <v>622</v>
      </c>
      <c r="J190" s="9">
        <v>49</v>
      </c>
      <c r="K190" s="9">
        <v>6</v>
      </c>
      <c r="L190" s="9">
        <v>14</v>
      </c>
      <c r="M190" s="9">
        <v>5</v>
      </c>
      <c r="N190" s="9">
        <v>0</v>
      </c>
      <c r="O190" s="9">
        <v>0</v>
      </c>
      <c r="P190" s="1">
        <f t="shared" si="14"/>
        <v>65</v>
      </c>
      <c r="S190" s="1">
        <v>50</v>
      </c>
      <c r="T190" s="1">
        <v>8</v>
      </c>
      <c r="U190" s="1">
        <v>0</v>
      </c>
      <c r="V190" s="1">
        <v>0</v>
      </c>
      <c r="W190" s="1">
        <v>0</v>
      </c>
      <c r="X190" s="1">
        <v>10</v>
      </c>
      <c r="Y190" s="10">
        <f t="shared" si="15"/>
        <v>63.400000000000006</v>
      </c>
      <c r="AB190" s="31">
        <v>10</v>
      </c>
      <c r="AC190" s="12">
        <f>Exam!BX195</f>
        <v>6</v>
      </c>
      <c r="AD190" s="13">
        <f t="shared" si="16"/>
        <v>7</v>
      </c>
      <c r="AF190" s="7">
        <v>50</v>
      </c>
      <c r="AG190" s="1">
        <v>10</v>
      </c>
      <c r="AH190" s="1">
        <v>11</v>
      </c>
      <c r="AI190" s="1">
        <v>0</v>
      </c>
      <c r="AJ190" s="1"/>
      <c r="AK190" s="14">
        <f t="shared" si="3"/>
        <v>61</v>
      </c>
      <c r="AM190" s="26">
        <v>49</v>
      </c>
      <c r="AN190" s="26">
        <v>10</v>
      </c>
      <c r="AO190" s="26">
        <v>10</v>
      </c>
      <c r="AP190" s="26">
        <v>0</v>
      </c>
      <c r="AQ190" s="26">
        <v>3</v>
      </c>
      <c r="AR190" s="1">
        <f t="shared" si="4"/>
        <v>63</v>
      </c>
    </row>
    <row r="191" spans="1:44" ht="16" x14ac:dyDescent="0.2">
      <c r="A191" s="8">
        <v>220</v>
      </c>
      <c r="B191" s="8" t="s">
        <v>679</v>
      </c>
      <c r="C191" s="8" t="s">
        <v>680</v>
      </c>
      <c r="D191" s="8" t="s">
        <v>681</v>
      </c>
      <c r="E191" s="8" t="s">
        <v>213</v>
      </c>
      <c r="F191" s="8" t="s">
        <v>214</v>
      </c>
      <c r="G191" s="8" t="s">
        <v>349</v>
      </c>
      <c r="H191" s="8" t="s">
        <v>216</v>
      </c>
      <c r="I191" s="1" t="s">
        <v>622</v>
      </c>
      <c r="J191" s="9">
        <v>35</v>
      </c>
      <c r="K191" s="9">
        <v>4</v>
      </c>
      <c r="L191" s="9">
        <v>0</v>
      </c>
      <c r="M191" s="9">
        <v>5</v>
      </c>
      <c r="N191" s="9">
        <v>0</v>
      </c>
      <c r="O191" s="9">
        <v>0</v>
      </c>
      <c r="P191" s="1">
        <f t="shared" si="14"/>
        <v>44</v>
      </c>
      <c r="S191" s="1">
        <v>35</v>
      </c>
      <c r="T191" s="1">
        <v>7</v>
      </c>
      <c r="U191" s="1">
        <v>0</v>
      </c>
      <c r="V191" s="1">
        <v>6</v>
      </c>
      <c r="W191" s="1">
        <v>0</v>
      </c>
      <c r="X191" s="1">
        <v>0</v>
      </c>
      <c r="Y191" s="10">
        <f t="shared" si="15"/>
        <v>51.900000000000006</v>
      </c>
      <c r="AB191" s="31">
        <v>10</v>
      </c>
      <c r="AC191" s="12">
        <f>Exam!BX196</f>
        <v>5</v>
      </c>
      <c r="AD191" s="13">
        <f t="shared" si="16"/>
        <v>5</v>
      </c>
      <c r="AF191" s="7">
        <v>30</v>
      </c>
      <c r="AG191" s="1">
        <v>10</v>
      </c>
      <c r="AH191" s="1">
        <v>15</v>
      </c>
      <c r="AI191" s="1">
        <v>5</v>
      </c>
      <c r="AJ191" s="1"/>
      <c r="AK191" s="23">
        <f t="shared" si="3"/>
        <v>30</v>
      </c>
      <c r="AM191" s="26">
        <v>5</v>
      </c>
      <c r="AN191" s="26">
        <v>0</v>
      </c>
      <c r="AO191" s="26">
        <v>0</v>
      </c>
      <c r="AP191" s="26">
        <v>0</v>
      </c>
      <c r="AQ191" s="26">
        <v>0</v>
      </c>
      <c r="AR191" s="1">
        <f t="shared" si="4"/>
        <v>5</v>
      </c>
    </row>
    <row r="192" spans="1:44" ht="16" x14ac:dyDescent="0.2">
      <c r="A192" s="8">
        <v>218</v>
      </c>
      <c r="B192" s="8" t="s">
        <v>682</v>
      </c>
      <c r="C192" s="8" t="s">
        <v>683</v>
      </c>
      <c r="D192" s="8" t="s">
        <v>684</v>
      </c>
      <c r="E192" s="8" t="s">
        <v>235</v>
      </c>
      <c r="F192" s="8" t="s">
        <v>236</v>
      </c>
      <c r="G192" s="8" t="s">
        <v>230</v>
      </c>
      <c r="H192" s="8" t="s">
        <v>216</v>
      </c>
      <c r="I192" s="1" t="s">
        <v>622</v>
      </c>
      <c r="J192" s="9">
        <v>50</v>
      </c>
      <c r="K192" s="9">
        <v>11</v>
      </c>
      <c r="L192" s="9">
        <v>15</v>
      </c>
      <c r="M192" s="9">
        <v>7</v>
      </c>
      <c r="N192" s="9">
        <v>0</v>
      </c>
      <c r="O192" s="9">
        <v>2</v>
      </c>
      <c r="P192" s="1">
        <f t="shared" si="14"/>
        <v>75</v>
      </c>
      <c r="S192" s="1">
        <v>50</v>
      </c>
      <c r="T192" s="1">
        <v>13</v>
      </c>
      <c r="U192" s="1">
        <v>10</v>
      </c>
      <c r="V192" s="1">
        <v>0</v>
      </c>
      <c r="W192" s="1">
        <v>5</v>
      </c>
      <c r="X192" s="1">
        <v>4</v>
      </c>
      <c r="Y192" s="10">
        <f t="shared" si="15"/>
        <v>81.599999999999994</v>
      </c>
      <c r="AB192" s="31">
        <v>10</v>
      </c>
      <c r="AC192" s="12">
        <f>Exam!BX197</f>
        <v>9</v>
      </c>
      <c r="AD192" s="13">
        <f t="shared" si="16"/>
        <v>8</v>
      </c>
      <c r="AF192" s="7">
        <v>50</v>
      </c>
      <c r="AG192" s="1">
        <v>20</v>
      </c>
      <c r="AH192" s="1">
        <v>27</v>
      </c>
      <c r="AI192" s="1">
        <v>20</v>
      </c>
      <c r="AJ192" s="1">
        <v>5</v>
      </c>
      <c r="AK192" s="14">
        <f t="shared" si="3"/>
        <v>112</v>
      </c>
      <c r="AM192" s="26">
        <v>50</v>
      </c>
      <c r="AN192" s="26">
        <v>7</v>
      </c>
      <c r="AO192" s="26">
        <v>20</v>
      </c>
      <c r="AP192" s="26">
        <v>5</v>
      </c>
      <c r="AQ192" s="26">
        <v>10</v>
      </c>
      <c r="AR192" s="1">
        <f t="shared" si="4"/>
        <v>82</v>
      </c>
    </row>
    <row r="193" spans="1:44" ht="16" x14ac:dyDescent="0.2">
      <c r="A193" s="8">
        <v>228</v>
      </c>
      <c r="B193" s="8" t="s">
        <v>685</v>
      </c>
      <c r="C193" s="8" t="s">
        <v>686</v>
      </c>
      <c r="D193" s="8" t="s">
        <v>687</v>
      </c>
      <c r="E193" s="8" t="s">
        <v>282</v>
      </c>
      <c r="F193" s="8" t="s">
        <v>283</v>
      </c>
      <c r="G193" s="8" t="s">
        <v>230</v>
      </c>
      <c r="H193" s="8" t="s">
        <v>216</v>
      </c>
      <c r="I193" s="1" t="s">
        <v>622</v>
      </c>
      <c r="J193" s="9">
        <v>40</v>
      </c>
      <c r="K193" s="9">
        <v>8</v>
      </c>
      <c r="L193" s="9">
        <v>0</v>
      </c>
      <c r="M193" s="9">
        <v>2</v>
      </c>
      <c r="N193" s="9">
        <v>0</v>
      </c>
      <c r="O193" s="9">
        <v>0</v>
      </c>
      <c r="P193" s="1">
        <f t="shared" si="14"/>
        <v>50</v>
      </c>
      <c r="S193" s="1">
        <v>20</v>
      </c>
      <c r="T193" s="46">
        <v>2</v>
      </c>
      <c r="U193" s="46">
        <v>0</v>
      </c>
      <c r="V193" s="46">
        <v>0</v>
      </c>
      <c r="W193" s="46">
        <v>0</v>
      </c>
      <c r="X193" s="46">
        <v>0</v>
      </c>
      <c r="Y193" s="10">
        <f t="shared" si="15"/>
        <v>20</v>
      </c>
      <c r="AB193" s="45"/>
      <c r="AC193" s="12">
        <f>Exam!BX198</f>
        <v>6</v>
      </c>
      <c r="AD193" s="13">
        <f t="shared" si="16"/>
        <v>4</v>
      </c>
      <c r="AF193" s="7">
        <v>15</v>
      </c>
      <c r="AK193" s="23">
        <f t="shared" si="3"/>
        <v>15</v>
      </c>
      <c r="AM193" s="15">
        <v>0</v>
      </c>
      <c r="AN193" s="15"/>
      <c r="AO193" s="15"/>
      <c r="AP193" s="15"/>
      <c r="AQ193" s="15"/>
      <c r="AR193" s="1">
        <f t="shared" si="4"/>
        <v>0</v>
      </c>
    </row>
    <row r="194" spans="1:44" ht="16" x14ac:dyDescent="0.2">
      <c r="A194" s="8">
        <v>202</v>
      </c>
      <c r="B194" s="8" t="s">
        <v>688</v>
      </c>
      <c r="C194" s="8" t="s">
        <v>689</v>
      </c>
      <c r="D194" s="8" t="s">
        <v>690</v>
      </c>
      <c r="E194" s="8" t="s">
        <v>314</v>
      </c>
      <c r="F194" s="8" t="s">
        <v>315</v>
      </c>
      <c r="G194" s="8" t="s">
        <v>230</v>
      </c>
      <c r="H194" s="8" t="s">
        <v>216</v>
      </c>
      <c r="I194" s="1" t="s">
        <v>622</v>
      </c>
      <c r="J194" s="9">
        <v>35</v>
      </c>
      <c r="K194" s="9">
        <v>9</v>
      </c>
      <c r="L194" s="9">
        <v>15</v>
      </c>
      <c r="M194" s="9">
        <v>3</v>
      </c>
      <c r="N194" s="9">
        <v>0</v>
      </c>
      <c r="O194" s="9">
        <v>7</v>
      </c>
      <c r="P194" s="1">
        <f t="shared" si="14"/>
        <v>69</v>
      </c>
      <c r="S194" s="1">
        <v>50</v>
      </c>
      <c r="T194" s="1">
        <v>2</v>
      </c>
      <c r="U194" s="1">
        <v>0</v>
      </c>
      <c r="V194" s="1">
        <v>0</v>
      </c>
      <c r="W194" s="1">
        <v>0</v>
      </c>
      <c r="X194" s="1">
        <v>0</v>
      </c>
      <c r="Y194" s="10">
        <f t="shared" si="15"/>
        <v>42.6</v>
      </c>
      <c r="AB194" s="31">
        <v>10</v>
      </c>
      <c r="AC194" s="12">
        <f>Exam!BX199</f>
        <v>3</v>
      </c>
      <c r="AD194" s="13">
        <f t="shared" si="16"/>
        <v>5</v>
      </c>
      <c r="AF194" s="7">
        <v>35</v>
      </c>
      <c r="AG194" s="1">
        <v>3</v>
      </c>
      <c r="AH194" s="1">
        <v>13</v>
      </c>
      <c r="AI194" s="1">
        <v>0</v>
      </c>
      <c r="AJ194" s="1"/>
      <c r="AK194" s="14">
        <f t="shared" si="3"/>
        <v>51</v>
      </c>
      <c r="AM194" s="26">
        <v>0</v>
      </c>
      <c r="AN194" s="26">
        <v>0</v>
      </c>
      <c r="AO194" s="26">
        <v>4</v>
      </c>
      <c r="AP194" s="26">
        <v>0</v>
      </c>
      <c r="AQ194" s="26">
        <v>0</v>
      </c>
      <c r="AR194" s="1">
        <f t="shared" si="4"/>
        <v>4</v>
      </c>
    </row>
    <row r="195" spans="1:44" ht="16" x14ac:dyDescent="0.2">
      <c r="A195" s="8">
        <v>117</v>
      </c>
      <c r="B195" s="8" t="s">
        <v>691</v>
      </c>
      <c r="C195" s="8" t="s">
        <v>692</v>
      </c>
      <c r="D195" s="8" t="s">
        <v>693</v>
      </c>
      <c r="E195" s="8" t="s">
        <v>282</v>
      </c>
      <c r="F195" s="8" t="s">
        <v>283</v>
      </c>
      <c r="G195" s="8" t="s">
        <v>230</v>
      </c>
      <c r="H195" s="8" t="s">
        <v>216</v>
      </c>
      <c r="I195" s="1" t="s">
        <v>622</v>
      </c>
      <c r="J195" s="9">
        <v>40</v>
      </c>
      <c r="K195" s="9">
        <v>0</v>
      </c>
      <c r="L195" s="9">
        <v>0</v>
      </c>
      <c r="M195" s="9">
        <v>3</v>
      </c>
      <c r="N195" s="9">
        <v>0</v>
      </c>
      <c r="O195" s="9">
        <v>0</v>
      </c>
      <c r="P195" s="1">
        <f t="shared" si="14"/>
        <v>43</v>
      </c>
      <c r="S195" s="1">
        <v>44</v>
      </c>
      <c r="T195" s="43">
        <v>7</v>
      </c>
      <c r="U195" s="43">
        <v>0</v>
      </c>
      <c r="V195" s="43">
        <v>0</v>
      </c>
      <c r="W195" s="43">
        <v>0</v>
      </c>
      <c r="X195" s="43">
        <v>0</v>
      </c>
      <c r="Y195" s="10">
        <f t="shared" si="15"/>
        <v>49.1</v>
      </c>
      <c r="AB195" s="31">
        <v>9</v>
      </c>
      <c r="AC195" s="12">
        <f>Exam!BX200</f>
        <v>4</v>
      </c>
      <c r="AD195" s="13">
        <f t="shared" si="16"/>
        <v>5</v>
      </c>
      <c r="AF195" s="7">
        <v>50</v>
      </c>
      <c r="AG195" s="1">
        <v>9</v>
      </c>
      <c r="AH195" s="1">
        <v>13</v>
      </c>
      <c r="AI195" s="1">
        <v>0</v>
      </c>
      <c r="AJ195" s="1"/>
      <c r="AK195" s="14">
        <f t="shared" si="3"/>
        <v>62</v>
      </c>
      <c r="AM195" s="26">
        <v>40</v>
      </c>
      <c r="AN195" s="26">
        <v>0</v>
      </c>
      <c r="AO195" s="26">
        <v>17</v>
      </c>
      <c r="AP195" s="26">
        <v>0</v>
      </c>
      <c r="AQ195" s="26">
        <v>0</v>
      </c>
      <c r="AR195" s="1">
        <f t="shared" si="4"/>
        <v>57</v>
      </c>
    </row>
    <row r="196" spans="1:44" ht="16" x14ac:dyDescent="0.2">
      <c r="A196" s="8">
        <v>77</v>
      </c>
      <c r="B196" s="8" t="s">
        <v>694</v>
      </c>
      <c r="C196" s="8" t="s">
        <v>695</v>
      </c>
      <c r="D196" s="8" t="s">
        <v>696</v>
      </c>
      <c r="E196" s="8" t="s">
        <v>228</v>
      </c>
      <c r="F196" s="8" t="s">
        <v>229</v>
      </c>
      <c r="G196" s="8" t="s">
        <v>230</v>
      </c>
      <c r="H196" s="8" t="s">
        <v>216</v>
      </c>
      <c r="I196" s="1" t="s">
        <v>622</v>
      </c>
      <c r="J196" s="9">
        <v>50</v>
      </c>
      <c r="K196" s="9">
        <v>11</v>
      </c>
      <c r="L196" s="9">
        <v>15</v>
      </c>
      <c r="M196" s="9">
        <v>3</v>
      </c>
      <c r="N196" s="9">
        <v>0</v>
      </c>
      <c r="O196" s="9">
        <v>2</v>
      </c>
      <c r="P196" s="1">
        <f t="shared" si="14"/>
        <v>71</v>
      </c>
      <c r="S196" s="1">
        <v>50</v>
      </c>
      <c r="T196" s="1">
        <v>8</v>
      </c>
      <c r="U196" s="1">
        <v>0</v>
      </c>
      <c r="V196" s="1">
        <v>5</v>
      </c>
      <c r="W196" s="1">
        <v>5</v>
      </c>
      <c r="X196" s="1">
        <v>0</v>
      </c>
      <c r="Y196" s="10">
        <f t="shared" si="15"/>
        <v>63.400000000000006</v>
      </c>
      <c r="AB196" s="31">
        <v>9</v>
      </c>
      <c r="AC196" s="27">
        <v>9</v>
      </c>
      <c r="AD196" s="13">
        <f t="shared" si="16"/>
        <v>8</v>
      </c>
      <c r="AF196" s="7">
        <v>35</v>
      </c>
      <c r="AG196" s="1">
        <v>7</v>
      </c>
      <c r="AH196" s="1">
        <v>16</v>
      </c>
      <c r="AI196" s="1">
        <v>5</v>
      </c>
      <c r="AJ196" s="1"/>
      <c r="AK196" s="14">
        <f t="shared" si="3"/>
        <v>63</v>
      </c>
      <c r="AM196" s="26">
        <v>20</v>
      </c>
      <c r="AN196" s="26">
        <v>0</v>
      </c>
      <c r="AO196" s="26">
        <v>17</v>
      </c>
      <c r="AP196" s="26">
        <v>0</v>
      </c>
      <c r="AQ196" s="26">
        <v>0</v>
      </c>
      <c r="AR196" s="1">
        <f t="shared" si="4"/>
        <v>37</v>
      </c>
    </row>
    <row r="197" spans="1:44" ht="16" x14ac:dyDescent="0.2">
      <c r="A197" s="8">
        <v>101</v>
      </c>
      <c r="B197" s="8" t="s">
        <v>697</v>
      </c>
      <c r="C197" s="8" t="s">
        <v>698</v>
      </c>
      <c r="D197" s="8" t="s">
        <v>699</v>
      </c>
      <c r="E197" s="8" t="s">
        <v>245</v>
      </c>
      <c r="F197" s="8" t="s">
        <v>246</v>
      </c>
      <c r="G197" s="8" t="s">
        <v>230</v>
      </c>
      <c r="H197" s="8" t="s">
        <v>216</v>
      </c>
      <c r="I197" s="1" t="s">
        <v>622</v>
      </c>
      <c r="J197" s="9">
        <v>50</v>
      </c>
      <c r="K197" s="9">
        <v>6</v>
      </c>
      <c r="L197" s="9">
        <v>13</v>
      </c>
      <c r="M197" s="9">
        <v>8</v>
      </c>
      <c r="N197" s="9">
        <v>0</v>
      </c>
      <c r="O197" s="9">
        <v>5</v>
      </c>
      <c r="P197" s="1">
        <f t="shared" si="14"/>
        <v>72</v>
      </c>
      <c r="S197" s="1">
        <v>50</v>
      </c>
      <c r="T197" s="1">
        <v>8</v>
      </c>
      <c r="U197" s="1">
        <v>3</v>
      </c>
      <c r="V197" s="1">
        <v>0</v>
      </c>
      <c r="W197" s="1">
        <v>0</v>
      </c>
      <c r="X197" s="1">
        <v>0</v>
      </c>
      <c r="Y197" s="10">
        <f t="shared" si="15"/>
        <v>54.3</v>
      </c>
      <c r="AB197" s="31">
        <v>10</v>
      </c>
      <c r="AC197" s="12">
        <f>Exam!BX202</f>
        <v>5</v>
      </c>
      <c r="AD197" s="13">
        <f t="shared" si="16"/>
        <v>6</v>
      </c>
      <c r="AF197" s="7">
        <v>50</v>
      </c>
      <c r="AG197" s="1">
        <v>10</v>
      </c>
      <c r="AH197" s="1">
        <v>13</v>
      </c>
      <c r="AI197" s="1">
        <v>0</v>
      </c>
      <c r="AJ197" s="1"/>
      <c r="AK197" s="14">
        <f t="shared" si="3"/>
        <v>63</v>
      </c>
      <c r="AM197" s="15">
        <v>0</v>
      </c>
      <c r="AN197" s="26">
        <v>15</v>
      </c>
      <c r="AO197" s="26">
        <v>23</v>
      </c>
      <c r="AP197" s="26">
        <v>0</v>
      </c>
      <c r="AQ197" s="26">
        <v>3</v>
      </c>
      <c r="AR197" s="1">
        <f t="shared" si="4"/>
        <v>41</v>
      </c>
    </row>
    <row r="198" spans="1:44" ht="16" x14ac:dyDescent="0.2">
      <c r="A198" s="8">
        <v>168</v>
      </c>
      <c r="B198" s="8" t="s">
        <v>700</v>
      </c>
      <c r="C198" s="8" t="s">
        <v>701</v>
      </c>
      <c r="D198" s="8" t="s">
        <v>702</v>
      </c>
      <c r="E198" s="8" t="s">
        <v>314</v>
      </c>
      <c r="F198" s="8" t="s">
        <v>315</v>
      </c>
      <c r="G198" s="8" t="s">
        <v>230</v>
      </c>
      <c r="H198" s="8" t="s">
        <v>216</v>
      </c>
      <c r="I198" s="1" t="s">
        <v>622</v>
      </c>
      <c r="J198" s="9">
        <v>25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1">
        <f t="shared" si="14"/>
        <v>25</v>
      </c>
      <c r="Y198" s="10" t="str">
        <f t="shared" si="15"/>
        <v/>
      </c>
      <c r="AB198" s="45">
        <v>6</v>
      </c>
      <c r="AC198" s="12" t="str">
        <f>Exam!BX203</f>
        <v>неявка</v>
      </c>
      <c r="AD198" s="13" t="e">
        <f t="shared" si="16"/>
        <v>#VALUE!</v>
      </c>
      <c r="AF198" s="7">
        <v>25</v>
      </c>
      <c r="AK198" s="23">
        <f t="shared" si="3"/>
        <v>25</v>
      </c>
      <c r="AM198" s="15">
        <v>0</v>
      </c>
      <c r="AN198" s="15"/>
      <c r="AO198" s="15"/>
      <c r="AP198" s="15"/>
      <c r="AQ198" s="15"/>
      <c r="AR198" s="1">
        <f t="shared" si="4"/>
        <v>0</v>
      </c>
    </row>
    <row r="199" spans="1:44" ht="16" x14ac:dyDescent="0.2">
      <c r="A199" s="8">
        <v>150</v>
      </c>
      <c r="B199" s="8" t="s">
        <v>703</v>
      </c>
      <c r="C199" s="8" t="s">
        <v>704</v>
      </c>
      <c r="D199" s="8" t="s">
        <v>705</v>
      </c>
      <c r="E199" s="8" t="s">
        <v>282</v>
      </c>
      <c r="F199" s="8" t="s">
        <v>283</v>
      </c>
      <c r="G199" s="8" t="s">
        <v>230</v>
      </c>
      <c r="H199" s="8" t="s">
        <v>216</v>
      </c>
      <c r="I199" s="1" t="s">
        <v>622</v>
      </c>
      <c r="J199" s="9">
        <v>50</v>
      </c>
      <c r="K199" s="9">
        <v>6</v>
      </c>
      <c r="L199" s="9">
        <v>0</v>
      </c>
      <c r="M199" s="9">
        <v>3</v>
      </c>
      <c r="N199" s="9">
        <v>0</v>
      </c>
      <c r="O199" s="9">
        <v>0</v>
      </c>
      <c r="P199" s="1">
        <f t="shared" si="14"/>
        <v>49</v>
      </c>
      <c r="S199" s="1">
        <v>35</v>
      </c>
      <c r="T199" s="1">
        <v>5</v>
      </c>
      <c r="U199" s="1">
        <v>0</v>
      </c>
      <c r="V199" s="1">
        <v>0</v>
      </c>
      <c r="W199" s="1">
        <v>0</v>
      </c>
      <c r="X199" s="1">
        <v>0</v>
      </c>
      <c r="Y199" s="10">
        <f t="shared" si="15"/>
        <v>41.5</v>
      </c>
      <c r="AB199" s="31">
        <v>10</v>
      </c>
      <c r="AC199" s="12">
        <f>Exam!BX204</f>
        <v>3</v>
      </c>
      <c r="AD199" s="13">
        <f t="shared" si="16"/>
        <v>5</v>
      </c>
      <c r="AF199" s="7">
        <v>35</v>
      </c>
      <c r="AK199" s="14">
        <f t="shared" si="3"/>
        <v>35</v>
      </c>
      <c r="AM199" s="26">
        <v>20</v>
      </c>
      <c r="AN199" s="15"/>
      <c r="AO199" s="15"/>
      <c r="AP199" s="15"/>
      <c r="AQ199" s="15"/>
      <c r="AR199" s="1">
        <f t="shared" si="4"/>
        <v>20</v>
      </c>
    </row>
    <row r="200" spans="1:44" ht="16" x14ac:dyDescent="0.2">
      <c r="A200" s="8">
        <v>189</v>
      </c>
      <c r="B200" s="8" t="s">
        <v>706</v>
      </c>
      <c r="C200" s="8" t="s">
        <v>707</v>
      </c>
      <c r="D200" s="8" t="s">
        <v>708</v>
      </c>
      <c r="E200" s="8" t="s">
        <v>282</v>
      </c>
      <c r="F200" s="8" t="s">
        <v>283</v>
      </c>
      <c r="G200" s="8" t="s">
        <v>230</v>
      </c>
      <c r="H200" s="8" t="s">
        <v>216</v>
      </c>
      <c r="I200" s="1" t="s">
        <v>622</v>
      </c>
      <c r="J200" s="9">
        <v>40</v>
      </c>
      <c r="K200" s="9">
        <v>2</v>
      </c>
      <c r="L200" s="9">
        <v>0</v>
      </c>
      <c r="M200" s="9">
        <v>0</v>
      </c>
      <c r="N200" s="9">
        <v>0</v>
      </c>
      <c r="O200" s="9">
        <v>0</v>
      </c>
      <c r="P200" s="1">
        <f t="shared" si="14"/>
        <v>42</v>
      </c>
      <c r="S200" s="1">
        <v>25</v>
      </c>
      <c r="Y200" s="10">
        <f t="shared" si="15"/>
        <v>25</v>
      </c>
      <c r="AB200" s="31">
        <v>9</v>
      </c>
      <c r="AC200" s="12">
        <f>Exam!BX205</f>
        <v>3</v>
      </c>
      <c r="AD200" s="13">
        <f t="shared" si="16"/>
        <v>4</v>
      </c>
      <c r="AF200" s="7">
        <v>50</v>
      </c>
      <c r="AK200" s="14">
        <f t="shared" si="3"/>
        <v>40</v>
      </c>
      <c r="AM200" s="26">
        <v>20</v>
      </c>
      <c r="AN200" s="15"/>
      <c r="AO200" s="15"/>
      <c r="AP200" s="15"/>
      <c r="AQ200" s="15"/>
      <c r="AR200" s="1">
        <f t="shared" si="4"/>
        <v>20</v>
      </c>
    </row>
    <row r="201" spans="1:44" ht="16" x14ac:dyDescent="0.2">
      <c r="A201" s="8">
        <v>170</v>
      </c>
      <c r="B201" s="8" t="s">
        <v>709</v>
      </c>
      <c r="C201" s="8" t="s">
        <v>710</v>
      </c>
      <c r="D201" s="8" t="s">
        <v>711</v>
      </c>
      <c r="E201" s="8" t="s">
        <v>213</v>
      </c>
      <c r="F201" s="8" t="s">
        <v>214</v>
      </c>
      <c r="G201" s="8" t="s">
        <v>230</v>
      </c>
      <c r="H201" s="8" t="s">
        <v>216</v>
      </c>
      <c r="I201" s="1" t="s">
        <v>622</v>
      </c>
      <c r="J201" s="9">
        <v>50</v>
      </c>
      <c r="K201" s="9">
        <v>11</v>
      </c>
      <c r="L201" s="9">
        <v>0</v>
      </c>
      <c r="M201" s="9">
        <v>10</v>
      </c>
      <c r="N201" s="9">
        <v>0</v>
      </c>
      <c r="O201" s="9">
        <v>0</v>
      </c>
      <c r="P201" s="1">
        <f t="shared" si="14"/>
        <v>61</v>
      </c>
      <c r="S201" s="1">
        <v>50</v>
      </c>
      <c r="T201" s="1">
        <v>8</v>
      </c>
      <c r="U201" s="1">
        <v>0</v>
      </c>
      <c r="V201" s="1">
        <v>6</v>
      </c>
      <c r="W201" s="1">
        <v>0</v>
      </c>
      <c r="X201" s="1">
        <v>0</v>
      </c>
      <c r="Y201" s="10">
        <f t="shared" si="15"/>
        <v>58.2</v>
      </c>
      <c r="AB201" s="31">
        <v>10</v>
      </c>
      <c r="AC201" s="12">
        <f>Exam!BX206</f>
        <v>5</v>
      </c>
      <c r="AD201" s="13">
        <f t="shared" si="16"/>
        <v>6</v>
      </c>
      <c r="AF201" s="7">
        <v>35</v>
      </c>
      <c r="AG201" s="1">
        <v>1</v>
      </c>
      <c r="AH201" s="1">
        <v>0</v>
      </c>
      <c r="AI201" s="1">
        <v>1</v>
      </c>
      <c r="AJ201" s="1"/>
      <c r="AK201" s="14">
        <f t="shared" si="3"/>
        <v>37</v>
      </c>
      <c r="AM201" s="26">
        <v>20</v>
      </c>
      <c r="AN201" s="26">
        <v>0</v>
      </c>
      <c r="AO201" s="26">
        <v>16</v>
      </c>
      <c r="AP201" s="26">
        <v>0</v>
      </c>
      <c r="AQ201" s="26">
        <v>0</v>
      </c>
      <c r="AR201" s="1">
        <f t="shared" si="4"/>
        <v>36</v>
      </c>
    </row>
    <row r="202" spans="1:44" ht="16" x14ac:dyDescent="0.2">
      <c r="A202" s="8">
        <v>102</v>
      </c>
      <c r="B202" s="8" t="s">
        <v>712</v>
      </c>
      <c r="C202" s="8" t="s">
        <v>713</v>
      </c>
      <c r="D202" s="8" t="s">
        <v>714</v>
      </c>
      <c r="E202" s="8" t="s">
        <v>235</v>
      </c>
      <c r="F202" s="8" t="s">
        <v>236</v>
      </c>
      <c r="G202" s="8" t="s">
        <v>230</v>
      </c>
      <c r="H202" s="8" t="s">
        <v>216</v>
      </c>
      <c r="I202" s="1" t="s">
        <v>622</v>
      </c>
      <c r="J202" s="9">
        <v>50</v>
      </c>
      <c r="K202" s="9">
        <v>10</v>
      </c>
      <c r="L202" s="9">
        <v>0</v>
      </c>
      <c r="M202" s="9">
        <v>5</v>
      </c>
      <c r="N202" s="9">
        <v>5</v>
      </c>
      <c r="O202" s="9">
        <v>0</v>
      </c>
      <c r="P202" s="1">
        <f t="shared" si="14"/>
        <v>60</v>
      </c>
      <c r="S202" s="1">
        <v>45</v>
      </c>
      <c r="T202" s="1">
        <v>30</v>
      </c>
      <c r="U202" s="1">
        <v>7</v>
      </c>
      <c r="V202" s="1">
        <v>10</v>
      </c>
      <c r="W202" s="1">
        <v>0</v>
      </c>
      <c r="X202" s="1">
        <v>5</v>
      </c>
      <c r="Y202" s="10">
        <f t="shared" si="15"/>
        <v>107.60000000000001</v>
      </c>
      <c r="AB202" s="31">
        <v>10</v>
      </c>
      <c r="AC202" s="12">
        <f>Exam!BX207</f>
        <v>7</v>
      </c>
      <c r="AD202" s="13">
        <f t="shared" si="16"/>
        <v>8</v>
      </c>
      <c r="AF202" s="7">
        <v>40</v>
      </c>
      <c r="AG202" s="1">
        <v>18</v>
      </c>
      <c r="AH202" s="1">
        <v>22</v>
      </c>
      <c r="AI202" s="1">
        <v>11</v>
      </c>
      <c r="AJ202" s="1"/>
      <c r="AK202" s="14">
        <f t="shared" si="3"/>
        <v>91</v>
      </c>
      <c r="AM202" s="26">
        <v>40</v>
      </c>
      <c r="AN202" s="26">
        <v>12</v>
      </c>
      <c r="AO202" s="26">
        <v>16</v>
      </c>
      <c r="AP202" s="26">
        <v>0</v>
      </c>
      <c r="AQ202" s="26">
        <v>0</v>
      </c>
      <c r="AR202" s="1">
        <f t="shared" si="4"/>
        <v>68</v>
      </c>
    </row>
    <row r="203" spans="1:44" ht="16" x14ac:dyDescent="0.2">
      <c r="A203" s="8">
        <v>175</v>
      </c>
      <c r="B203" s="8" t="s">
        <v>715</v>
      </c>
      <c r="C203" s="8" t="s">
        <v>716</v>
      </c>
      <c r="D203" s="8" t="s">
        <v>717</v>
      </c>
      <c r="E203" s="8" t="s">
        <v>282</v>
      </c>
      <c r="F203" s="8" t="s">
        <v>283</v>
      </c>
      <c r="G203" s="8" t="s">
        <v>230</v>
      </c>
      <c r="H203" s="8" t="s">
        <v>216</v>
      </c>
      <c r="I203" s="1" t="s">
        <v>622</v>
      </c>
      <c r="J203" s="9">
        <v>50</v>
      </c>
      <c r="K203" s="9">
        <v>6</v>
      </c>
      <c r="L203" s="9">
        <v>15</v>
      </c>
      <c r="M203" s="9">
        <v>10</v>
      </c>
      <c r="N203" s="9">
        <v>0</v>
      </c>
      <c r="O203" s="9">
        <v>0</v>
      </c>
      <c r="P203" s="1">
        <f t="shared" si="14"/>
        <v>71</v>
      </c>
      <c r="S203" s="1">
        <v>50</v>
      </c>
      <c r="T203" s="1">
        <v>13</v>
      </c>
      <c r="U203" s="1">
        <v>0</v>
      </c>
      <c r="V203" s="1">
        <v>6</v>
      </c>
      <c r="W203" s="1">
        <v>0</v>
      </c>
      <c r="X203" s="1">
        <v>0</v>
      </c>
      <c r="Y203" s="10">
        <f t="shared" si="15"/>
        <v>64.7</v>
      </c>
      <c r="AB203" s="31">
        <v>10</v>
      </c>
      <c r="AC203" s="12">
        <f>Exam!BX208</f>
        <v>5</v>
      </c>
      <c r="AD203" s="13">
        <f t="shared" si="16"/>
        <v>7</v>
      </c>
      <c r="AF203" s="7">
        <v>40</v>
      </c>
      <c r="AG203" s="1">
        <v>10</v>
      </c>
      <c r="AH203" s="1">
        <v>12</v>
      </c>
      <c r="AI203" s="1">
        <v>1</v>
      </c>
      <c r="AJ203" s="1"/>
      <c r="AK203" s="14">
        <f t="shared" si="3"/>
        <v>63</v>
      </c>
      <c r="AM203" s="15">
        <v>0</v>
      </c>
      <c r="AN203" s="15"/>
      <c r="AO203" s="15"/>
      <c r="AP203" s="15"/>
      <c r="AQ203" s="15"/>
      <c r="AR203" s="1">
        <f t="shared" si="4"/>
        <v>0</v>
      </c>
    </row>
    <row r="204" spans="1:44" ht="16" x14ac:dyDescent="0.2">
      <c r="A204" s="8">
        <v>222</v>
      </c>
      <c r="B204" s="8" t="s">
        <v>718</v>
      </c>
      <c r="C204" s="8" t="s">
        <v>719</v>
      </c>
      <c r="D204" s="8" t="s">
        <v>720</v>
      </c>
      <c r="E204" s="8" t="s">
        <v>314</v>
      </c>
      <c r="F204" s="8" t="s">
        <v>315</v>
      </c>
      <c r="G204" s="8" t="s">
        <v>230</v>
      </c>
      <c r="H204" s="8" t="s">
        <v>216</v>
      </c>
      <c r="I204" s="1" t="s">
        <v>622</v>
      </c>
      <c r="J204" s="9">
        <v>40</v>
      </c>
      <c r="K204" s="9">
        <v>6</v>
      </c>
      <c r="L204" s="9">
        <v>0</v>
      </c>
      <c r="M204" s="9">
        <v>3</v>
      </c>
      <c r="N204" s="9">
        <v>0</v>
      </c>
      <c r="O204" s="9">
        <v>0</v>
      </c>
      <c r="P204" s="1">
        <f t="shared" si="14"/>
        <v>49</v>
      </c>
      <c r="S204" s="1">
        <v>50</v>
      </c>
      <c r="T204" s="1">
        <v>8</v>
      </c>
      <c r="U204" s="1">
        <v>0</v>
      </c>
      <c r="V204" s="1">
        <v>0</v>
      </c>
      <c r="W204" s="1">
        <v>5</v>
      </c>
      <c r="X204" s="1">
        <v>0</v>
      </c>
      <c r="Y204" s="10">
        <f t="shared" si="15"/>
        <v>56.900000000000006</v>
      </c>
      <c r="AB204" s="31">
        <v>10</v>
      </c>
      <c r="AC204" s="47">
        <v>10</v>
      </c>
      <c r="AD204" s="13">
        <f t="shared" si="16"/>
        <v>7</v>
      </c>
      <c r="AF204" s="7">
        <v>50</v>
      </c>
      <c r="AG204" s="1">
        <v>12</v>
      </c>
      <c r="AH204" s="1">
        <v>21</v>
      </c>
      <c r="AI204" s="1">
        <v>13</v>
      </c>
      <c r="AJ204" s="1"/>
      <c r="AK204" s="14">
        <f t="shared" si="3"/>
        <v>86</v>
      </c>
      <c r="AM204" s="26">
        <v>39</v>
      </c>
      <c r="AN204" s="26">
        <v>10</v>
      </c>
      <c r="AO204" s="26">
        <v>18</v>
      </c>
      <c r="AP204" s="26">
        <v>0</v>
      </c>
      <c r="AQ204" s="26">
        <v>10</v>
      </c>
      <c r="AR204" s="1">
        <f t="shared" si="4"/>
        <v>77</v>
      </c>
    </row>
    <row r="205" spans="1:44" ht="16" x14ac:dyDescent="0.2">
      <c r="A205" s="8">
        <v>126</v>
      </c>
      <c r="B205" s="8" t="s">
        <v>721</v>
      </c>
      <c r="C205" s="8" t="s">
        <v>722</v>
      </c>
      <c r="D205" s="8" t="s">
        <v>723</v>
      </c>
      <c r="E205" s="8" t="s">
        <v>228</v>
      </c>
      <c r="F205" s="8" t="s">
        <v>229</v>
      </c>
      <c r="G205" s="8" t="s">
        <v>230</v>
      </c>
      <c r="H205" s="8" t="s">
        <v>216</v>
      </c>
      <c r="I205" s="1" t="s">
        <v>622</v>
      </c>
      <c r="J205" s="9">
        <v>50</v>
      </c>
      <c r="K205" s="9">
        <v>2</v>
      </c>
      <c r="L205" s="9">
        <v>14</v>
      </c>
      <c r="M205" s="9">
        <v>3</v>
      </c>
      <c r="N205" s="9">
        <v>10</v>
      </c>
      <c r="O205" s="9">
        <v>0</v>
      </c>
      <c r="P205" s="1">
        <f t="shared" si="14"/>
        <v>69</v>
      </c>
      <c r="S205" s="1">
        <v>50</v>
      </c>
      <c r="T205" s="1">
        <v>8</v>
      </c>
      <c r="U205" s="1">
        <v>0</v>
      </c>
      <c r="V205" s="1">
        <v>10</v>
      </c>
      <c r="W205" s="1">
        <v>0</v>
      </c>
      <c r="X205" s="1">
        <v>0</v>
      </c>
      <c r="Y205" s="10">
        <f t="shared" si="15"/>
        <v>63.400000000000006</v>
      </c>
      <c r="AB205" s="31">
        <v>9</v>
      </c>
      <c r="AC205" s="12">
        <f>Exam!BX210</f>
        <v>4</v>
      </c>
      <c r="AD205" s="13">
        <f t="shared" si="16"/>
        <v>6</v>
      </c>
      <c r="AF205" s="7">
        <v>40</v>
      </c>
      <c r="AG205" s="1">
        <v>10</v>
      </c>
      <c r="AH205" s="1">
        <v>23</v>
      </c>
      <c r="AI205" s="1">
        <v>13</v>
      </c>
      <c r="AJ205" s="1"/>
      <c r="AK205" s="14">
        <f t="shared" si="3"/>
        <v>86</v>
      </c>
      <c r="AM205" s="26">
        <v>49</v>
      </c>
      <c r="AN205" s="26">
        <v>0</v>
      </c>
      <c r="AO205" s="26">
        <v>18</v>
      </c>
      <c r="AP205" s="26">
        <v>0</v>
      </c>
      <c r="AQ205" s="26">
        <v>5</v>
      </c>
      <c r="AR205" s="1">
        <f t="shared" si="4"/>
        <v>63</v>
      </c>
    </row>
    <row r="206" spans="1:44" ht="16" x14ac:dyDescent="0.2">
      <c r="A206" s="8">
        <v>121</v>
      </c>
      <c r="B206" s="8" t="s">
        <v>724</v>
      </c>
      <c r="C206" s="8" t="s">
        <v>725</v>
      </c>
      <c r="D206" s="8" t="s">
        <v>726</v>
      </c>
      <c r="E206" s="8" t="s">
        <v>235</v>
      </c>
      <c r="F206" s="8" t="s">
        <v>236</v>
      </c>
      <c r="G206" s="8" t="s">
        <v>215</v>
      </c>
      <c r="H206" s="8" t="s">
        <v>216</v>
      </c>
      <c r="I206" s="1" t="s">
        <v>622</v>
      </c>
      <c r="J206" s="9">
        <v>40</v>
      </c>
      <c r="K206" s="9">
        <v>4</v>
      </c>
      <c r="L206" s="9">
        <v>0</v>
      </c>
      <c r="M206" s="9">
        <v>5</v>
      </c>
      <c r="N206" s="9">
        <v>0</v>
      </c>
      <c r="O206" s="9">
        <v>0</v>
      </c>
      <c r="P206" s="1">
        <f t="shared" si="14"/>
        <v>49</v>
      </c>
      <c r="S206" s="1">
        <v>40</v>
      </c>
      <c r="T206" s="1">
        <v>3</v>
      </c>
      <c r="U206" s="1">
        <v>10</v>
      </c>
      <c r="V206" s="1">
        <v>5</v>
      </c>
      <c r="W206" s="1">
        <v>0</v>
      </c>
      <c r="X206" s="1">
        <v>0</v>
      </c>
      <c r="Y206" s="10">
        <f t="shared" si="15"/>
        <v>63.400000000000006</v>
      </c>
      <c r="AB206" s="31">
        <v>8</v>
      </c>
      <c r="AC206" s="12">
        <f>Exam!BX211</f>
        <v>4</v>
      </c>
      <c r="AD206" s="13">
        <f t="shared" si="16"/>
        <v>5</v>
      </c>
      <c r="AF206" s="7">
        <v>35</v>
      </c>
      <c r="AG206" s="1">
        <v>3</v>
      </c>
      <c r="AH206" s="1">
        <v>7</v>
      </c>
      <c r="AI206" s="1">
        <v>0</v>
      </c>
      <c r="AJ206" s="1"/>
      <c r="AK206" s="14">
        <f t="shared" si="3"/>
        <v>45</v>
      </c>
      <c r="AM206" s="26">
        <v>50</v>
      </c>
      <c r="AN206" s="26">
        <v>0</v>
      </c>
      <c r="AO206" s="26">
        <v>20</v>
      </c>
      <c r="AP206" s="26">
        <v>0</v>
      </c>
      <c r="AQ206" s="26">
        <v>0</v>
      </c>
      <c r="AR206" s="1">
        <f t="shared" si="4"/>
        <v>60</v>
      </c>
    </row>
    <row r="207" spans="1:44" ht="16" x14ac:dyDescent="0.2">
      <c r="A207" s="8">
        <v>128</v>
      </c>
      <c r="B207" s="8" t="s">
        <v>727</v>
      </c>
      <c r="C207" s="8" t="s">
        <v>728</v>
      </c>
      <c r="D207" s="8" t="s">
        <v>729</v>
      </c>
      <c r="E207" s="8" t="s">
        <v>235</v>
      </c>
      <c r="F207" s="8" t="s">
        <v>236</v>
      </c>
      <c r="G207" s="8" t="s">
        <v>230</v>
      </c>
      <c r="H207" s="8" t="s">
        <v>216</v>
      </c>
      <c r="I207" s="1" t="s">
        <v>622</v>
      </c>
      <c r="J207" s="9">
        <v>50</v>
      </c>
      <c r="K207" s="9">
        <v>4</v>
      </c>
      <c r="L207" s="9">
        <v>0</v>
      </c>
      <c r="M207" s="9">
        <v>3</v>
      </c>
      <c r="N207" s="9">
        <v>0</v>
      </c>
      <c r="O207" s="9">
        <v>0</v>
      </c>
      <c r="P207" s="1">
        <f t="shared" si="14"/>
        <v>47</v>
      </c>
      <c r="S207" s="1">
        <v>35</v>
      </c>
      <c r="T207" s="1">
        <v>10</v>
      </c>
      <c r="U207" s="1">
        <v>6</v>
      </c>
      <c r="V207" s="1">
        <v>8</v>
      </c>
      <c r="W207" s="1">
        <v>0</v>
      </c>
      <c r="X207" s="1">
        <v>0</v>
      </c>
      <c r="Y207" s="10">
        <f t="shared" si="15"/>
        <v>66.2</v>
      </c>
      <c r="AB207" s="31">
        <v>10</v>
      </c>
      <c r="AC207" s="12">
        <f>Exam!BX212</f>
        <v>5</v>
      </c>
      <c r="AD207" s="13">
        <f t="shared" si="16"/>
        <v>6</v>
      </c>
      <c r="AF207" s="7">
        <v>50</v>
      </c>
      <c r="AG207" s="1">
        <v>1</v>
      </c>
      <c r="AH207" s="1">
        <v>0</v>
      </c>
      <c r="AI207" s="1">
        <v>0</v>
      </c>
      <c r="AJ207" s="1"/>
      <c r="AK207" s="14">
        <f t="shared" si="3"/>
        <v>41</v>
      </c>
      <c r="AM207" s="15">
        <v>0</v>
      </c>
      <c r="AN207" s="15"/>
      <c r="AO207" s="15"/>
      <c r="AP207" s="15"/>
      <c r="AQ207" s="15"/>
      <c r="AR207" s="1">
        <f t="shared" si="4"/>
        <v>0</v>
      </c>
    </row>
    <row r="208" spans="1:44" ht="16" x14ac:dyDescent="0.2">
      <c r="A208" s="8">
        <v>135</v>
      </c>
      <c r="B208" s="8" t="s">
        <v>730</v>
      </c>
      <c r="C208" s="8" t="s">
        <v>731</v>
      </c>
      <c r="D208" s="8" t="s">
        <v>732</v>
      </c>
      <c r="E208" s="8" t="s">
        <v>282</v>
      </c>
      <c r="F208" s="8" t="s">
        <v>283</v>
      </c>
      <c r="G208" s="8" t="s">
        <v>230</v>
      </c>
      <c r="H208" s="8" t="s">
        <v>216</v>
      </c>
      <c r="I208" s="1" t="s">
        <v>622</v>
      </c>
      <c r="J208" s="9">
        <v>50</v>
      </c>
      <c r="K208" s="9">
        <v>15</v>
      </c>
      <c r="L208" s="9">
        <v>0</v>
      </c>
      <c r="M208" s="9">
        <v>5</v>
      </c>
      <c r="N208" s="9">
        <v>0</v>
      </c>
      <c r="O208" s="9">
        <v>2</v>
      </c>
      <c r="P208" s="1">
        <f t="shared" si="14"/>
        <v>62</v>
      </c>
      <c r="S208" s="1">
        <v>50</v>
      </c>
      <c r="T208" s="1">
        <v>25</v>
      </c>
      <c r="U208" s="1">
        <v>2</v>
      </c>
      <c r="V208" s="1">
        <v>10</v>
      </c>
      <c r="W208" s="1">
        <v>5</v>
      </c>
      <c r="X208" s="1">
        <v>0</v>
      </c>
      <c r="Y208" s="10">
        <f t="shared" si="15"/>
        <v>94.6</v>
      </c>
      <c r="AB208" s="31">
        <v>10</v>
      </c>
      <c r="AC208" s="12">
        <f>Exam!BX213</f>
        <v>8</v>
      </c>
      <c r="AD208" s="13">
        <f t="shared" si="16"/>
        <v>8</v>
      </c>
      <c r="AF208" s="7">
        <v>50</v>
      </c>
      <c r="AG208" s="1">
        <v>12</v>
      </c>
      <c r="AH208" s="1">
        <v>14</v>
      </c>
      <c r="AI208" s="1">
        <v>13</v>
      </c>
      <c r="AJ208" s="1"/>
      <c r="AK208" s="14">
        <f t="shared" si="3"/>
        <v>79</v>
      </c>
      <c r="AM208" s="26">
        <v>50</v>
      </c>
      <c r="AN208" s="26">
        <v>10</v>
      </c>
      <c r="AO208" s="26">
        <v>20</v>
      </c>
      <c r="AP208" s="26">
        <v>0</v>
      </c>
      <c r="AQ208" s="26">
        <v>10</v>
      </c>
      <c r="AR208" s="1">
        <f t="shared" si="4"/>
        <v>80</v>
      </c>
    </row>
    <row r="209" spans="1:44" ht="16" x14ac:dyDescent="0.2">
      <c r="A209" s="8">
        <v>147</v>
      </c>
      <c r="B209" s="8" t="s">
        <v>733</v>
      </c>
      <c r="C209" s="8" t="s">
        <v>734</v>
      </c>
      <c r="D209" s="8" t="s">
        <v>735</v>
      </c>
      <c r="E209" s="8" t="s">
        <v>282</v>
      </c>
      <c r="F209" s="8" t="s">
        <v>283</v>
      </c>
      <c r="G209" s="8" t="s">
        <v>230</v>
      </c>
      <c r="H209" s="8" t="s">
        <v>216</v>
      </c>
      <c r="I209" s="1" t="s">
        <v>622</v>
      </c>
      <c r="J209" s="9">
        <v>50</v>
      </c>
      <c r="K209" s="9">
        <v>15</v>
      </c>
      <c r="L209" s="9">
        <v>15</v>
      </c>
      <c r="M209" s="9">
        <v>7</v>
      </c>
      <c r="N209" s="9">
        <v>4</v>
      </c>
      <c r="O209" s="9">
        <v>2</v>
      </c>
      <c r="P209" s="1">
        <f t="shared" si="14"/>
        <v>83</v>
      </c>
      <c r="S209" s="1">
        <v>50</v>
      </c>
      <c r="T209" s="1">
        <v>30</v>
      </c>
      <c r="U209" s="1">
        <v>0</v>
      </c>
      <c r="V209" s="1">
        <v>3</v>
      </c>
      <c r="W209" s="1">
        <v>5</v>
      </c>
      <c r="X209" s="1">
        <v>0</v>
      </c>
      <c r="Y209" s="10">
        <f t="shared" si="15"/>
        <v>89.4</v>
      </c>
      <c r="AB209" s="31">
        <v>10</v>
      </c>
      <c r="AC209" s="12">
        <f>Exam!BX214</f>
        <v>9</v>
      </c>
      <c r="AD209" s="13">
        <f t="shared" si="16"/>
        <v>9</v>
      </c>
      <c r="AF209" s="7">
        <v>50</v>
      </c>
      <c r="AG209" s="1">
        <v>15</v>
      </c>
      <c r="AH209" s="1">
        <v>26</v>
      </c>
      <c r="AI209" s="1">
        <v>20</v>
      </c>
      <c r="AJ209" s="1"/>
      <c r="AK209" s="14">
        <f t="shared" si="3"/>
        <v>101</v>
      </c>
      <c r="AM209" s="26">
        <v>50</v>
      </c>
      <c r="AN209" s="26">
        <v>15</v>
      </c>
      <c r="AO209" s="26">
        <v>25</v>
      </c>
      <c r="AP209" s="26">
        <v>5</v>
      </c>
      <c r="AQ209" s="26">
        <v>10</v>
      </c>
      <c r="AR209" s="1">
        <f t="shared" si="4"/>
        <v>95</v>
      </c>
    </row>
    <row r="210" spans="1:44" ht="16" x14ac:dyDescent="0.2">
      <c r="A210" s="8">
        <v>166</v>
      </c>
      <c r="B210" s="8" t="s">
        <v>736</v>
      </c>
      <c r="C210" s="8" t="s">
        <v>737</v>
      </c>
      <c r="D210" s="8" t="s">
        <v>738</v>
      </c>
      <c r="E210" s="8" t="s">
        <v>213</v>
      </c>
      <c r="F210" s="8" t="s">
        <v>214</v>
      </c>
      <c r="G210" s="8" t="s">
        <v>230</v>
      </c>
      <c r="H210" s="8" t="s">
        <v>216</v>
      </c>
      <c r="I210" s="1" t="s">
        <v>622</v>
      </c>
      <c r="J210" s="9">
        <v>40</v>
      </c>
      <c r="K210" s="9">
        <v>4</v>
      </c>
      <c r="L210" s="9">
        <v>0</v>
      </c>
      <c r="M210" s="9">
        <v>7</v>
      </c>
      <c r="N210" s="9">
        <v>0</v>
      </c>
      <c r="O210" s="9">
        <v>0</v>
      </c>
      <c r="P210" s="1">
        <f t="shared" si="14"/>
        <v>51</v>
      </c>
      <c r="S210" s="1">
        <v>50</v>
      </c>
      <c r="T210" s="1">
        <v>5</v>
      </c>
      <c r="U210" s="1">
        <v>0</v>
      </c>
      <c r="V210" s="1">
        <v>5</v>
      </c>
      <c r="W210" s="1">
        <v>0</v>
      </c>
      <c r="X210" s="1">
        <v>0</v>
      </c>
      <c r="Y210" s="10">
        <f t="shared" si="15"/>
        <v>53</v>
      </c>
      <c r="AB210" s="31">
        <v>9</v>
      </c>
      <c r="AC210" s="12">
        <f>Exam!BX215</f>
        <v>5</v>
      </c>
      <c r="AD210" s="13">
        <f t="shared" si="16"/>
        <v>6</v>
      </c>
      <c r="AF210" s="7">
        <v>45</v>
      </c>
      <c r="AG210" s="1">
        <v>0</v>
      </c>
      <c r="AH210" s="1">
        <v>0</v>
      </c>
      <c r="AI210" s="1">
        <v>3</v>
      </c>
      <c r="AJ210" s="1"/>
      <c r="AK210" s="14">
        <f t="shared" si="3"/>
        <v>43</v>
      </c>
      <c r="AM210" s="26">
        <v>44</v>
      </c>
      <c r="AN210" s="26">
        <v>0</v>
      </c>
      <c r="AO210" s="26">
        <v>3</v>
      </c>
      <c r="AP210" s="26">
        <v>0</v>
      </c>
      <c r="AQ210" s="26">
        <v>0</v>
      </c>
      <c r="AR210" s="1">
        <f t="shared" si="4"/>
        <v>43</v>
      </c>
    </row>
    <row r="211" spans="1:44" ht="16" x14ac:dyDescent="0.2">
      <c r="A211" s="8">
        <v>251</v>
      </c>
      <c r="B211" s="8" t="s">
        <v>739</v>
      </c>
      <c r="C211" s="8" t="s">
        <v>740</v>
      </c>
      <c r="D211" s="8" t="s">
        <v>741</v>
      </c>
      <c r="E211" s="8" t="s">
        <v>228</v>
      </c>
      <c r="F211" s="8" t="s">
        <v>229</v>
      </c>
      <c r="G211" s="8" t="s">
        <v>230</v>
      </c>
      <c r="H211" s="8" t="s">
        <v>216</v>
      </c>
      <c r="I211" s="1" t="s">
        <v>622</v>
      </c>
      <c r="J211" s="9">
        <v>50</v>
      </c>
      <c r="K211" s="9">
        <v>6</v>
      </c>
      <c r="L211" s="9">
        <v>0</v>
      </c>
      <c r="M211" s="9">
        <v>3</v>
      </c>
      <c r="N211" s="9">
        <v>0</v>
      </c>
      <c r="O211" s="9">
        <v>0</v>
      </c>
      <c r="P211" s="1">
        <f t="shared" si="14"/>
        <v>49</v>
      </c>
      <c r="S211" s="1">
        <v>35</v>
      </c>
      <c r="T211" s="1">
        <v>10</v>
      </c>
      <c r="U211" s="1">
        <v>0</v>
      </c>
      <c r="V211" s="1">
        <v>9</v>
      </c>
      <c r="W211" s="1">
        <v>0</v>
      </c>
      <c r="X211" s="1">
        <v>0</v>
      </c>
      <c r="Y211" s="10">
        <f t="shared" si="15"/>
        <v>59.7</v>
      </c>
      <c r="AB211" s="31">
        <v>10</v>
      </c>
      <c r="AC211" s="12">
        <f>Exam!BX216</f>
        <v>2</v>
      </c>
      <c r="AD211" s="13">
        <f t="shared" si="16"/>
        <v>5</v>
      </c>
      <c r="AF211" s="7">
        <v>49</v>
      </c>
      <c r="AK211" s="14">
        <f t="shared" si="3"/>
        <v>40</v>
      </c>
      <c r="AM211" s="26">
        <v>19</v>
      </c>
      <c r="AN211" s="26">
        <v>0</v>
      </c>
      <c r="AO211" s="26">
        <v>7</v>
      </c>
      <c r="AP211" s="26">
        <v>0</v>
      </c>
      <c r="AQ211" s="26">
        <v>0</v>
      </c>
      <c r="AR211" s="1">
        <f t="shared" si="4"/>
        <v>26</v>
      </c>
    </row>
    <row r="212" spans="1:44" ht="16" x14ac:dyDescent="0.2">
      <c r="A212" s="8">
        <v>156</v>
      </c>
      <c r="B212" s="8" t="s">
        <v>359</v>
      </c>
      <c r="C212" s="8" t="s">
        <v>387</v>
      </c>
      <c r="D212" s="8" t="s">
        <v>742</v>
      </c>
      <c r="E212" s="8" t="s">
        <v>314</v>
      </c>
      <c r="F212" s="8" t="s">
        <v>315</v>
      </c>
      <c r="G212" s="8" t="s">
        <v>230</v>
      </c>
      <c r="H212" s="8" t="s">
        <v>216</v>
      </c>
      <c r="I212" s="1" t="s">
        <v>622</v>
      </c>
      <c r="J212" s="9">
        <v>50</v>
      </c>
      <c r="K212" s="9">
        <v>4</v>
      </c>
      <c r="L212" s="9">
        <v>0</v>
      </c>
      <c r="M212" s="9">
        <v>3</v>
      </c>
      <c r="N212" s="9">
        <v>0</v>
      </c>
      <c r="O212" s="9">
        <v>0</v>
      </c>
      <c r="P212" s="1">
        <f t="shared" si="14"/>
        <v>47</v>
      </c>
      <c r="S212" s="1">
        <v>5</v>
      </c>
      <c r="Y212" s="10">
        <f t="shared" si="15"/>
        <v>5</v>
      </c>
      <c r="AB212" s="45"/>
      <c r="AC212" s="29">
        <v>2</v>
      </c>
      <c r="AD212" s="13">
        <f t="shared" si="16"/>
        <v>2</v>
      </c>
      <c r="AF212" s="7">
        <v>15</v>
      </c>
      <c r="AK212" s="23">
        <f t="shared" si="3"/>
        <v>15</v>
      </c>
      <c r="AM212" s="26">
        <v>10</v>
      </c>
      <c r="AN212" s="26">
        <v>0</v>
      </c>
      <c r="AO212" s="26">
        <v>0</v>
      </c>
      <c r="AP212" s="26">
        <v>0</v>
      </c>
      <c r="AQ212" s="26">
        <v>0</v>
      </c>
      <c r="AR212" s="1">
        <f t="shared" si="4"/>
        <v>10</v>
      </c>
    </row>
    <row r="213" spans="1:44" ht="16" x14ac:dyDescent="0.2">
      <c r="A213" s="8">
        <v>131</v>
      </c>
      <c r="B213" s="8" t="s">
        <v>539</v>
      </c>
      <c r="C213" s="8" t="s">
        <v>502</v>
      </c>
      <c r="D213" s="8" t="s">
        <v>743</v>
      </c>
      <c r="E213" s="8" t="s">
        <v>245</v>
      </c>
      <c r="F213" s="8" t="s">
        <v>246</v>
      </c>
      <c r="G213" s="8" t="s">
        <v>230</v>
      </c>
      <c r="H213" s="8" t="s">
        <v>216</v>
      </c>
      <c r="I213" s="1" t="s">
        <v>622</v>
      </c>
      <c r="J213" s="9">
        <v>35</v>
      </c>
      <c r="K213" s="9">
        <v>4</v>
      </c>
      <c r="L213" s="9">
        <v>0</v>
      </c>
      <c r="M213" s="9">
        <v>3</v>
      </c>
      <c r="N213" s="9">
        <v>0</v>
      </c>
      <c r="O213" s="9">
        <v>0</v>
      </c>
      <c r="P213" s="1">
        <f t="shared" si="14"/>
        <v>42</v>
      </c>
      <c r="S213" s="1">
        <v>45</v>
      </c>
      <c r="T213" s="1">
        <v>5</v>
      </c>
      <c r="U213" s="1">
        <v>0</v>
      </c>
      <c r="V213" s="1">
        <v>3</v>
      </c>
      <c r="W213" s="1">
        <v>0</v>
      </c>
      <c r="X213" s="1">
        <v>0</v>
      </c>
      <c r="Y213" s="10">
        <f t="shared" si="15"/>
        <v>50.4</v>
      </c>
      <c r="AB213" s="31">
        <v>8</v>
      </c>
      <c r="AC213" s="12">
        <f>Exam!BX218</f>
        <v>6</v>
      </c>
      <c r="AD213" s="13">
        <f t="shared" si="16"/>
        <v>5</v>
      </c>
      <c r="AF213" s="7">
        <v>40</v>
      </c>
      <c r="AG213" s="1">
        <v>6</v>
      </c>
      <c r="AH213" s="1">
        <v>13</v>
      </c>
      <c r="AI213" s="1">
        <v>0</v>
      </c>
      <c r="AJ213" s="1"/>
      <c r="AK213" s="14">
        <f t="shared" si="3"/>
        <v>59</v>
      </c>
      <c r="AM213" s="26">
        <v>39</v>
      </c>
      <c r="AN213" s="26">
        <v>0</v>
      </c>
      <c r="AO213" s="26">
        <v>2</v>
      </c>
      <c r="AP213" s="26">
        <v>0</v>
      </c>
      <c r="AQ213" s="26">
        <v>2</v>
      </c>
      <c r="AR213" s="1">
        <f t="shared" si="4"/>
        <v>43</v>
      </c>
    </row>
    <row r="214" spans="1:44" ht="16" x14ac:dyDescent="0.2">
      <c r="A214" s="8">
        <v>104</v>
      </c>
      <c r="B214" s="8" t="s">
        <v>744</v>
      </c>
      <c r="C214" s="8" t="s">
        <v>745</v>
      </c>
      <c r="D214" s="8" t="s">
        <v>746</v>
      </c>
      <c r="E214" s="8" t="s">
        <v>228</v>
      </c>
      <c r="F214" s="8" t="s">
        <v>229</v>
      </c>
      <c r="G214" s="8" t="s">
        <v>230</v>
      </c>
      <c r="H214" s="8" t="s">
        <v>216</v>
      </c>
      <c r="I214" s="1" t="s">
        <v>622</v>
      </c>
      <c r="J214" s="9">
        <v>40</v>
      </c>
      <c r="K214" s="9">
        <v>4</v>
      </c>
      <c r="L214" s="9">
        <v>9</v>
      </c>
      <c r="M214" s="9">
        <v>3</v>
      </c>
      <c r="N214" s="9">
        <v>0</v>
      </c>
      <c r="O214" s="9">
        <v>2</v>
      </c>
      <c r="P214" s="1">
        <f t="shared" si="14"/>
        <v>58</v>
      </c>
      <c r="S214" s="1">
        <v>45</v>
      </c>
      <c r="T214" s="1">
        <v>2</v>
      </c>
      <c r="U214" s="1">
        <v>0</v>
      </c>
      <c r="V214" s="1">
        <v>10</v>
      </c>
      <c r="W214" s="1">
        <v>5</v>
      </c>
      <c r="X214" s="1">
        <v>0</v>
      </c>
      <c r="Y214" s="10">
        <f t="shared" si="15"/>
        <v>62.1</v>
      </c>
      <c r="AB214" s="31">
        <v>10</v>
      </c>
      <c r="AC214" s="12">
        <f>Exam!BX219</f>
        <v>3</v>
      </c>
      <c r="AD214" s="13">
        <f t="shared" si="16"/>
        <v>6</v>
      </c>
      <c r="AF214" s="7">
        <v>40</v>
      </c>
      <c r="AG214" s="1">
        <v>2</v>
      </c>
      <c r="AH214" s="1">
        <v>7</v>
      </c>
      <c r="AI214" s="1">
        <v>3</v>
      </c>
      <c r="AJ214" s="1"/>
      <c r="AK214" s="14">
        <f t="shared" si="3"/>
        <v>52</v>
      </c>
      <c r="AM214" s="26">
        <v>35</v>
      </c>
      <c r="AN214" s="26">
        <v>0</v>
      </c>
      <c r="AO214" s="26">
        <v>0</v>
      </c>
      <c r="AP214" s="26">
        <v>0</v>
      </c>
      <c r="AQ214" s="26">
        <v>0</v>
      </c>
      <c r="AR214" s="1">
        <f t="shared" si="4"/>
        <v>35</v>
      </c>
    </row>
    <row r="215" spans="1:44" ht="16" x14ac:dyDescent="0.2">
      <c r="A215" s="8">
        <v>157</v>
      </c>
      <c r="B215" s="8" t="s">
        <v>747</v>
      </c>
      <c r="C215" s="8" t="s">
        <v>748</v>
      </c>
      <c r="D215" s="8" t="s">
        <v>749</v>
      </c>
      <c r="E215" s="8" t="s">
        <v>282</v>
      </c>
      <c r="F215" s="8" t="s">
        <v>283</v>
      </c>
      <c r="G215" s="8" t="s">
        <v>230</v>
      </c>
      <c r="H215" s="8" t="s">
        <v>216</v>
      </c>
      <c r="I215" s="1" t="s">
        <v>622</v>
      </c>
      <c r="J215" s="9">
        <v>50</v>
      </c>
      <c r="K215" s="9">
        <v>6</v>
      </c>
      <c r="L215" s="9">
        <v>0</v>
      </c>
      <c r="M215" s="9">
        <v>5</v>
      </c>
      <c r="N215" s="9">
        <v>0</v>
      </c>
      <c r="O215" s="9">
        <v>0</v>
      </c>
      <c r="P215" s="1">
        <f t="shared" si="14"/>
        <v>51</v>
      </c>
      <c r="S215" s="1">
        <v>35</v>
      </c>
      <c r="T215" s="1">
        <v>5</v>
      </c>
      <c r="U215" s="1">
        <v>8</v>
      </c>
      <c r="V215" s="1">
        <v>0</v>
      </c>
      <c r="W215" s="1">
        <v>0</v>
      </c>
      <c r="X215" s="1">
        <v>0</v>
      </c>
      <c r="Y215" s="10">
        <f t="shared" si="15"/>
        <v>51.900000000000006</v>
      </c>
      <c r="AB215" s="31">
        <v>10</v>
      </c>
      <c r="AC215" s="12">
        <f>Exam!BX220</f>
        <v>3</v>
      </c>
      <c r="AD215" s="13">
        <f t="shared" si="16"/>
        <v>5</v>
      </c>
      <c r="AF215" s="7">
        <v>50</v>
      </c>
      <c r="AK215" s="14">
        <f t="shared" si="3"/>
        <v>40</v>
      </c>
      <c r="AM215" s="26">
        <v>30</v>
      </c>
      <c r="AN215" s="26">
        <v>0</v>
      </c>
      <c r="AO215" s="26">
        <v>3</v>
      </c>
      <c r="AP215" s="26">
        <v>0</v>
      </c>
      <c r="AQ215" s="26">
        <v>0</v>
      </c>
      <c r="AR215" s="1">
        <f t="shared" si="4"/>
        <v>33</v>
      </c>
    </row>
    <row r="216" spans="1:44" ht="16" x14ac:dyDescent="0.2">
      <c r="A216" s="8">
        <v>164</v>
      </c>
      <c r="B216" s="8" t="s">
        <v>750</v>
      </c>
      <c r="C216" s="8" t="s">
        <v>751</v>
      </c>
      <c r="D216" s="8" t="s">
        <v>752</v>
      </c>
      <c r="E216" s="8" t="s">
        <v>245</v>
      </c>
      <c r="F216" s="8" t="s">
        <v>246</v>
      </c>
      <c r="G216" s="8" t="s">
        <v>230</v>
      </c>
      <c r="H216" s="8" t="s">
        <v>216</v>
      </c>
      <c r="I216" s="1" t="s">
        <v>622</v>
      </c>
      <c r="J216" s="9">
        <v>40</v>
      </c>
      <c r="K216" s="9">
        <v>8</v>
      </c>
      <c r="L216" s="9">
        <v>14</v>
      </c>
      <c r="M216" s="9">
        <v>5</v>
      </c>
      <c r="N216" s="9">
        <v>0</v>
      </c>
      <c r="O216" s="9">
        <v>2</v>
      </c>
      <c r="P216" s="1">
        <f t="shared" si="14"/>
        <v>69</v>
      </c>
      <c r="S216" s="1">
        <v>40</v>
      </c>
      <c r="T216" s="1">
        <v>24</v>
      </c>
      <c r="U216" s="1">
        <v>0</v>
      </c>
      <c r="V216" s="1">
        <v>3</v>
      </c>
      <c r="W216" s="1">
        <v>0</v>
      </c>
      <c r="X216" s="1">
        <v>0</v>
      </c>
      <c r="Y216" s="10">
        <f t="shared" si="15"/>
        <v>75.099999999999994</v>
      </c>
      <c r="AB216" s="31">
        <v>10</v>
      </c>
      <c r="AC216" s="12">
        <f>Exam!BX221</f>
        <v>5</v>
      </c>
      <c r="AD216" s="13">
        <f t="shared" si="16"/>
        <v>7</v>
      </c>
      <c r="AF216" s="7">
        <v>40</v>
      </c>
      <c r="AG216" s="1">
        <v>10</v>
      </c>
      <c r="AH216" s="1">
        <v>11</v>
      </c>
      <c r="AI216" s="1">
        <v>5</v>
      </c>
      <c r="AJ216" s="1"/>
      <c r="AK216" s="14">
        <f t="shared" si="3"/>
        <v>66</v>
      </c>
      <c r="AM216" s="26">
        <v>40</v>
      </c>
      <c r="AN216" s="26">
        <v>6</v>
      </c>
      <c r="AO216" s="26">
        <v>16</v>
      </c>
      <c r="AP216" s="26">
        <v>0</v>
      </c>
      <c r="AQ216" s="26">
        <v>5</v>
      </c>
      <c r="AR216" s="1">
        <f t="shared" si="4"/>
        <v>67</v>
      </c>
    </row>
    <row r="217" spans="1:44" ht="16" x14ac:dyDescent="0.2">
      <c r="A217" s="8">
        <v>250</v>
      </c>
      <c r="B217" s="8" t="s">
        <v>753</v>
      </c>
      <c r="C217" s="8" t="s">
        <v>754</v>
      </c>
      <c r="D217" s="8" t="s">
        <v>755</v>
      </c>
      <c r="E217" s="8" t="s">
        <v>228</v>
      </c>
      <c r="F217" s="8" t="s">
        <v>229</v>
      </c>
      <c r="G217" s="8" t="s">
        <v>230</v>
      </c>
      <c r="H217" s="8" t="s">
        <v>216</v>
      </c>
      <c r="I217" s="1" t="s">
        <v>622</v>
      </c>
      <c r="J217" s="9">
        <v>40</v>
      </c>
      <c r="K217" s="9">
        <v>15</v>
      </c>
      <c r="L217" s="9">
        <v>0</v>
      </c>
      <c r="M217" s="9">
        <v>2</v>
      </c>
      <c r="N217" s="9">
        <v>4</v>
      </c>
      <c r="O217" s="9">
        <v>0</v>
      </c>
      <c r="P217" s="1">
        <f t="shared" si="14"/>
        <v>61</v>
      </c>
      <c r="S217" s="1">
        <v>50</v>
      </c>
      <c r="T217" s="1">
        <v>5</v>
      </c>
      <c r="U217" s="1">
        <v>0</v>
      </c>
      <c r="V217" s="1">
        <v>0</v>
      </c>
      <c r="W217" s="1">
        <v>0</v>
      </c>
      <c r="X217" s="1">
        <v>0</v>
      </c>
      <c r="Y217" s="10">
        <f t="shared" si="15"/>
        <v>46.5</v>
      </c>
      <c r="AB217" s="31">
        <v>10</v>
      </c>
      <c r="AC217" s="12">
        <f>Exam!BX222</f>
        <v>5</v>
      </c>
      <c r="AD217" s="13">
        <f t="shared" si="16"/>
        <v>6</v>
      </c>
      <c r="AF217" s="7">
        <v>35</v>
      </c>
      <c r="AK217" s="14">
        <f t="shared" si="3"/>
        <v>35</v>
      </c>
      <c r="AM217" s="26">
        <v>45</v>
      </c>
      <c r="AN217" s="26">
        <v>2</v>
      </c>
      <c r="AO217" s="26">
        <v>17</v>
      </c>
      <c r="AP217" s="26">
        <v>0</v>
      </c>
      <c r="AQ217" s="26">
        <v>0</v>
      </c>
      <c r="AR217" s="1">
        <f t="shared" si="4"/>
        <v>59</v>
      </c>
    </row>
    <row r="218" spans="1:44" ht="16" x14ac:dyDescent="0.2">
      <c r="A218" s="8">
        <v>196</v>
      </c>
      <c r="B218" s="8" t="s">
        <v>756</v>
      </c>
      <c r="C218" s="8" t="s">
        <v>757</v>
      </c>
      <c r="D218" s="8" t="s">
        <v>758</v>
      </c>
      <c r="E218" s="8" t="s">
        <v>282</v>
      </c>
      <c r="F218" s="8" t="s">
        <v>283</v>
      </c>
      <c r="G218" s="8" t="s">
        <v>230</v>
      </c>
      <c r="H218" s="8" t="s">
        <v>216</v>
      </c>
      <c r="I218" s="1" t="s">
        <v>622</v>
      </c>
      <c r="J218" s="9">
        <v>50</v>
      </c>
      <c r="K218" s="9">
        <v>6</v>
      </c>
      <c r="L218" s="9">
        <v>0</v>
      </c>
      <c r="M218" s="9">
        <v>5</v>
      </c>
      <c r="N218" s="9">
        <v>0</v>
      </c>
      <c r="O218" s="9">
        <v>0</v>
      </c>
      <c r="P218" s="1">
        <f t="shared" si="14"/>
        <v>51</v>
      </c>
      <c r="S218" s="1">
        <v>45</v>
      </c>
      <c r="T218" s="46">
        <v>5</v>
      </c>
      <c r="U218" s="46">
        <v>2</v>
      </c>
      <c r="V218" s="46">
        <v>0</v>
      </c>
      <c r="W218" s="46">
        <v>0</v>
      </c>
      <c r="X218" s="46">
        <v>0</v>
      </c>
      <c r="Y218" s="10">
        <f t="shared" si="15"/>
        <v>49.1</v>
      </c>
      <c r="AB218" s="31">
        <v>10</v>
      </c>
      <c r="AC218" s="12">
        <f>Exam!BX223</f>
        <v>1</v>
      </c>
      <c r="AD218" s="13">
        <f t="shared" si="16"/>
        <v>4</v>
      </c>
      <c r="AF218" s="7"/>
      <c r="AG218" s="1">
        <v>3</v>
      </c>
      <c r="AH218" s="1">
        <v>7</v>
      </c>
      <c r="AI218" s="1">
        <v>0</v>
      </c>
      <c r="AJ218" s="1"/>
      <c r="AK218" s="14" t="str">
        <f t="shared" si="3"/>
        <v/>
      </c>
      <c r="AM218" s="15">
        <v>0</v>
      </c>
      <c r="AN218" s="15"/>
      <c r="AO218" s="15"/>
      <c r="AP218" s="15"/>
      <c r="AQ218" s="15"/>
      <c r="AR218" s="1">
        <f t="shared" si="4"/>
        <v>0</v>
      </c>
    </row>
    <row r="219" spans="1:44" ht="16" x14ac:dyDescent="0.2">
      <c r="A219" s="8">
        <v>133</v>
      </c>
      <c r="B219" s="8" t="s">
        <v>759</v>
      </c>
      <c r="C219" s="8" t="s">
        <v>645</v>
      </c>
      <c r="D219" s="8" t="s">
        <v>760</v>
      </c>
      <c r="E219" s="8" t="s">
        <v>314</v>
      </c>
      <c r="F219" s="8" t="s">
        <v>315</v>
      </c>
      <c r="G219" s="8" t="s">
        <v>230</v>
      </c>
      <c r="H219" s="8" t="s">
        <v>216</v>
      </c>
      <c r="I219" s="1" t="s">
        <v>622</v>
      </c>
      <c r="J219" s="9">
        <v>50</v>
      </c>
      <c r="K219" s="9">
        <v>15</v>
      </c>
      <c r="L219" s="9">
        <v>0</v>
      </c>
      <c r="M219" s="9">
        <v>3</v>
      </c>
      <c r="N219" s="9">
        <v>0</v>
      </c>
      <c r="O219" s="9">
        <v>0</v>
      </c>
      <c r="P219" s="1">
        <f t="shared" si="14"/>
        <v>58</v>
      </c>
      <c r="S219" s="1">
        <v>35</v>
      </c>
      <c r="T219" s="1">
        <v>26</v>
      </c>
      <c r="U219" s="1">
        <v>0</v>
      </c>
      <c r="V219" s="1">
        <v>10</v>
      </c>
      <c r="W219" s="1">
        <v>0</v>
      </c>
      <c r="X219" s="1">
        <v>0</v>
      </c>
      <c r="Y219" s="10">
        <f t="shared" si="15"/>
        <v>81.800000000000011</v>
      </c>
      <c r="AB219" s="31">
        <v>8</v>
      </c>
      <c r="AC219" s="12">
        <f>Exam!BX224</f>
        <v>4</v>
      </c>
      <c r="AD219" s="13">
        <f t="shared" si="16"/>
        <v>6</v>
      </c>
      <c r="AF219" s="7"/>
      <c r="AK219" s="14" t="str">
        <f t="shared" si="3"/>
        <v/>
      </c>
      <c r="AM219" s="26">
        <v>5</v>
      </c>
      <c r="AN219" s="26">
        <v>0</v>
      </c>
      <c r="AO219" s="26">
        <v>7</v>
      </c>
      <c r="AP219" s="26">
        <v>0</v>
      </c>
      <c r="AQ219" s="26">
        <v>0</v>
      </c>
      <c r="AR219" s="1">
        <f t="shared" si="4"/>
        <v>12</v>
      </c>
    </row>
    <row r="220" spans="1:44" ht="16" x14ac:dyDescent="0.2">
      <c r="A220" s="8">
        <v>141</v>
      </c>
      <c r="B220" s="8" t="s">
        <v>761</v>
      </c>
      <c r="C220" s="8" t="s">
        <v>762</v>
      </c>
      <c r="D220" s="8" t="s">
        <v>763</v>
      </c>
      <c r="E220" s="8" t="s">
        <v>282</v>
      </c>
      <c r="F220" s="8" t="s">
        <v>283</v>
      </c>
      <c r="G220" s="8" t="s">
        <v>230</v>
      </c>
      <c r="H220" s="8" t="s">
        <v>216</v>
      </c>
      <c r="I220" s="1" t="s">
        <v>622</v>
      </c>
      <c r="J220" s="9">
        <v>50</v>
      </c>
      <c r="K220" s="9">
        <v>10</v>
      </c>
      <c r="L220" s="9">
        <v>0</v>
      </c>
      <c r="M220" s="9">
        <v>5</v>
      </c>
      <c r="N220" s="9">
        <v>0</v>
      </c>
      <c r="O220" s="9">
        <v>2</v>
      </c>
      <c r="P220" s="1">
        <f t="shared" si="14"/>
        <v>57</v>
      </c>
      <c r="S220" s="1">
        <v>45</v>
      </c>
      <c r="T220" s="1">
        <v>24</v>
      </c>
      <c r="U220" s="1">
        <v>2</v>
      </c>
      <c r="V220" s="1">
        <v>10</v>
      </c>
      <c r="W220" s="1">
        <v>5</v>
      </c>
      <c r="X220" s="1">
        <v>0</v>
      </c>
      <c r="Y220" s="10">
        <f t="shared" si="15"/>
        <v>93.300000000000011</v>
      </c>
      <c r="AB220" s="31">
        <v>10</v>
      </c>
      <c r="AC220" s="27">
        <v>10</v>
      </c>
      <c r="AD220" s="13">
        <f t="shared" si="16"/>
        <v>9</v>
      </c>
      <c r="AF220" s="7">
        <v>50</v>
      </c>
      <c r="AG220" s="1">
        <v>14</v>
      </c>
      <c r="AH220" s="1">
        <v>22</v>
      </c>
      <c r="AI220" s="1">
        <v>20</v>
      </c>
      <c r="AJ220" s="1"/>
      <c r="AK220" s="14">
        <f t="shared" si="3"/>
        <v>96</v>
      </c>
      <c r="AM220" s="26">
        <v>50</v>
      </c>
      <c r="AN220" s="26">
        <v>10</v>
      </c>
      <c r="AO220" s="26">
        <v>15</v>
      </c>
      <c r="AP220" s="26">
        <v>0</v>
      </c>
      <c r="AQ220" s="26">
        <v>10</v>
      </c>
      <c r="AR220" s="1">
        <f t="shared" si="4"/>
        <v>75</v>
      </c>
    </row>
    <row r="221" spans="1:44" ht="16" x14ac:dyDescent="0.2">
      <c r="A221" s="8">
        <v>142</v>
      </c>
      <c r="B221" s="8" t="s">
        <v>764</v>
      </c>
      <c r="C221" s="8" t="s">
        <v>765</v>
      </c>
      <c r="D221" s="8" t="s">
        <v>766</v>
      </c>
      <c r="E221" s="8" t="s">
        <v>240</v>
      </c>
      <c r="F221" s="8" t="s">
        <v>241</v>
      </c>
      <c r="G221" s="8" t="s">
        <v>230</v>
      </c>
      <c r="H221" s="8" t="s">
        <v>216</v>
      </c>
      <c r="I221" s="1" t="s">
        <v>622</v>
      </c>
      <c r="J221" s="9">
        <v>50</v>
      </c>
      <c r="K221" s="9">
        <v>10</v>
      </c>
      <c r="L221" s="9">
        <v>0</v>
      </c>
      <c r="M221" s="9">
        <v>3</v>
      </c>
      <c r="N221" s="9">
        <v>0</v>
      </c>
      <c r="O221" s="9">
        <v>0</v>
      </c>
      <c r="P221" s="1">
        <f t="shared" si="14"/>
        <v>53</v>
      </c>
      <c r="S221" s="1">
        <v>50</v>
      </c>
      <c r="T221" s="1">
        <v>7</v>
      </c>
      <c r="U221" s="1">
        <v>0</v>
      </c>
      <c r="V221" s="1">
        <v>3</v>
      </c>
      <c r="W221" s="1">
        <v>0</v>
      </c>
      <c r="X221" s="1">
        <v>0</v>
      </c>
      <c r="Y221" s="10">
        <f t="shared" si="15"/>
        <v>53</v>
      </c>
      <c r="AB221" s="31">
        <v>5</v>
      </c>
      <c r="AC221" s="12">
        <f>Exam!BX226</f>
        <v>4</v>
      </c>
      <c r="AD221" s="13">
        <f t="shared" si="16"/>
        <v>5</v>
      </c>
      <c r="AF221" s="7">
        <v>39</v>
      </c>
      <c r="AG221" s="1">
        <v>10</v>
      </c>
      <c r="AH221" s="1">
        <v>15</v>
      </c>
      <c r="AI221" s="1">
        <v>0</v>
      </c>
      <c r="AJ221" s="1"/>
      <c r="AK221" s="14">
        <f t="shared" si="3"/>
        <v>64</v>
      </c>
      <c r="AM221" s="26">
        <v>20</v>
      </c>
      <c r="AN221" s="15"/>
      <c r="AO221" s="15"/>
      <c r="AP221" s="15"/>
      <c r="AQ221" s="15"/>
      <c r="AR221" s="1">
        <f t="shared" si="4"/>
        <v>20</v>
      </c>
    </row>
    <row r="222" spans="1:44" ht="16" x14ac:dyDescent="0.2">
      <c r="A222" s="8">
        <v>107</v>
      </c>
      <c r="B222" s="8" t="s">
        <v>767</v>
      </c>
      <c r="C222" s="8" t="s">
        <v>768</v>
      </c>
      <c r="D222" s="8" t="s">
        <v>769</v>
      </c>
      <c r="E222" s="8" t="s">
        <v>213</v>
      </c>
      <c r="F222" s="8" t="s">
        <v>214</v>
      </c>
      <c r="G222" s="8" t="s">
        <v>230</v>
      </c>
      <c r="H222" s="8" t="s">
        <v>216</v>
      </c>
      <c r="I222" s="1" t="s">
        <v>622</v>
      </c>
      <c r="J222" s="9">
        <v>50</v>
      </c>
      <c r="K222" s="9">
        <v>15</v>
      </c>
      <c r="L222" s="9">
        <v>0</v>
      </c>
      <c r="M222" s="9">
        <v>9</v>
      </c>
      <c r="N222" s="9">
        <v>0</v>
      </c>
      <c r="O222" s="9">
        <v>0</v>
      </c>
      <c r="P222" s="1">
        <f t="shared" si="14"/>
        <v>64</v>
      </c>
      <c r="S222" s="1">
        <v>50</v>
      </c>
      <c r="T222" s="1">
        <v>8</v>
      </c>
      <c r="U222" s="1">
        <v>0</v>
      </c>
      <c r="V222" s="1">
        <v>6</v>
      </c>
      <c r="W222" s="1">
        <v>0</v>
      </c>
      <c r="X222" s="1">
        <v>0</v>
      </c>
      <c r="Y222" s="10">
        <f t="shared" si="15"/>
        <v>58.2</v>
      </c>
      <c r="AB222" s="31">
        <v>10</v>
      </c>
      <c r="AC222" s="12">
        <f>Exam!BX227</f>
        <v>5</v>
      </c>
      <c r="AD222" s="13">
        <f t="shared" si="16"/>
        <v>6</v>
      </c>
      <c r="AF222" s="7">
        <v>35</v>
      </c>
      <c r="AG222" s="1">
        <v>2</v>
      </c>
      <c r="AH222" s="1">
        <v>15</v>
      </c>
      <c r="AI222" s="1">
        <v>5</v>
      </c>
      <c r="AJ222" s="1"/>
      <c r="AK222" s="14">
        <f t="shared" si="3"/>
        <v>57</v>
      </c>
      <c r="AM222" s="26">
        <v>50</v>
      </c>
      <c r="AN222" s="26">
        <v>13</v>
      </c>
      <c r="AO222" s="26">
        <v>16</v>
      </c>
      <c r="AP222" s="26">
        <v>0</v>
      </c>
      <c r="AQ222" s="26">
        <v>8</v>
      </c>
      <c r="AR222" s="1">
        <f t="shared" si="4"/>
        <v>77</v>
      </c>
    </row>
    <row r="223" spans="1:44" ht="16" x14ac:dyDescent="0.2">
      <c r="A223" s="8">
        <v>144</v>
      </c>
      <c r="B223" s="8" t="s">
        <v>770</v>
      </c>
      <c r="C223" s="8" t="s">
        <v>771</v>
      </c>
      <c r="D223" s="8" t="s">
        <v>772</v>
      </c>
      <c r="E223" s="8" t="s">
        <v>268</v>
      </c>
      <c r="F223" s="8" t="s">
        <v>269</v>
      </c>
      <c r="G223" s="8" t="s">
        <v>230</v>
      </c>
      <c r="H223" s="8" t="s">
        <v>216</v>
      </c>
      <c r="I223" s="1" t="s">
        <v>622</v>
      </c>
      <c r="J223" s="9">
        <v>50</v>
      </c>
      <c r="K223" s="9">
        <v>4</v>
      </c>
      <c r="L223" s="9">
        <v>0</v>
      </c>
      <c r="M223" s="9">
        <v>5</v>
      </c>
      <c r="N223" s="9">
        <v>10</v>
      </c>
      <c r="O223" s="9">
        <v>0</v>
      </c>
      <c r="P223" s="1">
        <f t="shared" si="14"/>
        <v>59</v>
      </c>
      <c r="S223" s="1">
        <v>45</v>
      </c>
      <c r="T223" s="1">
        <v>8</v>
      </c>
      <c r="U223" s="1">
        <v>2</v>
      </c>
      <c r="V223" s="1">
        <v>8</v>
      </c>
      <c r="W223" s="1">
        <v>5</v>
      </c>
      <c r="X223" s="1">
        <v>0</v>
      </c>
      <c r="Y223" s="10">
        <f t="shared" si="15"/>
        <v>69.900000000000006</v>
      </c>
      <c r="AB223" s="31">
        <v>10</v>
      </c>
      <c r="AC223" s="12">
        <f>Exam!BX228</f>
        <v>6</v>
      </c>
      <c r="AD223" s="13">
        <f t="shared" si="16"/>
        <v>7</v>
      </c>
      <c r="AF223" s="7">
        <v>40</v>
      </c>
      <c r="AG223" s="1">
        <v>11</v>
      </c>
      <c r="AH223" s="1">
        <v>13</v>
      </c>
      <c r="AI223" s="1">
        <v>5</v>
      </c>
      <c r="AJ223" s="1"/>
      <c r="AK223" s="14">
        <f t="shared" si="3"/>
        <v>69</v>
      </c>
      <c r="AM223" s="26">
        <v>34</v>
      </c>
      <c r="AN223" s="26">
        <v>12</v>
      </c>
      <c r="AO223" s="26">
        <v>13</v>
      </c>
      <c r="AP223" s="26">
        <v>0</v>
      </c>
      <c r="AQ223" s="26">
        <v>5</v>
      </c>
      <c r="AR223" s="1">
        <f t="shared" si="4"/>
        <v>64</v>
      </c>
    </row>
    <row r="224" spans="1:44" ht="16" x14ac:dyDescent="0.2">
      <c r="A224" s="8">
        <v>180</v>
      </c>
      <c r="B224" s="8" t="s">
        <v>773</v>
      </c>
      <c r="C224" s="8" t="s">
        <v>774</v>
      </c>
      <c r="D224" s="8" t="s">
        <v>775</v>
      </c>
      <c r="E224" s="8" t="s">
        <v>213</v>
      </c>
      <c r="F224" s="8" t="s">
        <v>214</v>
      </c>
      <c r="G224" s="8" t="s">
        <v>230</v>
      </c>
      <c r="H224" s="8" t="s">
        <v>216</v>
      </c>
      <c r="I224" s="1" t="s">
        <v>622</v>
      </c>
      <c r="J224" s="9">
        <v>50</v>
      </c>
      <c r="K224" s="9">
        <v>10</v>
      </c>
      <c r="L224" s="9">
        <v>0</v>
      </c>
      <c r="M224" s="9">
        <v>3</v>
      </c>
      <c r="N224" s="9">
        <v>4</v>
      </c>
      <c r="O224" s="9">
        <v>5</v>
      </c>
      <c r="P224" s="1">
        <f t="shared" si="14"/>
        <v>62</v>
      </c>
      <c r="S224" s="1">
        <v>50</v>
      </c>
      <c r="T224" s="1">
        <v>29</v>
      </c>
      <c r="U224" s="1">
        <v>0</v>
      </c>
      <c r="V224" s="1">
        <v>9</v>
      </c>
      <c r="W224" s="1">
        <v>5</v>
      </c>
      <c r="X224" s="1">
        <v>0</v>
      </c>
      <c r="Y224" s="10">
        <f t="shared" si="15"/>
        <v>95.9</v>
      </c>
      <c r="AB224" s="31">
        <v>10</v>
      </c>
      <c r="AC224" s="12">
        <f>Exam!BX229</f>
        <v>7</v>
      </c>
      <c r="AD224" s="13">
        <f t="shared" si="16"/>
        <v>8</v>
      </c>
      <c r="AF224" s="7">
        <v>50</v>
      </c>
      <c r="AG224" s="1">
        <v>15</v>
      </c>
      <c r="AH224" s="1">
        <v>25</v>
      </c>
      <c r="AI224" s="1">
        <v>13</v>
      </c>
      <c r="AJ224" s="1"/>
      <c r="AK224" s="14">
        <f t="shared" si="3"/>
        <v>93</v>
      </c>
      <c r="AM224" s="26">
        <v>35</v>
      </c>
      <c r="AN224" s="26">
        <v>7</v>
      </c>
      <c r="AO224" s="26">
        <v>20</v>
      </c>
      <c r="AP224" s="26">
        <v>0</v>
      </c>
      <c r="AQ224" s="26">
        <v>3</v>
      </c>
      <c r="AR224" s="1">
        <f t="shared" si="4"/>
        <v>65</v>
      </c>
    </row>
    <row r="225" spans="1:44" ht="16" x14ac:dyDescent="0.2">
      <c r="A225" s="8">
        <v>96</v>
      </c>
      <c r="B225" s="8" t="s">
        <v>776</v>
      </c>
      <c r="C225" s="8" t="s">
        <v>271</v>
      </c>
      <c r="D225" s="8" t="s">
        <v>777</v>
      </c>
      <c r="E225" s="8" t="s">
        <v>235</v>
      </c>
      <c r="F225" s="8" t="s">
        <v>236</v>
      </c>
      <c r="G225" s="8" t="s">
        <v>510</v>
      </c>
      <c r="H225" s="8" t="s">
        <v>216</v>
      </c>
      <c r="I225" s="1" t="s">
        <v>622</v>
      </c>
      <c r="J225" s="9">
        <v>40</v>
      </c>
      <c r="K225" s="9">
        <v>4</v>
      </c>
      <c r="L225" s="9">
        <v>0</v>
      </c>
      <c r="M225" s="9">
        <v>3</v>
      </c>
      <c r="N225" s="9">
        <v>0</v>
      </c>
      <c r="O225" s="9">
        <v>0</v>
      </c>
      <c r="P225" s="1">
        <f t="shared" si="14"/>
        <v>47</v>
      </c>
      <c r="S225" s="1">
        <v>50</v>
      </c>
      <c r="T225" s="1">
        <v>8</v>
      </c>
      <c r="U225" s="1">
        <v>5</v>
      </c>
      <c r="V225" s="48">
        <v>6</v>
      </c>
      <c r="W225" s="1">
        <v>0</v>
      </c>
      <c r="X225" s="1">
        <v>0</v>
      </c>
      <c r="Y225" s="10">
        <f t="shared" si="15"/>
        <v>64.7</v>
      </c>
      <c r="AB225" s="31">
        <v>10</v>
      </c>
      <c r="AC225" s="12">
        <f>Exam!BX230</f>
        <v>4</v>
      </c>
      <c r="AD225" s="13">
        <f t="shared" si="16"/>
        <v>6</v>
      </c>
      <c r="AF225" s="7">
        <v>50</v>
      </c>
      <c r="AG225" s="1">
        <v>12</v>
      </c>
      <c r="AH225" s="1">
        <v>13</v>
      </c>
      <c r="AI225" s="1">
        <v>7</v>
      </c>
      <c r="AJ225" s="1"/>
      <c r="AK225" s="14">
        <f t="shared" si="3"/>
        <v>72</v>
      </c>
      <c r="AM225" s="26">
        <v>40</v>
      </c>
      <c r="AN225" s="26">
        <v>8</v>
      </c>
      <c r="AO225" s="26">
        <v>6</v>
      </c>
      <c r="AP225" s="26">
        <v>0</v>
      </c>
      <c r="AQ225" s="26">
        <v>0</v>
      </c>
      <c r="AR225" s="1">
        <f t="shared" si="4"/>
        <v>54</v>
      </c>
    </row>
    <row r="226" spans="1:44" ht="16" x14ac:dyDescent="0.2">
      <c r="A226" s="8">
        <v>167</v>
      </c>
      <c r="B226" s="8" t="s">
        <v>778</v>
      </c>
      <c r="C226" s="8" t="s">
        <v>175</v>
      </c>
      <c r="D226" s="8" t="s">
        <v>779</v>
      </c>
      <c r="E226" s="8" t="s">
        <v>282</v>
      </c>
      <c r="F226" s="8" t="s">
        <v>283</v>
      </c>
      <c r="G226" s="8" t="s">
        <v>230</v>
      </c>
      <c r="H226" s="8" t="s">
        <v>44</v>
      </c>
      <c r="I226" s="1" t="s">
        <v>115</v>
      </c>
      <c r="J226" s="9">
        <v>35</v>
      </c>
      <c r="K226" s="9">
        <v>6</v>
      </c>
      <c r="L226" s="9">
        <v>0</v>
      </c>
      <c r="M226" s="9">
        <v>5</v>
      </c>
      <c r="N226" s="9">
        <v>0</v>
      </c>
      <c r="O226" s="9">
        <v>0</v>
      </c>
      <c r="P226" s="1">
        <f t="shared" si="14"/>
        <v>46</v>
      </c>
      <c r="S226" s="1">
        <v>50</v>
      </c>
      <c r="T226" s="1">
        <v>5</v>
      </c>
      <c r="U226" s="1">
        <v>0</v>
      </c>
      <c r="V226" s="1">
        <v>3</v>
      </c>
      <c r="W226" s="1">
        <v>0</v>
      </c>
      <c r="X226" s="48">
        <v>5</v>
      </c>
      <c r="Y226" s="10">
        <f t="shared" si="15"/>
        <v>56.900000000000006</v>
      </c>
      <c r="AB226" s="31">
        <v>10</v>
      </c>
      <c r="AC226" s="12">
        <f>Exam!BX231</f>
        <v>5</v>
      </c>
      <c r="AD226" s="13">
        <f t="shared" si="16"/>
        <v>6</v>
      </c>
      <c r="AF226" s="7">
        <v>50</v>
      </c>
      <c r="AG226" s="1">
        <v>11</v>
      </c>
      <c r="AH226" s="1">
        <v>1</v>
      </c>
      <c r="AI226" s="1">
        <v>5</v>
      </c>
      <c r="AJ226" s="1"/>
      <c r="AK226" s="14">
        <f t="shared" si="3"/>
        <v>57</v>
      </c>
      <c r="AM226" s="15">
        <v>0</v>
      </c>
      <c r="AN226" s="15"/>
      <c r="AO226" s="15"/>
      <c r="AP226" s="15"/>
      <c r="AQ226" s="15"/>
      <c r="AR226" s="1">
        <f t="shared" si="4"/>
        <v>0</v>
      </c>
    </row>
    <row r="227" spans="1:44" ht="16" x14ac:dyDescent="0.2">
      <c r="A227" s="8">
        <v>154</v>
      </c>
      <c r="B227" s="8" t="s">
        <v>780</v>
      </c>
      <c r="C227" s="8" t="s">
        <v>781</v>
      </c>
      <c r="D227" s="8" t="s">
        <v>782</v>
      </c>
      <c r="E227" s="8" t="s">
        <v>314</v>
      </c>
      <c r="F227" s="8" t="s">
        <v>315</v>
      </c>
      <c r="G227" s="8" t="s">
        <v>215</v>
      </c>
      <c r="H227" s="8" t="s">
        <v>216</v>
      </c>
      <c r="I227" s="1" t="s">
        <v>622</v>
      </c>
      <c r="J227" s="9">
        <v>50</v>
      </c>
      <c r="K227" s="9">
        <v>4</v>
      </c>
      <c r="L227" s="9">
        <v>0</v>
      </c>
      <c r="M227" s="9">
        <v>10</v>
      </c>
      <c r="N227" s="9">
        <v>2</v>
      </c>
      <c r="O227" s="9">
        <v>0</v>
      </c>
      <c r="P227" s="1">
        <f t="shared" si="14"/>
        <v>56</v>
      </c>
      <c r="S227" s="1">
        <v>50</v>
      </c>
      <c r="T227" s="1">
        <v>13</v>
      </c>
      <c r="U227" s="1">
        <v>0</v>
      </c>
      <c r="V227" s="1">
        <v>3</v>
      </c>
      <c r="W227" s="1">
        <v>0</v>
      </c>
      <c r="X227" s="1">
        <v>0</v>
      </c>
      <c r="Y227" s="10">
        <f t="shared" si="15"/>
        <v>60.8</v>
      </c>
      <c r="AB227" s="31">
        <v>10</v>
      </c>
      <c r="AC227" s="12">
        <f>Exam!BX232</f>
        <v>7</v>
      </c>
      <c r="AD227" s="13">
        <f t="shared" si="16"/>
        <v>7</v>
      </c>
      <c r="AF227" s="7">
        <v>50</v>
      </c>
      <c r="AG227" s="1">
        <v>15</v>
      </c>
      <c r="AH227" s="1">
        <v>12</v>
      </c>
      <c r="AI227" s="1">
        <v>0</v>
      </c>
      <c r="AJ227" s="1"/>
      <c r="AK227" s="14">
        <f t="shared" si="3"/>
        <v>67</v>
      </c>
      <c r="AM227" s="26">
        <v>50</v>
      </c>
      <c r="AN227" s="26">
        <v>0</v>
      </c>
      <c r="AO227" s="26">
        <v>18</v>
      </c>
      <c r="AP227" s="26">
        <v>0</v>
      </c>
      <c r="AQ227" s="26">
        <v>5</v>
      </c>
      <c r="AR227" s="1">
        <f t="shared" si="4"/>
        <v>63</v>
      </c>
    </row>
    <row r="228" spans="1:44" ht="16" x14ac:dyDescent="0.2">
      <c r="A228" s="8">
        <v>232</v>
      </c>
      <c r="B228" s="8" t="s">
        <v>783</v>
      </c>
      <c r="C228" s="8" t="s">
        <v>784</v>
      </c>
      <c r="D228" s="8" t="s">
        <v>785</v>
      </c>
      <c r="E228" s="8" t="s">
        <v>228</v>
      </c>
      <c r="F228" s="8" t="s">
        <v>229</v>
      </c>
      <c r="G228" s="8" t="s">
        <v>230</v>
      </c>
      <c r="H228" s="8" t="s">
        <v>216</v>
      </c>
      <c r="I228" s="1" t="s">
        <v>622</v>
      </c>
      <c r="J228" s="9">
        <v>50</v>
      </c>
      <c r="K228" s="9">
        <v>4</v>
      </c>
      <c r="L228" s="9">
        <v>10</v>
      </c>
      <c r="M228" s="9">
        <v>3</v>
      </c>
      <c r="N228" s="9">
        <v>0</v>
      </c>
      <c r="O228" s="9">
        <v>0</v>
      </c>
      <c r="P228" s="1">
        <f t="shared" si="14"/>
        <v>57</v>
      </c>
      <c r="S228" s="1">
        <v>40</v>
      </c>
      <c r="T228" s="1">
        <v>13</v>
      </c>
      <c r="U228" s="1">
        <v>0</v>
      </c>
      <c r="V228" s="1">
        <v>5</v>
      </c>
      <c r="W228" s="1">
        <v>0</v>
      </c>
      <c r="X228" s="1">
        <v>0</v>
      </c>
      <c r="Y228" s="10">
        <f t="shared" si="15"/>
        <v>63.400000000000006</v>
      </c>
      <c r="AB228" s="31">
        <v>10</v>
      </c>
      <c r="AC228" s="12">
        <f>Exam!BX233</f>
        <v>4</v>
      </c>
      <c r="AD228" s="13">
        <f t="shared" si="16"/>
        <v>6</v>
      </c>
      <c r="AF228" s="7">
        <v>50</v>
      </c>
      <c r="AG228" s="1">
        <v>14</v>
      </c>
      <c r="AH228" s="1">
        <v>25</v>
      </c>
      <c r="AI228" s="1">
        <v>0</v>
      </c>
      <c r="AJ228" s="1"/>
      <c r="AK228" s="14">
        <f t="shared" si="3"/>
        <v>79</v>
      </c>
      <c r="AM228" s="26">
        <v>5</v>
      </c>
      <c r="AN228" s="26">
        <v>0</v>
      </c>
      <c r="AO228" s="26">
        <v>3</v>
      </c>
      <c r="AP228" s="26">
        <v>0</v>
      </c>
      <c r="AQ228" s="26">
        <v>0</v>
      </c>
      <c r="AR228" s="1">
        <f t="shared" si="4"/>
        <v>8</v>
      </c>
    </row>
    <row r="229" spans="1:44" ht="16" x14ac:dyDescent="0.2">
      <c r="A229" s="8">
        <v>143</v>
      </c>
      <c r="B229" s="8" t="s">
        <v>611</v>
      </c>
      <c r="C229" s="8" t="s">
        <v>786</v>
      </c>
      <c r="D229" s="8" t="s">
        <v>787</v>
      </c>
      <c r="E229" s="8" t="s">
        <v>240</v>
      </c>
      <c r="F229" s="8" t="s">
        <v>241</v>
      </c>
      <c r="G229" s="8" t="s">
        <v>230</v>
      </c>
      <c r="H229" s="8" t="s">
        <v>216</v>
      </c>
      <c r="I229" s="1" t="s">
        <v>622</v>
      </c>
      <c r="J229" s="9">
        <v>50</v>
      </c>
      <c r="K229" s="9">
        <v>10</v>
      </c>
      <c r="L229" s="9">
        <v>0</v>
      </c>
      <c r="M229" s="9">
        <v>6</v>
      </c>
      <c r="N229" s="9">
        <v>0</v>
      </c>
      <c r="O229" s="9">
        <v>0</v>
      </c>
      <c r="P229" s="1">
        <f t="shared" si="14"/>
        <v>56</v>
      </c>
      <c r="S229" s="1">
        <v>50</v>
      </c>
      <c r="T229" s="1">
        <v>8</v>
      </c>
      <c r="U229" s="1">
        <v>0</v>
      </c>
      <c r="V229" s="1">
        <v>0</v>
      </c>
      <c r="W229" s="1">
        <v>0</v>
      </c>
      <c r="X229" s="1">
        <v>5</v>
      </c>
      <c r="Y229" s="10">
        <f t="shared" si="15"/>
        <v>56.900000000000006</v>
      </c>
      <c r="AB229" s="31">
        <v>10</v>
      </c>
      <c r="AC229" s="12">
        <f>Exam!BX234</f>
        <v>5</v>
      </c>
      <c r="AD229" s="13">
        <f t="shared" si="16"/>
        <v>6</v>
      </c>
      <c r="AF229" s="7">
        <v>40</v>
      </c>
      <c r="AG229" s="1">
        <v>10</v>
      </c>
      <c r="AH229" s="1">
        <v>13</v>
      </c>
      <c r="AI229" s="1">
        <v>0</v>
      </c>
      <c r="AJ229" s="1"/>
      <c r="AK229" s="14">
        <f t="shared" si="3"/>
        <v>63</v>
      </c>
      <c r="AM229" s="15">
        <v>0</v>
      </c>
      <c r="AN229" s="15"/>
      <c r="AO229" s="15"/>
      <c r="AP229" s="15"/>
      <c r="AQ229" s="15"/>
      <c r="AR229" s="1">
        <f t="shared" si="4"/>
        <v>0</v>
      </c>
    </row>
    <row r="230" spans="1:44" ht="16" x14ac:dyDescent="0.2">
      <c r="A230" s="8">
        <v>184</v>
      </c>
      <c r="B230" s="8" t="s">
        <v>788</v>
      </c>
      <c r="C230" s="8" t="s">
        <v>789</v>
      </c>
      <c r="D230" s="8" t="s">
        <v>790</v>
      </c>
      <c r="E230" s="8" t="s">
        <v>314</v>
      </c>
      <c r="F230" s="8" t="s">
        <v>315</v>
      </c>
      <c r="G230" s="8" t="s">
        <v>791</v>
      </c>
      <c r="H230" s="8" t="s">
        <v>216</v>
      </c>
      <c r="I230" s="1" t="s">
        <v>622</v>
      </c>
      <c r="J230" s="9">
        <v>29</v>
      </c>
      <c r="K230" s="9"/>
      <c r="L230" s="9"/>
      <c r="M230" s="9"/>
      <c r="N230" s="9"/>
      <c r="O230" s="9"/>
      <c r="P230" s="1">
        <f t="shared" si="14"/>
        <v>29</v>
      </c>
      <c r="S230" s="1">
        <v>35</v>
      </c>
      <c r="T230" s="1">
        <v>8</v>
      </c>
      <c r="U230" s="1">
        <v>0</v>
      </c>
      <c r="V230" s="1">
        <v>0</v>
      </c>
      <c r="W230" s="1">
        <v>5</v>
      </c>
      <c r="X230" s="1">
        <v>0</v>
      </c>
      <c r="Y230" s="10">
        <f t="shared" si="15"/>
        <v>51.900000000000006</v>
      </c>
      <c r="AB230" s="31">
        <v>10</v>
      </c>
      <c r="AC230" s="12">
        <f>Exam!BX235</f>
        <v>3</v>
      </c>
      <c r="AD230" s="13">
        <f t="shared" si="16"/>
        <v>4</v>
      </c>
      <c r="AF230" s="7">
        <v>15</v>
      </c>
      <c r="AK230" s="23">
        <f t="shared" si="3"/>
        <v>15</v>
      </c>
      <c r="AM230" s="15">
        <v>0</v>
      </c>
      <c r="AN230" s="15"/>
      <c r="AO230" s="15"/>
      <c r="AP230" s="15"/>
      <c r="AQ230" s="15"/>
      <c r="AR230" s="1">
        <f t="shared" si="4"/>
        <v>0</v>
      </c>
    </row>
    <row r="231" spans="1:44" ht="16" x14ac:dyDescent="0.2">
      <c r="A231" s="8">
        <v>88</v>
      </c>
      <c r="B231" s="8" t="s">
        <v>792</v>
      </c>
      <c r="C231" s="8" t="s">
        <v>793</v>
      </c>
      <c r="D231" s="8" t="s">
        <v>794</v>
      </c>
      <c r="E231" s="8" t="s">
        <v>268</v>
      </c>
      <c r="F231" s="8" t="s">
        <v>269</v>
      </c>
      <c r="G231" s="8" t="s">
        <v>230</v>
      </c>
      <c r="H231" s="8" t="s">
        <v>216</v>
      </c>
      <c r="I231" s="1" t="s">
        <v>795</v>
      </c>
      <c r="J231" s="9">
        <v>40</v>
      </c>
      <c r="K231" s="9">
        <v>6</v>
      </c>
      <c r="L231" s="9">
        <v>14</v>
      </c>
      <c r="M231" s="9">
        <v>3</v>
      </c>
      <c r="N231" s="9">
        <v>9</v>
      </c>
      <c r="O231" s="9">
        <v>2</v>
      </c>
      <c r="P231" s="1">
        <f t="shared" si="14"/>
        <v>74</v>
      </c>
      <c r="Q231" s="1">
        <f>AVERAGE(P231:P273)</f>
        <v>48.581395348837212</v>
      </c>
      <c r="S231" s="30">
        <v>40</v>
      </c>
      <c r="T231" s="30">
        <v>13</v>
      </c>
      <c r="U231" s="30">
        <v>0</v>
      </c>
      <c r="V231" s="30">
        <v>0</v>
      </c>
      <c r="W231" s="30">
        <v>5</v>
      </c>
      <c r="X231" s="30">
        <v>5</v>
      </c>
      <c r="Y231" s="10">
        <f t="shared" si="15"/>
        <v>69.900000000000006</v>
      </c>
      <c r="Z231" s="10">
        <f>AVERAGE(Y231:Y273)</f>
        <v>52.529999999999987</v>
      </c>
      <c r="AA231" s="30">
        <v>100</v>
      </c>
      <c r="AB231" s="12">
        <f t="shared" ref="AB231:AB273" si="17">AA231/10</f>
        <v>10</v>
      </c>
      <c r="AC231" s="12">
        <f>Exam!BX236</f>
        <v>6</v>
      </c>
      <c r="AD231" s="13">
        <f t="shared" si="16"/>
        <v>7</v>
      </c>
      <c r="AF231" s="7">
        <v>45</v>
      </c>
      <c r="AK231" s="14">
        <f t="shared" si="3"/>
        <v>40</v>
      </c>
      <c r="AM231" s="15">
        <v>0</v>
      </c>
      <c r="AN231" s="15"/>
      <c r="AO231" s="15"/>
      <c r="AP231" s="15"/>
      <c r="AQ231" s="15"/>
      <c r="AR231" s="1">
        <f t="shared" si="4"/>
        <v>0</v>
      </c>
    </row>
    <row r="232" spans="1:44" ht="16" x14ac:dyDescent="0.2">
      <c r="A232" s="8">
        <v>78</v>
      </c>
      <c r="B232" s="8" t="s">
        <v>796</v>
      </c>
      <c r="C232" s="8" t="s">
        <v>797</v>
      </c>
      <c r="D232" s="8" t="s">
        <v>798</v>
      </c>
      <c r="E232" s="8" t="s">
        <v>799</v>
      </c>
      <c r="F232" s="8" t="s">
        <v>800</v>
      </c>
      <c r="G232" s="8" t="s">
        <v>230</v>
      </c>
      <c r="H232" s="8" t="s">
        <v>216</v>
      </c>
      <c r="I232" s="1" t="s">
        <v>795</v>
      </c>
      <c r="J232" s="9">
        <v>50</v>
      </c>
      <c r="K232" s="9">
        <v>2</v>
      </c>
      <c r="L232" s="9">
        <v>0</v>
      </c>
      <c r="M232" s="9">
        <v>0</v>
      </c>
      <c r="N232" s="9">
        <v>0</v>
      </c>
      <c r="O232" s="9">
        <v>0</v>
      </c>
      <c r="P232" s="1">
        <f t="shared" si="14"/>
        <v>42</v>
      </c>
      <c r="S232" s="30">
        <v>40</v>
      </c>
      <c r="T232" s="49"/>
      <c r="U232" s="49"/>
      <c r="V232" s="49"/>
      <c r="W232" s="49"/>
      <c r="X232" s="49"/>
      <c r="Y232" s="10">
        <f t="shared" si="15"/>
        <v>40</v>
      </c>
      <c r="AA232" s="30">
        <v>0</v>
      </c>
      <c r="AB232" s="12">
        <f t="shared" si="17"/>
        <v>0</v>
      </c>
      <c r="AC232" s="29">
        <v>2</v>
      </c>
      <c r="AD232" s="13">
        <f t="shared" si="16"/>
        <v>3</v>
      </c>
      <c r="AF232" s="7">
        <v>29</v>
      </c>
      <c r="AK232" s="23">
        <f t="shared" si="3"/>
        <v>29</v>
      </c>
      <c r="AM232" s="26">
        <v>35</v>
      </c>
      <c r="AN232" s="15"/>
      <c r="AO232" s="15"/>
      <c r="AP232" s="15"/>
      <c r="AQ232" s="15"/>
      <c r="AR232" s="1">
        <f t="shared" si="4"/>
        <v>35</v>
      </c>
    </row>
    <row r="233" spans="1:44" ht="16" x14ac:dyDescent="0.2">
      <c r="A233" s="8">
        <v>233</v>
      </c>
      <c r="B233" s="8" t="s">
        <v>801</v>
      </c>
      <c r="C233" s="8" t="s">
        <v>802</v>
      </c>
      <c r="D233" s="8" t="s">
        <v>803</v>
      </c>
      <c r="E233" s="8" t="s">
        <v>245</v>
      </c>
      <c r="F233" s="8" t="s">
        <v>246</v>
      </c>
      <c r="G233" s="8" t="s">
        <v>230</v>
      </c>
      <c r="H233" s="8" t="s">
        <v>216</v>
      </c>
      <c r="I233" s="1" t="s">
        <v>795</v>
      </c>
      <c r="J233" s="9">
        <v>50</v>
      </c>
      <c r="K233" s="9">
        <v>11</v>
      </c>
      <c r="L233" s="9">
        <v>0</v>
      </c>
      <c r="M233" s="9">
        <v>3</v>
      </c>
      <c r="N233" s="9">
        <v>0</v>
      </c>
      <c r="O233" s="9">
        <v>0</v>
      </c>
      <c r="P233" s="1">
        <f t="shared" si="14"/>
        <v>54</v>
      </c>
      <c r="S233" s="30">
        <v>40</v>
      </c>
      <c r="T233" s="30">
        <v>0</v>
      </c>
      <c r="U233" s="30">
        <v>0</v>
      </c>
      <c r="V233" s="30">
        <v>0</v>
      </c>
      <c r="W233" s="30">
        <v>0</v>
      </c>
      <c r="X233" s="30">
        <v>0</v>
      </c>
      <c r="Y233" s="10">
        <f t="shared" si="15"/>
        <v>40</v>
      </c>
      <c r="AA233" s="30">
        <v>88</v>
      </c>
      <c r="AB233" s="12">
        <f t="shared" si="17"/>
        <v>8.8000000000000007</v>
      </c>
      <c r="AC233" s="12">
        <f>Exam!BX238</f>
        <v>6</v>
      </c>
      <c r="AD233" s="13">
        <f t="shared" si="16"/>
        <v>6</v>
      </c>
      <c r="AF233" s="7">
        <v>35</v>
      </c>
      <c r="AG233" s="1">
        <v>3</v>
      </c>
      <c r="AH233" s="1">
        <v>7</v>
      </c>
      <c r="AI233" s="1">
        <v>0</v>
      </c>
      <c r="AJ233" s="1"/>
      <c r="AK233" s="14">
        <f t="shared" si="3"/>
        <v>45</v>
      </c>
      <c r="AM233" s="15">
        <v>0</v>
      </c>
      <c r="AN233" s="15"/>
      <c r="AO233" s="15"/>
      <c r="AP233" s="15"/>
      <c r="AQ233" s="15"/>
      <c r="AR233" s="1">
        <f t="shared" si="4"/>
        <v>0</v>
      </c>
    </row>
    <row r="234" spans="1:44" ht="16" x14ac:dyDescent="0.2">
      <c r="A234" s="8">
        <v>136</v>
      </c>
      <c r="B234" s="8" t="s">
        <v>804</v>
      </c>
      <c r="C234" s="8" t="s">
        <v>805</v>
      </c>
      <c r="D234" s="8" t="s">
        <v>806</v>
      </c>
      <c r="E234" s="8" t="s">
        <v>282</v>
      </c>
      <c r="F234" s="8" t="s">
        <v>283</v>
      </c>
      <c r="G234" s="8" t="s">
        <v>230</v>
      </c>
      <c r="H234" s="8" t="s">
        <v>216</v>
      </c>
      <c r="I234" s="1" t="s">
        <v>795</v>
      </c>
      <c r="J234" s="9">
        <v>35</v>
      </c>
      <c r="K234" s="9">
        <v>0</v>
      </c>
      <c r="L234" s="9">
        <v>0</v>
      </c>
      <c r="M234" s="9">
        <v>3</v>
      </c>
      <c r="N234" s="9">
        <v>0</v>
      </c>
      <c r="O234" s="9">
        <v>0</v>
      </c>
      <c r="P234" s="1">
        <f t="shared" si="14"/>
        <v>38</v>
      </c>
      <c r="S234" s="30">
        <v>40</v>
      </c>
      <c r="T234" s="30">
        <v>10</v>
      </c>
      <c r="U234" s="30">
        <v>4</v>
      </c>
      <c r="V234" s="30">
        <v>1</v>
      </c>
      <c r="W234" s="30">
        <v>0</v>
      </c>
      <c r="X234" s="30">
        <v>0</v>
      </c>
      <c r="Y234" s="10">
        <f t="shared" si="15"/>
        <v>59.5</v>
      </c>
      <c r="AA234" s="30">
        <v>100</v>
      </c>
      <c r="AB234" s="12">
        <f t="shared" si="17"/>
        <v>10</v>
      </c>
      <c r="AC234" s="12">
        <f>Exam!BX239</f>
        <v>2</v>
      </c>
      <c r="AD234" s="13">
        <f t="shared" si="16"/>
        <v>5</v>
      </c>
      <c r="AF234" s="7">
        <v>40</v>
      </c>
      <c r="AG234" s="1">
        <v>3</v>
      </c>
      <c r="AH234" s="1">
        <v>5</v>
      </c>
      <c r="AI234" s="1">
        <v>0</v>
      </c>
      <c r="AJ234" s="1"/>
      <c r="AK234" s="14">
        <f t="shared" si="3"/>
        <v>48</v>
      </c>
      <c r="AM234" s="15">
        <v>0</v>
      </c>
      <c r="AN234" s="15"/>
      <c r="AO234" s="15"/>
      <c r="AP234" s="15"/>
      <c r="AQ234" s="15"/>
      <c r="AR234" s="1">
        <f t="shared" si="4"/>
        <v>0</v>
      </c>
    </row>
    <row r="235" spans="1:44" ht="16" x14ac:dyDescent="0.2">
      <c r="A235" s="8">
        <v>124</v>
      </c>
      <c r="B235" s="8" t="s">
        <v>807</v>
      </c>
      <c r="C235" s="8" t="s">
        <v>808</v>
      </c>
      <c r="D235" s="8" t="s">
        <v>809</v>
      </c>
      <c r="E235" s="8" t="s">
        <v>213</v>
      </c>
      <c r="F235" s="8" t="s">
        <v>214</v>
      </c>
      <c r="G235" s="8" t="s">
        <v>230</v>
      </c>
      <c r="H235" s="8" t="s">
        <v>216</v>
      </c>
      <c r="I235" s="1" t="s">
        <v>795</v>
      </c>
      <c r="J235" s="9">
        <v>20</v>
      </c>
      <c r="K235" s="9"/>
      <c r="L235" s="9"/>
      <c r="M235" s="9"/>
      <c r="N235" s="9"/>
      <c r="O235" s="9"/>
      <c r="P235" s="1">
        <f t="shared" si="14"/>
        <v>20</v>
      </c>
      <c r="S235" s="30">
        <v>40</v>
      </c>
      <c r="T235" s="30">
        <v>7</v>
      </c>
      <c r="U235" s="30">
        <v>0</v>
      </c>
      <c r="V235" s="30">
        <v>0</v>
      </c>
      <c r="W235" s="30">
        <v>0</v>
      </c>
      <c r="X235" s="30">
        <v>0</v>
      </c>
      <c r="Y235" s="10">
        <f t="shared" si="15"/>
        <v>49.1</v>
      </c>
      <c r="AA235" s="30">
        <v>34</v>
      </c>
      <c r="AB235" s="12">
        <f t="shared" si="17"/>
        <v>3.4</v>
      </c>
      <c r="AC235" s="12">
        <f>Exam!BX240</f>
        <v>4</v>
      </c>
      <c r="AD235" s="13">
        <f t="shared" si="16"/>
        <v>4</v>
      </c>
      <c r="AF235" s="7"/>
      <c r="AK235" s="14" t="str">
        <f t="shared" si="3"/>
        <v/>
      </c>
      <c r="AM235" s="15">
        <v>0</v>
      </c>
      <c r="AN235" s="15"/>
      <c r="AO235" s="15"/>
      <c r="AP235" s="15"/>
      <c r="AQ235" s="15"/>
      <c r="AR235" s="1">
        <f t="shared" si="4"/>
        <v>0</v>
      </c>
    </row>
    <row r="236" spans="1:44" ht="16" x14ac:dyDescent="0.2">
      <c r="A236" s="8">
        <v>113</v>
      </c>
      <c r="B236" s="8" t="s">
        <v>810</v>
      </c>
      <c r="C236" s="8" t="s">
        <v>71</v>
      </c>
      <c r="D236" s="8" t="s">
        <v>811</v>
      </c>
      <c r="E236" s="8" t="s">
        <v>268</v>
      </c>
      <c r="F236" s="8" t="s">
        <v>269</v>
      </c>
      <c r="G236" s="8" t="s">
        <v>230</v>
      </c>
      <c r="H236" s="8" t="s">
        <v>216</v>
      </c>
      <c r="I236" s="1" t="s">
        <v>795</v>
      </c>
      <c r="J236" s="9">
        <v>50</v>
      </c>
      <c r="K236" s="9">
        <v>9</v>
      </c>
      <c r="L236" s="9">
        <v>0</v>
      </c>
      <c r="M236" s="9">
        <v>9</v>
      </c>
      <c r="N236" s="9">
        <v>0</v>
      </c>
      <c r="O236" s="9">
        <v>2</v>
      </c>
      <c r="P236" s="1">
        <f t="shared" si="14"/>
        <v>60</v>
      </c>
      <c r="S236" s="30">
        <v>40</v>
      </c>
      <c r="T236" s="30">
        <v>7</v>
      </c>
      <c r="U236" s="30">
        <v>0</v>
      </c>
      <c r="V236" s="30">
        <v>0</v>
      </c>
      <c r="W236" s="30">
        <v>0</v>
      </c>
      <c r="X236" s="30">
        <v>0</v>
      </c>
      <c r="Y236" s="10">
        <f t="shared" si="15"/>
        <v>49.1</v>
      </c>
      <c r="AA236" s="30">
        <v>94</v>
      </c>
      <c r="AB236" s="12">
        <f t="shared" si="17"/>
        <v>9.4</v>
      </c>
      <c r="AC236" s="12">
        <f>Exam!BX241</f>
        <v>3</v>
      </c>
      <c r="AD236" s="13">
        <f t="shared" si="16"/>
        <v>5</v>
      </c>
      <c r="AF236" s="7">
        <v>40</v>
      </c>
      <c r="AG236" s="1">
        <v>10</v>
      </c>
      <c r="AH236" s="1">
        <v>12</v>
      </c>
      <c r="AI236" s="1">
        <v>5</v>
      </c>
      <c r="AJ236" s="1"/>
      <c r="AK236" s="14">
        <f t="shared" si="3"/>
        <v>67</v>
      </c>
      <c r="AM236" s="15">
        <v>0</v>
      </c>
      <c r="AN236" s="15"/>
      <c r="AO236" s="15"/>
      <c r="AP236" s="15"/>
      <c r="AQ236" s="15"/>
      <c r="AR236" s="1">
        <f t="shared" si="4"/>
        <v>0</v>
      </c>
    </row>
    <row r="237" spans="1:44" ht="16" x14ac:dyDescent="0.2">
      <c r="A237" s="8">
        <v>108</v>
      </c>
      <c r="B237" s="8" t="s">
        <v>812</v>
      </c>
      <c r="C237" s="8" t="s">
        <v>813</v>
      </c>
      <c r="D237" s="8" t="s">
        <v>814</v>
      </c>
      <c r="E237" s="8" t="s">
        <v>314</v>
      </c>
      <c r="F237" s="8" t="s">
        <v>315</v>
      </c>
      <c r="G237" s="8" t="s">
        <v>230</v>
      </c>
      <c r="H237" s="8" t="s">
        <v>216</v>
      </c>
      <c r="I237" s="1" t="s">
        <v>795</v>
      </c>
      <c r="J237" s="9">
        <v>45</v>
      </c>
      <c r="K237" s="9"/>
      <c r="L237" s="9"/>
      <c r="M237" s="9"/>
      <c r="N237" s="9"/>
      <c r="O237" s="9"/>
      <c r="P237" s="1">
        <f t="shared" si="14"/>
        <v>40</v>
      </c>
      <c r="S237" s="30">
        <v>30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10">
        <f t="shared" si="15"/>
        <v>30</v>
      </c>
      <c r="AA237" s="30">
        <v>0</v>
      </c>
      <c r="AB237" s="12">
        <f t="shared" si="17"/>
        <v>0</v>
      </c>
      <c r="AC237" s="12">
        <f>Exam!BX242</f>
        <v>5</v>
      </c>
      <c r="AD237" s="13">
        <f t="shared" si="16"/>
        <v>4</v>
      </c>
      <c r="AF237" s="7">
        <v>40</v>
      </c>
      <c r="AG237" s="1">
        <v>0</v>
      </c>
      <c r="AH237" s="1">
        <v>0</v>
      </c>
      <c r="AI237" s="1">
        <v>5</v>
      </c>
      <c r="AJ237" s="1"/>
      <c r="AK237" s="14">
        <f t="shared" si="3"/>
        <v>45</v>
      </c>
      <c r="AM237" s="26">
        <v>5</v>
      </c>
      <c r="AN237" s="26">
        <v>0</v>
      </c>
      <c r="AO237" s="26">
        <v>18</v>
      </c>
      <c r="AP237" s="26">
        <v>4</v>
      </c>
      <c r="AQ237" s="26">
        <v>0</v>
      </c>
      <c r="AR237" s="1">
        <f t="shared" si="4"/>
        <v>27</v>
      </c>
    </row>
    <row r="238" spans="1:44" ht="16" x14ac:dyDescent="0.2">
      <c r="A238" s="8">
        <v>99</v>
      </c>
      <c r="B238" s="8" t="s">
        <v>815</v>
      </c>
      <c r="C238" s="8" t="s">
        <v>816</v>
      </c>
      <c r="D238" s="8" t="s">
        <v>817</v>
      </c>
      <c r="E238" s="8" t="s">
        <v>213</v>
      </c>
      <c r="F238" s="8" t="s">
        <v>214</v>
      </c>
      <c r="G238" s="8" t="s">
        <v>230</v>
      </c>
      <c r="H238" s="8" t="s">
        <v>216</v>
      </c>
      <c r="I238" s="1" t="s">
        <v>795</v>
      </c>
      <c r="J238" s="9">
        <v>49</v>
      </c>
      <c r="K238" s="9">
        <v>8</v>
      </c>
      <c r="L238" s="9">
        <v>0</v>
      </c>
      <c r="M238" s="9">
        <v>5</v>
      </c>
      <c r="N238" s="9">
        <v>0</v>
      </c>
      <c r="O238" s="9">
        <v>0</v>
      </c>
      <c r="P238" s="1">
        <f t="shared" si="14"/>
        <v>53</v>
      </c>
      <c r="S238" s="49">
        <v>40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10">
        <f t="shared" si="15"/>
        <v>40</v>
      </c>
      <c r="AA238" s="30">
        <v>63</v>
      </c>
      <c r="AB238" s="12">
        <f t="shared" si="17"/>
        <v>6.3</v>
      </c>
      <c r="AC238" s="12">
        <f>Exam!BX243</f>
        <v>7</v>
      </c>
      <c r="AD238" s="13">
        <f t="shared" si="16"/>
        <v>6</v>
      </c>
      <c r="AF238" s="7">
        <v>30</v>
      </c>
      <c r="AG238" s="1">
        <v>2</v>
      </c>
      <c r="AH238" s="1">
        <v>3</v>
      </c>
      <c r="AI238" s="1">
        <v>0</v>
      </c>
      <c r="AJ238" s="1"/>
      <c r="AK238" s="23">
        <f t="shared" si="3"/>
        <v>30</v>
      </c>
      <c r="AM238" s="26">
        <v>40</v>
      </c>
      <c r="AN238" s="26">
        <v>0</v>
      </c>
      <c r="AO238" s="26">
        <v>19</v>
      </c>
      <c r="AP238" s="26">
        <v>0</v>
      </c>
      <c r="AQ238" s="26">
        <v>0</v>
      </c>
      <c r="AR238" s="1">
        <f t="shared" si="4"/>
        <v>59</v>
      </c>
    </row>
    <row r="239" spans="1:44" ht="16" x14ac:dyDescent="0.2">
      <c r="A239" s="8">
        <v>221</v>
      </c>
      <c r="B239" s="8" t="s">
        <v>818</v>
      </c>
      <c r="C239" s="8" t="s">
        <v>719</v>
      </c>
      <c r="D239" s="8" t="s">
        <v>819</v>
      </c>
      <c r="E239" s="8" t="s">
        <v>282</v>
      </c>
      <c r="F239" s="8" t="s">
        <v>283</v>
      </c>
      <c r="G239" s="8" t="s">
        <v>230</v>
      </c>
      <c r="H239" s="8" t="s">
        <v>216</v>
      </c>
      <c r="I239" s="1" t="s">
        <v>795</v>
      </c>
      <c r="J239" s="9">
        <v>50</v>
      </c>
      <c r="K239" s="9">
        <v>8</v>
      </c>
      <c r="L239" s="9">
        <v>15</v>
      </c>
      <c r="M239" s="9">
        <v>9</v>
      </c>
      <c r="N239" s="9">
        <v>0</v>
      </c>
      <c r="O239" s="9">
        <v>0</v>
      </c>
      <c r="P239" s="1">
        <f t="shared" si="14"/>
        <v>72</v>
      </c>
      <c r="S239" s="30">
        <v>40</v>
      </c>
      <c r="T239" s="30">
        <v>23</v>
      </c>
      <c r="U239" s="30">
        <v>0</v>
      </c>
      <c r="V239" s="30">
        <v>10</v>
      </c>
      <c r="W239" s="30">
        <v>0</v>
      </c>
      <c r="X239" s="30">
        <v>0</v>
      </c>
      <c r="Y239" s="10">
        <f t="shared" si="15"/>
        <v>82.9</v>
      </c>
      <c r="AA239" s="30">
        <v>100</v>
      </c>
      <c r="AB239" s="12">
        <f t="shared" si="17"/>
        <v>10</v>
      </c>
      <c r="AC239" s="12">
        <f>Exam!BX244</f>
        <v>8</v>
      </c>
      <c r="AD239" s="13">
        <f t="shared" si="16"/>
        <v>8</v>
      </c>
      <c r="AF239" s="7">
        <v>50</v>
      </c>
      <c r="AG239" s="1">
        <v>10</v>
      </c>
      <c r="AH239" s="1">
        <v>15</v>
      </c>
      <c r="AI239" s="1">
        <v>10</v>
      </c>
      <c r="AJ239" s="1"/>
      <c r="AK239" s="14">
        <f t="shared" si="3"/>
        <v>75</v>
      </c>
      <c r="AM239" s="15">
        <v>0</v>
      </c>
      <c r="AN239" s="15"/>
      <c r="AO239" s="15"/>
      <c r="AP239" s="15"/>
      <c r="AQ239" s="15"/>
      <c r="AR239" s="1">
        <f t="shared" si="4"/>
        <v>0</v>
      </c>
    </row>
    <row r="240" spans="1:44" ht="16" x14ac:dyDescent="0.2">
      <c r="A240" s="8">
        <v>74</v>
      </c>
      <c r="B240" s="8" t="s">
        <v>820</v>
      </c>
      <c r="C240" s="8" t="s">
        <v>821</v>
      </c>
      <c r="D240" s="8" t="s">
        <v>822</v>
      </c>
      <c r="E240" s="8" t="s">
        <v>823</v>
      </c>
      <c r="F240" s="8" t="s">
        <v>824</v>
      </c>
      <c r="G240" s="8" t="s">
        <v>215</v>
      </c>
      <c r="H240" s="8" t="s">
        <v>216</v>
      </c>
      <c r="I240" s="1" t="s">
        <v>795</v>
      </c>
      <c r="J240" s="9">
        <v>20</v>
      </c>
      <c r="K240" s="9"/>
      <c r="L240" s="9"/>
      <c r="M240" s="9"/>
      <c r="N240" s="9"/>
      <c r="O240" s="9"/>
      <c r="P240" s="1">
        <f t="shared" si="14"/>
        <v>20</v>
      </c>
      <c r="S240" s="30">
        <v>10</v>
      </c>
      <c r="T240" s="30">
        <v>0</v>
      </c>
      <c r="U240" s="30">
        <v>2</v>
      </c>
      <c r="V240" s="30">
        <v>0</v>
      </c>
      <c r="W240" s="30">
        <v>0</v>
      </c>
      <c r="X240" s="30">
        <v>0</v>
      </c>
      <c r="Y240" s="10">
        <f t="shared" si="15"/>
        <v>10</v>
      </c>
      <c r="AA240" s="30">
        <v>0</v>
      </c>
      <c r="AB240" s="12">
        <f t="shared" si="17"/>
        <v>0</v>
      </c>
      <c r="AC240" s="29">
        <v>2</v>
      </c>
      <c r="AD240" s="13">
        <f t="shared" si="16"/>
        <v>2</v>
      </c>
      <c r="AF240" s="7"/>
      <c r="AK240" s="14" t="str">
        <f t="shared" si="3"/>
        <v/>
      </c>
      <c r="AM240" s="15">
        <v>0</v>
      </c>
      <c r="AN240" s="15"/>
      <c r="AO240" s="15"/>
      <c r="AP240" s="15"/>
      <c r="AQ240" s="15"/>
      <c r="AR240" s="1">
        <f t="shared" si="4"/>
        <v>0</v>
      </c>
    </row>
    <row r="241" spans="1:44" ht="16" x14ac:dyDescent="0.2">
      <c r="A241" s="8">
        <v>85</v>
      </c>
      <c r="B241" s="8" t="s">
        <v>825</v>
      </c>
      <c r="C241" s="8" t="s">
        <v>826</v>
      </c>
      <c r="D241" s="8" t="s">
        <v>827</v>
      </c>
      <c r="E241" s="8" t="s">
        <v>828</v>
      </c>
      <c r="F241" s="8" t="s">
        <v>829</v>
      </c>
      <c r="G241" s="8" t="s">
        <v>230</v>
      </c>
      <c r="H241" s="8" t="s">
        <v>216</v>
      </c>
      <c r="I241" s="1" t="s">
        <v>795</v>
      </c>
      <c r="J241" s="9">
        <v>50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1">
        <f t="shared" si="14"/>
        <v>40</v>
      </c>
      <c r="S241" s="30">
        <v>40</v>
      </c>
      <c r="T241" s="30">
        <v>0</v>
      </c>
      <c r="U241" s="30">
        <v>0</v>
      </c>
      <c r="V241" s="30">
        <v>0</v>
      </c>
      <c r="W241" s="30">
        <v>0</v>
      </c>
      <c r="X241" s="30">
        <v>0</v>
      </c>
      <c r="Y241" s="10">
        <f t="shared" si="15"/>
        <v>40</v>
      </c>
      <c r="AA241" s="30">
        <v>46</v>
      </c>
      <c r="AB241" s="12">
        <f t="shared" si="17"/>
        <v>4.5999999999999996</v>
      </c>
      <c r="AC241" s="12">
        <f>Exam!BX246</f>
        <v>3</v>
      </c>
      <c r="AD241" s="13">
        <f t="shared" si="16"/>
        <v>4</v>
      </c>
      <c r="AF241" s="7"/>
      <c r="AK241" s="14" t="str">
        <f t="shared" si="3"/>
        <v/>
      </c>
      <c r="AM241" s="15">
        <v>0</v>
      </c>
      <c r="AN241" s="15"/>
      <c r="AO241" s="15"/>
      <c r="AP241" s="15"/>
      <c r="AQ241" s="15"/>
      <c r="AR241" s="1">
        <f t="shared" si="4"/>
        <v>0</v>
      </c>
    </row>
    <row r="242" spans="1:44" ht="16" x14ac:dyDescent="0.2">
      <c r="A242" s="8">
        <v>155</v>
      </c>
      <c r="B242" s="8" t="s">
        <v>830</v>
      </c>
      <c r="C242" s="8" t="s">
        <v>831</v>
      </c>
      <c r="D242" s="8" t="s">
        <v>832</v>
      </c>
      <c r="E242" s="8" t="s">
        <v>245</v>
      </c>
      <c r="F242" s="8" t="s">
        <v>246</v>
      </c>
      <c r="G242" s="8" t="s">
        <v>230</v>
      </c>
      <c r="H242" s="8" t="s">
        <v>216</v>
      </c>
      <c r="I242" s="1" t="s">
        <v>795</v>
      </c>
      <c r="J242" s="9">
        <v>50</v>
      </c>
      <c r="K242" s="9">
        <v>6</v>
      </c>
      <c r="L242" s="9">
        <v>0</v>
      </c>
      <c r="M242" s="9">
        <v>5</v>
      </c>
      <c r="N242" s="9">
        <v>0</v>
      </c>
      <c r="O242" s="9">
        <v>0</v>
      </c>
      <c r="P242" s="1">
        <f t="shared" si="14"/>
        <v>51</v>
      </c>
      <c r="S242" s="30">
        <v>40</v>
      </c>
      <c r="T242" s="30">
        <v>13</v>
      </c>
      <c r="U242" s="30">
        <v>2</v>
      </c>
      <c r="V242" s="30">
        <v>0</v>
      </c>
      <c r="W242" s="30">
        <v>0</v>
      </c>
      <c r="X242" s="30">
        <v>0</v>
      </c>
      <c r="Y242" s="10">
        <f t="shared" si="15"/>
        <v>59.5</v>
      </c>
      <c r="AA242" s="30">
        <v>100</v>
      </c>
      <c r="AB242" s="12">
        <f t="shared" si="17"/>
        <v>10</v>
      </c>
      <c r="AC242" s="12">
        <f>Exam!BX247</f>
        <v>3</v>
      </c>
      <c r="AD242" s="13">
        <f t="shared" si="16"/>
        <v>5</v>
      </c>
      <c r="AF242" s="7">
        <v>40</v>
      </c>
      <c r="AG242" s="1">
        <v>12</v>
      </c>
      <c r="AH242" s="1">
        <v>10</v>
      </c>
      <c r="AI242" s="1">
        <v>5</v>
      </c>
      <c r="AJ242" s="1"/>
      <c r="AK242" s="14">
        <f t="shared" si="3"/>
        <v>67</v>
      </c>
      <c r="AM242" s="26">
        <v>24</v>
      </c>
      <c r="AN242" s="26">
        <v>0</v>
      </c>
      <c r="AO242" s="26">
        <v>9</v>
      </c>
      <c r="AP242" s="26">
        <v>0</v>
      </c>
      <c r="AQ242" s="26">
        <v>0</v>
      </c>
      <c r="AR242" s="1">
        <f t="shared" si="4"/>
        <v>33</v>
      </c>
    </row>
    <row r="243" spans="1:44" ht="16" x14ac:dyDescent="0.2">
      <c r="A243" s="8">
        <v>201</v>
      </c>
      <c r="B243" s="8" t="s">
        <v>833</v>
      </c>
      <c r="C243" s="8" t="s">
        <v>834</v>
      </c>
      <c r="D243" s="8" t="s">
        <v>835</v>
      </c>
      <c r="E243" s="8" t="s">
        <v>836</v>
      </c>
      <c r="F243" s="8" t="s">
        <v>837</v>
      </c>
      <c r="G243" s="8" t="s">
        <v>230</v>
      </c>
      <c r="H243" s="8" t="s">
        <v>216</v>
      </c>
      <c r="I243" s="1" t="s">
        <v>795</v>
      </c>
      <c r="J243" s="9">
        <v>50</v>
      </c>
      <c r="K243" s="9">
        <v>10</v>
      </c>
      <c r="L243" s="9">
        <v>0</v>
      </c>
      <c r="M243" s="9">
        <v>7</v>
      </c>
      <c r="N243" s="9">
        <v>1</v>
      </c>
      <c r="O243" s="9">
        <v>0</v>
      </c>
      <c r="P243" s="1">
        <f t="shared" si="14"/>
        <v>58</v>
      </c>
      <c r="S243" s="49">
        <v>40</v>
      </c>
      <c r="T243" s="30">
        <v>10</v>
      </c>
      <c r="U243" s="30">
        <v>0</v>
      </c>
      <c r="V243" s="30">
        <v>0</v>
      </c>
      <c r="W243" s="30">
        <v>0</v>
      </c>
      <c r="X243" s="30">
        <v>0</v>
      </c>
      <c r="Y243" s="10">
        <f t="shared" si="15"/>
        <v>53</v>
      </c>
      <c r="AA243" s="30">
        <v>74</v>
      </c>
      <c r="AB243" s="12">
        <f t="shared" si="17"/>
        <v>7.4</v>
      </c>
      <c r="AC243" s="33">
        <v>6</v>
      </c>
      <c r="AD243" s="13">
        <f t="shared" si="16"/>
        <v>6</v>
      </c>
      <c r="AF243" s="7"/>
      <c r="AK243" s="14" t="str">
        <f t="shared" si="3"/>
        <v/>
      </c>
      <c r="AM243" s="15">
        <v>0</v>
      </c>
      <c r="AN243" s="15"/>
      <c r="AO243" s="15"/>
      <c r="AP243" s="15"/>
      <c r="AQ243" s="15"/>
      <c r="AR243" s="1">
        <f t="shared" si="4"/>
        <v>0</v>
      </c>
    </row>
    <row r="244" spans="1:44" ht="16" x14ac:dyDescent="0.2">
      <c r="A244" s="8">
        <v>153</v>
      </c>
      <c r="B244" s="8" t="s">
        <v>838</v>
      </c>
      <c r="C244" s="8" t="s">
        <v>839</v>
      </c>
      <c r="D244" s="8" t="s">
        <v>840</v>
      </c>
      <c r="E244" s="8" t="s">
        <v>235</v>
      </c>
      <c r="F244" s="8" t="s">
        <v>236</v>
      </c>
      <c r="G244" s="8" t="s">
        <v>230</v>
      </c>
      <c r="H244" s="8" t="s">
        <v>216</v>
      </c>
      <c r="I244" s="1" t="s">
        <v>795</v>
      </c>
      <c r="J244" s="9">
        <v>49</v>
      </c>
      <c r="K244" s="9">
        <v>10</v>
      </c>
      <c r="L244" s="9">
        <v>14</v>
      </c>
      <c r="M244" s="9">
        <v>3</v>
      </c>
      <c r="N244" s="9">
        <v>7</v>
      </c>
      <c r="O244" s="9">
        <v>2</v>
      </c>
      <c r="P244" s="1">
        <f t="shared" si="14"/>
        <v>76</v>
      </c>
      <c r="S244" s="30">
        <v>35</v>
      </c>
      <c r="T244" s="49">
        <v>18</v>
      </c>
      <c r="U244" s="49">
        <v>10</v>
      </c>
      <c r="V244" s="49">
        <v>0</v>
      </c>
      <c r="W244" s="49">
        <v>5</v>
      </c>
      <c r="X244" s="49">
        <v>0</v>
      </c>
      <c r="Y244" s="10">
        <f t="shared" si="15"/>
        <v>77.900000000000006</v>
      </c>
      <c r="AA244" s="30">
        <v>83</v>
      </c>
      <c r="AB244" s="12">
        <f t="shared" si="17"/>
        <v>8.3000000000000007</v>
      </c>
      <c r="AC244" s="12">
        <f>Exam!BX249</f>
        <v>5</v>
      </c>
      <c r="AD244" s="13">
        <f t="shared" si="16"/>
        <v>7</v>
      </c>
      <c r="AF244" s="7">
        <v>35</v>
      </c>
      <c r="AG244" s="1">
        <v>6</v>
      </c>
      <c r="AH244" s="1">
        <v>7</v>
      </c>
      <c r="AI244" s="1">
        <v>0</v>
      </c>
      <c r="AJ244" s="1"/>
      <c r="AK244" s="14">
        <f t="shared" si="3"/>
        <v>48</v>
      </c>
      <c r="AM244" s="26">
        <v>30</v>
      </c>
      <c r="AN244" s="26">
        <v>0</v>
      </c>
      <c r="AO244" s="26">
        <v>13</v>
      </c>
      <c r="AP244" s="26">
        <v>1</v>
      </c>
      <c r="AQ244" s="26">
        <v>0</v>
      </c>
      <c r="AR244" s="1">
        <f t="shared" si="4"/>
        <v>44</v>
      </c>
    </row>
    <row r="245" spans="1:44" ht="16" x14ac:dyDescent="0.2">
      <c r="A245" s="8">
        <v>200</v>
      </c>
      <c r="B245" s="8" t="s">
        <v>841</v>
      </c>
      <c r="C245" s="8" t="s">
        <v>842</v>
      </c>
      <c r="D245" s="8" t="s">
        <v>843</v>
      </c>
      <c r="E245" s="8" t="s">
        <v>314</v>
      </c>
      <c r="F245" s="8" t="s">
        <v>315</v>
      </c>
      <c r="G245" s="8" t="s">
        <v>230</v>
      </c>
      <c r="H245" s="8" t="s">
        <v>216</v>
      </c>
      <c r="I245" s="1" t="s">
        <v>795</v>
      </c>
      <c r="J245" s="9">
        <v>35</v>
      </c>
      <c r="K245" s="9">
        <v>8</v>
      </c>
      <c r="L245" s="9">
        <v>0</v>
      </c>
      <c r="M245" s="9">
        <v>0</v>
      </c>
      <c r="N245" s="9">
        <v>0</v>
      </c>
      <c r="O245" s="9">
        <v>0</v>
      </c>
      <c r="P245" s="1">
        <f t="shared" si="14"/>
        <v>43</v>
      </c>
      <c r="S245" s="30">
        <v>40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10">
        <f t="shared" si="15"/>
        <v>40</v>
      </c>
      <c r="AA245" s="30">
        <v>57</v>
      </c>
      <c r="AB245" s="12">
        <f t="shared" si="17"/>
        <v>5.7</v>
      </c>
      <c r="AC245" s="12">
        <f>Exam!BX250</f>
        <v>2</v>
      </c>
      <c r="AD245" s="13">
        <f t="shared" si="16"/>
        <v>4</v>
      </c>
      <c r="AF245" s="7">
        <v>40</v>
      </c>
      <c r="AG245" s="1">
        <v>0</v>
      </c>
      <c r="AH245" s="1">
        <v>0</v>
      </c>
      <c r="AI245" s="1">
        <v>0</v>
      </c>
      <c r="AJ245" s="1"/>
      <c r="AK245" s="14">
        <f t="shared" si="3"/>
        <v>40</v>
      </c>
      <c r="AM245" s="15">
        <v>0</v>
      </c>
      <c r="AN245" s="15"/>
      <c r="AO245" s="15"/>
      <c r="AP245" s="15"/>
      <c r="AQ245" s="15"/>
      <c r="AR245" s="1">
        <f t="shared" si="4"/>
        <v>0</v>
      </c>
    </row>
    <row r="246" spans="1:44" ht="16" x14ac:dyDescent="0.2">
      <c r="A246" s="8">
        <v>115</v>
      </c>
      <c r="B246" s="8" t="s">
        <v>844</v>
      </c>
      <c r="C246" s="8" t="s">
        <v>845</v>
      </c>
      <c r="D246" s="8" t="s">
        <v>846</v>
      </c>
      <c r="E246" s="8" t="s">
        <v>282</v>
      </c>
      <c r="F246" s="8" t="s">
        <v>283</v>
      </c>
      <c r="G246" s="8" t="s">
        <v>230</v>
      </c>
      <c r="H246" s="8" t="s">
        <v>216</v>
      </c>
      <c r="I246" s="1" t="s">
        <v>795</v>
      </c>
      <c r="J246" s="9">
        <v>50</v>
      </c>
      <c r="K246" s="9">
        <v>10</v>
      </c>
      <c r="L246" s="9">
        <v>15</v>
      </c>
      <c r="M246" s="9">
        <v>7</v>
      </c>
      <c r="N246" s="9">
        <v>7</v>
      </c>
      <c r="O246" s="9">
        <v>2</v>
      </c>
      <c r="P246" s="1">
        <f t="shared" si="14"/>
        <v>81</v>
      </c>
      <c r="S246" s="30">
        <v>40</v>
      </c>
      <c r="T246" s="30">
        <v>28</v>
      </c>
      <c r="U246" s="30">
        <v>10</v>
      </c>
      <c r="V246" s="30">
        <v>0</v>
      </c>
      <c r="W246" s="30">
        <v>0</v>
      </c>
      <c r="X246" s="30">
        <v>5</v>
      </c>
      <c r="Y246" s="10">
        <f t="shared" si="15"/>
        <v>95.9</v>
      </c>
      <c r="AA246" s="30">
        <v>98</v>
      </c>
      <c r="AB246" s="12">
        <f t="shared" si="17"/>
        <v>9.8000000000000007</v>
      </c>
      <c r="AC246" s="12">
        <f>Exam!BX251</f>
        <v>8</v>
      </c>
      <c r="AD246" s="13">
        <f t="shared" si="16"/>
        <v>9</v>
      </c>
      <c r="AF246" s="7">
        <v>50</v>
      </c>
      <c r="AG246" s="1">
        <v>19</v>
      </c>
      <c r="AH246" s="1">
        <v>20</v>
      </c>
      <c r="AI246" s="1">
        <v>13</v>
      </c>
      <c r="AJ246" s="1"/>
      <c r="AK246" s="14">
        <f t="shared" si="3"/>
        <v>92</v>
      </c>
      <c r="AM246" s="26">
        <v>40</v>
      </c>
      <c r="AN246" s="26">
        <v>10</v>
      </c>
      <c r="AO246" s="26">
        <v>16</v>
      </c>
      <c r="AP246" s="26">
        <v>0</v>
      </c>
      <c r="AQ246" s="26">
        <v>0</v>
      </c>
      <c r="AR246" s="1">
        <f t="shared" si="4"/>
        <v>66</v>
      </c>
    </row>
    <row r="247" spans="1:44" ht="16" x14ac:dyDescent="0.2">
      <c r="A247" s="8">
        <v>158</v>
      </c>
      <c r="B247" s="8" t="s">
        <v>847</v>
      </c>
      <c r="C247" s="8" t="s">
        <v>141</v>
      </c>
      <c r="D247" s="8" t="s">
        <v>848</v>
      </c>
      <c r="E247" s="8" t="s">
        <v>228</v>
      </c>
      <c r="F247" s="8" t="s">
        <v>229</v>
      </c>
      <c r="G247" s="8" t="s">
        <v>230</v>
      </c>
      <c r="H247" s="8" t="s">
        <v>216</v>
      </c>
      <c r="I247" s="1" t="s">
        <v>795</v>
      </c>
      <c r="J247" s="9">
        <v>50</v>
      </c>
      <c r="K247" s="9">
        <v>15</v>
      </c>
      <c r="L247" s="9">
        <v>0</v>
      </c>
      <c r="M247" s="9">
        <v>9</v>
      </c>
      <c r="N247" s="9">
        <v>0</v>
      </c>
      <c r="O247" s="9">
        <v>2</v>
      </c>
      <c r="P247" s="1">
        <f t="shared" si="14"/>
        <v>66</v>
      </c>
      <c r="S247" s="30">
        <v>35</v>
      </c>
      <c r="T247" s="30">
        <v>15</v>
      </c>
      <c r="U247" s="30">
        <v>4</v>
      </c>
      <c r="V247" s="30">
        <v>10</v>
      </c>
      <c r="W247" s="30">
        <v>0</v>
      </c>
      <c r="X247" s="30">
        <v>0</v>
      </c>
      <c r="Y247" s="10">
        <f t="shared" si="15"/>
        <v>72.7</v>
      </c>
      <c r="AA247" s="30">
        <v>77</v>
      </c>
      <c r="AB247" s="12">
        <f t="shared" si="17"/>
        <v>7.7</v>
      </c>
      <c r="AC247" s="12">
        <f>Exam!BX252</f>
        <v>2</v>
      </c>
      <c r="AD247" s="13">
        <f t="shared" si="16"/>
        <v>6</v>
      </c>
      <c r="AF247" s="7">
        <v>40</v>
      </c>
      <c r="AG247" s="1">
        <v>1</v>
      </c>
      <c r="AH247" s="1">
        <v>7</v>
      </c>
      <c r="AI247" s="1">
        <v>5</v>
      </c>
      <c r="AJ247" s="1"/>
      <c r="AK247" s="14">
        <f t="shared" si="3"/>
        <v>53</v>
      </c>
      <c r="AM247" s="26">
        <v>33</v>
      </c>
      <c r="AN247" s="26">
        <v>0</v>
      </c>
      <c r="AO247" s="26">
        <v>12</v>
      </c>
      <c r="AP247" s="26">
        <v>0</v>
      </c>
      <c r="AQ247" s="26">
        <v>0</v>
      </c>
      <c r="AR247" s="1">
        <f t="shared" si="4"/>
        <v>45</v>
      </c>
    </row>
    <row r="248" spans="1:44" ht="16" x14ac:dyDescent="0.2">
      <c r="A248" s="8">
        <v>195</v>
      </c>
      <c r="B248" s="8" t="s">
        <v>849</v>
      </c>
      <c r="C248" s="8" t="s">
        <v>850</v>
      </c>
      <c r="D248" s="8" t="s">
        <v>851</v>
      </c>
      <c r="E248" s="8" t="s">
        <v>268</v>
      </c>
      <c r="F248" s="8" t="s">
        <v>269</v>
      </c>
      <c r="G248" s="8" t="s">
        <v>230</v>
      </c>
      <c r="H248" s="8" t="s">
        <v>216</v>
      </c>
      <c r="I248" s="1" t="s">
        <v>795</v>
      </c>
      <c r="J248" s="9">
        <v>50</v>
      </c>
      <c r="K248" s="9">
        <v>0</v>
      </c>
      <c r="L248" s="9">
        <v>0</v>
      </c>
      <c r="M248" s="9">
        <v>3</v>
      </c>
      <c r="N248" s="9">
        <v>0</v>
      </c>
      <c r="O248" s="9">
        <v>0</v>
      </c>
      <c r="P248" s="1">
        <f t="shared" si="14"/>
        <v>43</v>
      </c>
      <c r="S248" s="30">
        <v>40</v>
      </c>
      <c r="T248" s="30">
        <v>13</v>
      </c>
      <c r="U248" s="30">
        <v>10</v>
      </c>
      <c r="V248" s="30">
        <v>0</v>
      </c>
      <c r="W248" s="30">
        <v>0</v>
      </c>
      <c r="X248" s="30">
        <v>2</v>
      </c>
      <c r="Y248" s="10">
        <f t="shared" si="15"/>
        <v>72.5</v>
      </c>
      <c r="AA248" s="30">
        <v>87</v>
      </c>
      <c r="AB248" s="12">
        <f t="shared" si="17"/>
        <v>8.6999999999999993</v>
      </c>
      <c r="AC248" s="12">
        <f>Exam!BX253</f>
        <v>4</v>
      </c>
      <c r="AD248" s="13">
        <f t="shared" si="16"/>
        <v>6</v>
      </c>
      <c r="AF248" s="7">
        <v>35</v>
      </c>
      <c r="AG248" s="1">
        <v>17</v>
      </c>
      <c r="AH248" s="1">
        <v>16</v>
      </c>
      <c r="AI248" s="1">
        <v>0</v>
      </c>
      <c r="AJ248" s="1"/>
      <c r="AK248" s="14">
        <f t="shared" si="3"/>
        <v>68</v>
      </c>
      <c r="AM248" s="15">
        <v>0</v>
      </c>
      <c r="AN248" s="15"/>
      <c r="AO248" s="15"/>
      <c r="AP248" s="15"/>
      <c r="AQ248" s="15"/>
      <c r="AR248" s="1">
        <f t="shared" si="4"/>
        <v>0</v>
      </c>
    </row>
    <row r="249" spans="1:44" ht="16" x14ac:dyDescent="0.2">
      <c r="A249" s="8">
        <v>138</v>
      </c>
      <c r="B249" s="8" t="s">
        <v>852</v>
      </c>
      <c r="C249" s="8" t="s">
        <v>344</v>
      </c>
      <c r="D249" s="8" t="s">
        <v>853</v>
      </c>
      <c r="E249" s="8" t="s">
        <v>282</v>
      </c>
      <c r="F249" s="8" t="s">
        <v>283</v>
      </c>
      <c r="G249" s="8" t="s">
        <v>230</v>
      </c>
      <c r="H249" s="8" t="s">
        <v>216</v>
      </c>
      <c r="I249" s="1" t="s">
        <v>795</v>
      </c>
      <c r="J249" s="9">
        <v>49</v>
      </c>
      <c r="K249" s="9">
        <v>4</v>
      </c>
      <c r="L249" s="9">
        <v>0</v>
      </c>
      <c r="M249" s="9">
        <v>1</v>
      </c>
      <c r="N249" s="9">
        <v>0</v>
      </c>
      <c r="O249" s="9">
        <v>0</v>
      </c>
      <c r="P249" s="1">
        <f t="shared" si="14"/>
        <v>45</v>
      </c>
      <c r="S249" s="30">
        <v>40</v>
      </c>
      <c r="T249" s="30">
        <v>15</v>
      </c>
      <c r="U249" s="30">
        <v>0</v>
      </c>
      <c r="V249" s="30">
        <v>0</v>
      </c>
      <c r="W249" s="30">
        <v>0</v>
      </c>
      <c r="X249" s="30">
        <v>0</v>
      </c>
      <c r="Y249" s="10">
        <f t="shared" si="15"/>
        <v>59.5</v>
      </c>
      <c r="AA249" s="30">
        <v>96</v>
      </c>
      <c r="AB249" s="12">
        <f t="shared" si="17"/>
        <v>9.6</v>
      </c>
      <c r="AC249" s="12">
        <f>Exam!BX254</f>
        <v>4</v>
      </c>
      <c r="AD249" s="13">
        <f t="shared" si="16"/>
        <v>5</v>
      </c>
      <c r="AF249" s="7">
        <v>35</v>
      </c>
      <c r="AK249" s="14">
        <f t="shared" si="3"/>
        <v>35</v>
      </c>
      <c r="AM249" s="15">
        <v>0</v>
      </c>
      <c r="AN249" s="15"/>
      <c r="AO249" s="15"/>
      <c r="AP249" s="15"/>
      <c r="AQ249" s="15"/>
      <c r="AR249" s="1">
        <f t="shared" si="4"/>
        <v>0</v>
      </c>
    </row>
    <row r="250" spans="1:44" ht="16" x14ac:dyDescent="0.2">
      <c r="A250" s="8">
        <v>103</v>
      </c>
      <c r="B250" s="8" t="s">
        <v>854</v>
      </c>
      <c r="C250" s="8" t="s">
        <v>855</v>
      </c>
      <c r="D250" s="8" t="s">
        <v>856</v>
      </c>
      <c r="E250" s="8" t="s">
        <v>282</v>
      </c>
      <c r="F250" s="8" t="s">
        <v>283</v>
      </c>
      <c r="G250" s="8" t="s">
        <v>230</v>
      </c>
      <c r="H250" s="8" t="s">
        <v>216</v>
      </c>
      <c r="I250" s="1" t="s">
        <v>795</v>
      </c>
      <c r="J250" s="9">
        <v>20</v>
      </c>
      <c r="K250" s="9"/>
      <c r="L250" s="9"/>
      <c r="M250" s="9"/>
      <c r="N250" s="9"/>
      <c r="O250" s="9"/>
      <c r="P250" s="1">
        <f t="shared" si="14"/>
        <v>20</v>
      </c>
      <c r="S250" s="30">
        <v>35</v>
      </c>
      <c r="T250" s="30">
        <v>0</v>
      </c>
      <c r="U250" s="30">
        <v>2</v>
      </c>
      <c r="V250" s="30">
        <v>0</v>
      </c>
      <c r="W250" s="30">
        <v>0</v>
      </c>
      <c r="X250" s="30">
        <v>0</v>
      </c>
      <c r="Y250" s="10">
        <f t="shared" si="15"/>
        <v>37.6</v>
      </c>
      <c r="AA250" s="30">
        <v>35</v>
      </c>
      <c r="AB250" s="12">
        <f t="shared" si="17"/>
        <v>3.5</v>
      </c>
      <c r="AC250" s="12" t="str">
        <f>Exam!BX255</f>
        <v>неявка</v>
      </c>
      <c r="AD250" s="13" t="e">
        <f t="shared" si="16"/>
        <v>#VALUE!</v>
      </c>
      <c r="AF250" s="7">
        <v>30</v>
      </c>
      <c r="AK250" s="23">
        <f t="shared" si="3"/>
        <v>30</v>
      </c>
      <c r="AM250" s="15">
        <v>0</v>
      </c>
      <c r="AN250" s="15"/>
      <c r="AO250" s="15"/>
      <c r="AP250" s="15"/>
      <c r="AQ250" s="15"/>
      <c r="AR250" s="1">
        <f t="shared" si="4"/>
        <v>0</v>
      </c>
    </row>
    <row r="251" spans="1:44" ht="16" x14ac:dyDescent="0.2">
      <c r="A251" s="8">
        <v>229</v>
      </c>
      <c r="B251" s="8" t="s">
        <v>857</v>
      </c>
      <c r="C251" s="8" t="s">
        <v>858</v>
      </c>
      <c r="D251" s="8" t="s">
        <v>859</v>
      </c>
      <c r="E251" s="8" t="s">
        <v>235</v>
      </c>
      <c r="F251" s="8" t="s">
        <v>236</v>
      </c>
      <c r="G251" s="8" t="s">
        <v>230</v>
      </c>
      <c r="H251" s="8" t="s">
        <v>216</v>
      </c>
      <c r="I251" s="1" t="s">
        <v>795</v>
      </c>
      <c r="J251" s="9">
        <v>0</v>
      </c>
      <c r="K251" s="9"/>
      <c r="L251" s="9"/>
      <c r="M251" s="9"/>
      <c r="N251" s="9"/>
      <c r="O251" s="9"/>
      <c r="P251" s="1">
        <f t="shared" si="14"/>
        <v>0</v>
      </c>
      <c r="S251" s="30">
        <v>20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10">
        <f t="shared" si="15"/>
        <v>20</v>
      </c>
      <c r="AA251" s="30">
        <v>0</v>
      </c>
      <c r="AB251" s="12">
        <f t="shared" si="17"/>
        <v>0</v>
      </c>
      <c r="AC251" s="12">
        <f>Exam!BX256</f>
        <v>1</v>
      </c>
      <c r="AD251" s="13">
        <f t="shared" si="16"/>
        <v>1</v>
      </c>
      <c r="AF251" s="7"/>
      <c r="AK251" s="14" t="str">
        <f t="shared" si="3"/>
        <v/>
      </c>
      <c r="AM251" s="15">
        <v>0</v>
      </c>
      <c r="AN251" s="15"/>
      <c r="AO251" s="15"/>
      <c r="AP251" s="15"/>
      <c r="AQ251" s="15"/>
      <c r="AR251" s="1">
        <f t="shared" si="4"/>
        <v>0</v>
      </c>
    </row>
    <row r="252" spans="1:44" ht="16" x14ac:dyDescent="0.2">
      <c r="A252" s="8">
        <v>159</v>
      </c>
      <c r="B252" s="8" t="s">
        <v>860</v>
      </c>
      <c r="C252" s="8" t="s">
        <v>251</v>
      </c>
      <c r="D252" s="8" t="s">
        <v>861</v>
      </c>
      <c r="E252" s="8" t="s">
        <v>228</v>
      </c>
      <c r="F252" s="8" t="s">
        <v>229</v>
      </c>
      <c r="G252" s="8" t="s">
        <v>230</v>
      </c>
      <c r="H252" s="8" t="s">
        <v>216</v>
      </c>
      <c r="I252" s="1" t="s">
        <v>795</v>
      </c>
      <c r="J252" s="9">
        <v>50</v>
      </c>
      <c r="K252" s="9">
        <v>12</v>
      </c>
      <c r="L252" s="9">
        <v>0</v>
      </c>
      <c r="M252" s="9">
        <v>10</v>
      </c>
      <c r="N252" s="9">
        <v>0</v>
      </c>
      <c r="O252" s="9">
        <v>2</v>
      </c>
      <c r="P252" s="1">
        <f t="shared" si="14"/>
        <v>64</v>
      </c>
      <c r="S252" s="30">
        <v>40</v>
      </c>
      <c r="T252" s="30">
        <v>12</v>
      </c>
      <c r="U252" s="30">
        <v>0</v>
      </c>
      <c r="V252" s="30">
        <v>0</v>
      </c>
      <c r="W252" s="30">
        <v>0</v>
      </c>
      <c r="X252" s="30">
        <v>0</v>
      </c>
      <c r="Y252" s="10">
        <f t="shared" si="15"/>
        <v>55.6</v>
      </c>
      <c r="AA252" s="30">
        <v>59</v>
      </c>
      <c r="AB252" s="12">
        <f t="shared" si="17"/>
        <v>5.9</v>
      </c>
      <c r="AC252" s="12">
        <f>Exam!BX257</f>
        <v>5</v>
      </c>
      <c r="AD252" s="13">
        <f t="shared" si="16"/>
        <v>6</v>
      </c>
      <c r="AF252" s="7">
        <v>35</v>
      </c>
      <c r="AG252" s="1">
        <v>4</v>
      </c>
      <c r="AH252" s="1">
        <v>10</v>
      </c>
      <c r="AI252" s="1">
        <v>5</v>
      </c>
      <c r="AJ252" s="1"/>
      <c r="AK252" s="14">
        <f t="shared" si="3"/>
        <v>54</v>
      </c>
      <c r="AM252" s="26">
        <v>45</v>
      </c>
      <c r="AN252" s="26">
        <v>0</v>
      </c>
      <c r="AO252" s="26">
        <v>17</v>
      </c>
      <c r="AP252" s="26">
        <v>2</v>
      </c>
      <c r="AQ252" s="26">
        <v>0</v>
      </c>
      <c r="AR252" s="1">
        <f t="shared" si="4"/>
        <v>59</v>
      </c>
    </row>
    <row r="253" spans="1:44" ht="16" x14ac:dyDescent="0.2">
      <c r="A253" s="8">
        <v>215</v>
      </c>
      <c r="B253" s="8" t="s">
        <v>862</v>
      </c>
      <c r="C253" s="8" t="s">
        <v>863</v>
      </c>
      <c r="D253" s="8" t="s">
        <v>864</v>
      </c>
      <c r="E253" s="8" t="s">
        <v>245</v>
      </c>
      <c r="F253" s="8" t="s">
        <v>246</v>
      </c>
      <c r="G253" s="8" t="s">
        <v>230</v>
      </c>
      <c r="H253" s="8" t="s">
        <v>216</v>
      </c>
      <c r="I253" s="1" t="s">
        <v>795</v>
      </c>
      <c r="J253" s="9">
        <v>50</v>
      </c>
      <c r="K253" s="9">
        <v>13</v>
      </c>
      <c r="L253" s="9">
        <v>0</v>
      </c>
      <c r="M253" s="9">
        <v>4</v>
      </c>
      <c r="N253" s="9">
        <v>0</v>
      </c>
      <c r="O253" s="9">
        <v>5</v>
      </c>
      <c r="P253" s="1">
        <f t="shared" si="14"/>
        <v>62</v>
      </c>
      <c r="S253" s="30">
        <v>40</v>
      </c>
      <c r="T253" s="30">
        <v>13</v>
      </c>
      <c r="U253" s="30">
        <v>5</v>
      </c>
      <c r="V253" s="30">
        <v>0</v>
      </c>
      <c r="W253" s="30">
        <v>2</v>
      </c>
      <c r="X253" s="30">
        <v>0</v>
      </c>
      <c r="Y253" s="10">
        <f t="shared" si="15"/>
        <v>66</v>
      </c>
      <c r="AA253" s="30">
        <v>60</v>
      </c>
      <c r="AB253" s="12">
        <f t="shared" si="17"/>
        <v>6</v>
      </c>
      <c r="AC253" s="12">
        <f>Exam!BX258</f>
        <v>4</v>
      </c>
      <c r="AD253" s="13">
        <f t="shared" si="16"/>
        <v>6</v>
      </c>
      <c r="AF253" s="7">
        <v>50</v>
      </c>
      <c r="AG253" s="1">
        <v>14</v>
      </c>
      <c r="AH253" s="1">
        <v>15</v>
      </c>
      <c r="AI253" s="1">
        <v>5</v>
      </c>
      <c r="AJ253" s="1"/>
      <c r="AK253" s="14">
        <f t="shared" si="3"/>
        <v>74</v>
      </c>
      <c r="AM253" s="26">
        <v>40</v>
      </c>
      <c r="AN253" s="26">
        <v>1</v>
      </c>
      <c r="AO253" s="26">
        <v>20</v>
      </c>
      <c r="AP253" s="26">
        <v>0</v>
      </c>
      <c r="AQ253" s="26">
        <v>2</v>
      </c>
      <c r="AR253" s="1">
        <f t="shared" si="4"/>
        <v>63</v>
      </c>
    </row>
    <row r="254" spans="1:44" ht="16" x14ac:dyDescent="0.2">
      <c r="A254" s="8">
        <v>160</v>
      </c>
      <c r="B254" s="8" t="s">
        <v>865</v>
      </c>
      <c r="C254" s="8" t="s">
        <v>866</v>
      </c>
      <c r="D254" s="8" t="s">
        <v>867</v>
      </c>
      <c r="E254" s="8" t="s">
        <v>282</v>
      </c>
      <c r="F254" s="8" t="s">
        <v>283</v>
      </c>
      <c r="G254" s="8" t="s">
        <v>215</v>
      </c>
      <c r="H254" s="8" t="s">
        <v>216</v>
      </c>
      <c r="I254" s="1" t="s">
        <v>795</v>
      </c>
      <c r="J254" s="9">
        <v>40</v>
      </c>
      <c r="K254" s="9">
        <v>0</v>
      </c>
      <c r="L254" s="9">
        <v>15</v>
      </c>
      <c r="M254" s="9">
        <v>5</v>
      </c>
      <c r="N254" s="9">
        <v>0</v>
      </c>
      <c r="O254" s="9">
        <v>0</v>
      </c>
      <c r="P254" s="1">
        <f t="shared" si="14"/>
        <v>60</v>
      </c>
      <c r="S254" s="30">
        <v>40</v>
      </c>
      <c r="T254" s="30">
        <v>10</v>
      </c>
      <c r="U254" s="30">
        <v>0</v>
      </c>
      <c r="V254" s="30">
        <v>0</v>
      </c>
      <c r="W254" s="30">
        <v>0</v>
      </c>
      <c r="X254" s="30">
        <v>0</v>
      </c>
      <c r="Y254" s="10">
        <f t="shared" si="15"/>
        <v>53</v>
      </c>
      <c r="AA254" s="30">
        <v>0</v>
      </c>
      <c r="AB254" s="12">
        <f t="shared" si="17"/>
        <v>0</v>
      </c>
      <c r="AC254" s="12">
        <f>Exam!BX259</f>
        <v>6</v>
      </c>
      <c r="AD254" s="13">
        <f t="shared" si="16"/>
        <v>5</v>
      </c>
      <c r="AF254" s="7"/>
      <c r="AK254" s="14" t="str">
        <f t="shared" si="3"/>
        <v/>
      </c>
      <c r="AM254" s="15">
        <v>0</v>
      </c>
      <c r="AN254" s="15"/>
      <c r="AO254" s="15"/>
      <c r="AP254" s="15"/>
      <c r="AQ254" s="15"/>
      <c r="AR254" s="1">
        <f t="shared" si="4"/>
        <v>0</v>
      </c>
    </row>
    <row r="255" spans="1:44" ht="16" x14ac:dyDescent="0.2">
      <c r="A255" s="8">
        <v>169</v>
      </c>
      <c r="B255" s="8" t="s">
        <v>868</v>
      </c>
      <c r="C255" s="8" t="s">
        <v>869</v>
      </c>
      <c r="D255" s="8" t="s">
        <v>870</v>
      </c>
      <c r="E255" s="8" t="s">
        <v>228</v>
      </c>
      <c r="F255" s="8" t="s">
        <v>229</v>
      </c>
      <c r="G255" s="8" t="s">
        <v>230</v>
      </c>
      <c r="H255" s="8" t="s">
        <v>216</v>
      </c>
      <c r="I255" s="1" t="s">
        <v>795</v>
      </c>
      <c r="J255" s="9">
        <v>50</v>
      </c>
      <c r="K255" s="9">
        <v>10</v>
      </c>
      <c r="L255" s="9">
        <v>0</v>
      </c>
      <c r="M255" s="9">
        <v>7</v>
      </c>
      <c r="N255" s="9">
        <v>0</v>
      </c>
      <c r="O255" s="9">
        <v>0</v>
      </c>
      <c r="P255" s="1">
        <f t="shared" si="14"/>
        <v>57</v>
      </c>
      <c r="S255" s="30">
        <v>35</v>
      </c>
      <c r="T255" s="30">
        <v>10</v>
      </c>
      <c r="U255" s="30">
        <v>2</v>
      </c>
      <c r="V255" s="30">
        <v>0</v>
      </c>
      <c r="W255" s="30">
        <v>0</v>
      </c>
      <c r="X255" s="30">
        <v>0</v>
      </c>
      <c r="Y255" s="10">
        <f t="shared" si="15"/>
        <v>50.6</v>
      </c>
      <c r="AA255" s="30">
        <v>56</v>
      </c>
      <c r="AB255" s="12">
        <f t="shared" si="17"/>
        <v>5.6</v>
      </c>
      <c r="AC255" s="12">
        <f>Exam!BX260</f>
        <v>1</v>
      </c>
      <c r="AD255" s="13">
        <f t="shared" si="16"/>
        <v>4</v>
      </c>
      <c r="AF255" s="7">
        <v>45</v>
      </c>
      <c r="AK255" s="14">
        <f t="shared" si="3"/>
        <v>40</v>
      </c>
      <c r="AM255" s="15">
        <v>0</v>
      </c>
      <c r="AN255" s="15"/>
      <c r="AO255" s="15"/>
      <c r="AP255" s="15"/>
      <c r="AQ255" s="15"/>
      <c r="AR255" s="1">
        <f t="shared" si="4"/>
        <v>0</v>
      </c>
    </row>
    <row r="256" spans="1:44" ht="16" x14ac:dyDescent="0.2">
      <c r="A256" s="8">
        <v>73</v>
      </c>
      <c r="B256" s="8" t="s">
        <v>871</v>
      </c>
      <c r="C256" s="8" t="s">
        <v>872</v>
      </c>
      <c r="D256" s="8" t="s">
        <v>873</v>
      </c>
      <c r="E256" s="8" t="s">
        <v>245</v>
      </c>
      <c r="F256" s="8" t="s">
        <v>246</v>
      </c>
      <c r="G256" s="8" t="s">
        <v>634</v>
      </c>
      <c r="H256" s="8" t="s">
        <v>216</v>
      </c>
      <c r="I256" s="1" t="s">
        <v>795</v>
      </c>
      <c r="J256" s="9">
        <v>50</v>
      </c>
      <c r="K256" s="9">
        <v>0</v>
      </c>
      <c r="L256" s="9">
        <v>0</v>
      </c>
      <c r="M256" s="9">
        <v>4</v>
      </c>
      <c r="N256" s="9">
        <v>0</v>
      </c>
      <c r="O256" s="9">
        <v>0</v>
      </c>
      <c r="P256" s="1">
        <f t="shared" si="14"/>
        <v>44</v>
      </c>
      <c r="S256" s="30">
        <v>40</v>
      </c>
      <c r="T256" s="30">
        <v>7</v>
      </c>
      <c r="U256" s="30">
        <v>2</v>
      </c>
      <c r="V256" s="30">
        <v>0</v>
      </c>
      <c r="W256" s="30">
        <v>2</v>
      </c>
      <c r="X256" s="30">
        <v>0</v>
      </c>
      <c r="Y256" s="10">
        <f t="shared" si="15"/>
        <v>54.3</v>
      </c>
      <c r="AA256" s="30">
        <v>48</v>
      </c>
      <c r="AB256" s="12">
        <f t="shared" si="17"/>
        <v>4.8</v>
      </c>
      <c r="AC256" s="12">
        <f>Exam!BX261</f>
        <v>3</v>
      </c>
      <c r="AD256" s="13">
        <f t="shared" si="16"/>
        <v>4</v>
      </c>
      <c r="AF256" s="7">
        <v>35</v>
      </c>
      <c r="AG256" s="1">
        <v>0</v>
      </c>
      <c r="AH256" s="1">
        <v>7</v>
      </c>
      <c r="AI256" s="1">
        <v>0</v>
      </c>
      <c r="AJ256" s="1"/>
      <c r="AK256" s="14">
        <f t="shared" si="3"/>
        <v>42</v>
      </c>
      <c r="AM256" s="15">
        <v>0</v>
      </c>
      <c r="AN256" s="15"/>
      <c r="AO256" s="15"/>
      <c r="AP256" s="15"/>
      <c r="AQ256" s="15"/>
      <c r="AR256" s="1">
        <f t="shared" si="4"/>
        <v>0</v>
      </c>
    </row>
    <row r="257" spans="1:44" ht="16" x14ac:dyDescent="0.2">
      <c r="A257" s="8">
        <v>212</v>
      </c>
      <c r="B257" s="8" t="s">
        <v>874</v>
      </c>
      <c r="C257" s="8" t="s">
        <v>875</v>
      </c>
      <c r="D257" s="8" t="s">
        <v>876</v>
      </c>
      <c r="E257" s="8" t="s">
        <v>314</v>
      </c>
      <c r="F257" s="8" t="s">
        <v>315</v>
      </c>
      <c r="G257" s="8" t="s">
        <v>230</v>
      </c>
      <c r="H257" s="8" t="s">
        <v>216</v>
      </c>
      <c r="I257" s="1" t="s">
        <v>795</v>
      </c>
      <c r="J257" s="9">
        <v>40</v>
      </c>
      <c r="K257" s="9">
        <v>4</v>
      </c>
      <c r="L257" s="9">
        <v>13</v>
      </c>
      <c r="M257" s="9">
        <v>8</v>
      </c>
      <c r="N257" s="9">
        <v>0</v>
      </c>
      <c r="O257" s="9">
        <v>0</v>
      </c>
      <c r="P257" s="1">
        <f t="shared" si="14"/>
        <v>65</v>
      </c>
      <c r="S257" s="1">
        <v>40</v>
      </c>
      <c r="T257" s="1">
        <v>5</v>
      </c>
      <c r="U257" s="1">
        <v>0</v>
      </c>
      <c r="V257" s="1">
        <v>0</v>
      </c>
      <c r="W257" s="1">
        <v>5</v>
      </c>
      <c r="X257" s="1">
        <v>0</v>
      </c>
      <c r="Y257" s="10">
        <f t="shared" si="15"/>
        <v>53</v>
      </c>
      <c r="AA257" s="30">
        <v>0</v>
      </c>
      <c r="AB257" s="12">
        <f t="shared" si="17"/>
        <v>0</v>
      </c>
      <c r="AC257" s="12">
        <f>Exam!BX262</f>
        <v>3</v>
      </c>
      <c r="AD257" s="13">
        <f t="shared" si="16"/>
        <v>4</v>
      </c>
      <c r="AF257" s="7">
        <v>45</v>
      </c>
      <c r="AG257" s="1">
        <v>10</v>
      </c>
      <c r="AH257" s="1">
        <v>13</v>
      </c>
      <c r="AI257" s="1">
        <v>0</v>
      </c>
      <c r="AJ257" s="1"/>
      <c r="AK257" s="14">
        <f t="shared" ref="AK257:AK338" si="18">IF(AF257="","", IF(AF257&lt;35,AF257,MIN(40,AF257) + SUM(AG257:AI257)+AJ:AJ))</f>
        <v>63</v>
      </c>
      <c r="AM257" s="15">
        <v>0</v>
      </c>
      <c r="AN257" s="15"/>
      <c r="AO257" s="15"/>
      <c r="AP257" s="15"/>
      <c r="AQ257" s="15"/>
      <c r="AR257" s="1">
        <f t="shared" ref="AR257:AR339" si="19">MIN(40,AM257) +SUM(AN257:AQ257)</f>
        <v>0</v>
      </c>
    </row>
    <row r="258" spans="1:44" ht="16" x14ac:dyDescent="0.2">
      <c r="A258" s="8">
        <v>247</v>
      </c>
      <c r="B258" s="8" t="s">
        <v>877</v>
      </c>
      <c r="C258" s="8" t="s">
        <v>878</v>
      </c>
      <c r="D258" s="8" t="s">
        <v>879</v>
      </c>
      <c r="E258" s="8" t="s">
        <v>268</v>
      </c>
      <c r="F258" s="8" t="s">
        <v>269</v>
      </c>
      <c r="G258" s="8" t="s">
        <v>449</v>
      </c>
      <c r="H258" s="8" t="s">
        <v>216</v>
      </c>
      <c r="I258" s="1" t="s">
        <v>795</v>
      </c>
      <c r="J258" s="9">
        <v>26</v>
      </c>
      <c r="K258" s="9"/>
      <c r="L258" s="9"/>
      <c r="M258" s="9"/>
      <c r="N258" s="9"/>
      <c r="O258" s="9"/>
      <c r="P258" s="1">
        <f t="shared" si="14"/>
        <v>26</v>
      </c>
      <c r="Y258" s="10" t="str">
        <f t="shared" si="15"/>
        <v/>
      </c>
      <c r="AA258" s="30">
        <v>33</v>
      </c>
      <c r="AB258" s="12">
        <f t="shared" si="17"/>
        <v>3.3</v>
      </c>
      <c r="AC258" s="12" t="str">
        <f>Exam!BX263</f>
        <v>неявка</v>
      </c>
      <c r="AD258" s="13" t="e">
        <f t="shared" si="16"/>
        <v>#VALUE!</v>
      </c>
      <c r="AF258" s="7"/>
      <c r="AK258" s="14" t="str">
        <f t="shared" si="18"/>
        <v/>
      </c>
      <c r="AM258" s="15">
        <v>0</v>
      </c>
      <c r="AN258" s="15"/>
      <c r="AO258" s="15"/>
      <c r="AP258" s="15"/>
      <c r="AQ258" s="15"/>
      <c r="AR258" s="1">
        <f t="shared" si="19"/>
        <v>0</v>
      </c>
    </row>
    <row r="259" spans="1:44" ht="16" x14ac:dyDescent="0.2">
      <c r="A259" s="8">
        <v>246</v>
      </c>
      <c r="B259" s="8" t="s">
        <v>880</v>
      </c>
      <c r="C259" s="8" t="s">
        <v>881</v>
      </c>
      <c r="D259" s="8" t="s">
        <v>882</v>
      </c>
      <c r="E259" s="8" t="s">
        <v>213</v>
      </c>
      <c r="F259" s="8" t="s">
        <v>214</v>
      </c>
      <c r="G259" s="8" t="s">
        <v>449</v>
      </c>
      <c r="H259" s="8" t="s">
        <v>216</v>
      </c>
      <c r="I259" s="1" t="s">
        <v>795</v>
      </c>
      <c r="J259" s="9">
        <v>0</v>
      </c>
      <c r="K259" s="9"/>
      <c r="L259" s="9"/>
      <c r="M259" s="9"/>
      <c r="N259" s="9"/>
      <c r="O259" s="9"/>
      <c r="P259" s="1">
        <f t="shared" si="14"/>
        <v>0</v>
      </c>
      <c r="Y259" s="10" t="str">
        <f t="shared" si="15"/>
        <v/>
      </c>
      <c r="AA259" s="30">
        <v>14</v>
      </c>
      <c r="AB259" s="12">
        <f t="shared" si="17"/>
        <v>1.4</v>
      </c>
      <c r="AC259" s="12" t="str">
        <f>Exam!BX264</f>
        <v>неявка</v>
      </c>
      <c r="AD259" s="13" t="e">
        <f t="shared" si="16"/>
        <v>#VALUE!</v>
      </c>
      <c r="AF259" s="7"/>
      <c r="AK259" s="14" t="str">
        <f t="shared" si="18"/>
        <v/>
      </c>
      <c r="AM259" s="15">
        <v>0</v>
      </c>
      <c r="AN259" s="15"/>
      <c r="AO259" s="15"/>
      <c r="AP259" s="15"/>
      <c r="AQ259" s="15"/>
      <c r="AR259" s="1">
        <f t="shared" si="19"/>
        <v>0</v>
      </c>
    </row>
    <row r="260" spans="1:44" ht="16" x14ac:dyDescent="0.2">
      <c r="A260" s="8">
        <v>174</v>
      </c>
      <c r="B260" s="8" t="s">
        <v>883</v>
      </c>
      <c r="C260" s="8" t="s">
        <v>884</v>
      </c>
      <c r="D260" s="8" t="s">
        <v>885</v>
      </c>
      <c r="E260" s="8" t="s">
        <v>245</v>
      </c>
      <c r="F260" s="8" t="s">
        <v>246</v>
      </c>
      <c r="G260" s="8" t="s">
        <v>230</v>
      </c>
      <c r="H260" s="8" t="s">
        <v>216</v>
      </c>
      <c r="I260" s="1" t="s">
        <v>795</v>
      </c>
      <c r="J260" s="9">
        <v>40</v>
      </c>
      <c r="K260" s="9">
        <v>15</v>
      </c>
      <c r="L260" s="9">
        <v>0</v>
      </c>
      <c r="M260" s="9">
        <v>9</v>
      </c>
      <c r="N260" s="9">
        <v>0</v>
      </c>
      <c r="O260" s="9">
        <v>0</v>
      </c>
      <c r="P260" s="1">
        <f t="shared" si="14"/>
        <v>64</v>
      </c>
      <c r="S260" s="30">
        <v>40</v>
      </c>
      <c r="T260" s="30">
        <v>0</v>
      </c>
      <c r="U260" s="30">
        <v>0</v>
      </c>
      <c r="V260" s="30">
        <v>0</v>
      </c>
      <c r="W260" s="30">
        <v>5</v>
      </c>
      <c r="X260" s="30">
        <v>0</v>
      </c>
      <c r="Y260" s="10">
        <f t="shared" si="15"/>
        <v>46.5</v>
      </c>
      <c r="AA260" s="30">
        <v>88</v>
      </c>
      <c r="AB260" s="12">
        <f t="shared" si="17"/>
        <v>8.8000000000000007</v>
      </c>
      <c r="AC260" s="12">
        <f>Exam!BX265</f>
        <v>7</v>
      </c>
      <c r="AD260" s="13">
        <f t="shared" si="16"/>
        <v>6</v>
      </c>
      <c r="AF260" s="7">
        <v>45</v>
      </c>
      <c r="AG260" s="1">
        <v>20</v>
      </c>
      <c r="AH260" s="1">
        <v>14</v>
      </c>
      <c r="AI260" s="1">
        <v>0</v>
      </c>
      <c r="AJ260" s="1"/>
      <c r="AK260" s="14">
        <f t="shared" si="18"/>
        <v>74</v>
      </c>
      <c r="AM260" s="26">
        <v>40</v>
      </c>
      <c r="AN260" s="26">
        <v>5</v>
      </c>
      <c r="AO260" s="26">
        <v>25</v>
      </c>
      <c r="AP260" s="26">
        <v>0</v>
      </c>
      <c r="AQ260" s="26">
        <v>2</v>
      </c>
      <c r="AR260" s="1">
        <f t="shared" si="19"/>
        <v>72</v>
      </c>
    </row>
    <row r="261" spans="1:44" ht="16" x14ac:dyDescent="0.2">
      <c r="A261" s="8">
        <v>183</v>
      </c>
      <c r="B261" s="8" t="s">
        <v>886</v>
      </c>
      <c r="C261" s="8" t="s">
        <v>243</v>
      </c>
      <c r="D261" s="8" t="s">
        <v>887</v>
      </c>
      <c r="E261" s="8" t="s">
        <v>245</v>
      </c>
      <c r="F261" s="8" t="s">
        <v>246</v>
      </c>
      <c r="G261" s="8" t="s">
        <v>230</v>
      </c>
      <c r="H261" s="8" t="s">
        <v>216</v>
      </c>
      <c r="I261" s="1" t="s">
        <v>795</v>
      </c>
      <c r="J261" s="9">
        <v>45</v>
      </c>
      <c r="K261" s="9">
        <v>7</v>
      </c>
      <c r="L261" s="9">
        <v>0</v>
      </c>
      <c r="M261" s="9">
        <v>5</v>
      </c>
      <c r="N261" s="9">
        <v>0</v>
      </c>
      <c r="O261" s="9">
        <v>0</v>
      </c>
      <c r="P261" s="1">
        <f t="shared" si="14"/>
        <v>52</v>
      </c>
      <c r="S261" s="30">
        <v>40</v>
      </c>
      <c r="T261" s="30">
        <v>3</v>
      </c>
      <c r="U261" s="30">
        <v>2</v>
      </c>
      <c r="V261" s="30">
        <v>0</v>
      </c>
      <c r="W261" s="30">
        <v>0</v>
      </c>
      <c r="X261" s="30">
        <v>0</v>
      </c>
      <c r="Y261" s="10">
        <f t="shared" si="15"/>
        <v>46.5</v>
      </c>
      <c r="AA261" s="30">
        <v>91</v>
      </c>
      <c r="AB261" s="12">
        <f t="shared" si="17"/>
        <v>9.1</v>
      </c>
      <c r="AC261" s="12">
        <f>Exam!BX266</f>
        <v>1</v>
      </c>
      <c r="AD261" s="13">
        <f t="shared" si="16"/>
        <v>4</v>
      </c>
      <c r="AF261" s="7">
        <v>15</v>
      </c>
      <c r="AG261" s="1">
        <v>10</v>
      </c>
      <c r="AH261" s="1">
        <v>10</v>
      </c>
      <c r="AI261" s="1">
        <v>0</v>
      </c>
      <c r="AJ261" s="1"/>
      <c r="AK261" s="23">
        <f t="shared" si="18"/>
        <v>15</v>
      </c>
      <c r="AM261" s="15">
        <v>0</v>
      </c>
      <c r="AN261" s="15"/>
      <c r="AO261" s="15"/>
      <c r="AP261" s="15"/>
      <c r="AQ261" s="15"/>
      <c r="AR261" s="1">
        <f t="shared" si="19"/>
        <v>0</v>
      </c>
    </row>
    <row r="262" spans="1:44" ht="16" x14ac:dyDescent="0.2">
      <c r="A262" s="8">
        <v>197</v>
      </c>
      <c r="B262" s="8" t="s">
        <v>888</v>
      </c>
      <c r="C262" s="8" t="s">
        <v>889</v>
      </c>
      <c r="D262" s="8" t="s">
        <v>890</v>
      </c>
      <c r="E262" s="8" t="s">
        <v>282</v>
      </c>
      <c r="F262" s="8" t="s">
        <v>283</v>
      </c>
      <c r="G262" s="8" t="s">
        <v>230</v>
      </c>
      <c r="H262" s="8" t="s">
        <v>216</v>
      </c>
      <c r="I262" s="1" t="s">
        <v>795</v>
      </c>
      <c r="J262" s="9">
        <v>10</v>
      </c>
      <c r="K262" s="9"/>
      <c r="L262" s="9"/>
      <c r="M262" s="9"/>
      <c r="N262" s="9"/>
      <c r="O262" s="9"/>
      <c r="P262" s="1">
        <f t="shared" si="14"/>
        <v>10</v>
      </c>
      <c r="S262" s="49" t="s">
        <v>891</v>
      </c>
      <c r="T262" s="30">
        <v>1</v>
      </c>
      <c r="U262" s="30">
        <v>2</v>
      </c>
      <c r="V262" s="30">
        <v>0</v>
      </c>
      <c r="W262" s="30">
        <v>0</v>
      </c>
      <c r="X262" s="30">
        <v>0</v>
      </c>
      <c r="Y262" s="10" t="str">
        <f t="shared" si="15"/>
        <v/>
      </c>
      <c r="AA262" s="30">
        <v>0</v>
      </c>
      <c r="AB262" s="12">
        <f t="shared" si="17"/>
        <v>0</v>
      </c>
      <c r="AC262" s="12" t="str">
        <f>Exam!BX267</f>
        <v>неявка</v>
      </c>
      <c r="AD262" s="13" t="e">
        <f t="shared" si="16"/>
        <v>#VALUE!</v>
      </c>
      <c r="AF262" s="7"/>
      <c r="AK262" s="14" t="str">
        <f t="shared" si="18"/>
        <v/>
      </c>
      <c r="AM262" s="15">
        <v>0</v>
      </c>
      <c r="AN262" s="15"/>
      <c r="AO262" s="15"/>
      <c r="AP262" s="15"/>
      <c r="AQ262" s="15"/>
      <c r="AR262" s="1">
        <f t="shared" si="19"/>
        <v>0</v>
      </c>
    </row>
    <row r="263" spans="1:44" ht="16" x14ac:dyDescent="0.2">
      <c r="A263" s="8">
        <v>105</v>
      </c>
      <c r="B263" s="8" t="s">
        <v>892</v>
      </c>
      <c r="C263" s="8" t="s">
        <v>893</v>
      </c>
      <c r="D263" s="8" t="s">
        <v>894</v>
      </c>
      <c r="E263" s="8" t="s">
        <v>245</v>
      </c>
      <c r="F263" s="8" t="s">
        <v>246</v>
      </c>
      <c r="G263" s="8" t="s">
        <v>230</v>
      </c>
      <c r="H263" s="8" t="s">
        <v>216</v>
      </c>
      <c r="I263" s="1" t="s">
        <v>795</v>
      </c>
      <c r="J263" s="9">
        <v>40</v>
      </c>
      <c r="K263" s="9">
        <v>4</v>
      </c>
      <c r="L263" s="9">
        <v>0</v>
      </c>
      <c r="M263" s="9">
        <v>3</v>
      </c>
      <c r="N263" s="9">
        <v>1</v>
      </c>
      <c r="O263" s="9">
        <v>0</v>
      </c>
      <c r="P263" s="1">
        <f t="shared" si="14"/>
        <v>48</v>
      </c>
      <c r="S263" s="30">
        <v>40</v>
      </c>
      <c r="T263" s="30">
        <v>8</v>
      </c>
      <c r="U263" s="30">
        <v>2</v>
      </c>
      <c r="V263" s="30">
        <v>0</v>
      </c>
      <c r="W263" s="30">
        <v>0</v>
      </c>
      <c r="X263" s="30">
        <v>0</v>
      </c>
      <c r="Y263" s="10">
        <f t="shared" si="15"/>
        <v>53</v>
      </c>
      <c r="AA263" s="30">
        <v>100</v>
      </c>
      <c r="AB263" s="12">
        <f t="shared" si="17"/>
        <v>10</v>
      </c>
      <c r="AC263" s="12">
        <f>Exam!BX268</f>
        <v>5</v>
      </c>
      <c r="AD263" s="13">
        <f t="shared" si="16"/>
        <v>6</v>
      </c>
      <c r="AF263" s="7">
        <v>35</v>
      </c>
      <c r="AG263" s="1">
        <v>0</v>
      </c>
      <c r="AH263" s="1">
        <v>10</v>
      </c>
      <c r="AI263" s="1">
        <v>4</v>
      </c>
      <c r="AJ263" s="1"/>
      <c r="AK263" s="14">
        <f t="shared" si="18"/>
        <v>49</v>
      </c>
      <c r="AM263" s="15">
        <v>0</v>
      </c>
      <c r="AN263" s="15"/>
      <c r="AO263" s="15"/>
      <c r="AP263" s="15"/>
      <c r="AQ263" s="15"/>
      <c r="AR263" s="1">
        <f t="shared" si="19"/>
        <v>0</v>
      </c>
    </row>
    <row r="264" spans="1:44" ht="16" x14ac:dyDescent="0.2">
      <c r="A264" s="8">
        <v>129</v>
      </c>
      <c r="B264" s="8" t="s">
        <v>414</v>
      </c>
      <c r="C264" s="8" t="s">
        <v>895</v>
      </c>
      <c r="D264" s="8" t="s">
        <v>896</v>
      </c>
      <c r="E264" s="8" t="s">
        <v>213</v>
      </c>
      <c r="F264" s="8" t="s">
        <v>214</v>
      </c>
      <c r="G264" s="8" t="s">
        <v>230</v>
      </c>
      <c r="H264" s="8" t="s">
        <v>216</v>
      </c>
      <c r="I264" s="1" t="s">
        <v>795</v>
      </c>
      <c r="J264" s="9">
        <v>50</v>
      </c>
      <c r="K264" s="9">
        <v>9</v>
      </c>
      <c r="L264" s="9">
        <v>0</v>
      </c>
      <c r="M264" s="9">
        <v>9</v>
      </c>
      <c r="N264" s="9">
        <v>0</v>
      </c>
      <c r="O264" s="9">
        <v>0</v>
      </c>
      <c r="P264" s="1">
        <f t="shared" si="14"/>
        <v>58</v>
      </c>
      <c r="S264" s="30">
        <v>40</v>
      </c>
      <c r="T264" s="30">
        <v>7</v>
      </c>
      <c r="U264" s="30">
        <v>0</v>
      </c>
      <c r="V264" s="30">
        <v>0</v>
      </c>
      <c r="W264" s="30">
        <v>2</v>
      </c>
      <c r="X264" s="30">
        <v>0</v>
      </c>
      <c r="Y264" s="10">
        <f t="shared" si="15"/>
        <v>51.7</v>
      </c>
      <c r="AA264" s="30">
        <v>77</v>
      </c>
      <c r="AB264" s="12">
        <f t="shared" si="17"/>
        <v>7.7</v>
      </c>
      <c r="AC264" s="12">
        <f>Exam!BX269</f>
        <v>6</v>
      </c>
      <c r="AD264" s="13">
        <f t="shared" si="16"/>
        <v>6</v>
      </c>
      <c r="AF264" s="7">
        <v>50</v>
      </c>
      <c r="AG264" s="1">
        <v>10</v>
      </c>
      <c r="AH264" s="1">
        <v>13</v>
      </c>
      <c r="AI264" s="1">
        <v>5</v>
      </c>
      <c r="AJ264" s="1"/>
      <c r="AK264" s="14">
        <f t="shared" si="18"/>
        <v>68</v>
      </c>
      <c r="AM264" s="15">
        <v>0</v>
      </c>
      <c r="AN264" s="15"/>
      <c r="AO264" s="15"/>
      <c r="AP264" s="15"/>
      <c r="AQ264" s="15"/>
      <c r="AR264" s="1">
        <f t="shared" si="19"/>
        <v>0</v>
      </c>
    </row>
    <row r="265" spans="1:44" ht="16" x14ac:dyDescent="0.2">
      <c r="A265" s="8">
        <v>116</v>
      </c>
      <c r="B265" s="8" t="s">
        <v>897</v>
      </c>
      <c r="C265" s="8" t="s">
        <v>898</v>
      </c>
      <c r="D265" s="8" t="s">
        <v>899</v>
      </c>
      <c r="E265" s="8" t="s">
        <v>282</v>
      </c>
      <c r="F265" s="8" t="s">
        <v>283</v>
      </c>
      <c r="G265" s="8" t="s">
        <v>230</v>
      </c>
      <c r="H265" s="8" t="s">
        <v>216</v>
      </c>
      <c r="I265" s="1" t="s">
        <v>795</v>
      </c>
      <c r="J265" s="9">
        <v>50</v>
      </c>
      <c r="K265" s="9">
        <v>4</v>
      </c>
      <c r="L265" s="9">
        <v>15</v>
      </c>
      <c r="M265" s="9">
        <v>9</v>
      </c>
      <c r="N265" s="9">
        <v>0</v>
      </c>
      <c r="O265" s="9">
        <v>0</v>
      </c>
      <c r="P265" s="1">
        <f t="shared" si="14"/>
        <v>68</v>
      </c>
      <c r="S265" s="30">
        <v>40</v>
      </c>
      <c r="T265" s="30">
        <v>15</v>
      </c>
      <c r="U265" s="30">
        <v>0</v>
      </c>
      <c r="V265" s="30">
        <v>0</v>
      </c>
      <c r="W265" s="30">
        <v>0</v>
      </c>
      <c r="X265" s="30">
        <v>0</v>
      </c>
      <c r="Y265" s="10">
        <f t="shared" si="15"/>
        <v>59.5</v>
      </c>
      <c r="AA265" s="30">
        <v>86</v>
      </c>
      <c r="AB265" s="12">
        <f t="shared" si="17"/>
        <v>8.6</v>
      </c>
      <c r="AC265" s="12">
        <f>Exam!BX270</f>
        <v>4</v>
      </c>
      <c r="AD265" s="13">
        <f t="shared" si="16"/>
        <v>6</v>
      </c>
      <c r="AF265" s="7">
        <v>45</v>
      </c>
      <c r="AG265" s="1">
        <v>7</v>
      </c>
      <c r="AH265" s="1">
        <v>7</v>
      </c>
      <c r="AI265" s="1">
        <v>5</v>
      </c>
      <c r="AJ265" s="1"/>
      <c r="AK265" s="14">
        <f t="shared" si="18"/>
        <v>59</v>
      </c>
      <c r="AM265" s="15">
        <v>0</v>
      </c>
      <c r="AN265" s="15"/>
      <c r="AO265" s="15"/>
      <c r="AP265" s="15"/>
      <c r="AQ265" s="15"/>
      <c r="AR265" s="1">
        <f t="shared" si="19"/>
        <v>0</v>
      </c>
    </row>
    <row r="266" spans="1:44" ht="16" x14ac:dyDescent="0.2">
      <c r="A266" s="8">
        <v>98</v>
      </c>
      <c r="B266" s="8" t="s">
        <v>900</v>
      </c>
      <c r="C266" s="8" t="s">
        <v>713</v>
      </c>
      <c r="D266" s="8" t="s">
        <v>901</v>
      </c>
      <c r="E266" s="8" t="s">
        <v>228</v>
      </c>
      <c r="F266" s="8" t="s">
        <v>229</v>
      </c>
      <c r="G266" s="8" t="s">
        <v>230</v>
      </c>
      <c r="H266" s="8" t="s">
        <v>216</v>
      </c>
      <c r="I266" s="1" t="s">
        <v>795</v>
      </c>
      <c r="J266" s="9">
        <v>45</v>
      </c>
      <c r="K266" s="9">
        <v>2</v>
      </c>
      <c r="L266" s="9">
        <v>14</v>
      </c>
      <c r="M266" s="9">
        <v>6</v>
      </c>
      <c r="N266" s="9">
        <v>0</v>
      </c>
      <c r="O266" s="9">
        <v>0</v>
      </c>
      <c r="P266" s="1">
        <f t="shared" si="14"/>
        <v>62</v>
      </c>
      <c r="S266" s="30">
        <v>40</v>
      </c>
      <c r="T266" s="30">
        <v>18</v>
      </c>
      <c r="U266" s="30">
        <v>0</v>
      </c>
      <c r="V266" s="30">
        <v>0</v>
      </c>
      <c r="W266" s="30">
        <v>0</v>
      </c>
      <c r="X266" s="30">
        <v>0</v>
      </c>
      <c r="Y266" s="10">
        <f t="shared" si="15"/>
        <v>63.400000000000006</v>
      </c>
      <c r="AA266" s="30">
        <v>100</v>
      </c>
      <c r="AB266" s="12">
        <f t="shared" si="17"/>
        <v>10</v>
      </c>
      <c r="AC266" s="12">
        <f>Exam!BX271</f>
        <v>4</v>
      </c>
      <c r="AD266" s="13">
        <f t="shared" si="16"/>
        <v>6</v>
      </c>
      <c r="AF266" s="7">
        <v>45</v>
      </c>
      <c r="AG266" s="1">
        <v>6</v>
      </c>
      <c r="AH266" s="1">
        <v>10</v>
      </c>
      <c r="AI266" s="1">
        <v>0</v>
      </c>
      <c r="AJ266" s="1"/>
      <c r="AK266" s="14">
        <f t="shared" si="18"/>
        <v>56</v>
      </c>
      <c r="AM266" s="15">
        <v>0</v>
      </c>
      <c r="AN266" s="15"/>
      <c r="AO266" s="15"/>
      <c r="AP266" s="15"/>
      <c r="AQ266" s="15"/>
      <c r="AR266" s="1">
        <f t="shared" si="19"/>
        <v>0</v>
      </c>
    </row>
    <row r="267" spans="1:44" ht="16" x14ac:dyDescent="0.2">
      <c r="A267" s="8">
        <v>186</v>
      </c>
      <c r="B267" s="8" t="s">
        <v>902</v>
      </c>
      <c r="C267" s="8" t="s">
        <v>903</v>
      </c>
      <c r="D267" s="8" t="s">
        <v>904</v>
      </c>
      <c r="E267" s="8" t="s">
        <v>245</v>
      </c>
      <c r="F267" s="8" t="s">
        <v>246</v>
      </c>
      <c r="G267" s="8" t="s">
        <v>449</v>
      </c>
      <c r="H267" s="8" t="s">
        <v>216</v>
      </c>
      <c r="I267" s="1" t="s">
        <v>795</v>
      </c>
      <c r="J267" s="9">
        <v>40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1">
        <f t="shared" si="14"/>
        <v>40</v>
      </c>
      <c r="S267" s="49">
        <v>10</v>
      </c>
      <c r="T267" s="49"/>
      <c r="U267" s="49"/>
      <c r="V267" s="49"/>
      <c r="W267" s="49"/>
      <c r="X267" s="49"/>
      <c r="Y267" s="10">
        <f t="shared" si="15"/>
        <v>10</v>
      </c>
      <c r="AA267" s="30">
        <v>51</v>
      </c>
      <c r="AB267" s="12">
        <f t="shared" si="17"/>
        <v>5.0999999999999996</v>
      </c>
      <c r="AC267" s="29">
        <v>5</v>
      </c>
      <c r="AD267" s="13">
        <f t="shared" si="16"/>
        <v>4</v>
      </c>
      <c r="AF267" s="7">
        <v>25</v>
      </c>
      <c r="AK267" s="23">
        <f t="shared" si="18"/>
        <v>25</v>
      </c>
      <c r="AM267" s="26">
        <v>20</v>
      </c>
      <c r="AN267" s="15"/>
      <c r="AO267" s="15"/>
      <c r="AP267" s="15"/>
      <c r="AQ267" s="15"/>
      <c r="AR267" s="1">
        <f t="shared" si="19"/>
        <v>20</v>
      </c>
    </row>
    <row r="268" spans="1:44" ht="16" x14ac:dyDescent="0.2">
      <c r="A268" s="8">
        <v>173</v>
      </c>
      <c r="B268" s="8" t="s">
        <v>905</v>
      </c>
      <c r="C268" s="8" t="s">
        <v>906</v>
      </c>
      <c r="D268" s="8" t="s">
        <v>907</v>
      </c>
      <c r="E268" s="8" t="s">
        <v>228</v>
      </c>
      <c r="F268" s="8" t="s">
        <v>229</v>
      </c>
      <c r="G268" s="8" t="s">
        <v>230</v>
      </c>
      <c r="H268" s="8" t="s">
        <v>216</v>
      </c>
      <c r="I268" s="1" t="s">
        <v>795</v>
      </c>
      <c r="J268" s="9">
        <v>50</v>
      </c>
      <c r="K268" s="9">
        <v>10</v>
      </c>
      <c r="L268" s="9">
        <v>0</v>
      </c>
      <c r="M268" s="9">
        <v>10</v>
      </c>
      <c r="N268" s="9">
        <v>0</v>
      </c>
      <c r="O268" s="9">
        <v>2</v>
      </c>
      <c r="P268" s="1">
        <f t="shared" si="14"/>
        <v>62</v>
      </c>
      <c r="S268" s="30">
        <v>40</v>
      </c>
      <c r="T268" s="30">
        <v>13</v>
      </c>
      <c r="U268" s="30">
        <v>2</v>
      </c>
      <c r="V268" s="30">
        <v>0</v>
      </c>
      <c r="W268" s="30">
        <v>0</v>
      </c>
      <c r="X268" s="30">
        <v>0</v>
      </c>
      <c r="Y268" s="10">
        <f t="shared" si="15"/>
        <v>59.5</v>
      </c>
      <c r="AA268" s="30">
        <v>69</v>
      </c>
      <c r="AB268" s="12">
        <f t="shared" si="17"/>
        <v>6.9</v>
      </c>
      <c r="AC268" s="12">
        <f>Exam!BX273</f>
        <v>2</v>
      </c>
      <c r="AD268" s="13">
        <f t="shared" si="16"/>
        <v>5</v>
      </c>
      <c r="AF268" s="7">
        <v>40</v>
      </c>
      <c r="AG268" s="1">
        <v>10</v>
      </c>
      <c r="AH268" s="1">
        <v>13</v>
      </c>
      <c r="AI268" s="1">
        <v>5</v>
      </c>
      <c r="AJ268" s="1"/>
      <c r="AK268" s="14">
        <f t="shared" si="18"/>
        <v>68</v>
      </c>
      <c r="AM268" s="26">
        <v>10</v>
      </c>
      <c r="AN268" s="26">
        <v>0</v>
      </c>
      <c r="AO268" s="26">
        <v>1</v>
      </c>
      <c r="AP268" s="26">
        <v>0</v>
      </c>
      <c r="AQ268" s="26">
        <v>0</v>
      </c>
      <c r="AR268" s="1">
        <f t="shared" si="19"/>
        <v>11</v>
      </c>
    </row>
    <row r="269" spans="1:44" ht="16" x14ac:dyDescent="0.2">
      <c r="A269" s="8">
        <v>208</v>
      </c>
      <c r="B269" s="8" t="s">
        <v>908</v>
      </c>
      <c r="C269" s="8" t="s">
        <v>909</v>
      </c>
      <c r="D269" s="8" t="s">
        <v>910</v>
      </c>
      <c r="E269" s="8" t="s">
        <v>240</v>
      </c>
      <c r="F269" s="8" t="s">
        <v>241</v>
      </c>
      <c r="G269" s="8" t="s">
        <v>230</v>
      </c>
      <c r="H269" s="8" t="s">
        <v>216</v>
      </c>
      <c r="I269" s="1" t="s">
        <v>795</v>
      </c>
      <c r="J269" s="9">
        <v>49</v>
      </c>
      <c r="K269" s="9">
        <v>15</v>
      </c>
      <c r="L269" s="9">
        <v>0</v>
      </c>
      <c r="M269" s="9">
        <v>10</v>
      </c>
      <c r="N269" s="9">
        <v>1</v>
      </c>
      <c r="O269" s="9">
        <v>0</v>
      </c>
      <c r="P269" s="1">
        <f t="shared" si="14"/>
        <v>66</v>
      </c>
      <c r="S269" s="30">
        <v>40</v>
      </c>
      <c r="T269" s="30">
        <v>8</v>
      </c>
      <c r="U269" s="30">
        <v>2</v>
      </c>
      <c r="V269" s="30">
        <v>0</v>
      </c>
      <c r="W269" s="30">
        <v>2</v>
      </c>
      <c r="X269" s="30">
        <v>0</v>
      </c>
      <c r="Y269" s="10">
        <f t="shared" si="15"/>
        <v>55.6</v>
      </c>
      <c r="AA269" s="30">
        <v>100</v>
      </c>
      <c r="AB269" s="12">
        <f t="shared" si="17"/>
        <v>10</v>
      </c>
      <c r="AC269" s="12">
        <f>Exam!BX274</f>
        <v>7</v>
      </c>
      <c r="AD269" s="13">
        <f t="shared" si="16"/>
        <v>7</v>
      </c>
      <c r="AF269" s="7">
        <v>40</v>
      </c>
      <c r="AG269" s="1">
        <v>12</v>
      </c>
      <c r="AH269" s="1">
        <v>20</v>
      </c>
      <c r="AI269" s="1">
        <v>9</v>
      </c>
      <c r="AJ269" s="1"/>
      <c r="AK269" s="14">
        <f t="shared" si="18"/>
        <v>81</v>
      </c>
      <c r="AM269" s="26">
        <v>50</v>
      </c>
      <c r="AN269" s="26">
        <v>12</v>
      </c>
      <c r="AO269" s="26">
        <v>25</v>
      </c>
      <c r="AP269" s="26">
        <v>5</v>
      </c>
      <c r="AQ269" s="26">
        <v>0</v>
      </c>
      <c r="AR269" s="1">
        <f t="shared" si="19"/>
        <v>82</v>
      </c>
    </row>
    <row r="270" spans="1:44" ht="16" x14ac:dyDescent="0.2">
      <c r="A270" s="8">
        <v>219</v>
      </c>
      <c r="B270" s="8" t="s">
        <v>911</v>
      </c>
      <c r="C270" s="8" t="s">
        <v>912</v>
      </c>
      <c r="D270" s="8" t="s">
        <v>913</v>
      </c>
      <c r="E270" s="8" t="s">
        <v>213</v>
      </c>
      <c r="F270" s="8" t="s">
        <v>214</v>
      </c>
      <c r="G270" s="8" t="s">
        <v>230</v>
      </c>
      <c r="H270" s="8" t="s">
        <v>216</v>
      </c>
      <c r="I270" s="1" t="s">
        <v>795</v>
      </c>
      <c r="J270" s="9">
        <v>40</v>
      </c>
      <c r="K270" s="9">
        <v>0</v>
      </c>
      <c r="L270" s="9">
        <v>0</v>
      </c>
      <c r="M270" s="9">
        <v>0</v>
      </c>
      <c r="N270" s="9">
        <v>1</v>
      </c>
      <c r="O270" s="9">
        <v>0</v>
      </c>
      <c r="P270" s="1">
        <f t="shared" si="14"/>
        <v>41</v>
      </c>
      <c r="S270" s="30">
        <v>40</v>
      </c>
      <c r="T270" s="30">
        <v>0</v>
      </c>
      <c r="U270" s="30">
        <v>4</v>
      </c>
      <c r="V270" s="30">
        <v>1</v>
      </c>
      <c r="W270" s="30">
        <v>0</v>
      </c>
      <c r="X270" s="30">
        <v>0</v>
      </c>
      <c r="Y270" s="10">
        <f t="shared" si="15"/>
        <v>46.5</v>
      </c>
      <c r="AA270" s="30">
        <v>59</v>
      </c>
      <c r="AB270" s="12">
        <f t="shared" si="17"/>
        <v>5.9</v>
      </c>
      <c r="AC270" s="12">
        <f>Exam!BX275</f>
        <v>3</v>
      </c>
      <c r="AD270" s="13">
        <f t="shared" si="16"/>
        <v>4</v>
      </c>
      <c r="AF270" s="7">
        <v>40</v>
      </c>
      <c r="AK270" s="14">
        <f t="shared" si="18"/>
        <v>40</v>
      </c>
      <c r="AM270" s="15">
        <v>0</v>
      </c>
      <c r="AN270" s="15"/>
      <c r="AO270" s="15"/>
      <c r="AP270" s="15"/>
      <c r="AQ270" s="15"/>
      <c r="AR270" s="1">
        <f t="shared" si="19"/>
        <v>0</v>
      </c>
    </row>
    <row r="271" spans="1:44" ht="16" x14ac:dyDescent="0.2">
      <c r="A271" s="8">
        <v>205</v>
      </c>
      <c r="B271" s="8" t="s">
        <v>443</v>
      </c>
      <c r="C271" s="8" t="s">
        <v>914</v>
      </c>
      <c r="D271" s="8" t="s">
        <v>915</v>
      </c>
      <c r="E271" s="8" t="s">
        <v>240</v>
      </c>
      <c r="F271" s="8" t="s">
        <v>241</v>
      </c>
      <c r="G271" s="8" t="s">
        <v>230</v>
      </c>
      <c r="H271" s="8" t="s">
        <v>216</v>
      </c>
      <c r="I271" s="1" t="s">
        <v>795</v>
      </c>
      <c r="J271" s="9">
        <v>35</v>
      </c>
      <c r="K271" s="9">
        <v>2</v>
      </c>
      <c r="L271" s="9">
        <v>0</v>
      </c>
      <c r="M271" s="9">
        <v>3</v>
      </c>
      <c r="N271" s="9">
        <v>0</v>
      </c>
      <c r="O271" s="9">
        <v>0</v>
      </c>
      <c r="P271" s="1">
        <f t="shared" si="14"/>
        <v>40</v>
      </c>
      <c r="S271" s="30">
        <v>40</v>
      </c>
      <c r="T271" s="30">
        <v>16</v>
      </c>
      <c r="U271" s="30">
        <v>0</v>
      </c>
      <c r="V271" s="30">
        <v>0</v>
      </c>
      <c r="W271" s="30">
        <v>0</v>
      </c>
      <c r="X271" s="30">
        <v>0</v>
      </c>
      <c r="Y271" s="10">
        <f t="shared" si="15"/>
        <v>60.8</v>
      </c>
      <c r="AA271" s="30">
        <v>81</v>
      </c>
      <c r="AB271" s="12">
        <f t="shared" si="17"/>
        <v>8.1</v>
      </c>
      <c r="AC271" s="12">
        <f>Exam!BX276</f>
        <v>4</v>
      </c>
      <c r="AD271" s="13">
        <f t="shared" si="16"/>
        <v>5</v>
      </c>
      <c r="AF271" s="7">
        <v>40</v>
      </c>
      <c r="AG271" s="1">
        <v>3</v>
      </c>
      <c r="AH271" s="1">
        <v>15</v>
      </c>
      <c r="AI271" s="1">
        <v>5</v>
      </c>
      <c r="AJ271" s="1"/>
      <c r="AK271" s="14">
        <f t="shared" si="18"/>
        <v>63</v>
      </c>
      <c r="AM271" s="15">
        <v>0</v>
      </c>
      <c r="AN271" s="15"/>
      <c r="AO271" s="15"/>
      <c r="AP271" s="15"/>
      <c r="AQ271" s="15"/>
      <c r="AR271" s="1">
        <f t="shared" si="19"/>
        <v>0</v>
      </c>
    </row>
    <row r="272" spans="1:44" ht="16" x14ac:dyDescent="0.2">
      <c r="A272" s="8">
        <v>213</v>
      </c>
      <c r="B272" s="8" t="s">
        <v>916</v>
      </c>
      <c r="C272" s="8" t="s">
        <v>917</v>
      </c>
      <c r="D272" s="8" t="s">
        <v>918</v>
      </c>
      <c r="E272" s="8" t="s">
        <v>268</v>
      </c>
      <c r="F272" s="8" t="s">
        <v>269</v>
      </c>
      <c r="G272" s="8" t="s">
        <v>919</v>
      </c>
      <c r="H272" s="8" t="s">
        <v>216</v>
      </c>
      <c r="I272" s="1" t="s">
        <v>795</v>
      </c>
      <c r="J272" s="9">
        <v>45</v>
      </c>
      <c r="K272" s="9">
        <v>0</v>
      </c>
      <c r="L272" s="9">
        <v>7</v>
      </c>
      <c r="M272" s="9">
        <v>3</v>
      </c>
      <c r="N272" s="9">
        <v>0</v>
      </c>
      <c r="O272" s="9">
        <v>0</v>
      </c>
      <c r="P272" s="1">
        <f t="shared" si="14"/>
        <v>50</v>
      </c>
      <c r="S272" s="30">
        <v>40</v>
      </c>
      <c r="T272" s="30">
        <v>18</v>
      </c>
      <c r="U272" s="30">
        <v>10</v>
      </c>
      <c r="V272" s="30">
        <v>0</v>
      </c>
      <c r="W272" s="30">
        <v>0</v>
      </c>
      <c r="X272" s="30">
        <v>0</v>
      </c>
      <c r="Y272" s="10">
        <f t="shared" si="15"/>
        <v>76.400000000000006</v>
      </c>
      <c r="AA272" s="30">
        <v>96</v>
      </c>
      <c r="AB272" s="12">
        <f t="shared" si="17"/>
        <v>9.6</v>
      </c>
      <c r="AC272" s="12">
        <f>Exam!BX277</f>
        <v>3</v>
      </c>
      <c r="AD272" s="13">
        <f t="shared" si="16"/>
        <v>6</v>
      </c>
      <c r="AF272" s="7">
        <v>35</v>
      </c>
      <c r="AG272" s="1">
        <v>0</v>
      </c>
      <c r="AH272" s="1">
        <v>3</v>
      </c>
      <c r="AI272" s="1">
        <v>0</v>
      </c>
      <c r="AJ272" s="1"/>
      <c r="AK272" s="14">
        <f t="shared" si="18"/>
        <v>38</v>
      </c>
      <c r="AM272" s="15">
        <v>0</v>
      </c>
      <c r="AN272" s="15"/>
      <c r="AO272" s="15"/>
      <c r="AP272" s="15"/>
      <c r="AQ272" s="15"/>
      <c r="AR272" s="1">
        <f t="shared" si="19"/>
        <v>0</v>
      </c>
    </row>
    <row r="273" spans="1:44" ht="16" x14ac:dyDescent="0.2">
      <c r="A273" s="8">
        <v>82</v>
      </c>
      <c r="B273" s="8" t="s">
        <v>920</v>
      </c>
      <c r="C273" s="8" t="s">
        <v>921</v>
      </c>
      <c r="D273" s="8" t="s">
        <v>922</v>
      </c>
      <c r="E273" s="8" t="s">
        <v>314</v>
      </c>
      <c r="F273" s="8" t="s">
        <v>315</v>
      </c>
      <c r="G273" s="8" t="s">
        <v>230</v>
      </c>
      <c r="H273" s="8" t="s">
        <v>216</v>
      </c>
      <c r="I273" s="1" t="s">
        <v>795</v>
      </c>
      <c r="J273" s="9">
        <v>45</v>
      </c>
      <c r="K273" s="9">
        <v>6</v>
      </c>
      <c r="L273" s="9">
        <v>0</v>
      </c>
      <c r="M273" s="9">
        <v>8</v>
      </c>
      <c r="N273" s="9">
        <v>0</v>
      </c>
      <c r="O273" s="9">
        <v>0</v>
      </c>
      <c r="P273" s="1">
        <f t="shared" si="14"/>
        <v>54</v>
      </c>
      <c r="S273" s="30">
        <v>35</v>
      </c>
      <c r="T273" s="30">
        <v>1</v>
      </c>
      <c r="U273" s="30">
        <v>2</v>
      </c>
      <c r="V273" s="30">
        <v>1</v>
      </c>
      <c r="W273" s="30">
        <v>0</v>
      </c>
      <c r="X273" s="30">
        <v>0</v>
      </c>
      <c r="Y273" s="10">
        <f t="shared" si="15"/>
        <v>40.200000000000003</v>
      </c>
      <c r="AA273" s="30">
        <v>79</v>
      </c>
      <c r="AB273" s="12">
        <f t="shared" si="17"/>
        <v>7.9</v>
      </c>
      <c r="AC273" s="12">
        <f>Exam!BX278</f>
        <v>3</v>
      </c>
      <c r="AD273" s="13">
        <f t="shared" si="16"/>
        <v>5</v>
      </c>
      <c r="AF273" s="7">
        <v>40</v>
      </c>
      <c r="AG273" s="1">
        <v>10</v>
      </c>
      <c r="AH273" s="1">
        <v>0</v>
      </c>
      <c r="AI273" s="1">
        <v>0</v>
      </c>
      <c r="AJ273" s="1"/>
      <c r="AK273" s="14">
        <f t="shared" si="18"/>
        <v>50</v>
      </c>
      <c r="AM273" s="15">
        <v>0</v>
      </c>
      <c r="AN273" s="15"/>
      <c r="AO273" s="15"/>
      <c r="AP273" s="15"/>
      <c r="AQ273" s="15"/>
      <c r="AR273" s="1">
        <f t="shared" si="19"/>
        <v>0</v>
      </c>
    </row>
    <row r="274" spans="1:44" ht="16" x14ac:dyDescent="0.2">
      <c r="A274" s="8">
        <v>7</v>
      </c>
      <c r="B274" s="8" t="s">
        <v>923</v>
      </c>
      <c r="C274" s="8" t="s">
        <v>924</v>
      </c>
      <c r="D274" s="8" t="s">
        <v>925</v>
      </c>
      <c r="E274" s="8" t="s">
        <v>228</v>
      </c>
      <c r="F274" s="8" t="s">
        <v>229</v>
      </c>
      <c r="G274" s="8" t="s">
        <v>230</v>
      </c>
      <c r="H274" s="8" t="s">
        <v>216</v>
      </c>
      <c r="I274" s="1" t="s">
        <v>231</v>
      </c>
      <c r="J274" s="9">
        <v>50</v>
      </c>
      <c r="K274" s="9">
        <v>15</v>
      </c>
      <c r="L274" s="9">
        <v>15</v>
      </c>
      <c r="M274" s="9">
        <v>6</v>
      </c>
      <c r="N274" s="9">
        <v>2</v>
      </c>
      <c r="O274" s="9">
        <v>0</v>
      </c>
      <c r="P274" s="1">
        <f t="shared" si="14"/>
        <v>78</v>
      </c>
      <c r="S274" s="1">
        <v>40</v>
      </c>
      <c r="T274" s="1">
        <v>8</v>
      </c>
      <c r="U274" s="1">
        <v>0</v>
      </c>
      <c r="V274" s="1">
        <v>0</v>
      </c>
      <c r="W274" s="1">
        <v>5</v>
      </c>
      <c r="X274" s="1">
        <v>0</v>
      </c>
      <c r="Y274" s="10">
        <f t="shared" si="15"/>
        <v>56.900000000000006</v>
      </c>
      <c r="AB274" s="12">
        <v>10</v>
      </c>
      <c r="AC274" s="12">
        <f>Exam!BX279</f>
        <v>6</v>
      </c>
      <c r="AD274" s="13">
        <f t="shared" si="16"/>
        <v>7</v>
      </c>
      <c r="AF274" s="7">
        <v>45</v>
      </c>
      <c r="AG274" s="1">
        <v>11</v>
      </c>
      <c r="AH274" s="1">
        <v>10</v>
      </c>
      <c r="AI274" s="1">
        <v>12</v>
      </c>
      <c r="AJ274" s="1">
        <v>4</v>
      </c>
      <c r="AK274" s="14">
        <f t="shared" si="18"/>
        <v>77</v>
      </c>
      <c r="AM274" s="26">
        <v>33</v>
      </c>
      <c r="AN274" s="26">
        <v>0</v>
      </c>
      <c r="AO274" s="26">
        <v>18</v>
      </c>
      <c r="AP274" s="26">
        <v>0</v>
      </c>
      <c r="AQ274" s="26">
        <v>0</v>
      </c>
      <c r="AR274" s="1">
        <f t="shared" si="19"/>
        <v>51</v>
      </c>
    </row>
    <row r="275" spans="1:44" ht="16" x14ac:dyDescent="0.2">
      <c r="A275" s="8">
        <v>109</v>
      </c>
      <c r="B275" s="8" t="s">
        <v>926</v>
      </c>
      <c r="C275" s="8" t="s">
        <v>927</v>
      </c>
      <c r="D275" s="8" t="s">
        <v>928</v>
      </c>
      <c r="E275" s="8" t="s">
        <v>314</v>
      </c>
      <c r="F275" s="8" t="s">
        <v>315</v>
      </c>
      <c r="G275" s="8" t="s">
        <v>230</v>
      </c>
      <c r="H275" s="8" t="s">
        <v>216</v>
      </c>
      <c r="J275" s="9"/>
      <c r="K275" s="9"/>
      <c r="L275" s="9"/>
      <c r="M275" s="9"/>
      <c r="N275" s="9"/>
      <c r="O275" s="9"/>
      <c r="P275" s="1" t="str">
        <f t="shared" si="14"/>
        <v/>
      </c>
      <c r="Y275" s="10" t="str">
        <f t="shared" si="15"/>
        <v/>
      </c>
      <c r="AB275" s="12"/>
      <c r="AC275" s="12" t="str">
        <f>Exam!BX280</f>
        <v>неявка</v>
      </c>
      <c r="AD275" s="13" t="e">
        <f t="shared" si="16"/>
        <v>#VALUE!</v>
      </c>
      <c r="AF275" s="7"/>
      <c r="AK275" s="14" t="str">
        <f t="shared" si="18"/>
        <v/>
      </c>
      <c r="AM275" s="15">
        <v>0</v>
      </c>
      <c r="AN275" s="15"/>
      <c r="AO275" s="15"/>
      <c r="AP275" s="15"/>
      <c r="AQ275" s="15"/>
      <c r="AR275" s="1">
        <f t="shared" si="19"/>
        <v>0</v>
      </c>
    </row>
    <row r="276" spans="1:44" ht="16" x14ac:dyDescent="0.2">
      <c r="A276" s="8">
        <v>254</v>
      </c>
      <c r="B276" s="1" t="s">
        <v>929</v>
      </c>
      <c r="C276" s="1" t="s">
        <v>930</v>
      </c>
      <c r="D276" s="1" t="s">
        <v>931</v>
      </c>
      <c r="E276" s="1" t="s">
        <v>42</v>
      </c>
      <c r="F276" s="1" t="s">
        <v>932</v>
      </c>
      <c r="H276" s="1" t="s">
        <v>44</v>
      </c>
      <c r="J276" s="9"/>
      <c r="K276" s="9"/>
      <c r="L276" s="9"/>
      <c r="M276" s="9"/>
      <c r="N276" s="9"/>
      <c r="O276" s="9"/>
      <c r="P276" s="1" t="str">
        <f t="shared" si="14"/>
        <v/>
      </c>
      <c r="Y276" s="10" t="str">
        <f t="shared" si="15"/>
        <v/>
      </c>
      <c r="AB276" s="12"/>
      <c r="AC276" s="12" t="str">
        <f>Exam!BX281</f>
        <v>неявка</v>
      </c>
      <c r="AD276" s="13" t="e">
        <f t="shared" si="16"/>
        <v>#VALUE!</v>
      </c>
      <c r="AF276" s="7"/>
      <c r="AK276" s="14" t="str">
        <f t="shared" si="18"/>
        <v/>
      </c>
      <c r="AM276" s="15">
        <v>0</v>
      </c>
      <c r="AN276" s="15"/>
      <c r="AO276" s="15"/>
      <c r="AP276" s="15"/>
      <c r="AQ276" s="15"/>
      <c r="AR276" s="1">
        <f t="shared" si="19"/>
        <v>0</v>
      </c>
    </row>
    <row r="277" spans="1:44" ht="16" x14ac:dyDescent="0.2">
      <c r="A277" s="8">
        <v>76</v>
      </c>
      <c r="B277" s="8" t="s">
        <v>933</v>
      </c>
      <c r="C277" s="8" t="s">
        <v>934</v>
      </c>
      <c r="D277" s="8" t="s">
        <v>935</v>
      </c>
      <c r="E277" s="8" t="s">
        <v>228</v>
      </c>
      <c r="F277" s="8" t="s">
        <v>229</v>
      </c>
      <c r="G277" s="8" t="s">
        <v>230</v>
      </c>
      <c r="H277" s="8" t="s">
        <v>216</v>
      </c>
      <c r="J277" s="9"/>
      <c r="K277" s="9"/>
      <c r="L277" s="9"/>
      <c r="M277" s="9"/>
      <c r="N277" s="9"/>
      <c r="O277" s="9"/>
      <c r="P277" s="1" t="str">
        <f t="shared" si="14"/>
        <v/>
      </c>
      <c r="Y277" s="10" t="str">
        <f t="shared" si="15"/>
        <v/>
      </c>
      <c r="AB277" s="12"/>
      <c r="AC277" s="12" t="str">
        <f>Exam!BX282</f>
        <v>неявка</v>
      </c>
      <c r="AD277" s="13" t="e">
        <f t="shared" si="16"/>
        <v>#VALUE!</v>
      </c>
      <c r="AF277" s="7"/>
      <c r="AK277" s="14" t="str">
        <f t="shared" si="18"/>
        <v/>
      </c>
      <c r="AM277" s="15">
        <v>0</v>
      </c>
      <c r="AN277" s="15"/>
      <c r="AO277" s="15"/>
      <c r="AP277" s="15"/>
      <c r="AQ277" s="15"/>
      <c r="AR277" s="1">
        <f t="shared" si="19"/>
        <v>0</v>
      </c>
    </row>
    <row r="278" spans="1:44" ht="16" x14ac:dyDescent="0.2">
      <c r="A278" s="8">
        <v>90</v>
      </c>
      <c r="B278" s="8" t="s">
        <v>936</v>
      </c>
      <c r="C278" s="8" t="s">
        <v>937</v>
      </c>
      <c r="D278" s="8" t="s">
        <v>938</v>
      </c>
      <c r="E278" s="8" t="s">
        <v>245</v>
      </c>
      <c r="F278" s="8" t="s">
        <v>246</v>
      </c>
      <c r="G278" s="8" t="s">
        <v>939</v>
      </c>
      <c r="H278" s="8" t="s">
        <v>216</v>
      </c>
      <c r="J278" s="9"/>
      <c r="K278" s="9"/>
      <c r="L278" s="9"/>
      <c r="M278" s="9"/>
      <c r="N278" s="9"/>
      <c r="O278" s="9"/>
      <c r="P278" s="1" t="str">
        <f t="shared" si="14"/>
        <v/>
      </c>
      <c r="Y278" s="10" t="str">
        <f t="shared" si="15"/>
        <v/>
      </c>
      <c r="AB278" s="12"/>
      <c r="AC278" s="12" t="str">
        <f>Exam!BX283</f>
        <v>неявка</v>
      </c>
      <c r="AD278" s="13" t="e">
        <f t="shared" si="16"/>
        <v>#VALUE!</v>
      </c>
      <c r="AF278" s="7"/>
      <c r="AK278" s="14" t="str">
        <f t="shared" si="18"/>
        <v/>
      </c>
      <c r="AM278" s="15">
        <v>0</v>
      </c>
      <c r="AN278" s="15"/>
      <c r="AO278" s="15"/>
      <c r="AP278" s="15"/>
      <c r="AQ278" s="15"/>
      <c r="AR278" s="1">
        <f t="shared" si="19"/>
        <v>0</v>
      </c>
    </row>
    <row r="279" spans="1:44" ht="16" x14ac:dyDescent="0.2">
      <c r="A279" s="8">
        <v>252</v>
      </c>
      <c r="B279" s="8" t="s">
        <v>253</v>
      </c>
      <c r="C279" s="8" t="s">
        <v>940</v>
      </c>
      <c r="D279" s="8" t="s">
        <v>941</v>
      </c>
      <c r="E279" s="8" t="s">
        <v>268</v>
      </c>
      <c r="F279" s="8" t="s">
        <v>269</v>
      </c>
      <c r="G279" s="8" t="s">
        <v>230</v>
      </c>
      <c r="H279" s="8" t="s">
        <v>216</v>
      </c>
      <c r="J279" s="9"/>
      <c r="K279" s="9"/>
      <c r="L279" s="9"/>
      <c r="M279" s="9"/>
      <c r="N279" s="9"/>
      <c r="O279" s="9"/>
      <c r="P279" s="1" t="str">
        <f t="shared" si="14"/>
        <v/>
      </c>
      <c r="Y279" s="10" t="str">
        <f t="shared" si="15"/>
        <v/>
      </c>
      <c r="AB279" s="12"/>
      <c r="AC279" s="12" t="str">
        <f>Exam!BX284</f>
        <v>неявка</v>
      </c>
      <c r="AD279" s="13" t="e">
        <f t="shared" si="16"/>
        <v>#VALUE!</v>
      </c>
      <c r="AF279" s="7"/>
      <c r="AK279" s="14" t="str">
        <f t="shared" si="18"/>
        <v/>
      </c>
      <c r="AM279" s="15">
        <v>0</v>
      </c>
      <c r="AN279" s="15"/>
      <c r="AO279" s="15"/>
      <c r="AP279" s="15"/>
      <c r="AQ279" s="15"/>
      <c r="AR279" s="1">
        <f t="shared" si="19"/>
        <v>0</v>
      </c>
    </row>
    <row r="280" spans="1:44" ht="16" x14ac:dyDescent="0.2">
      <c r="A280" s="8">
        <v>258</v>
      </c>
      <c r="B280" s="1" t="s">
        <v>942</v>
      </c>
      <c r="C280" s="1" t="s">
        <v>943</v>
      </c>
      <c r="D280" s="1" t="s">
        <v>944</v>
      </c>
      <c r="E280" s="1" t="s">
        <v>42</v>
      </c>
      <c r="F280" s="1" t="s">
        <v>945</v>
      </c>
      <c r="H280" s="1" t="s">
        <v>44</v>
      </c>
      <c r="J280" s="9">
        <v>40</v>
      </c>
      <c r="K280" s="9">
        <v>0</v>
      </c>
      <c r="L280" s="9">
        <v>5</v>
      </c>
      <c r="M280" s="9">
        <v>3</v>
      </c>
      <c r="N280" s="9">
        <v>10</v>
      </c>
      <c r="O280" s="9">
        <v>0</v>
      </c>
      <c r="P280" s="10">
        <f t="shared" ref="P280:P317" si="20">IF(J280 ="","", IF(J280&lt;35,J280,MIN(40,J280) + 1.1*SUM(K280:O280)))</f>
        <v>59.8</v>
      </c>
      <c r="S280" s="1">
        <v>40</v>
      </c>
      <c r="T280" s="1">
        <v>1</v>
      </c>
      <c r="U280" s="1">
        <v>0</v>
      </c>
      <c r="V280" s="1">
        <v>0</v>
      </c>
      <c r="W280" s="1">
        <v>0</v>
      </c>
      <c r="Y280" s="10">
        <f t="shared" si="15"/>
        <v>41.3</v>
      </c>
      <c r="AB280" s="11">
        <v>0</v>
      </c>
      <c r="AC280" s="12">
        <f>Exam!BX285</f>
        <v>4</v>
      </c>
      <c r="AD280" s="13">
        <f t="shared" si="16"/>
        <v>4</v>
      </c>
      <c r="AF280" s="7"/>
      <c r="AK280" s="14" t="str">
        <f t="shared" si="18"/>
        <v/>
      </c>
      <c r="AM280" s="15">
        <v>0</v>
      </c>
      <c r="AN280" s="15"/>
      <c r="AO280" s="15"/>
      <c r="AP280" s="15"/>
      <c r="AQ280" s="15"/>
      <c r="AR280" s="1">
        <f t="shared" si="19"/>
        <v>0</v>
      </c>
    </row>
    <row r="281" spans="1:44" ht="16" x14ac:dyDescent="0.2">
      <c r="A281" s="8">
        <v>260</v>
      </c>
      <c r="B281" s="1" t="s">
        <v>946</v>
      </c>
      <c r="C281" s="1" t="s">
        <v>947</v>
      </c>
      <c r="D281" s="1" t="s">
        <v>948</v>
      </c>
      <c r="E281" s="1" t="s">
        <v>42</v>
      </c>
      <c r="F281" s="1" t="s">
        <v>949</v>
      </c>
      <c r="H281" s="1" t="s">
        <v>44</v>
      </c>
      <c r="J281" s="9">
        <v>40</v>
      </c>
      <c r="K281" s="9">
        <v>3</v>
      </c>
      <c r="L281" s="9">
        <v>2</v>
      </c>
      <c r="M281" s="9">
        <v>3</v>
      </c>
      <c r="N281" s="9">
        <v>5</v>
      </c>
      <c r="O281" s="9">
        <v>0</v>
      </c>
      <c r="P281" s="10">
        <f t="shared" si="20"/>
        <v>54.3</v>
      </c>
      <c r="S281" s="1">
        <v>40</v>
      </c>
      <c r="T281" s="1">
        <v>10</v>
      </c>
      <c r="U281" s="1">
        <v>0</v>
      </c>
      <c r="V281" s="1">
        <v>0</v>
      </c>
      <c r="W281" s="1">
        <v>10</v>
      </c>
      <c r="Y281" s="10">
        <f t="shared" si="15"/>
        <v>66</v>
      </c>
      <c r="AB281" s="11">
        <v>10</v>
      </c>
      <c r="AC281" s="17">
        <v>10</v>
      </c>
      <c r="AD281" s="13">
        <f t="shared" si="16"/>
        <v>8</v>
      </c>
      <c r="AF281" s="7">
        <v>50</v>
      </c>
      <c r="AG281" s="1">
        <v>3</v>
      </c>
      <c r="AH281" s="1">
        <v>2</v>
      </c>
      <c r="AI281" s="1">
        <v>5</v>
      </c>
      <c r="AJ281" s="1"/>
      <c r="AK281" s="14">
        <f t="shared" si="18"/>
        <v>50</v>
      </c>
      <c r="AM281" s="15">
        <v>0</v>
      </c>
      <c r="AN281" s="15"/>
      <c r="AO281" s="15"/>
      <c r="AP281" s="15"/>
      <c r="AQ281" s="15"/>
      <c r="AR281" s="1">
        <f t="shared" si="19"/>
        <v>0</v>
      </c>
    </row>
    <row r="282" spans="1:44" ht="16" x14ac:dyDescent="0.2">
      <c r="A282" s="8">
        <v>261</v>
      </c>
      <c r="B282" s="1" t="s">
        <v>950</v>
      </c>
      <c r="C282" s="1" t="s">
        <v>100</v>
      </c>
      <c r="D282" s="1" t="s">
        <v>951</v>
      </c>
      <c r="E282" s="1" t="s">
        <v>42</v>
      </c>
      <c r="F282" s="1" t="s">
        <v>952</v>
      </c>
      <c r="H282" s="1" t="s">
        <v>44</v>
      </c>
      <c r="J282" s="9">
        <v>35</v>
      </c>
      <c r="K282" s="9">
        <v>0</v>
      </c>
      <c r="L282" s="9">
        <v>0</v>
      </c>
      <c r="M282" s="9">
        <v>1</v>
      </c>
      <c r="N282" s="9">
        <v>0</v>
      </c>
      <c r="O282" s="9">
        <v>0</v>
      </c>
      <c r="P282" s="10">
        <f t="shared" si="20"/>
        <v>36.1</v>
      </c>
      <c r="S282" s="1">
        <v>35</v>
      </c>
      <c r="T282" s="1">
        <v>0</v>
      </c>
      <c r="U282" s="1">
        <v>0</v>
      </c>
      <c r="V282" s="1">
        <v>0</v>
      </c>
      <c r="W282" s="1">
        <v>2</v>
      </c>
      <c r="Y282" s="10">
        <f t="shared" si="15"/>
        <v>37.6</v>
      </c>
      <c r="AB282" s="11">
        <v>8</v>
      </c>
      <c r="AC282" s="12">
        <f>Exam!BX287</f>
        <v>4</v>
      </c>
      <c r="AD282" s="13">
        <f t="shared" si="16"/>
        <v>4</v>
      </c>
      <c r="AF282" s="7">
        <v>50</v>
      </c>
      <c r="AG282" s="1">
        <v>8</v>
      </c>
      <c r="AH282" s="1">
        <v>0</v>
      </c>
      <c r="AI282" s="1">
        <v>0</v>
      </c>
      <c r="AJ282" s="1"/>
      <c r="AK282" s="14">
        <f t="shared" si="18"/>
        <v>48</v>
      </c>
      <c r="AM282" s="15">
        <v>0</v>
      </c>
      <c r="AN282" s="15"/>
      <c r="AO282" s="15"/>
      <c r="AP282" s="15"/>
      <c r="AQ282" s="15"/>
      <c r="AR282" s="1">
        <f t="shared" si="19"/>
        <v>0</v>
      </c>
    </row>
    <row r="283" spans="1:44" ht="16" x14ac:dyDescent="0.2">
      <c r="A283" s="8">
        <v>262</v>
      </c>
      <c r="B283" s="1" t="s">
        <v>953</v>
      </c>
      <c r="C283" s="1" t="s">
        <v>954</v>
      </c>
      <c r="D283" s="1" t="s">
        <v>955</v>
      </c>
      <c r="E283" s="1" t="s">
        <v>42</v>
      </c>
      <c r="F283" s="1" t="s">
        <v>956</v>
      </c>
      <c r="H283" s="1" t="s">
        <v>44</v>
      </c>
      <c r="J283" s="9">
        <v>40</v>
      </c>
      <c r="K283" s="9">
        <v>6</v>
      </c>
      <c r="L283" s="9">
        <v>15</v>
      </c>
      <c r="M283" s="9">
        <v>5</v>
      </c>
      <c r="N283" s="9">
        <v>6</v>
      </c>
      <c r="O283" s="9">
        <v>0</v>
      </c>
      <c r="P283" s="10">
        <f t="shared" si="20"/>
        <v>75.2</v>
      </c>
      <c r="S283" s="1">
        <v>40</v>
      </c>
      <c r="T283" s="1">
        <v>0</v>
      </c>
      <c r="U283" s="1">
        <v>0</v>
      </c>
      <c r="V283" s="1">
        <v>0</v>
      </c>
      <c r="W283" s="1">
        <v>0</v>
      </c>
      <c r="Y283" s="10">
        <f t="shared" si="15"/>
        <v>40</v>
      </c>
      <c r="AB283" s="11">
        <v>8</v>
      </c>
      <c r="AC283" s="12">
        <f>Exam!BX288</f>
        <v>8</v>
      </c>
      <c r="AD283" s="13">
        <f t="shared" si="16"/>
        <v>7</v>
      </c>
      <c r="AF283" s="7">
        <v>40</v>
      </c>
      <c r="AG283" s="1">
        <v>11</v>
      </c>
      <c r="AH283" s="1">
        <v>15</v>
      </c>
      <c r="AI283" s="1">
        <v>9</v>
      </c>
      <c r="AJ283" s="1"/>
      <c r="AK283" s="14">
        <f t="shared" si="18"/>
        <v>75</v>
      </c>
      <c r="AM283" s="26">
        <v>10</v>
      </c>
      <c r="AN283" s="15"/>
      <c r="AO283" s="15"/>
      <c r="AP283" s="15"/>
      <c r="AQ283" s="15"/>
      <c r="AR283" s="1">
        <f t="shared" si="19"/>
        <v>10</v>
      </c>
    </row>
    <row r="284" spans="1:44" ht="16" x14ac:dyDescent="0.2">
      <c r="A284" s="8">
        <v>263</v>
      </c>
      <c r="B284" s="1" t="s">
        <v>957</v>
      </c>
      <c r="C284" s="1" t="s">
        <v>958</v>
      </c>
      <c r="D284" s="1" t="s">
        <v>959</v>
      </c>
      <c r="E284" s="1" t="s">
        <v>42</v>
      </c>
      <c r="F284" s="1" t="s">
        <v>960</v>
      </c>
      <c r="H284" s="1" t="s">
        <v>44</v>
      </c>
      <c r="J284" s="9">
        <v>35</v>
      </c>
      <c r="K284" s="9">
        <v>4</v>
      </c>
      <c r="L284" s="9">
        <v>6</v>
      </c>
      <c r="M284" s="9">
        <v>11</v>
      </c>
      <c r="N284" s="9">
        <v>5</v>
      </c>
      <c r="O284" s="9">
        <v>0</v>
      </c>
      <c r="P284" s="10">
        <f t="shared" si="20"/>
        <v>63.6</v>
      </c>
      <c r="S284" s="1">
        <v>40</v>
      </c>
      <c r="T284" s="1">
        <v>0</v>
      </c>
      <c r="U284" s="1">
        <v>5</v>
      </c>
      <c r="V284" s="1">
        <v>0</v>
      </c>
      <c r="W284" s="1">
        <v>3</v>
      </c>
      <c r="Y284" s="10">
        <f t="shared" si="15"/>
        <v>50.4</v>
      </c>
      <c r="AB284" s="11">
        <v>6</v>
      </c>
      <c r="AC284" s="12">
        <f>Exam!BX289</f>
        <v>6</v>
      </c>
      <c r="AD284" s="13">
        <f t="shared" si="16"/>
        <v>6</v>
      </c>
      <c r="AF284" s="7">
        <v>50</v>
      </c>
      <c r="AG284" s="1">
        <v>10</v>
      </c>
      <c r="AH284" s="1">
        <v>7</v>
      </c>
      <c r="AI284" s="1">
        <v>11</v>
      </c>
      <c r="AJ284" s="1"/>
      <c r="AK284" s="14">
        <f t="shared" si="18"/>
        <v>68</v>
      </c>
      <c r="AM284" s="26">
        <v>34</v>
      </c>
      <c r="AN284" s="26">
        <v>0</v>
      </c>
      <c r="AO284" s="26">
        <v>1</v>
      </c>
      <c r="AP284" s="26">
        <v>0</v>
      </c>
      <c r="AQ284" s="26">
        <v>0</v>
      </c>
      <c r="AR284" s="1">
        <f t="shared" si="19"/>
        <v>35</v>
      </c>
    </row>
    <row r="285" spans="1:44" ht="16" x14ac:dyDescent="0.2">
      <c r="A285" s="8">
        <v>81</v>
      </c>
      <c r="B285" s="8" t="s">
        <v>961</v>
      </c>
      <c r="C285" s="8" t="s">
        <v>962</v>
      </c>
      <c r="D285" s="8" t="s">
        <v>963</v>
      </c>
      <c r="E285" s="8" t="s">
        <v>964</v>
      </c>
      <c r="F285" s="8" t="s">
        <v>965</v>
      </c>
      <c r="G285" s="8" t="s">
        <v>215</v>
      </c>
      <c r="H285" s="8" t="s">
        <v>216</v>
      </c>
      <c r="J285" s="9"/>
      <c r="K285" s="9"/>
      <c r="L285" s="9"/>
      <c r="M285" s="9"/>
      <c r="N285" s="9"/>
      <c r="O285" s="9"/>
      <c r="P285" s="10" t="str">
        <f t="shared" si="20"/>
        <v/>
      </c>
      <c r="Y285" s="10" t="str">
        <f t="shared" si="15"/>
        <v/>
      </c>
      <c r="AB285" s="11"/>
      <c r="AC285" s="12" t="str">
        <f>Exam!BX290</f>
        <v>неявка</v>
      </c>
      <c r="AD285" s="13" t="e">
        <f t="shared" si="16"/>
        <v>#VALUE!</v>
      </c>
      <c r="AF285" s="7"/>
      <c r="AK285" s="14" t="str">
        <f t="shared" si="18"/>
        <v/>
      </c>
      <c r="AM285" s="15">
        <v>0</v>
      </c>
      <c r="AN285" s="15"/>
      <c r="AO285" s="15"/>
      <c r="AP285" s="15"/>
      <c r="AQ285" s="15"/>
      <c r="AR285" s="1">
        <f t="shared" si="19"/>
        <v>0</v>
      </c>
    </row>
    <row r="286" spans="1:44" ht="16" x14ac:dyDescent="0.2">
      <c r="A286" s="8">
        <v>264</v>
      </c>
      <c r="B286" s="1" t="s">
        <v>966</v>
      </c>
      <c r="C286" s="1" t="s">
        <v>967</v>
      </c>
      <c r="D286" s="1" t="s">
        <v>968</v>
      </c>
      <c r="E286" s="1" t="s">
        <v>42</v>
      </c>
      <c r="F286" s="1" t="s">
        <v>969</v>
      </c>
      <c r="H286" s="1" t="s">
        <v>44</v>
      </c>
      <c r="J286" s="9">
        <v>40</v>
      </c>
      <c r="K286" s="9">
        <v>9</v>
      </c>
      <c r="L286" s="9">
        <v>6</v>
      </c>
      <c r="M286" s="9">
        <v>10</v>
      </c>
      <c r="N286" s="9">
        <v>0</v>
      </c>
      <c r="O286" s="9">
        <v>0</v>
      </c>
      <c r="P286" s="10">
        <f t="shared" si="20"/>
        <v>67.5</v>
      </c>
      <c r="S286" s="1">
        <v>40</v>
      </c>
      <c r="T286" s="1">
        <v>0</v>
      </c>
      <c r="U286" s="1">
        <v>5</v>
      </c>
      <c r="V286" s="1">
        <v>0</v>
      </c>
      <c r="W286" s="1">
        <v>6</v>
      </c>
      <c r="Y286" s="10">
        <f t="shared" si="15"/>
        <v>54.3</v>
      </c>
      <c r="AB286" s="11">
        <v>7</v>
      </c>
      <c r="AC286" s="12">
        <f>Exam!BX291</f>
        <v>6</v>
      </c>
      <c r="AD286" s="13">
        <f t="shared" si="16"/>
        <v>6</v>
      </c>
      <c r="AF286" s="7">
        <v>50</v>
      </c>
      <c r="AG286" s="1">
        <v>10</v>
      </c>
      <c r="AH286" s="1">
        <v>2</v>
      </c>
      <c r="AI286" s="1">
        <v>0</v>
      </c>
      <c r="AJ286" s="1"/>
      <c r="AK286" s="14">
        <f t="shared" si="18"/>
        <v>52</v>
      </c>
      <c r="AM286" s="15">
        <v>0</v>
      </c>
      <c r="AN286" s="15"/>
      <c r="AO286" s="15"/>
      <c r="AP286" s="15"/>
      <c r="AQ286" s="15"/>
      <c r="AR286" s="1">
        <f t="shared" si="19"/>
        <v>0</v>
      </c>
    </row>
    <row r="287" spans="1:44" ht="16" x14ac:dyDescent="0.2">
      <c r="A287" s="8">
        <v>265</v>
      </c>
      <c r="B287" s="1" t="s">
        <v>970</v>
      </c>
      <c r="C287" s="1" t="s">
        <v>971</v>
      </c>
      <c r="D287" s="1" t="s">
        <v>972</v>
      </c>
      <c r="E287" s="1" t="s">
        <v>42</v>
      </c>
      <c r="F287" s="1" t="s">
        <v>973</v>
      </c>
      <c r="H287" s="1" t="s">
        <v>44</v>
      </c>
      <c r="J287" s="9">
        <v>40</v>
      </c>
      <c r="K287" s="9">
        <v>1</v>
      </c>
      <c r="L287" s="9">
        <v>0</v>
      </c>
      <c r="M287" s="9">
        <v>0</v>
      </c>
      <c r="N287" s="9">
        <v>0</v>
      </c>
      <c r="O287" s="9">
        <v>0</v>
      </c>
      <c r="P287" s="10">
        <f t="shared" si="20"/>
        <v>41.1</v>
      </c>
      <c r="S287" s="1">
        <v>35</v>
      </c>
      <c r="T287" s="1">
        <v>0</v>
      </c>
      <c r="U287" s="1">
        <v>0</v>
      </c>
      <c r="V287" s="1">
        <v>0</v>
      </c>
      <c r="W287" s="1">
        <v>1</v>
      </c>
      <c r="Y287" s="10">
        <f t="shared" si="15"/>
        <v>36.299999999999997</v>
      </c>
      <c r="AB287" s="11">
        <v>8</v>
      </c>
      <c r="AC287" s="12">
        <f>Exam!BX292</f>
        <v>4</v>
      </c>
      <c r="AD287" s="13">
        <f t="shared" si="16"/>
        <v>4</v>
      </c>
      <c r="AF287" s="7">
        <v>49</v>
      </c>
      <c r="AG287" s="1">
        <v>0</v>
      </c>
      <c r="AH287" s="1">
        <v>0</v>
      </c>
      <c r="AI287" s="1">
        <v>5</v>
      </c>
      <c r="AJ287" s="1"/>
      <c r="AK287" s="14">
        <f t="shared" si="18"/>
        <v>45</v>
      </c>
      <c r="AM287" s="15">
        <v>0</v>
      </c>
      <c r="AN287" s="15"/>
      <c r="AO287" s="15"/>
      <c r="AP287" s="15"/>
      <c r="AQ287" s="15"/>
      <c r="AR287" s="1">
        <f t="shared" si="19"/>
        <v>0</v>
      </c>
    </row>
    <row r="288" spans="1:44" ht="16" x14ac:dyDescent="0.2">
      <c r="A288" s="8">
        <v>71</v>
      </c>
      <c r="B288" s="8" t="s">
        <v>974</v>
      </c>
      <c r="C288" s="8" t="s">
        <v>975</v>
      </c>
      <c r="D288" s="8" t="s">
        <v>976</v>
      </c>
      <c r="E288" s="8" t="s">
        <v>245</v>
      </c>
      <c r="F288" s="8" t="s">
        <v>246</v>
      </c>
      <c r="G288" s="8" t="s">
        <v>977</v>
      </c>
      <c r="H288" s="8" t="s">
        <v>216</v>
      </c>
      <c r="J288" s="9"/>
      <c r="K288" s="9"/>
      <c r="L288" s="9"/>
      <c r="M288" s="9"/>
      <c r="N288" s="9"/>
      <c r="O288" s="9"/>
      <c r="P288" s="10" t="str">
        <f t="shared" si="20"/>
        <v/>
      </c>
      <c r="Y288" s="10" t="str">
        <f t="shared" si="15"/>
        <v/>
      </c>
      <c r="AB288" s="11"/>
      <c r="AC288" s="12" t="str">
        <f>Exam!BX293</f>
        <v>неявка</v>
      </c>
      <c r="AD288" s="13" t="e">
        <f t="shared" si="16"/>
        <v>#VALUE!</v>
      </c>
      <c r="AF288" s="7"/>
      <c r="AK288" s="14" t="str">
        <f t="shared" si="18"/>
        <v/>
      </c>
      <c r="AM288" s="15">
        <v>0</v>
      </c>
      <c r="AN288" s="15"/>
      <c r="AO288" s="15"/>
      <c r="AP288" s="15"/>
      <c r="AQ288" s="15"/>
      <c r="AR288" s="1">
        <f t="shared" si="19"/>
        <v>0</v>
      </c>
    </row>
    <row r="289" spans="1:44" ht="16" x14ac:dyDescent="0.2">
      <c r="A289" s="8">
        <v>249</v>
      </c>
      <c r="B289" s="8" t="s">
        <v>978</v>
      </c>
      <c r="C289" s="8" t="s">
        <v>979</v>
      </c>
      <c r="D289" s="8" t="s">
        <v>980</v>
      </c>
      <c r="E289" s="8" t="s">
        <v>240</v>
      </c>
      <c r="F289" s="8" t="s">
        <v>241</v>
      </c>
      <c r="G289" s="8" t="s">
        <v>230</v>
      </c>
      <c r="H289" s="8" t="s">
        <v>216</v>
      </c>
      <c r="J289" s="9"/>
      <c r="K289" s="9"/>
      <c r="L289" s="9"/>
      <c r="M289" s="9"/>
      <c r="N289" s="9"/>
      <c r="O289" s="9"/>
      <c r="P289" s="10" t="str">
        <f t="shared" si="20"/>
        <v/>
      </c>
      <c r="Y289" s="10" t="str">
        <f t="shared" si="15"/>
        <v/>
      </c>
      <c r="AB289" s="11"/>
      <c r="AC289" s="12" t="str">
        <f>Exam!BX294</f>
        <v>неявка</v>
      </c>
      <c r="AD289" s="13" t="e">
        <f t="shared" si="16"/>
        <v>#VALUE!</v>
      </c>
      <c r="AF289" s="7"/>
      <c r="AK289" s="14" t="str">
        <f t="shared" si="18"/>
        <v/>
      </c>
      <c r="AM289" s="15">
        <v>0</v>
      </c>
      <c r="AN289" s="15"/>
      <c r="AO289" s="15"/>
      <c r="AP289" s="15"/>
      <c r="AQ289" s="15"/>
      <c r="AR289" s="1">
        <f t="shared" si="19"/>
        <v>0</v>
      </c>
    </row>
    <row r="290" spans="1:44" ht="16" x14ac:dyDescent="0.2">
      <c r="A290" s="8">
        <v>266</v>
      </c>
      <c r="B290" s="1" t="s">
        <v>981</v>
      </c>
      <c r="C290" s="1" t="s">
        <v>982</v>
      </c>
      <c r="D290" s="1" t="s">
        <v>983</v>
      </c>
      <c r="E290" s="1" t="s">
        <v>42</v>
      </c>
      <c r="F290" s="1" t="s">
        <v>984</v>
      </c>
      <c r="H290" s="1" t="s">
        <v>44</v>
      </c>
      <c r="J290" s="9">
        <v>40</v>
      </c>
      <c r="K290" s="9">
        <v>0</v>
      </c>
      <c r="L290" s="9">
        <v>1</v>
      </c>
      <c r="M290" s="9">
        <v>0</v>
      </c>
      <c r="N290" s="9">
        <v>1</v>
      </c>
      <c r="O290" s="9">
        <v>0</v>
      </c>
      <c r="P290" s="10">
        <f t="shared" si="20"/>
        <v>42.2</v>
      </c>
      <c r="S290" s="1">
        <v>40</v>
      </c>
      <c r="T290" s="1">
        <v>8</v>
      </c>
      <c r="U290" s="1">
        <v>0</v>
      </c>
      <c r="V290" s="1">
        <v>0</v>
      </c>
      <c r="W290" s="1">
        <v>2</v>
      </c>
      <c r="Y290" s="10">
        <f t="shared" si="15"/>
        <v>53</v>
      </c>
      <c r="AB290" s="11">
        <v>9</v>
      </c>
      <c r="AC290" s="12">
        <f>Exam!BX295</f>
        <v>6</v>
      </c>
      <c r="AD290" s="13">
        <f t="shared" si="16"/>
        <v>6</v>
      </c>
      <c r="AF290" s="7">
        <v>50</v>
      </c>
      <c r="AG290" s="1">
        <v>6</v>
      </c>
      <c r="AH290" s="1">
        <v>0</v>
      </c>
      <c r="AI290" s="1">
        <v>5</v>
      </c>
      <c r="AJ290" s="1"/>
      <c r="AK290" s="14">
        <f t="shared" si="18"/>
        <v>51</v>
      </c>
      <c r="AM290" s="15">
        <v>0</v>
      </c>
      <c r="AN290" s="15"/>
      <c r="AO290" s="15"/>
      <c r="AP290" s="15"/>
      <c r="AQ290" s="15"/>
      <c r="AR290" s="1">
        <f t="shared" si="19"/>
        <v>0</v>
      </c>
    </row>
    <row r="291" spans="1:44" ht="16" x14ac:dyDescent="0.2">
      <c r="A291" s="8">
        <v>268</v>
      </c>
      <c r="B291" s="1" t="s">
        <v>985</v>
      </c>
      <c r="C291" s="1" t="s">
        <v>986</v>
      </c>
      <c r="D291" s="1" t="s">
        <v>987</v>
      </c>
      <c r="E291" s="1" t="s">
        <v>42</v>
      </c>
      <c r="F291" s="1" t="s">
        <v>988</v>
      </c>
      <c r="H291" s="1" t="s">
        <v>44</v>
      </c>
      <c r="J291" s="9">
        <v>40</v>
      </c>
      <c r="K291" s="9">
        <v>10</v>
      </c>
      <c r="L291" s="9">
        <v>10</v>
      </c>
      <c r="M291" s="9">
        <v>0</v>
      </c>
      <c r="N291" s="9">
        <v>6</v>
      </c>
      <c r="O291" s="9">
        <v>0</v>
      </c>
      <c r="P291" s="10">
        <f t="shared" si="20"/>
        <v>68.599999999999994</v>
      </c>
      <c r="S291" s="38">
        <v>35</v>
      </c>
      <c r="T291" s="38">
        <v>5</v>
      </c>
      <c r="U291" s="38">
        <v>2</v>
      </c>
      <c r="V291" s="38">
        <v>7</v>
      </c>
      <c r="W291" s="38"/>
      <c r="X291" s="38"/>
      <c r="Y291" s="22">
        <f t="shared" si="15"/>
        <v>53.2</v>
      </c>
      <c r="AB291" s="11">
        <v>6</v>
      </c>
      <c r="AC291" s="12">
        <f>Exam!BX296</f>
        <v>9</v>
      </c>
      <c r="AD291" s="13">
        <f t="shared" si="16"/>
        <v>7</v>
      </c>
      <c r="AF291" s="7">
        <v>40</v>
      </c>
      <c r="AG291" s="1">
        <v>0</v>
      </c>
      <c r="AH291" s="1">
        <v>1</v>
      </c>
      <c r="AI291" s="1">
        <v>0</v>
      </c>
      <c r="AJ291" s="1"/>
      <c r="AK291" s="14">
        <f t="shared" si="18"/>
        <v>41</v>
      </c>
      <c r="AM291" s="15">
        <v>0</v>
      </c>
      <c r="AN291" s="15"/>
      <c r="AO291" s="15"/>
      <c r="AP291" s="15"/>
      <c r="AQ291" s="15"/>
      <c r="AR291" s="1">
        <f t="shared" si="19"/>
        <v>0</v>
      </c>
    </row>
    <row r="292" spans="1:44" ht="16" x14ac:dyDescent="0.2">
      <c r="A292" s="8">
        <v>270</v>
      </c>
      <c r="B292" s="1" t="s">
        <v>989</v>
      </c>
      <c r="C292" s="1" t="s">
        <v>990</v>
      </c>
      <c r="D292" s="1" t="s">
        <v>991</v>
      </c>
      <c r="E292" s="1" t="s">
        <v>42</v>
      </c>
      <c r="F292" s="1" t="s">
        <v>992</v>
      </c>
      <c r="H292" s="1" t="s">
        <v>44</v>
      </c>
      <c r="J292" s="9">
        <v>25</v>
      </c>
      <c r="K292" s="9">
        <v>9</v>
      </c>
      <c r="L292" s="9">
        <v>5</v>
      </c>
      <c r="M292" s="9">
        <v>0</v>
      </c>
      <c r="N292" s="9">
        <v>1</v>
      </c>
      <c r="O292" s="9">
        <v>14</v>
      </c>
      <c r="P292" s="10">
        <f t="shared" si="20"/>
        <v>25</v>
      </c>
      <c r="S292" s="1">
        <v>40</v>
      </c>
      <c r="T292" s="1">
        <v>2</v>
      </c>
      <c r="U292" s="1">
        <v>5</v>
      </c>
      <c r="V292" s="1">
        <v>0</v>
      </c>
      <c r="W292" s="1">
        <v>5</v>
      </c>
      <c r="Y292" s="10">
        <f t="shared" si="15"/>
        <v>55.6</v>
      </c>
      <c r="AB292" s="11">
        <v>8</v>
      </c>
      <c r="AC292" s="12">
        <f>Exam!BX297</f>
        <v>6</v>
      </c>
      <c r="AD292" s="13">
        <f t="shared" si="16"/>
        <v>5</v>
      </c>
      <c r="AF292" s="7">
        <v>40</v>
      </c>
      <c r="AG292" s="1">
        <v>10</v>
      </c>
      <c r="AH292" s="1">
        <v>10</v>
      </c>
      <c r="AI292" s="1">
        <v>4</v>
      </c>
      <c r="AK292" s="14">
        <f t="shared" si="18"/>
        <v>64</v>
      </c>
      <c r="AM292" s="15">
        <v>0</v>
      </c>
      <c r="AN292" s="15"/>
      <c r="AO292" s="15"/>
      <c r="AP292" s="15"/>
      <c r="AQ292" s="15"/>
      <c r="AR292" s="1">
        <f t="shared" si="19"/>
        <v>0</v>
      </c>
    </row>
    <row r="293" spans="1:44" ht="16" x14ac:dyDescent="0.2">
      <c r="A293" s="8">
        <v>271</v>
      </c>
      <c r="B293" s="1" t="s">
        <v>993</v>
      </c>
      <c r="C293" s="1" t="s">
        <v>994</v>
      </c>
      <c r="D293" s="1" t="s">
        <v>995</v>
      </c>
      <c r="E293" s="1" t="s">
        <v>42</v>
      </c>
      <c r="F293" s="1" t="s">
        <v>996</v>
      </c>
      <c r="H293" s="1" t="s">
        <v>44</v>
      </c>
      <c r="J293" s="9">
        <v>40</v>
      </c>
      <c r="K293" s="9">
        <v>5</v>
      </c>
      <c r="L293" s="9">
        <v>10</v>
      </c>
      <c r="M293" s="9">
        <v>7</v>
      </c>
      <c r="N293" s="9">
        <v>6</v>
      </c>
      <c r="O293" s="9">
        <v>0</v>
      </c>
      <c r="P293" s="10">
        <f t="shared" si="20"/>
        <v>70.800000000000011</v>
      </c>
      <c r="S293" s="1">
        <v>35</v>
      </c>
      <c r="T293" s="1">
        <v>0</v>
      </c>
      <c r="U293" s="1">
        <v>0</v>
      </c>
      <c r="V293" s="1">
        <v>0</v>
      </c>
      <c r="W293" s="1">
        <v>0</v>
      </c>
      <c r="Y293" s="10">
        <f t="shared" si="15"/>
        <v>35</v>
      </c>
      <c r="AB293" s="11">
        <v>7</v>
      </c>
      <c r="AC293" s="12">
        <f>Exam!BX298</f>
        <v>7</v>
      </c>
      <c r="AD293" s="13">
        <f t="shared" si="16"/>
        <v>6</v>
      </c>
      <c r="AF293" s="7">
        <v>50</v>
      </c>
      <c r="AG293" s="1">
        <v>10</v>
      </c>
      <c r="AH293" s="1">
        <v>15</v>
      </c>
      <c r="AI293" s="1">
        <v>5</v>
      </c>
      <c r="AJ293" s="1"/>
      <c r="AK293" s="14">
        <f t="shared" si="18"/>
        <v>70</v>
      </c>
      <c r="AM293" s="15">
        <v>0</v>
      </c>
      <c r="AN293" s="15"/>
      <c r="AO293" s="15"/>
      <c r="AP293" s="15"/>
      <c r="AQ293" s="15"/>
      <c r="AR293" s="1">
        <f t="shared" si="19"/>
        <v>0</v>
      </c>
    </row>
    <row r="294" spans="1:44" ht="16" x14ac:dyDescent="0.2">
      <c r="A294" s="8">
        <v>272</v>
      </c>
      <c r="B294" s="1" t="s">
        <v>997</v>
      </c>
      <c r="C294" s="1" t="s">
        <v>998</v>
      </c>
      <c r="D294" s="1" t="s">
        <v>999</v>
      </c>
      <c r="E294" s="1" t="s">
        <v>42</v>
      </c>
      <c r="F294" s="1" t="s">
        <v>1000</v>
      </c>
      <c r="H294" s="1" t="s">
        <v>44</v>
      </c>
      <c r="J294" s="9">
        <v>40</v>
      </c>
      <c r="K294" s="9">
        <v>0</v>
      </c>
      <c r="L294" s="9">
        <v>10</v>
      </c>
      <c r="M294" s="9">
        <v>2</v>
      </c>
      <c r="N294" s="9">
        <v>0</v>
      </c>
      <c r="O294" s="9">
        <v>3</v>
      </c>
      <c r="P294" s="10">
        <f t="shared" si="20"/>
        <v>56.5</v>
      </c>
      <c r="S294" s="1">
        <v>40</v>
      </c>
      <c r="T294" s="1">
        <v>0</v>
      </c>
      <c r="U294" s="1">
        <v>0</v>
      </c>
      <c r="V294" s="1">
        <v>0</v>
      </c>
      <c r="W294" s="1">
        <v>0</v>
      </c>
      <c r="Y294" s="10">
        <f t="shared" si="15"/>
        <v>40</v>
      </c>
      <c r="AB294" s="11">
        <v>7</v>
      </c>
      <c r="AC294" s="12">
        <f>Exam!BX299</f>
        <v>5</v>
      </c>
      <c r="AD294" s="13">
        <f t="shared" si="16"/>
        <v>5</v>
      </c>
      <c r="AF294" s="7">
        <v>50</v>
      </c>
      <c r="AG294" s="1">
        <v>10</v>
      </c>
      <c r="AH294" s="1">
        <v>2</v>
      </c>
      <c r="AI294" s="1">
        <v>5</v>
      </c>
      <c r="AJ294" s="1"/>
      <c r="AK294" s="14">
        <f t="shared" si="18"/>
        <v>57</v>
      </c>
      <c r="AM294" s="15">
        <v>0</v>
      </c>
      <c r="AN294" s="15"/>
      <c r="AO294" s="15"/>
      <c r="AP294" s="15"/>
      <c r="AQ294" s="15"/>
      <c r="AR294" s="1">
        <f t="shared" si="19"/>
        <v>0</v>
      </c>
    </row>
    <row r="295" spans="1:44" ht="16" x14ac:dyDescent="0.2">
      <c r="A295" s="8">
        <v>80</v>
      </c>
      <c r="B295" s="8" t="s">
        <v>1001</v>
      </c>
      <c r="C295" s="8" t="s">
        <v>551</v>
      </c>
      <c r="D295" s="8" t="s">
        <v>1002</v>
      </c>
      <c r="E295" s="8" t="s">
        <v>1003</v>
      </c>
      <c r="F295" s="8" t="s">
        <v>1004</v>
      </c>
      <c r="G295" s="8" t="s">
        <v>230</v>
      </c>
      <c r="H295" s="8" t="s">
        <v>216</v>
      </c>
      <c r="J295" s="9"/>
      <c r="K295" s="9"/>
      <c r="L295" s="9"/>
      <c r="M295" s="9"/>
      <c r="N295" s="9"/>
      <c r="O295" s="9"/>
      <c r="P295" s="10" t="str">
        <f t="shared" si="20"/>
        <v/>
      </c>
      <c r="S295" s="1">
        <v>5</v>
      </c>
      <c r="Y295" s="10">
        <f t="shared" si="15"/>
        <v>5</v>
      </c>
      <c r="AB295" s="11"/>
      <c r="AC295" s="12">
        <f>Exam!BX300</f>
        <v>1</v>
      </c>
      <c r="AD295" s="13" t="e">
        <f t="shared" si="16"/>
        <v>#VALUE!</v>
      </c>
      <c r="AF295" s="7"/>
      <c r="AK295" s="14" t="str">
        <f t="shared" si="18"/>
        <v/>
      </c>
      <c r="AM295" s="15">
        <v>0</v>
      </c>
      <c r="AN295" s="15"/>
      <c r="AO295" s="15"/>
      <c r="AP295" s="15"/>
      <c r="AQ295" s="15"/>
      <c r="AR295" s="1">
        <f t="shared" si="19"/>
        <v>0</v>
      </c>
    </row>
    <row r="296" spans="1:44" ht="16" x14ac:dyDescent="0.2">
      <c r="A296" s="8">
        <v>275</v>
      </c>
      <c r="B296" s="1" t="s">
        <v>1005</v>
      </c>
      <c r="C296" s="1" t="s">
        <v>1006</v>
      </c>
      <c r="D296" s="1" t="s">
        <v>1007</v>
      </c>
      <c r="E296" s="1" t="s">
        <v>42</v>
      </c>
      <c r="F296" s="1" t="s">
        <v>1008</v>
      </c>
      <c r="H296" s="1" t="s">
        <v>44</v>
      </c>
      <c r="J296" s="9">
        <v>35</v>
      </c>
      <c r="K296" s="9">
        <v>0</v>
      </c>
      <c r="L296" s="9">
        <v>5</v>
      </c>
      <c r="M296" s="9">
        <v>8</v>
      </c>
      <c r="N296" s="9">
        <v>0</v>
      </c>
      <c r="O296" s="9">
        <v>10</v>
      </c>
      <c r="P296" s="10">
        <f t="shared" si="20"/>
        <v>60.3</v>
      </c>
      <c r="S296" s="1">
        <v>15</v>
      </c>
      <c r="Y296" s="10">
        <f t="shared" si="15"/>
        <v>15</v>
      </c>
      <c r="AB296" s="11">
        <v>0</v>
      </c>
      <c r="AC296" s="12">
        <f>Exam!BX301</f>
        <v>5</v>
      </c>
      <c r="AD296" s="13">
        <f t="shared" si="16"/>
        <v>4</v>
      </c>
      <c r="AF296" s="7">
        <v>29</v>
      </c>
      <c r="AK296" s="23">
        <f t="shared" si="18"/>
        <v>29</v>
      </c>
      <c r="AM296" s="26">
        <v>29</v>
      </c>
      <c r="AN296" s="15"/>
      <c r="AO296" s="15"/>
      <c r="AP296" s="15"/>
      <c r="AQ296" s="15"/>
      <c r="AR296" s="1">
        <f t="shared" si="19"/>
        <v>29</v>
      </c>
    </row>
    <row r="297" spans="1:44" ht="16" x14ac:dyDescent="0.2">
      <c r="A297" s="8">
        <v>276</v>
      </c>
      <c r="B297" s="1" t="s">
        <v>1009</v>
      </c>
      <c r="C297" s="1" t="s">
        <v>1010</v>
      </c>
      <c r="D297" s="1" t="s">
        <v>1011</v>
      </c>
      <c r="E297" s="1" t="s">
        <v>42</v>
      </c>
      <c r="F297" s="1" t="s">
        <v>1012</v>
      </c>
      <c r="H297" s="1" t="s">
        <v>44</v>
      </c>
      <c r="J297" s="9">
        <v>40</v>
      </c>
      <c r="K297" s="9">
        <v>7</v>
      </c>
      <c r="L297" s="9">
        <v>5</v>
      </c>
      <c r="M297" s="9">
        <v>0</v>
      </c>
      <c r="N297" s="9">
        <v>6</v>
      </c>
      <c r="O297" s="9">
        <v>0</v>
      </c>
      <c r="P297" s="10">
        <f t="shared" si="20"/>
        <v>59.8</v>
      </c>
      <c r="S297" s="1">
        <v>40</v>
      </c>
      <c r="T297" s="1">
        <v>9</v>
      </c>
      <c r="U297" s="1">
        <v>0</v>
      </c>
      <c r="V297" s="1">
        <v>0</v>
      </c>
      <c r="W297" s="1">
        <v>3</v>
      </c>
      <c r="Y297" s="10">
        <f t="shared" si="15"/>
        <v>55.6</v>
      </c>
      <c r="AB297" s="11">
        <v>6</v>
      </c>
      <c r="AC297" s="12">
        <f>Exam!BX302</f>
        <v>6</v>
      </c>
      <c r="AD297" s="13">
        <f t="shared" si="16"/>
        <v>6</v>
      </c>
      <c r="AF297" s="7">
        <v>35</v>
      </c>
      <c r="AG297" s="1">
        <v>0</v>
      </c>
      <c r="AH297" s="1">
        <v>1</v>
      </c>
      <c r="AI297" s="1">
        <v>0</v>
      </c>
      <c r="AJ297" s="1"/>
      <c r="AK297" s="14">
        <f t="shared" si="18"/>
        <v>36</v>
      </c>
      <c r="AM297" s="15">
        <v>0</v>
      </c>
      <c r="AN297" s="15"/>
      <c r="AO297" s="15"/>
      <c r="AP297" s="15"/>
      <c r="AQ297" s="15"/>
      <c r="AR297" s="1">
        <f t="shared" si="19"/>
        <v>0</v>
      </c>
    </row>
    <row r="298" spans="1:44" ht="16" x14ac:dyDescent="0.2">
      <c r="A298" s="8">
        <v>25</v>
      </c>
      <c r="B298" s="8" t="s">
        <v>1013</v>
      </c>
      <c r="C298" s="8" t="s">
        <v>1014</v>
      </c>
      <c r="D298" s="8" t="s">
        <v>1015</v>
      </c>
      <c r="E298" s="8" t="s">
        <v>228</v>
      </c>
      <c r="F298" s="8" t="s">
        <v>229</v>
      </c>
      <c r="G298" s="8" t="s">
        <v>230</v>
      </c>
      <c r="H298" s="8" t="s">
        <v>216</v>
      </c>
      <c r="I298" s="1" t="s">
        <v>231</v>
      </c>
      <c r="J298" s="21">
        <v>35</v>
      </c>
      <c r="K298" s="21">
        <v>15</v>
      </c>
      <c r="L298" s="21">
        <v>7</v>
      </c>
      <c r="M298" s="21"/>
      <c r="N298" s="21"/>
      <c r="O298" s="21"/>
      <c r="P298" s="22">
        <f t="shared" si="20"/>
        <v>59.2</v>
      </c>
      <c r="S298" s="1">
        <v>43</v>
      </c>
      <c r="T298" s="1">
        <v>8</v>
      </c>
      <c r="U298" s="1">
        <v>3</v>
      </c>
      <c r="V298" s="1">
        <v>5</v>
      </c>
      <c r="W298" s="1">
        <v>1</v>
      </c>
      <c r="X298" s="1">
        <v>4</v>
      </c>
      <c r="Y298" s="10">
        <f t="shared" si="15"/>
        <v>67.3</v>
      </c>
      <c r="AB298" s="11">
        <v>10</v>
      </c>
      <c r="AC298" s="12">
        <f>Exam!BX303</f>
        <v>5</v>
      </c>
      <c r="AD298" s="13">
        <f t="shared" si="16"/>
        <v>6</v>
      </c>
      <c r="AF298" s="7"/>
      <c r="AG298" s="1">
        <v>10</v>
      </c>
      <c r="AH298" s="1">
        <v>2</v>
      </c>
      <c r="AI298" s="1">
        <v>1</v>
      </c>
      <c r="AJ298" s="1"/>
      <c r="AK298" s="14" t="str">
        <f t="shared" si="18"/>
        <v/>
      </c>
      <c r="AM298" s="26">
        <v>39</v>
      </c>
      <c r="AN298" s="26">
        <v>0</v>
      </c>
      <c r="AO298" s="26">
        <v>19</v>
      </c>
      <c r="AP298" s="26">
        <v>0</v>
      </c>
      <c r="AQ298" s="26">
        <v>5</v>
      </c>
      <c r="AR298" s="1">
        <f t="shared" si="19"/>
        <v>63</v>
      </c>
    </row>
    <row r="299" spans="1:44" ht="16" x14ac:dyDescent="0.2">
      <c r="A299" s="8">
        <v>83</v>
      </c>
      <c r="B299" s="8" t="s">
        <v>820</v>
      </c>
      <c r="C299" s="8" t="s">
        <v>1016</v>
      </c>
      <c r="D299" s="8" t="s">
        <v>1017</v>
      </c>
      <c r="E299" s="8" t="s">
        <v>823</v>
      </c>
      <c r="F299" s="8" t="s">
        <v>824</v>
      </c>
      <c r="G299" s="8" t="s">
        <v>215</v>
      </c>
      <c r="H299" s="8" t="s">
        <v>216</v>
      </c>
      <c r="J299" s="9"/>
      <c r="K299" s="9"/>
      <c r="L299" s="9"/>
      <c r="M299" s="9"/>
      <c r="N299" s="9"/>
      <c r="O299" s="9"/>
      <c r="P299" s="10" t="str">
        <f t="shared" si="20"/>
        <v/>
      </c>
      <c r="Y299" s="10" t="str">
        <f t="shared" si="15"/>
        <v/>
      </c>
      <c r="AB299" s="12"/>
      <c r="AC299" s="29">
        <v>2</v>
      </c>
      <c r="AD299" s="13" t="e">
        <f t="shared" si="16"/>
        <v>#VALUE!</v>
      </c>
      <c r="AF299" s="7"/>
      <c r="AG299" s="1">
        <v>0</v>
      </c>
      <c r="AH299" s="1">
        <v>0</v>
      </c>
      <c r="AI299" s="1">
        <v>0</v>
      </c>
      <c r="AJ299" s="1"/>
      <c r="AK299" s="14" t="str">
        <f t="shared" si="18"/>
        <v/>
      </c>
      <c r="AM299" s="15">
        <v>0</v>
      </c>
      <c r="AN299" s="15"/>
      <c r="AO299" s="15"/>
      <c r="AP299" s="15"/>
      <c r="AQ299" s="15"/>
      <c r="AR299" s="1">
        <f t="shared" si="19"/>
        <v>0</v>
      </c>
    </row>
    <row r="300" spans="1:44" ht="16" x14ac:dyDescent="0.2">
      <c r="A300" s="8">
        <v>242</v>
      </c>
      <c r="B300" s="8" t="s">
        <v>1018</v>
      </c>
      <c r="C300" s="8" t="s">
        <v>1019</v>
      </c>
      <c r="D300" s="8" t="s">
        <v>1020</v>
      </c>
      <c r="E300" s="8" t="s">
        <v>228</v>
      </c>
      <c r="F300" s="8" t="s">
        <v>229</v>
      </c>
      <c r="G300" s="8" t="s">
        <v>634</v>
      </c>
      <c r="H300" s="8" t="s">
        <v>216</v>
      </c>
      <c r="J300" s="9"/>
      <c r="K300" s="9"/>
      <c r="L300" s="9"/>
      <c r="M300" s="9"/>
      <c r="N300" s="9"/>
      <c r="O300" s="9"/>
      <c r="P300" s="10" t="str">
        <f t="shared" si="20"/>
        <v/>
      </c>
      <c r="Y300" s="10" t="str">
        <f t="shared" si="15"/>
        <v/>
      </c>
      <c r="AB300" s="12"/>
      <c r="AC300" s="12" t="str">
        <f>Exam!BX305</f>
        <v>неявка</v>
      </c>
      <c r="AD300" s="13" t="e">
        <f t="shared" si="16"/>
        <v>#VALUE!</v>
      </c>
      <c r="AF300" s="7"/>
      <c r="AK300" s="14" t="str">
        <f t="shared" si="18"/>
        <v/>
      </c>
      <c r="AM300" s="15">
        <v>0</v>
      </c>
      <c r="AN300" s="15"/>
      <c r="AO300" s="15"/>
      <c r="AP300" s="15"/>
      <c r="AQ300" s="15"/>
      <c r="AR300" s="1">
        <f t="shared" si="19"/>
        <v>0</v>
      </c>
    </row>
    <row r="301" spans="1:44" ht="16" x14ac:dyDescent="0.2">
      <c r="A301" s="8">
        <v>79</v>
      </c>
      <c r="B301" s="8" t="s">
        <v>1021</v>
      </c>
      <c r="C301" s="8" t="s">
        <v>1022</v>
      </c>
      <c r="D301" s="8" t="s">
        <v>1023</v>
      </c>
      <c r="E301" s="8" t="s">
        <v>268</v>
      </c>
      <c r="F301" s="8" t="s">
        <v>269</v>
      </c>
      <c r="G301" s="8" t="s">
        <v>230</v>
      </c>
      <c r="H301" s="8" t="s">
        <v>216</v>
      </c>
      <c r="J301" s="9"/>
      <c r="K301" s="9"/>
      <c r="L301" s="9"/>
      <c r="M301" s="9"/>
      <c r="N301" s="9"/>
      <c r="O301" s="9"/>
      <c r="P301" s="10" t="str">
        <f t="shared" si="20"/>
        <v/>
      </c>
      <c r="Y301" s="10" t="str">
        <f t="shared" si="15"/>
        <v/>
      </c>
      <c r="AB301" s="12"/>
      <c r="AC301" s="12" t="str">
        <f>Exam!BX306</f>
        <v>неявка</v>
      </c>
      <c r="AD301" s="13" t="e">
        <f t="shared" si="16"/>
        <v>#VALUE!</v>
      </c>
      <c r="AF301" s="7"/>
      <c r="AK301" s="14" t="str">
        <f t="shared" si="18"/>
        <v/>
      </c>
      <c r="AM301" s="15">
        <v>0</v>
      </c>
      <c r="AN301" s="15"/>
      <c r="AO301" s="15"/>
      <c r="AP301" s="15"/>
      <c r="AQ301" s="15"/>
      <c r="AR301" s="1">
        <f t="shared" si="19"/>
        <v>0</v>
      </c>
    </row>
    <row r="302" spans="1:44" ht="16" x14ac:dyDescent="0.2">
      <c r="A302" s="8">
        <v>277</v>
      </c>
      <c r="B302" s="1" t="s">
        <v>1024</v>
      </c>
      <c r="C302" s="1" t="s">
        <v>1025</v>
      </c>
      <c r="D302" s="1" t="s">
        <v>1026</v>
      </c>
      <c r="E302" s="1" t="s">
        <v>42</v>
      </c>
      <c r="F302" s="1" t="s">
        <v>1027</v>
      </c>
      <c r="H302" s="1" t="s">
        <v>44</v>
      </c>
      <c r="J302" s="9">
        <v>40</v>
      </c>
      <c r="K302" s="9">
        <v>5</v>
      </c>
      <c r="L302" s="9">
        <v>4</v>
      </c>
      <c r="M302" s="9">
        <v>7</v>
      </c>
      <c r="N302" s="9">
        <v>10</v>
      </c>
      <c r="O302" s="9">
        <v>0</v>
      </c>
      <c r="P302" s="10">
        <f t="shared" si="20"/>
        <v>68.599999999999994</v>
      </c>
      <c r="S302" s="1">
        <v>40</v>
      </c>
      <c r="T302" s="1">
        <v>6</v>
      </c>
      <c r="U302" s="1">
        <v>5</v>
      </c>
      <c r="V302" s="1">
        <v>0</v>
      </c>
      <c r="W302" s="1">
        <v>5</v>
      </c>
      <c r="Y302" s="10">
        <f t="shared" ref="Y302:Y333" si="21">IF(S302 ="","", IF(S302&lt;35,S302,MIN(40,S302) + 1.3*SUM(T302:X302)))</f>
        <v>60.8</v>
      </c>
      <c r="AB302" s="11">
        <v>9</v>
      </c>
      <c r="AC302" s="12">
        <f>Exam!BX307</f>
        <v>6</v>
      </c>
      <c r="AD302" s="13">
        <f t="shared" si="16"/>
        <v>7</v>
      </c>
      <c r="AF302" s="7">
        <v>40</v>
      </c>
      <c r="AG302" s="1">
        <v>18</v>
      </c>
      <c r="AH302" s="1">
        <v>12</v>
      </c>
      <c r="AI302" s="1">
        <v>0</v>
      </c>
      <c r="AJ302" s="1"/>
      <c r="AK302" s="14">
        <f t="shared" si="18"/>
        <v>70</v>
      </c>
      <c r="AM302" s="15">
        <v>0</v>
      </c>
      <c r="AN302" s="15"/>
      <c r="AO302" s="15"/>
      <c r="AP302" s="15"/>
      <c r="AQ302" s="15"/>
      <c r="AR302" s="1">
        <f t="shared" si="19"/>
        <v>0</v>
      </c>
    </row>
    <row r="303" spans="1:44" ht="16" x14ac:dyDescent="0.2">
      <c r="A303" s="8">
        <v>278</v>
      </c>
      <c r="B303" s="1" t="s">
        <v>1028</v>
      </c>
      <c r="C303" s="1" t="s">
        <v>1029</v>
      </c>
      <c r="D303" s="1" t="s">
        <v>1030</v>
      </c>
      <c r="E303" s="1" t="s">
        <v>42</v>
      </c>
      <c r="F303" s="1" t="s">
        <v>1031</v>
      </c>
      <c r="H303" s="1" t="s">
        <v>44</v>
      </c>
      <c r="J303" s="9">
        <v>40</v>
      </c>
      <c r="K303" s="9">
        <v>5</v>
      </c>
      <c r="L303" s="9">
        <v>15</v>
      </c>
      <c r="M303" s="9">
        <v>15</v>
      </c>
      <c r="N303" s="9">
        <v>10</v>
      </c>
      <c r="O303" s="9">
        <v>0</v>
      </c>
      <c r="P303" s="10">
        <f t="shared" si="20"/>
        <v>89.5</v>
      </c>
      <c r="S303" s="1">
        <v>40</v>
      </c>
      <c r="T303" s="1">
        <v>7</v>
      </c>
      <c r="U303" s="1">
        <v>5</v>
      </c>
      <c r="V303" s="1">
        <v>5</v>
      </c>
      <c r="W303" s="1">
        <v>8</v>
      </c>
      <c r="Y303" s="10">
        <f t="shared" si="21"/>
        <v>72.5</v>
      </c>
      <c r="AB303" s="11">
        <v>10</v>
      </c>
      <c r="AC303" s="12">
        <f>Exam!BX308</f>
        <v>9</v>
      </c>
      <c r="AD303" s="13">
        <f t="shared" si="16"/>
        <v>9</v>
      </c>
      <c r="AF303" s="7">
        <v>50</v>
      </c>
      <c r="AG303" s="1">
        <v>7</v>
      </c>
      <c r="AH303" s="1">
        <v>14</v>
      </c>
      <c r="AI303" s="1">
        <v>4</v>
      </c>
      <c r="AJ303" s="1"/>
      <c r="AK303" s="14">
        <f t="shared" si="18"/>
        <v>65</v>
      </c>
      <c r="AM303" s="15">
        <v>0</v>
      </c>
      <c r="AN303" s="15"/>
      <c r="AO303" s="15"/>
      <c r="AP303" s="15"/>
      <c r="AQ303" s="15"/>
      <c r="AR303" s="1">
        <f t="shared" si="19"/>
        <v>0</v>
      </c>
    </row>
    <row r="304" spans="1:44" ht="16" x14ac:dyDescent="0.2">
      <c r="A304" s="8">
        <v>207</v>
      </c>
      <c r="B304" s="8" t="s">
        <v>1032</v>
      </c>
      <c r="C304" s="8" t="s">
        <v>469</v>
      </c>
      <c r="D304" s="8" t="s">
        <v>1033</v>
      </c>
      <c r="E304" s="8" t="s">
        <v>314</v>
      </c>
      <c r="F304" s="8" t="s">
        <v>315</v>
      </c>
      <c r="G304" s="8" t="s">
        <v>230</v>
      </c>
      <c r="H304" s="8" t="s">
        <v>216</v>
      </c>
      <c r="J304" s="9"/>
      <c r="K304" s="9"/>
      <c r="L304" s="9"/>
      <c r="M304" s="9"/>
      <c r="N304" s="9"/>
      <c r="O304" s="9"/>
      <c r="P304" s="10" t="str">
        <f t="shared" si="20"/>
        <v/>
      </c>
      <c r="Y304" s="10" t="str">
        <f t="shared" si="21"/>
        <v/>
      </c>
      <c r="AB304" s="11"/>
      <c r="AC304" s="12" t="str">
        <f>Exam!BX309</f>
        <v>неявка</v>
      </c>
      <c r="AD304" s="13" t="e">
        <f t="shared" si="16"/>
        <v>#VALUE!</v>
      </c>
      <c r="AF304" s="7"/>
      <c r="AK304" s="14" t="str">
        <f t="shared" si="18"/>
        <v/>
      </c>
      <c r="AM304" s="15">
        <v>0</v>
      </c>
      <c r="AN304" s="15"/>
      <c r="AO304" s="15"/>
      <c r="AP304" s="15"/>
      <c r="AQ304" s="15"/>
      <c r="AR304" s="1">
        <f t="shared" si="19"/>
        <v>0</v>
      </c>
    </row>
    <row r="305" spans="1:44" ht="16" x14ac:dyDescent="0.2">
      <c r="A305" s="8">
        <v>280</v>
      </c>
      <c r="B305" s="1" t="s">
        <v>1034</v>
      </c>
      <c r="C305" s="1" t="s">
        <v>1035</v>
      </c>
      <c r="D305" s="1" t="s">
        <v>1036</v>
      </c>
      <c r="E305" s="1" t="s">
        <v>42</v>
      </c>
      <c r="F305" s="1" t="s">
        <v>1037</v>
      </c>
      <c r="H305" s="1" t="s">
        <v>44</v>
      </c>
      <c r="J305" s="9">
        <v>40</v>
      </c>
      <c r="K305" s="9">
        <v>5</v>
      </c>
      <c r="L305" s="9">
        <v>5</v>
      </c>
      <c r="M305" s="9">
        <v>12</v>
      </c>
      <c r="N305" s="9">
        <v>5</v>
      </c>
      <c r="O305" s="9">
        <v>0</v>
      </c>
      <c r="P305" s="10">
        <f t="shared" si="20"/>
        <v>69.7</v>
      </c>
      <c r="S305" s="1">
        <v>40</v>
      </c>
      <c r="T305" s="1">
        <v>0</v>
      </c>
      <c r="U305" s="1">
        <v>5</v>
      </c>
      <c r="V305" s="1">
        <v>0</v>
      </c>
      <c r="W305" s="1">
        <v>0</v>
      </c>
      <c r="Y305" s="10">
        <f t="shared" si="21"/>
        <v>46.5</v>
      </c>
      <c r="AB305" s="11">
        <v>10</v>
      </c>
      <c r="AC305" s="12">
        <f>Exam!BX310</f>
        <v>6</v>
      </c>
      <c r="AD305" s="13">
        <f t="shared" si="16"/>
        <v>6</v>
      </c>
      <c r="AF305" s="7">
        <v>50</v>
      </c>
      <c r="AG305" s="1">
        <v>6</v>
      </c>
      <c r="AH305" s="1">
        <v>3</v>
      </c>
      <c r="AI305" s="1">
        <v>5</v>
      </c>
      <c r="AJ305" s="1"/>
      <c r="AK305" s="14">
        <f t="shared" si="18"/>
        <v>54</v>
      </c>
      <c r="AM305" s="15">
        <v>0</v>
      </c>
      <c r="AN305" s="15"/>
      <c r="AO305" s="15"/>
      <c r="AP305" s="15"/>
      <c r="AQ305" s="15"/>
      <c r="AR305" s="1">
        <f t="shared" si="19"/>
        <v>0</v>
      </c>
    </row>
    <row r="306" spans="1:44" ht="16" x14ac:dyDescent="0.2">
      <c r="A306" s="8">
        <v>281</v>
      </c>
      <c r="B306" s="1" t="s">
        <v>1038</v>
      </c>
      <c r="C306" s="1" t="s">
        <v>1039</v>
      </c>
      <c r="D306" s="1" t="s">
        <v>1040</v>
      </c>
      <c r="E306" s="1" t="s">
        <v>42</v>
      </c>
      <c r="F306" s="1" t="s">
        <v>1041</v>
      </c>
      <c r="H306" s="1" t="s">
        <v>44</v>
      </c>
      <c r="J306" s="9">
        <v>40</v>
      </c>
      <c r="K306" s="9">
        <v>0</v>
      </c>
      <c r="L306" s="9">
        <v>10</v>
      </c>
      <c r="M306" s="9">
        <v>3</v>
      </c>
      <c r="N306" s="9">
        <v>0</v>
      </c>
      <c r="O306" s="9">
        <v>15</v>
      </c>
      <c r="P306" s="10">
        <f t="shared" si="20"/>
        <v>70.800000000000011</v>
      </c>
      <c r="S306" s="1">
        <v>40</v>
      </c>
      <c r="Y306" s="10">
        <f t="shared" si="21"/>
        <v>40</v>
      </c>
      <c r="AB306" s="11">
        <v>6</v>
      </c>
      <c r="AC306" s="12">
        <f>Exam!BX311</f>
        <v>5</v>
      </c>
      <c r="AD306" s="13">
        <f t="shared" si="16"/>
        <v>5</v>
      </c>
      <c r="AF306" s="7">
        <v>40</v>
      </c>
      <c r="AK306" s="14">
        <f t="shared" si="18"/>
        <v>40</v>
      </c>
      <c r="AM306" s="15">
        <v>0</v>
      </c>
      <c r="AN306" s="15"/>
      <c r="AO306" s="15"/>
      <c r="AP306" s="15"/>
      <c r="AQ306" s="15"/>
      <c r="AR306" s="1">
        <f t="shared" si="19"/>
        <v>0</v>
      </c>
    </row>
    <row r="307" spans="1:44" ht="16" x14ac:dyDescent="0.2">
      <c r="A307" s="8">
        <v>253</v>
      </c>
      <c r="B307" s="8" t="s">
        <v>1042</v>
      </c>
      <c r="C307" s="8" t="s">
        <v>805</v>
      </c>
      <c r="D307" s="8" t="s">
        <v>1043</v>
      </c>
      <c r="E307" s="8" t="s">
        <v>1044</v>
      </c>
      <c r="F307" s="8" t="s">
        <v>1045</v>
      </c>
      <c r="G307" s="8" t="s">
        <v>230</v>
      </c>
      <c r="H307" s="8" t="s">
        <v>216</v>
      </c>
      <c r="J307" s="9"/>
      <c r="K307" s="9"/>
      <c r="L307" s="9"/>
      <c r="M307" s="9"/>
      <c r="N307" s="9"/>
      <c r="O307" s="9"/>
      <c r="P307" s="10" t="str">
        <f t="shared" si="20"/>
        <v/>
      </c>
      <c r="Y307" s="10" t="str">
        <f t="shared" si="21"/>
        <v/>
      </c>
      <c r="AB307" s="12"/>
      <c r="AC307" s="12" t="str">
        <f>Exam!BX312</f>
        <v>неявка</v>
      </c>
      <c r="AD307" s="13" t="e">
        <f t="shared" si="16"/>
        <v>#VALUE!</v>
      </c>
      <c r="AF307" s="7"/>
      <c r="AK307" s="14" t="str">
        <f t="shared" si="18"/>
        <v/>
      </c>
      <c r="AM307" s="15">
        <v>0</v>
      </c>
      <c r="AN307" s="15"/>
      <c r="AO307" s="15"/>
      <c r="AP307" s="15"/>
      <c r="AQ307" s="15"/>
      <c r="AR307" s="1">
        <f t="shared" si="19"/>
        <v>0</v>
      </c>
    </row>
    <row r="308" spans="1:44" ht="16" x14ac:dyDescent="0.2">
      <c r="A308" s="8">
        <v>282</v>
      </c>
      <c r="B308" s="1" t="s">
        <v>1046</v>
      </c>
      <c r="C308" s="1" t="s">
        <v>1047</v>
      </c>
      <c r="D308" s="1" t="s">
        <v>1048</v>
      </c>
      <c r="E308" s="1" t="s">
        <v>42</v>
      </c>
      <c r="F308" s="1" t="s">
        <v>1049</v>
      </c>
      <c r="H308" s="1" t="s">
        <v>44</v>
      </c>
      <c r="J308" s="9">
        <v>40</v>
      </c>
      <c r="K308" s="9">
        <v>1</v>
      </c>
      <c r="L308" s="9">
        <v>10</v>
      </c>
      <c r="M308" s="9">
        <v>0</v>
      </c>
      <c r="N308" s="9">
        <v>5</v>
      </c>
      <c r="O308" s="9">
        <v>5</v>
      </c>
      <c r="P308" s="10">
        <f t="shared" si="20"/>
        <v>63.1</v>
      </c>
      <c r="S308" s="1">
        <v>35</v>
      </c>
      <c r="T308" s="1">
        <v>6</v>
      </c>
      <c r="U308" s="1">
        <v>0</v>
      </c>
      <c r="V308" s="1">
        <v>0</v>
      </c>
      <c r="W308" s="1">
        <v>1</v>
      </c>
      <c r="Y308" s="10">
        <f t="shared" si="21"/>
        <v>44.1</v>
      </c>
      <c r="AB308" s="11">
        <v>10</v>
      </c>
      <c r="AC308" s="12">
        <f>Exam!BX313</f>
        <v>5</v>
      </c>
      <c r="AD308" s="13">
        <f t="shared" si="16"/>
        <v>6</v>
      </c>
      <c r="AF308" s="7">
        <v>48</v>
      </c>
      <c r="AG308" s="1">
        <v>5</v>
      </c>
      <c r="AH308" s="1">
        <v>7</v>
      </c>
      <c r="AI308" s="1">
        <v>0</v>
      </c>
      <c r="AJ308" s="1"/>
      <c r="AK308" s="14">
        <f t="shared" si="18"/>
        <v>52</v>
      </c>
      <c r="AM308" s="15">
        <v>0</v>
      </c>
      <c r="AN308" s="15"/>
      <c r="AO308" s="15"/>
      <c r="AP308" s="15"/>
      <c r="AQ308" s="15"/>
      <c r="AR308" s="1">
        <f t="shared" si="19"/>
        <v>0</v>
      </c>
    </row>
    <row r="309" spans="1:44" ht="16" x14ac:dyDescent="0.2">
      <c r="A309" s="8">
        <v>283</v>
      </c>
      <c r="B309" s="1" t="s">
        <v>1050</v>
      </c>
      <c r="C309" s="1" t="s">
        <v>1051</v>
      </c>
      <c r="D309" s="1" t="s">
        <v>1052</v>
      </c>
      <c r="E309" s="1" t="s">
        <v>42</v>
      </c>
      <c r="F309" s="1" t="s">
        <v>1053</v>
      </c>
      <c r="H309" s="1" t="s">
        <v>44</v>
      </c>
      <c r="J309" s="9">
        <v>25</v>
      </c>
      <c r="K309" s="9">
        <v>0</v>
      </c>
      <c r="L309" s="9">
        <v>0</v>
      </c>
      <c r="M309" s="9">
        <v>1</v>
      </c>
      <c r="N309" s="9">
        <v>1</v>
      </c>
      <c r="O309" s="9">
        <v>0</v>
      </c>
      <c r="P309" s="10">
        <f t="shared" si="20"/>
        <v>25</v>
      </c>
      <c r="S309" s="1">
        <v>40</v>
      </c>
      <c r="T309" s="1">
        <v>1</v>
      </c>
      <c r="U309" s="1">
        <v>0</v>
      </c>
      <c r="V309" s="1">
        <v>0</v>
      </c>
      <c r="W309" s="1">
        <v>3</v>
      </c>
      <c r="Y309" s="10">
        <f t="shared" si="21"/>
        <v>45.2</v>
      </c>
      <c r="AB309" s="11">
        <v>10</v>
      </c>
      <c r="AC309" s="12">
        <f>Exam!BX314</f>
        <v>6</v>
      </c>
      <c r="AD309" s="13">
        <f t="shared" si="16"/>
        <v>5</v>
      </c>
      <c r="AF309" s="7">
        <v>40</v>
      </c>
      <c r="AG309" s="1">
        <v>3</v>
      </c>
      <c r="AH309" s="1">
        <v>0</v>
      </c>
      <c r="AI309" s="1">
        <v>0</v>
      </c>
      <c r="AJ309" s="1"/>
      <c r="AK309" s="14">
        <f t="shared" si="18"/>
        <v>43</v>
      </c>
      <c r="AM309" s="15">
        <v>0</v>
      </c>
      <c r="AN309" s="15"/>
      <c r="AO309" s="15"/>
      <c r="AP309" s="15"/>
      <c r="AQ309" s="15"/>
      <c r="AR309" s="1">
        <f t="shared" si="19"/>
        <v>0</v>
      </c>
    </row>
    <row r="310" spans="1:44" ht="16" x14ac:dyDescent="0.2">
      <c r="A310" s="8">
        <v>284</v>
      </c>
      <c r="B310" s="1" t="s">
        <v>1054</v>
      </c>
      <c r="C310" s="1" t="s">
        <v>1055</v>
      </c>
      <c r="D310" s="1" t="s">
        <v>1056</v>
      </c>
      <c r="E310" s="1" t="s">
        <v>42</v>
      </c>
      <c r="F310" s="1" t="s">
        <v>1057</v>
      </c>
      <c r="H310" s="1" t="s">
        <v>44</v>
      </c>
      <c r="J310" s="9">
        <v>35</v>
      </c>
      <c r="K310" s="9">
        <v>0</v>
      </c>
      <c r="L310" s="9">
        <v>2</v>
      </c>
      <c r="M310" s="9">
        <v>5</v>
      </c>
      <c r="N310" s="9">
        <v>1</v>
      </c>
      <c r="O310" s="9">
        <v>1</v>
      </c>
      <c r="P310" s="10">
        <f t="shared" si="20"/>
        <v>44.9</v>
      </c>
      <c r="S310" s="1">
        <v>15</v>
      </c>
      <c r="Y310" s="10">
        <f t="shared" si="21"/>
        <v>15</v>
      </c>
      <c r="AB310" s="11">
        <v>9</v>
      </c>
      <c r="AC310" s="12">
        <f>Exam!BX315</f>
        <v>7</v>
      </c>
      <c r="AD310" s="13">
        <f t="shared" si="16"/>
        <v>5</v>
      </c>
      <c r="AF310" s="7">
        <v>45</v>
      </c>
      <c r="AG310" s="1">
        <v>0</v>
      </c>
      <c r="AH310" s="1">
        <v>0</v>
      </c>
      <c r="AI310" s="1">
        <v>3</v>
      </c>
      <c r="AJ310" s="1"/>
      <c r="AK310" s="14">
        <f t="shared" si="18"/>
        <v>43</v>
      </c>
      <c r="AM310" s="15">
        <v>0</v>
      </c>
      <c r="AN310" s="15"/>
      <c r="AO310" s="15"/>
      <c r="AP310" s="15"/>
      <c r="AQ310" s="15"/>
      <c r="AR310" s="1">
        <f t="shared" si="19"/>
        <v>0</v>
      </c>
    </row>
    <row r="311" spans="1:44" ht="16" x14ac:dyDescent="0.2">
      <c r="A311" s="8">
        <v>285</v>
      </c>
      <c r="B311" s="1" t="s">
        <v>1058</v>
      </c>
      <c r="C311" s="1" t="s">
        <v>1059</v>
      </c>
      <c r="D311" s="1" t="s">
        <v>1060</v>
      </c>
      <c r="E311" s="1" t="s">
        <v>42</v>
      </c>
      <c r="F311" s="1" t="s">
        <v>1061</v>
      </c>
      <c r="H311" s="1" t="s">
        <v>44</v>
      </c>
      <c r="J311" s="9">
        <v>40</v>
      </c>
      <c r="K311" s="9">
        <v>5</v>
      </c>
      <c r="L311" s="9">
        <v>7</v>
      </c>
      <c r="M311" s="9">
        <v>2</v>
      </c>
      <c r="N311" s="9">
        <v>0</v>
      </c>
      <c r="O311" s="9">
        <v>5</v>
      </c>
      <c r="P311" s="10">
        <f t="shared" si="20"/>
        <v>60.900000000000006</v>
      </c>
      <c r="S311" s="1">
        <v>30</v>
      </c>
      <c r="Y311" s="10">
        <f t="shared" si="21"/>
        <v>30</v>
      </c>
      <c r="AB311" s="11">
        <v>10</v>
      </c>
      <c r="AC311" s="12">
        <f>Exam!BX316</f>
        <v>7</v>
      </c>
      <c r="AD311" s="13">
        <f t="shared" si="16"/>
        <v>6</v>
      </c>
      <c r="AF311" s="7">
        <v>45</v>
      </c>
      <c r="AG311" s="1">
        <v>7</v>
      </c>
      <c r="AH311" s="1">
        <v>3</v>
      </c>
      <c r="AI311" s="1">
        <v>1</v>
      </c>
      <c r="AJ311" s="1"/>
      <c r="AK311" s="14">
        <f t="shared" si="18"/>
        <v>51</v>
      </c>
      <c r="AM311" s="15">
        <v>0</v>
      </c>
      <c r="AN311" s="15"/>
      <c r="AO311" s="15"/>
      <c r="AP311" s="15"/>
      <c r="AQ311" s="15"/>
      <c r="AR311" s="1">
        <f t="shared" si="19"/>
        <v>0</v>
      </c>
    </row>
    <row r="312" spans="1:44" ht="16" x14ac:dyDescent="0.2">
      <c r="A312" s="8">
        <v>288</v>
      </c>
      <c r="B312" s="1" t="s">
        <v>1062</v>
      </c>
      <c r="C312" s="1" t="s">
        <v>1063</v>
      </c>
      <c r="D312" s="1" t="s">
        <v>1064</v>
      </c>
      <c r="E312" s="1" t="s">
        <v>42</v>
      </c>
      <c r="F312" s="1" t="s">
        <v>1065</v>
      </c>
      <c r="H312" s="1" t="s">
        <v>44</v>
      </c>
      <c r="J312" s="9">
        <v>35</v>
      </c>
      <c r="K312" s="9">
        <v>0</v>
      </c>
      <c r="L312" s="9">
        <v>15</v>
      </c>
      <c r="M312" s="9">
        <v>0</v>
      </c>
      <c r="N312" s="9">
        <v>1</v>
      </c>
      <c r="O312" s="9">
        <v>0</v>
      </c>
      <c r="P312" s="10">
        <f t="shared" si="20"/>
        <v>52.6</v>
      </c>
      <c r="S312" s="1">
        <v>40</v>
      </c>
      <c r="T312" s="1">
        <v>0</v>
      </c>
      <c r="U312" s="1">
        <v>5</v>
      </c>
      <c r="V312" s="1">
        <v>0</v>
      </c>
      <c r="W312" s="1">
        <v>1</v>
      </c>
      <c r="Y312" s="10">
        <f t="shared" si="21"/>
        <v>47.8</v>
      </c>
      <c r="AB312" s="11">
        <v>10</v>
      </c>
      <c r="AC312" s="12">
        <f>Exam!BX317</f>
        <v>8</v>
      </c>
      <c r="AD312" s="13">
        <f t="shared" si="16"/>
        <v>6</v>
      </c>
      <c r="AF312" s="7">
        <v>50</v>
      </c>
      <c r="AK312" s="14">
        <f t="shared" si="18"/>
        <v>40</v>
      </c>
      <c r="AM312" s="15">
        <v>0</v>
      </c>
      <c r="AN312" s="15"/>
      <c r="AO312" s="15"/>
      <c r="AP312" s="15"/>
      <c r="AQ312" s="15"/>
      <c r="AR312" s="1">
        <f t="shared" si="19"/>
        <v>0</v>
      </c>
    </row>
    <row r="313" spans="1:44" ht="16" x14ac:dyDescent="0.2">
      <c r="A313" s="8">
        <v>217</v>
      </c>
      <c r="B313" s="8" t="s">
        <v>1066</v>
      </c>
      <c r="C313" s="8" t="s">
        <v>1067</v>
      </c>
      <c r="D313" s="8" t="s">
        <v>1068</v>
      </c>
      <c r="E313" s="8" t="s">
        <v>245</v>
      </c>
      <c r="F313" s="8" t="s">
        <v>246</v>
      </c>
      <c r="G313" s="8" t="s">
        <v>977</v>
      </c>
      <c r="H313" s="8" t="s">
        <v>216</v>
      </c>
      <c r="J313" s="9"/>
      <c r="K313" s="9"/>
      <c r="L313" s="9"/>
      <c r="M313" s="9"/>
      <c r="N313" s="9"/>
      <c r="O313" s="9"/>
      <c r="P313" s="10" t="str">
        <f t="shared" si="20"/>
        <v/>
      </c>
      <c r="Y313" s="10" t="str">
        <f t="shared" si="21"/>
        <v/>
      </c>
      <c r="AB313" s="11"/>
      <c r="AC313" s="12">
        <f>Exam!BX318</f>
        <v>2</v>
      </c>
      <c r="AD313" s="13" t="e">
        <f t="shared" si="16"/>
        <v>#VALUE!</v>
      </c>
      <c r="AF313" s="7"/>
      <c r="AK313" s="14" t="str">
        <f t="shared" si="18"/>
        <v/>
      </c>
      <c r="AM313" s="15">
        <v>0</v>
      </c>
      <c r="AN313" s="15"/>
      <c r="AO313" s="15"/>
      <c r="AP313" s="15"/>
      <c r="AQ313" s="15"/>
      <c r="AR313" s="1">
        <f t="shared" si="19"/>
        <v>0</v>
      </c>
    </row>
    <row r="314" spans="1:44" ht="16" x14ac:dyDescent="0.2">
      <c r="A314" s="8">
        <v>289</v>
      </c>
      <c r="B314" s="1" t="s">
        <v>1069</v>
      </c>
      <c r="C314" s="1" t="s">
        <v>1070</v>
      </c>
      <c r="D314" s="1" t="s">
        <v>1071</v>
      </c>
      <c r="E314" s="1" t="s">
        <v>42</v>
      </c>
      <c r="F314" s="1" t="s">
        <v>1072</v>
      </c>
      <c r="H314" s="1" t="s">
        <v>44</v>
      </c>
      <c r="J314" s="9">
        <v>40</v>
      </c>
      <c r="K314" s="9"/>
      <c r="L314" s="9"/>
      <c r="M314" s="9"/>
      <c r="N314" s="9"/>
      <c r="O314" s="9"/>
      <c r="P314" s="10">
        <f t="shared" si="20"/>
        <v>40</v>
      </c>
      <c r="S314" s="1">
        <v>40</v>
      </c>
      <c r="Y314" s="10">
        <f t="shared" si="21"/>
        <v>40</v>
      </c>
      <c r="AB314" s="11">
        <v>7</v>
      </c>
      <c r="AC314" s="12">
        <f>Exam!BX319</f>
        <v>2</v>
      </c>
      <c r="AD314" s="13">
        <f t="shared" si="16"/>
        <v>4</v>
      </c>
      <c r="AF314" s="7">
        <v>15</v>
      </c>
      <c r="AK314" s="23">
        <f t="shared" si="18"/>
        <v>15</v>
      </c>
      <c r="AM314" s="26">
        <v>11</v>
      </c>
      <c r="AN314" s="15"/>
      <c r="AO314" s="15"/>
      <c r="AP314" s="15"/>
      <c r="AQ314" s="15"/>
      <c r="AR314" s="1">
        <f t="shared" si="19"/>
        <v>11</v>
      </c>
    </row>
    <row r="315" spans="1:44" ht="16" x14ac:dyDescent="0.2">
      <c r="A315" s="8">
        <v>290</v>
      </c>
      <c r="B315" s="1" t="s">
        <v>1073</v>
      </c>
      <c r="C315" s="1" t="s">
        <v>645</v>
      </c>
      <c r="D315" s="1" t="s">
        <v>1074</v>
      </c>
      <c r="E315" s="1" t="s">
        <v>42</v>
      </c>
      <c r="F315" s="1" t="s">
        <v>1075</v>
      </c>
      <c r="H315" s="1" t="s">
        <v>44</v>
      </c>
      <c r="J315" s="9">
        <v>35</v>
      </c>
      <c r="K315" s="9">
        <v>0</v>
      </c>
      <c r="L315" s="9">
        <v>5</v>
      </c>
      <c r="M315" s="9">
        <v>10</v>
      </c>
      <c r="N315" s="9">
        <v>10</v>
      </c>
      <c r="O315" s="9">
        <v>0</v>
      </c>
      <c r="P315" s="10">
        <f t="shared" si="20"/>
        <v>62.5</v>
      </c>
      <c r="S315" s="1">
        <v>40</v>
      </c>
      <c r="T315" s="1">
        <v>1</v>
      </c>
      <c r="U315" s="1">
        <v>5</v>
      </c>
      <c r="V315" s="1">
        <v>0</v>
      </c>
      <c r="W315" s="1">
        <v>5</v>
      </c>
      <c r="Y315" s="10">
        <f t="shared" si="21"/>
        <v>54.3</v>
      </c>
      <c r="AB315" s="11">
        <v>9</v>
      </c>
      <c r="AC315" s="12">
        <f>Exam!BX320</f>
        <v>9</v>
      </c>
      <c r="AD315" s="13">
        <f t="shared" si="16"/>
        <v>7</v>
      </c>
      <c r="AF315" s="7">
        <v>35</v>
      </c>
      <c r="AK315" s="14">
        <f t="shared" si="18"/>
        <v>35</v>
      </c>
      <c r="AM315" s="15">
        <v>0</v>
      </c>
      <c r="AN315" s="15"/>
      <c r="AO315" s="15"/>
      <c r="AP315" s="15"/>
      <c r="AQ315" s="15"/>
      <c r="AR315" s="1">
        <f t="shared" si="19"/>
        <v>0</v>
      </c>
    </row>
    <row r="316" spans="1:44" ht="16" x14ac:dyDescent="0.2">
      <c r="A316" s="8">
        <v>292</v>
      </c>
      <c r="B316" s="1" t="s">
        <v>1076</v>
      </c>
      <c r="C316" s="1" t="s">
        <v>1077</v>
      </c>
      <c r="D316" s="1" t="s">
        <v>1078</v>
      </c>
      <c r="E316" s="1" t="s">
        <v>42</v>
      </c>
      <c r="F316" s="1" t="s">
        <v>1079</v>
      </c>
      <c r="H316" s="1" t="s">
        <v>44</v>
      </c>
      <c r="J316" s="9">
        <v>40</v>
      </c>
      <c r="K316" s="9">
        <v>6</v>
      </c>
      <c r="L316" s="9">
        <v>10</v>
      </c>
      <c r="M316" s="9">
        <v>10</v>
      </c>
      <c r="N316" s="9">
        <v>10</v>
      </c>
      <c r="O316" s="9">
        <v>15</v>
      </c>
      <c r="P316" s="10">
        <f t="shared" si="20"/>
        <v>96.1</v>
      </c>
      <c r="S316" s="1">
        <v>40</v>
      </c>
      <c r="T316" s="1">
        <v>13</v>
      </c>
      <c r="U316" s="1">
        <v>10</v>
      </c>
      <c r="V316" s="1">
        <v>0</v>
      </c>
      <c r="W316" s="1">
        <v>15</v>
      </c>
      <c r="Y316" s="10">
        <f t="shared" si="21"/>
        <v>89.4</v>
      </c>
      <c r="AB316" s="11">
        <v>10</v>
      </c>
      <c r="AC316" s="12">
        <f>Exam!BX321</f>
        <v>10</v>
      </c>
      <c r="AD316" s="13">
        <f t="shared" si="16"/>
        <v>10</v>
      </c>
      <c r="AF316" s="7">
        <v>50</v>
      </c>
      <c r="AG316" s="1">
        <v>13</v>
      </c>
      <c r="AH316" s="1">
        <v>20</v>
      </c>
      <c r="AI316" s="1">
        <v>13</v>
      </c>
      <c r="AJ316" s="1"/>
      <c r="AK316" s="14">
        <f t="shared" si="18"/>
        <v>86</v>
      </c>
      <c r="AM316" s="15">
        <v>0</v>
      </c>
      <c r="AN316" s="15"/>
      <c r="AO316" s="15"/>
      <c r="AP316" s="15"/>
      <c r="AQ316" s="15"/>
      <c r="AR316" s="1">
        <f t="shared" si="19"/>
        <v>0</v>
      </c>
    </row>
    <row r="317" spans="1:44" ht="16" x14ac:dyDescent="0.2">
      <c r="A317" s="8">
        <v>293</v>
      </c>
      <c r="B317" s="1" t="s">
        <v>1080</v>
      </c>
      <c r="C317" s="1" t="s">
        <v>79</v>
      </c>
      <c r="D317" s="1" t="s">
        <v>1081</v>
      </c>
      <c r="E317" s="1" t="s">
        <v>42</v>
      </c>
      <c r="F317" s="1" t="s">
        <v>1082</v>
      </c>
      <c r="H317" s="1" t="s">
        <v>44</v>
      </c>
      <c r="J317" s="9">
        <v>40</v>
      </c>
      <c r="K317" s="9">
        <v>0</v>
      </c>
      <c r="L317" s="9">
        <v>10</v>
      </c>
      <c r="M317" s="9">
        <v>10</v>
      </c>
      <c r="N317" s="9">
        <v>1</v>
      </c>
      <c r="O317" s="9">
        <v>15</v>
      </c>
      <c r="P317" s="10">
        <f t="shared" si="20"/>
        <v>79.599999999999994</v>
      </c>
      <c r="S317" s="1">
        <v>35</v>
      </c>
      <c r="T317" s="1">
        <v>10</v>
      </c>
      <c r="U317" s="1">
        <v>0</v>
      </c>
      <c r="V317" s="1">
        <v>0</v>
      </c>
      <c r="W317" s="1">
        <v>0</v>
      </c>
      <c r="Y317" s="10">
        <f t="shared" si="21"/>
        <v>48</v>
      </c>
      <c r="AB317" s="11">
        <v>0</v>
      </c>
      <c r="AC317" s="12">
        <f>Exam!BX322</f>
        <v>7</v>
      </c>
      <c r="AD317" s="13">
        <f t="shared" si="16"/>
        <v>6</v>
      </c>
      <c r="AF317" s="7">
        <v>40</v>
      </c>
      <c r="AK317" s="14">
        <f t="shared" si="18"/>
        <v>40</v>
      </c>
      <c r="AM317" s="26">
        <v>19</v>
      </c>
      <c r="AN317" s="26">
        <v>0</v>
      </c>
      <c r="AO317" s="26">
        <v>0</v>
      </c>
      <c r="AP317" s="26">
        <v>0</v>
      </c>
      <c r="AQ317" s="26">
        <v>0</v>
      </c>
      <c r="AR317" s="1">
        <f t="shared" si="19"/>
        <v>19</v>
      </c>
    </row>
    <row r="318" spans="1:44" ht="16" x14ac:dyDescent="0.2">
      <c r="A318" s="8">
        <v>294</v>
      </c>
      <c r="B318" s="1" t="s">
        <v>1083</v>
      </c>
      <c r="C318" s="1" t="s">
        <v>1084</v>
      </c>
      <c r="D318" s="1" t="s">
        <v>1085</v>
      </c>
      <c r="E318" s="1" t="s">
        <v>42</v>
      </c>
      <c r="F318" s="1" t="s">
        <v>1086</v>
      </c>
      <c r="H318" s="1" t="s">
        <v>44</v>
      </c>
      <c r="J318" s="40">
        <v>35</v>
      </c>
      <c r="K318" s="40">
        <v>15</v>
      </c>
      <c r="L318" s="40">
        <v>0</v>
      </c>
      <c r="M318" s="40">
        <v>10</v>
      </c>
      <c r="N318" s="40">
        <v>15</v>
      </c>
      <c r="O318" s="40"/>
      <c r="P318" s="50">
        <f>IF(J318 ="","", IF(J318&lt;35,J318,MIN(40,J318) +SUM(K318:O318)))</f>
        <v>75</v>
      </c>
      <c r="S318" s="1">
        <v>40</v>
      </c>
      <c r="T318" s="1">
        <v>8</v>
      </c>
      <c r="U318" s="1">
        <v>5</v>
      </c>
      <c r="V318" s="1">
        <v>0</v>
      </c>
      <c r="W318" s="1">
        <v>15</v>
      </c>
      <c r="Y318" s="10">
        <f t="shared" si="21"/>
        <v>76.400000000000006</v>
      </c>
      <c r="AB318" s="11">
        <v>10</v>
      </c>
      <c r="AC318" s="17">
        <v>10</v>
      </c>
      <c r="AD318" s="13">
        <f t="shared" si="16"/>
        <v>9</v>
      </c>
      <c r="AF318" s="7">
        <v>40</v>
      </c>
      <c r="AG318" s="1">
        <v>20</v>
      </c>
      <c r="AH318" s="1">
        <v>14</v>
      </c>
      <c r="AI318" s="1">
        <v>5</v>
      </c>
      <c r="AJ318" s="1"/>
      <c r="AK318" s="14">
        <f t="shared" si="18"/>
        <v>79</v>
      </c>
      <c r="AM318" s="15">
        <v>0</v>
      </c>
      <c r="AN318" s="15"/>
      <c r="AO318" s="15"/>
      <c r="AP318" s="15"/>
      <c r="AQ318" s="15"/>
      <c r="AR318" s="1">
        <f t="shared" si="19"/>
        <v>0</v>
      </c>
    </row>
    <row r="319" spans="1:44" ht="16" x14ac:dyDescent="0.2">
      <c r="A319" s="8">
        <v>297</v>
      </c>
      <c r="B319" s="1" t="s">
        <v>1087</v>
      </c>
      <c r="C319" s="1" t="s">
        <v>67</v>
      </c>
      <c r="D319" s="1" t="s">
        <v>1088</v>
      </c>
      <c r="E319" s="1" t="s">
        <v>42</v>
      </c>
      <c r="F319" s="1" t="s">
        <v>1089</v>
      </c>
      <c r="H319" s="1" t="s">
        <v>44</v>
      </c>
      <c r="J319" s="9">
        <v>40</v>
      </c>
      <c r="K319" s="9">
        <v>0</v>
      </c>
      <c r="L319" s="9">
        <v>0</v>
      </c>
      <c r="M319" s="9">
        <v>2</v>
      </c>
      <c r="N319" s="9">
        <v>0</v>
      </c>
      <c r="O319" s="9">
        <v>0</v>
      </c>
      <c r="P319" s="10">
        <f t="shared" ref="P319:P326" si="22">IF(J319 ="","", IF(J319&lt;35,J319,MIN(40,J319) + 1.1*SUM(K319:O319)))</f>
        <v>42.2</v>
      </c>
      <c r="S319" s="1">
        <v>40</v>
      </c>
      <c r="T319" s="1">
        <v>2</v>
      </c>
      <c r="U319" s="1">
        <v>2</v>
      </c>
      <c r="V319" s="1">
        <v>2</v>
      </c>
      <c r="W319" s="1">
        <v>0</v>
      </c>
      <c r="Y319" s="10">
        <f t="shared" si="21"/>
        <v>47.8</v>
      </c>
      <c r="AB319" s="11">
        <v>10</v>
      </c>
      <c r="AC319" s="12">
        <v>6</v>
      </c>
      <c r="AD319" s="13">
        <f t="shared" si="16"/>
        <v>6</v>
      </c>
      <c r="AF319" s="7">
        <v>50</v>
      </c>
      <c r="AG319" s="1">
        <v>6</v>
      </c>
      <c r="AH319" s="1">
        <v>0</v>
      </c>
      <c r="AI319" s="1">
        <v>3</v>
      </c>
      <c r="AJ319" s="1"/>
      <c r="AK319" s="14">
        <f t="shared" si="18"/>
        <v>49</v>
      </c>
      <c r="AM319" s="15">
        <v>0</v>
      </c>
      <c r="AN319" s="15"/>
      <c r="AO319" s="15"/>
      <c r="AP319" s="15"/>
      <c r="AQ319" s="15"/>
      <c r="AR319" s="1">
        <f t="shared" si="19"/>
        <v>0</v>
      </c>
    </row>
    <row r="320" spans="1:44" ht="16" x14ac:dyDescent="0.2">
      <c r="A320" s="8">
        <v>171</v>
      </c>
      <c r="B320" s="8" t="s">
        <v>1090</v>
      </c>
      <c r="C320" s="8" t="s">
        <v>609</v>
      </c>
      <c r="D320" s="8" t="s">
        <v>1091</v>
      </c>
      <c r="E320" s="8" t="s">
        <v>213</v>
      </c>
      <c r="F320" s="8" t="s">
        <v>214</v>
      </c>
      <c r="G320" s="8" t="s">
        <v>230</v>
      </c>
      <c r="H320" s="8" t="s">
        <v>216</v>
      </c>
      <c r="J320" s="9"/>
      <c r="K320" s="9"/>
      <c r="L320" s="9"/>
      <c r="M320" s="9"/>
      <c r="N320" s="9"/>
      <c r="O320" s="9"/>
      <c r="P320" s="10" t="str">
        <f t="shared" si="22"/>
        <v/>
      </c>
      <c r="Y320" s="10" t="str">
        <f t="shared" si="21"/>
        <v/>
      </c>
      <c r="AB320" s="11"/>
      <c r="AC320" s="12" t="str">
        <f>Exam!BX325</f>
        <v>неявка</v>
      </c>
      <c r="AD320" s="13" t="e">
        <f t="shared" si="16"/>
        <v>#VALUE!</v>
      </c>
      <c r="AF320" s="7"/>
      <c r="AK320" s="14" t="str">
        <f t="shared" si="18"/>
        <v/>
      </c>
      <c r="AM320" s="15">
        <v>0</v>
      </c>
      <c r="AN320" s="15"/>
      <c r="AO320" s="15"/>
      <c r="AP320" s="15"/>
      <c r="AQ320" s="15"/>
      <c r="AR320" s="1">
        <f t="shared" si="19"/>
        <v>0</v>
      </c>
    </row>
    <row r="321" spans="1:44" ht="16" x14ac:dyDescent="0.2">
      <c r="A321" s="8">
        <v>237</v>
      </c>
      <c r="B321" s="8" t="s">
        <v>1092</v>
      </c>
      <c r="C321" s="8" t="s">
        <v>462</v>
      </c>
      <c r="D321" s="8" t="s">
        <v>1093</v>
      </c>
      <c r="E321" s="8" t="s">
        <v>240</v>
      </c>
      <c r="F321" s="8" t="s">
        <v>241</v>
      </c>
      <c r="G321" s="8" t="s">
        <v>634</v>
      </c>
      <c r="H321" s="8" t="s">
        <v>216</v>
      </c>
      <c r="J321" s="9"/>
      <c r="K321" s="9"/>
      <c r="L321" s="9"/>
      <c r="M321" s="9"/>
      <c r="N321" s="9"/>
      <c r="O321" s="9"/>
      <c r="P321" s="10" t="str">
        <f t="shared" si="22"/>
        <v/>
      </c>
      <c r="Y321" s="10" t="str">
        <f t="shared" si="21"/>
        <v/>
      </c>
      <c r="AB321" s="11"/>
      <c r="AC321" s="12" t="str">
        <f>Exam!BX326</f>
        <v>неявка</v>
      </c>
      <c r="AD321" s="13" t="e">
        <f t="shared" si="16"/>
        <v>#VALUE!</v>
      </c>
      <c r="AF321" s="7"/>
      <c r="AK321" s="14" t="str">
        <f t="shared" si="18"/>
        <v/>
      </c>
      <c r="AM321" s="15">
        <v>0</v>
      </c>
      <c r="AN321" s="15"/>
      <c r="AO321" s="15"/>
      <c r="AP321" s="15"/>
      <c r="AQ321" s="15"/>
      <c r="AR321" s="1">
        <f t="shared" si="19"/>
        <v>0</v>
      </c>
    </row>
    <row r="322" spans="1:44" ht="16" x14ac:dyDescent="0.2">
      <c r="A322" s="8">
        <v>75</v>
      </c>
      <c r="B322" s="8" t="s">
        <v>1094</v>
      </c>
      <c r="C322" s="8" t="s">
        <v>1095</v>
      </c>
      <c r="D322" s="8" t="s">
        <v>1096</v>
      </c>
      <c r="E322" s="8" t="s">
        <v>228</v>
      </c>
      <c r="F322" s="8" t="s">
        <v>229</v>
      </c>
      <c r="G322" s="8" t="s">
        <v>230</v>
      </c>
      <c r="H322" s="8" t="s">
        <v>216</v>
      </c>
      <c r="J322" s="9"/>
      <c r="K322" s="9"/>
      <c r="L322" s="9"/>
      <c r="M322" s="9"/>
      <c r="N322" s="9"/>
      <c r="O322" s="9"/>
      <c r="P322" s="10" t="str">
        <f t="shared" si="22"/>
        <v/>
      </c>
      <c r="Y322" s="10" t="str">
        <f t="shared" si="21"/>
        <v/>
      </c>
      <c r="AB322" s="11"/>
      <c r="AC322" s="12" t="str">
        <f>Exam!BX327</f>
        <v>неявка</v>
      </c>
      <c r="AD322" s="13" t="e">
        <f t="shared" si="16"/>
        <v>#VALUE!</v>
      </c>
      <c r="AF322" s="7">
        <v>39</v>
      </c>
      <c r="AG322" s="1">
        <v>7</v>
      </c>
      <c r="AH322" s="1">
        <v>10</v>
      </c>
      <c r="AI322" s="1">
        <v>0</v>
      </c>
      <c r="AJ322" s="1"/>
      <c r="AK322" s="14">
        <f t="shared" si="18"/>
        <v>56</v>
      </c>
      <c r="AM322" s="26">
        <v>35</v>
      </c>
      <c r="AN322" s="26">
        <v>0</v>
      </c>
      <c r="AO322" s="26">
        <v>7</v>
      </c>
      <c r="AP322" s="26">
        <v>0</v>
      </c>
      <c r="AQ322" s="26">
        <v>0</v>
      </c>
      <c r="AR322" s="1">
        <f t="shared" si="19"/>
        <v>42</v>
      </c>
    </row>
    <row r="323" spans="1:44" ht="16" x14ac:dyDescent="0.2">
      <c r="A323" s="8">
        <v>301</v>
      </c>
      <c r="B323" s="1" t="s">
        <v>1097</v>
      </c>
      <c r="C323" s="1" t="s">
        <v>1098</v>
      </c>
      <c r="D323" s="1" t="s">
        <v>1099</v>
      </c>
      <c r="E323" s="1" t="s">
        <v>42</v>
      </c>
      <c r="F323" s="1" t="s">
        <v>1100</v>
      </c>
      <c r="H323" s="1" t="s">
        <v>44</v>
      </c>
      <c r="J323" s="9">
        <v>40</v>
      </c>
      <c r="K323" s="9">
        <v>5</v>
      </c>
      <c r="L323" s="9">
        <v>7</v>
      </c>
      <c r="M323" s="9">
        <v>0</v>
      </c>
      <c r="N323" s="9">
        <v>0</v>
      </c>
      <c r="O323" s="9">
        <v>1</v>
      </c>
      <c r="P323" s="10">
        <f t="shared" si="22"/>
        <v>54.3</v>
      </c>
      <c r="S323" s="1">
        <v>40</v>
      </c>
      <c r="T323" s="1">
        <v>3</v>
      </c>
      <c r="U323" s="1">
        <v>0</v>
      </c>
      <c r="V323" s="1">
        <v>0</v>
      </c>
      <c r="W323" s="1">
        <v>2</v>
      </c>
      <c r="Y323" s="10">
        <f t="shared" si="21"/>
        <v>46.5</v>
      </c>
      <c r="AB323" s="11">
        <v>9</v>
      </c>
      <c r="AC323" s="12">
        <f>Exam!BX328</f>
        <v>3</v>
      </c>
      <c r="AD323" s="13">
        <f t="shared" si="16"/>
        <v>5</v>
      </c>
      <c r="AF323" s="7"/>
      <c r="AG323" s="1">
        <v>10</v>
      </c>
      <c r="AH323" s="1">
        <v>2</v>
      </c>
      <c r="AI323" s="1">
        <v>2</v>
      </c>
      <c r="AJ323" s="1"/>
      <c r="AK323" s="14" t="str">
        <f t="shared" si="18"/>
        <v/>
      </c>
      <c r="AM323" s="15">
        <v>0</v>
      </c>
      <c r="AN323" s="15"/>
      <c r="AO323" s="15"/>
      <c r="AP323" s="15"/>
      <c r="AQ323" s="15"/>
      <c r="AR323" s="1">
        <f t="shared" si="19"/>
        <v>0</v>
      </c>
    </row>
    <row r="324" spans="1:44" ht="16" x14ac:dyDescent="0.2">
      <c r="A324" s="8">
        <v>302</v>
      </c>
      <c r="B324" s="1" t="s">
        <v>1101</v>
      </c>
      <c r="C324" s="1" t="s">
        <v>1102</v>
      </c>
      <c r="D324" s="1" t="s">
        <v>1103</v>
      </c>
      <c r="E324" s="1" t="s">
        <v>42</v>
      </c>
      <c r="F324" s="1" t="s">
        <v>1104</v>
      </c>
      <c r="H324" s="1" t="s">
        <v>44</v>
      </c>
      <c r="J324" s="9">
        <v>30</v>
      </c>
      <c r="K324" s="9">
        <v>0</v>
      </c>
      <c r="L324" s="9">
        <v>5</v>
      </c>
      <c r="M324" s="9">
        <v>3</v>
      </c>
      <c r="N324" s="9">
        <v>4</v>
      </c>
      <c r="O324" s="9">
        <v>4</v>
      </c>
      <c r="P324" s="10">
        <f t="shared" si="22"/>
        <v>30</v>
      </c>
      <c r="S324" s="1">
        <v>30</v>
      </c>
      <c r="Y324" s="10">
        <f t="shared" si="21"/>
        <v>30</v>
      </c>
      <c r="AB324" s="11">
        <v>6</v>
      </c>
      <c r="AC324" s="12">
        <f>Exam!BX329</f>
        <v>4</v>
      </c>
      <c r="AD324" s="13">
        <f t="shared" si="16"/>
        <v>4</v>
      </c>
      <c r="AF324" s="7">
        <v>35</v>
      </c>
      <c r="AG324" s="1">
        <v>0</v>
      </c>
      <c r="AH324" s="1">
        <v>7</v>
      </c>
      <c r="AI324" s="1">
        <v>0</v>
      </c>
      <c r="AJ324" s="1"/>
      <c r="AK324" s="14">
        <f t="shared" si="18"/>
        <v>42</v>
      </c>
      <c r="AM324" s="15">
        <v>0</v>
      </c>
      <c r="AN324" s="15"/>
      <c r="AO324" s="15"/>
      <c r="AP324" s="15"/>
      <c r="AQ324" s="15"/>
      <c r="AR324" s="1">
        <f t="shared" si="19"/>
        <v>0</v>
      </c>
    </row>
    <row r="325" spans="1:44" ht="16" x14ac:dyDescent="0.2">
      <c r="A325" s="8">
        <v>303</v>
      </c>
      <c r="B325" s="1" t="s">
        <v>1105</v>
      </c>
      <c r="C325" s="1" t="s">
        <v>1106</v>
      </c>
      <c r="D325" s="1" t="s">
        <v>1107</v>
      </c>
      <c r="E325" s="1" t="s">
        <v>42</v>
      </c>
      <c r="F325" s="1" t="s">
        <v>1108</v>
      </c>
      <c r="H325" s="1" t="s">
        <v>44</v>
      </c>
      <c r="J325" s="9">
        <v>40</v>
      </c>
      <c r="K325" s="9">
        <v>0</v>
      </c>
      <c r="L325" s="9">
        <v>10</v>
      </c>
      <c r="M325" s="9">
        <v>8</v>
      </c>
      <c r="N325" s="9">
        <v>6</v>
      </c>
      <c r="O325" s="9">
        <v>0</v>
      </c>
      <c r="P325" s="10">
        <f t="shared" si="22"/>
        <v>66.400000000000006</v>
      </c>
      <c r="S325" s="1">
        <v>35</v>
      </c>
      <c r="T325" s="1">
        <v>2</v>
      </c>
      <c r="U325" s="1">
        <v>0</v>
      </c>
      <c r="V325" s="1">
        <v>0</v>
      </c>
      <c r="W325" s="1">
        <v>0</v>
      </c>
      <c r="Y325" s="10">
        <f t="shared" si="21"/>
        <v>37.6</v>
      </c>
      <c r="AB325" s="11">
        <v>7</v>
      </c>
      <c r="AC325" s="12">
        <f>Exam!BX330</f>
        <v>2</v>
      </c>
      <c r="AD325" s="13">
        <f t="shared" si="16"/>
        <v>4</v>
      </c>
      <c r="AF325" s="7">
        <v>35</v>
      </c>
      <c r="AG325" s="1">
        <v>2</v>
      </c>
      <c r="AH325" s="1">
        <v>0</v>
      </c>
      <c r="AI325" s="1">
        <v>0</v>
      </c>
      <c r="AJ325" s="1"/>
      <c r="AK325" s="14">
        <f t="shared" si="18"/>
        <v>37</v>
      </c>
      <c r="AM325" s="15">
        <v>0</v>
      </c>
      <c r="AN325" s="15"/>
      <c r="AO325" s="15"/>
      <c r="AP325" s="15"/>
      <c r="AQ325" s="15"/>
      <c r="AR325" s="1">
        <f t="shared" si="19"/>
        <v>0</v>
      </c>
    </row>
    <row r="326" spans="1:44" ht="16" x14ac:dyDescent="0.2">
      <c r="A326" s="8">
        <v>304</v>
      </c>
      <c r="B326" s="1" t="s">
        <v>1109</v>
      </c>
      <c r="C326" s="1" t="s">
        <v>1110</v>
      </c>
      <c r="D326" s="1" t="s">
        <v>1111</v>
      </c>
      <c r="E326" s="1" t="s">
        <v>42</v>
      </c>
      <c r="F326" s="1" t="s">
        <v>1112</v>
      </c>
      <c r="H326" s="1" t="s">
        <v>44</v>
      </c>
      <c r="J326" s="9">
        <v>40</v>
      </c>
      <c r="K326" s="9">
        <v>0</v>
      </c>
      <c r="L326" s="9">
        <v>15</v>
      </c>
      <c r="M326" s="9">
        <v>2</v>
      </c>
      <c r="N326" s="9">
        <v>0</v>
      </c>
      <c r="O326" s="9">
        <v>0</v>
      </c>
      <c r="P326" s="10">
        <f t="shared" si="22"/>
        <v>58.7</v>
      </c>
      <c r="S326" s="1">
        <v>35</v>
      </c>
      <c r="T326" s="1">
        <v>1</v>
      </c>
      <c r="U326" s="1">
        <v>2</v>
      </c>
      <c r="V326" s="1">
        <v>0</v>
      </c>
      <c r="W326" s="1">
        <v>1</v>
      </c>
      <c r="X326" s="19">
        <v>5</v>
      </c>
      <c r="Y326" s="10">
        <f t="shared" si="21"/>
        <v>46.7</v>
      </c>
      <c r="AB326" s="11">
        <v>10</v>
      </c>
      <c r="AC326" s="12">
        <f>Exam!BX331</f>
        <v>8</v>
      </c>
      <c r="AD326" s="13">
        <f t="shared" si="16"/>
        <v>7</v>
      </c>
      <c r="AF326" s="7">
        <v>40</v>
      </c>
      <c r="AG326" s="1">
        <v>7</v>
      </c>
      <c r="AH326" s="1">
        <v>1</v>
      </c>
      <c r="AI326" s="1">
        <v>5</v>
      </c>
      <c r="AJ326" s="1"/>
      <c r="AK326" s="14">
        <f t="shared" si="18"/>
        <v>53</v>
      </c>
      <c r="AM326" s="15">
        <v>0</v>
      </c>
      <c r="AN326" s="15"/>
      <c r="AO326" s="15"/>
      <c r="AP326" s="15"/>
      <c r="AQ326" s="15"/>
      <c r="AR326" s="1">
        <f t="shared" si="19"/>
        <v>0</v>
      </c>
    </row>
    <row r="327" spans="1:44" ht="16" x14ac:dyDescent="0.2">
      <c r="A327" s="8">
        <v>86</v>
      </c>
      <c r="B327" s="8" t="s">
        <v>1113</v>
      </c>
      <c r="C327" s="8" t="s">
        <v>1114</v>
      </c>
      <c r="D327" s="8" t="s">
        <v>1115</v>
      </c>
      <c r="E327" s="8" t="s">
        <v>268</v>
      </c>
      <c r="F327" s="8" t="s">
        <v>269</v>
      </c>
      <c r="G327" s="8" t="s">
        <v>349</v>
      </c>
      <c r="H327" s="8" t="s">
        <v>216</v>
      </c>
      <c r="J327" s="9"/>
      <c r="K327" s="9"/>
      <c r="L327" s="9"/>
      <c r="M327" s="9"/>
      <c r="N327" s="9"/>
      <c r="O327" s="9"/>
      <c r="P327" s="1" t="str">
        <f t="shared" ref="P327:P333" si="23">IF(J327 ="","", IF(J327&lt;35,J327,MIN(40,J327) + SUM(K327:O327)))</f>
        <v/>
      </c>
      <c r="Y327" s="10" t="str">
        <f t="shared" si="21"/>
        <v/>
      </c>
      <c r="AB327" s="11"/>
      <c r="AC327" s="29">
        <v>3</v>
      </c>
      <c r="AD327" s="13" t="e">
        <f t="shared" si="16"/>
        <v>#VALUE!</v>
      </c>
      <c r="AF327" s="7"/>
      <c r="AK327" s="14" t="str">
        <f t="shared" si="18"/>
        <v/>
      </c>
      <c r="AM327" s="15">
        <v>0</v>
      </c>
      <c r="AN327" s="15"/>
      <c r="AO327" s="15"/>
      <c r="AP327" s="15"/>
      <c r="AQ327" s="15"/>
      <c r="AR327" s="1">
        <f t="shared" si="19"/>
        <v>0</v>
      </c>
    </row>
    <row r="328" spans="1:44" ht="16" x14ac:dyDescent="0.2">
      <c r="A328" s="8">
        <v>216</v>
      </c>
      <c r="B328" s="8" t="s">
        <v>1116</v>
      </c>
      <c r="C328" s="8" t="s">
        <v>1117</v>
      </c>
      <c r="D328" s="8" t="s">
        <v>1118</v>
      </c>
      <c r="E328" s="8" t="s">
        <v>235</v>
      </c>
      <c r="F328" s="8" t="s">
        <v>236</v>
      </c>
      <c r="G328" s="8" t="s">
        <v>230</v>
      </c>
      <c r="H328" s="8" t="s">
        <v>216</v>
      </c>
      <c r="J328" s="9">
        <v>40</v>
      </c>
      <c r="K328" s="9">
        <v>8</v>
      </c>
      <c r="L328" s="9">
        <v>10</v>
      </c>
      <c r="M328" s="9">
        <v>4</v>
      </c>
      <c r="N328" s="9">
        <v>0</v>
      </c>
      <c r="O328" s="9">
        <v>0</v>
      </c>
      <c r="P328" s="1">
        <f t="shared" si="23"/>
        <v>62</v>
      </c>
      <c r="S328" s="1">
        <v>50</v>
      </c>
      <c r="T328" s="1">
        <v>12</v>
      </c>
      <c r="U328" s="1">
        <v>0</v>
      </c>
      <c r="V328" s="1">
        <v>0</v>
      </c>
      <c r="W328" s="1">
        <v>0</v>
      </c>
      <c r="X328" s="1">
        <v>0</v>
      </c>
      <c r="Y328" s="10">
        <f t="shared" si="21"/>
        <v>55.6</v>
      </c>
      <c r="AB328" s="11">
        <v>10</v>
      </c>
      <c r="AC328" s="12">
        <f>Exam!BX333</f>
        <v>1</v>
      </c>
      <c r="AD328" s="13">
        <f t="shared" si="16"/>
        <v>5</v>
      </c>
      <c r="AF328" s="7">
        <v>50</v>
      </c>
      <c r="AG328" s="1">
        <v>1</v>
      </c>
      <c r="AH328" s="1">
        <v>7</v>
      </c>
      <c r="AI328" s="1">
        <v>0</v>
      </c>
      <c r="AJ328" s="1"/>
      <c r="AK328" s="14">
        <f t="shared" si="18"/>
        <v>48</v>
      </c>
      <c r="AM328" s="26">
        <v>50</v>
      </c>
      <c r="AN328" s="26">
        <v>5</v>
      </c>
      <c r="AO328" s="26">
        <v>20</v>
      </c>
      <c r="AP328" s="26">
        <v>0</v>
      </c>
      <c r="AQ328" s="26">
        <v>2</v>
      </c>
      <c r="AR328" s="1">
        <f t="shared" si="19"/>
        <v>67</v>
      </c>
    </row>
    <row r="329" spans="1:44" ht="16" x14ac:dyDescent="0.2">
      <c r="A329" s="8">
        <v>8</v>
      </c>
      <c r="B329" s="8" t="s">
        <v>1119</v>
      </c>
      <c r="C329" s="8" t="s">
        <v>1120</v>
      </c>
      <c r="D329" s="8" t="s">
        <v>1121</v>
      </c>
      <c r="E329" s="8" t="s">
        <v>235</v>
      </c>
      <c r="F329" s="8" t="s">
        <v>236</v>
      </c>
      <c r="G329" s="8" t="s">
        <v>215</v>
      </c>
      <c r="H329" s="8" t="s">
        <v>216</v>
      </c>
      <c r="I329" s="1" t="s">
        <v>231</v>
      </c>
      <c r="J329" s="21">
        <v>35</v>
      </c>
      <c r="K329" s="21">
        <v>8</v>
      </c>
      <c r="L329" s="21">
        <v>2</v>
      </c>
      <c r="M329" s="21">
        <v>12</v>
      </c>
      <c r="N329" s="21"/>
      <c r="O329" s="21"/>
      <c r="P329" s="38">
        <f t="shared" si="23"/>
        <v>57</v>
      </c>
      <c r="S329" s="1">
        <v>39</v>
      </c>
      <c r="T329" s="1">
        <v>0</v>
      </c>
      <c r="U329" s="1">
        <v>0</v>
      </c>
      <c r="V329" s="1">
        <v>0</v>
      </c>
      <c r="W329" s="1">
        <v>5</v>
      </c>
      <c r="X329" s="1">
        <v>1</v>
      </c>
      <c r="Y329" s="10">
        <f t="shared" si="21"/>
        <v>46.8</v>
      </c>
      <c r="AB329" s="11">
        <v>10</v>
      </c>
      <c r="AC329" s="12">
        <f>Exam!BX334</f>
        <v>5</v>
      </c>
      <c r="AD329" s="13">
        <f t="shared" si="16"/>
        <v>6</v>
      </c>
      <c r="AF329" s="7">
        <v>35</v>
      </c>
      <c r="AG329" s="1">
        <v>1</v>
      </c>
      <c r="AH329" s="1">
        <v>19</v>
      </c>
      <c r="AI329" s="1">
        <v>5</v>
      </c>
      <c r="AJ329" s="1">
        <v>3</v>
      </c>
      <c r="AK329" s="14">
        <f t="shared" si="18"/>
        <v>63</v>
      </c>
      <c r="AM329" s="26">
        <v>39</v>
      </c>
      <c r="AN329" s="26">
        <v>0</v>
      </c>
      <c r="AO329" s="26">
        <v>2</v>
      </c>
      <c r="AP329" s="26">
        <v>0</v>
      </c>
      <c r="AQ329" s="26">
        <v>0</v>
      </c>
      <c r="AR329" s="1">
        <f t="shared" si="19"/>
        <v>41</v>
      </c>
    </row>
    <row r="330" spans="1:44" ht="16" x14ac:dyDescent="0.2">
      <c r="A330" s="8">
        <v>240</v>
      </c>
      <c r="B330" s="8" t="s">
        <v>1122</v>
      </c>
      <c r="C330" s="8" t="s">
        <v>1123</v>
      </c>
      <c r="D330" s="8" t="s">
        <v>1124</v>
      </c>
      <c r="E330" s="8" t="s">
        <v>245</v>
      </c>
      <c r="F330" s="8" t="s">
        <v>246</v>
      </c>
      <c r="G330" s="8" t="s">
        <v>977</v>
      </c>
      <c r="H330" s="8" t="s">
        <v>216</v>
      </c>
      <c r="J330" s="9"/>
      <c r="K330" s="9"/>
      <c r="L330" s="9"/>
      <c r="M330" s="9"/>
      <c r="N330" s="9"/>
      <c r="O330" s="9"/>
      <c r="P330" s="1" t="str">
        <f t="shared" si="23"/>
        <v/>
      </c>
      <c r="Y330" s="10" t="str">
        <f t="shared" si="21"/>
        <v/>
      </c>
      <c r="AB330" s="12"/>
      <c r="AC330" s="12" t="str">
        <f>Exam!BX335</f>
        <v>неявка</v>
      </c>
      <c r="AD330" s="13" t="e">
        <f t="shared" si="16"/>
        <v>#VALUE!</v>
      </c>
      <c r="AF330" s="7"/>
      <c r="AK330" s="14" t="str">
        <f t="shared" si="18"/>
        <v/>
      </c>
      <c r="AM330" s="15">
        <v>0</v>
      </c>
      <c r="AN330" s="15"/>
      <c r="AO330" s="15"/>
      <c r="AP330" s="15"/>
      <c r="AQ330" s="15"/>
      <c r="AR330" s="1">
        <f t="shared" si="19"/>
        <v>0</v>
      </c>
    </row>
    <row r="331" spans="1:44" ht="16" x14ac:dyDescent="0.2">
      <c r="A331" s="8">
        <v>72</v>
      </c>
      <c r="B331" s="8" t="s">
        <v>1125</v>
      </c>
      <c r="C331" s="8" t="s">
        <v>1126</v>
      </c>
      <c r="D331" s="8" t="s">
        <v>1127</v>
      </c>
      <c r="E331" s="8" t="s">
        <v>1128</v>
      </c>
      <c r="F331" s="8" t="s">
        <v>1129</v>
      </c>
      <c r="G331" s="8" t="s">
        <v>215</v>
      </c>
      <c r="H331" s="8" t="s">
        <v>216</v>
      </c>
      <c r="J331" s="9"/>
      <c r="K331" s="9"/>
      <c r="L331" s="9"/>
      <c r="M331" s="9"/>
      <c r="N331" s="9"/>
      <c r="O331" s="9"/>
      <c r="P331" s="1" t="str">
        <f t="shared" si="23"/>
        <v/>
      </c>
      <c r="Y331" s="10" t="str">
        <f t="shared" si="21"/>
        <v/>
      </c>
      <c r="AB331" s="12"/>
      <c r="AC331" s="12" t="str">
        <f>Exam!BX336</f>
        <v>неявка</v>
      </c>
      <c r="AD331" s="13" t="e">
        <f t="shared" si="16"/>
        <v>#VALUE!</v>
      </c>
      <c r="AF331" s="7"/>
      <c r="AK331" s="14" t="str">
        <f t="shared" si="18"/>
        <v/>
      </c>
      <c r="AM331" s="15">
        <v>0</v>
      </c>
      <c r="AN331" s="15"/>
      <c r="AO331" s="15"/>
      <c r="AP331" s="15"/>
      <c r="AQ331" s="15"/>
      <c r="AR331" s="1">
        <f t="shared" si="19"/>
        <v>0</v>
      </c>
    </row>
    <row r="332" spans="1:44" ht="16" x14ac:dyDescent="0.2">
      <c r="A332" s="8">
        <v>148</v>
      </c>
      <c r="B332" s="8" t="s">
        <v>1130</v>
      </c>
      <c r="C332" s="8" t="s">
        <v>1131</v>
      </c>
      <c r="D332" s="8" t="s">
        <v>1132</v>
      </c>
      <c r="E332" s="8" t="s">
        <v>240</v>
      </c>
      <c r="F332" s="8" t="s">
        <v>241</v>
      </c>
      <c r="G332" s="8" t="s">
        <v>634</v>
      </c>
      <c r="H332" s="8" t="s">
        <v>216</v>
      </c>
      <c r="J332" s="9"/>
      <c r="K332" s="9"/>
      <c r="L332" s="9"/>
      <c r="M332" s="9"/>
      <c r="N332" s="9"/>
      <c r="O332" s="9"/>
      <c r="P332" s="1" t="str">
        <f t="shared" si="23"/>
        <v/>
      </c>
      <c r="Y332" s="10" t="str">
        <f t="shared" si="21"/>
        <v/>
      </c>
      <c r="AB332" s="12"/>
      <c r="AC332" s="12" t="str">
        <f>Exam!BX337</f>
        <v>неявка</v>
      </c>
      <c r="AD332" s="13" t="e">
        <f t="shared" si="16"/>
        <v>#VALUE!</v>
      </c>
      <c r="AF332" s="7"/>
      <c r="AK332" s="14" t="str">
        <f t="shared" si="18"/>
        <v/>
      </c>
      <c r="AM332" s="15">
        <v>0</v>
      </c>
      <c r="AN332" s="15"/>
      <c r="AO332" s="15"/>
      <c r="AP332" s="15"/>
      <c r="AQ332" s="15"/>
      <c r="AR332" s="1">
        <f t="shared" si="19"/>
        <v>0</v>
      </c>
    </row>
    <row r="333" spans="1:44" ht="16" x14ac:dyDescent="0.2">
      <c r="A333" s="8">
        <v>331</v>
      </c>
      <c r="B333" s="1" t="s">
        <v>1133</v>
      </c>
      <c r="C333" s="1" t="s">
        <v>1134</v>
      </c>
      <c r="D333" s="1" t="s">
        <v>1135</v>
      </c>
      <c r="E333" s="1" t="s">
        <v>42</v>
      </c>
      <c r="F333" s="1" t="s">
        <v>1136</v>
      </c>
      <c r="H333" s="1" t="s">
        <v>44</v>
      </c>
      <c r="J333" s="9">
        <v>40</v>
      </c>
      <c r="K333" s="9">
        <v>3</v>
      </c>
      <c r="L333" s="9">
        <v>12</v>
      </c>
      <c r="M333" s="9">
        <v>15</v>
      </c>
      <c r="N333" s="9"/>
      <c r="O333" s="9"/>
      <c r="P333" s="1">
        <f t="shared" si="23"/>
        <v>70</v>
      </c>
      <c r="S333" s="1">
        <v>35</v>
      </c>
      <c r="T333" s="1">
        <v>2</v>
      </c>
      <c r="U333" s="1">
        <v>0</v>
      </c>
      <c r="V333" s="1">
        <v>0</v>
      </c>
      <c r="W333" s="1">
        <v>0</v>
      </c>
      <c r="Y333" s="10">
        <f t="shared" si="21"/>
        <v>37.6</v>
      </c>
      <c r="AB333" s="11">
        <v>7</v>
      </c>
      <c r="AC333" s="12">
        <f>Exam!BX338</f>
        <v>4</v>
      </c>
      <c r="AD333" s="13">
        <f t="shared" si="16"/>
        <v>5</v>
      </c>
      <c r="AF333" s="7">
        <v>35</v>
      </c>
      <c r="AG333" s="1">
        <v>10</v>
      </c>
      <c r="AH333" s="1">
        <v>6</v>
      </c>
      <c r="AI333" s="1">
        <v>5</v>
      </c>
      <c r="AJ333" s="1"/>
      <c r="AK333" s="14">
        <f t="shared" si="18"/>
        <v>56</v>
      </c>
      <c r="AM333" s="15">
        <v>0</v>
      </c>
      <c r="AN333" s="15"/>
      <c r="AO333" s="15"/>
      <c r="AP333" s="15"/>
      <c r="AQ333" s="15"/>
      <c r="AR333" s="1">
        <f t="shared" si="19"/>
        <v>0</v>
      </c>
    </row>
    <row r="334" spans="1:44" ht="13" x14ac:dyDescent="0.15">
      <c r="B334" s="1" t="s">
        <v>1137</v>
      </c>
      <c r="C334" s="1" t="s">
        <v>1138</v>
      </c>
      <c r="H334" s="1" t="s">
        <v>216</v>
      </c>
      <c r="I334" s="1" t="s">
        <v>795</v>
      </c>
      <c r="J334" s="9"/>
      <c r="K334" s="9"/>
      <c r="L334" s="9"/>
      <c r="M334" s="9"/>
      <c r="N334" s="9"/>
      <c r="O334" s="9"/>
      <c r="AB334" s="51"/>
      <c r="AC334" s="51"/>
      <c r="AD334" s="52"/>
      <c r="AF334" s="7">
        <v>15</v>
      </c>
      <c r="AG334" s="1">
        <v>3</v>
      </c>
      <c r="AH334" s="1">
        <v>7</v>
      </c>
      <c r="AI334" s="1">
        <v>0</v>
      </c>
      <c r="AJ334" s="1"/>
      <c r="AK334" s="23">
        <f t="shared" si="18"/>
        <v>15</v>
      </c>
      <c r="AM334" s="15">
        <v>0</v>
      </c>
      <c r="AN334" s="15"/>
      <c r="AO334" s="15"/>
      <c r="AP334" s="15"/>
      <c r="AQ334" s="15"/>
      <c r="AR334" s="1">
        <f t="shared" si="19"/>
        <v>0</v>
      </c>
    </row>
    <row r="335" spans="1:44" ht="13" x14ac:dyDescent="0.15">
      <c r="B335" s="1" t="s">
        <v>1139</v>
      </c>
      <c r="C335" s="1" t="s">
        <v>1140</v>
      </c>
      <c r="H335" s="1" t="s">
        <v>216</v>
      </c>
      <c r="I335" s="1" t="s">
        <v>795</v>
      </c>
      <c r="J335" s="9"/>
      <c r="K335" s="9"/>
      <c r="L335" s="9"/>
      <c r="M335" s="9"/>
      <c r="N335" s="9"/>
      <c r="O335" s="9"/>
      <c r="AB335" s="51"/>
      <c r="AC335" s="51"/>
      <c r="AD335" s="52"/>
      <c r="AF335" s="7">
        <v>5</v>
      </c>
      <c r="AG335" s="1">
        <v>7</v>
      </c>
      <c r="AH335" s="1">
        <v>7</v>
      </c>
      <c r="AI335" s="1">
        <v>0</v>
      </c>
      <c r="AJ335" s="1"/>
      <c r="AK335" s="23">
        <f t="shared" si="18"/>
        <v>5</v>
      </c>
      <c r="AM335" s="15">
        <v>0</v>
      </c>
      <c r="AN335" s="15"/>
      <c r="AO335" s="15"/>
      <c r="AP335" s="15"/>
      <c r="AQ335" s="15"/>
      <c r="AR335" s="1">
        <f t="shared" si="19"/>
        <v>0</v>
      </c>
    </row>
    <row r="336" spans="1:44" ht="13" x14ac:dyDescent="0.15">
      <c r="B336" s="1" t="s">
        <v>1141</v>
      </c>
      <c r="C336" s="1" t="s">
        <v>1142</v>
      </c>
      <c r="H336" s="1" t="s">
        <v>216</v>
      </c>
      <c r="I336" s="1" t="s">
        <v>795</v>
      </c>
      <c r="J336" s="9"/>
      <c r="K336" s="9"/>
      <c r="L336" s="9"/>
      <c r="M336" s="9"/>
      <c r="N336" s="9"/>
      <c r="O336" s="9"/>
      <c r="AB336" s="51"/>
      <c r="AC336" s="51"/>
      <c r="AD336" s="52"/>
      <c r="AF336" s="7">
        <v>45</v>
      </c>
      <c r="AG336" s="1">
        <v>10</v>
      </c>
      <c r="AH336" s="1">
        <v>20</v>
      </c>
      <c r="AI336" s="1">
        <v>12</v>
      </c>
      <c r="AJ336" s="1"/>
      <c r="AK336" s="14">
        <f t="shared" si="18"/>
        <v>82</v>
      </c>
      <c r="AM336" s="15">
        <v>0</v>
      </c>
      <c r="AN336" s="15"/>
      <c r="AO336" s="15"/>
      <c r="AP336" s="15"/>
      <c r="AQ336" s="15"/>
      <c r="AR336" s="1">
        <f t="shared" si="19"/>
        <v>0</v>
      </c>
    </row>
    <row r="337" spans="2:44" ht="13" x14ac:dyDescent="0.15">
      <c r="B337" s="1" t="s">
        <v>1143</v>
      </c>
      <c r="C337" s="1" t="s">
        <v>1144</v>
      </c>
      <c r="J337" s="9"/>
      <c r="K337" s="9"/>
      <c r="L337" s="9"/>
      <c r="M337" s="9"/>
      <c r="N337" s="9"/>
      <c r="O337" s="9"/>
      <c r="AB337" s="51"/>
      <c r="AC337" s="51"/>
      <c r="AD337" s="52"/>
      <c r="AF337" s="7">
        <v>35</v>
      </c>
      <c r="AK337" s="14">
        <f t="shared" si="18"/>
        <v>35</v>
      </c>
      <c r="AM337" s="15">
        <v>0</v>
      </c>
      <c r="AN337" s="15"/>
      <c r="AO337" s="15"/>
      <c r="AP337" s="15"/>
      <c r="AQ337" s="15"/>
      <c r="AR337" s="1">
        <f t="shared" si="19"/>
        <v>0</v>
      </c>
    </row>
    <row r="338" spans="2:44" ht="13" x14ac:dyDescent="0.15">
      <c r="B338" s="1" t="s">
        <v>1145</v>
      </c>
      <c r="C338" s="1" t="s">
        <v>1146</v>
      </c>
      <c r="J338" s="9"/>
      <c r="K338" s="9"/>
      <c r="L338" s="9"/>
      <c r="M338" s="9"/>
      <c r="N338" s="9"/>
      <c r="O338" s="9"/>
      <c r="AB338" s="51"/>
      <c r="AC338" s="51"/>
      <c r="AD338" s="52"/>
      <c r="AF338" s="7"/>
      <c r="AG338" s="1">
        <v>0</v>
      </c>
      <c r="AH338" s="1">
        <v>2</v>
      </c>
      <c r="AI338" s="1">
        <v>0</v>
      </c>
      <c r="AK338" s="14" t="str">
        <f t="shared" si="18"/>
        <v/>
      </c>
      <c r="AM338" s="26">
        <v>40</v>
      </c>
      <c r="AN338" s="26">
        <v>0</v>
      </c>
      <c r="AO338" s="26">
        <v>2</v>
      </c>
      <c r="AP338" s="26">
        <v>0</v>
      </c>
      <c r="AQ338" s="26">
        <v>1</v>
      </c>
      <c r="AR338" s="1">
        <f t="shared" si="19"/>
        <v>43</v>
      </c>
    </row>
    <row r="339" spans="2:44" ht="13" x14ac:dyDescent="0.15">
      <c r="B339" s="1" t="s">
        <v>1147</v>
      </c>
      <c r="C339" s="1" t="s">
        <v>1148</v>
      </c>
      <c r="J339" s="9"/>
      <c r="K339" s="9"/>
      <c r="L339" s="9"/>
      <c r="M339" s="9"/>
      <c r="N339" s="9"/>
      <c r="O339" s="9"/>
      <c r="AB339" s="51"/>
      <c r="AC339" s="51"/>
      <c r="AD339" s="52"/>
      <c r="AF339" s="7"/>
      <c r="AM339" s="26">
        <v>9</v>
      </c>
      <c r="AN339" s="15"/>
      <c r="AO339" s="15"/>
      <c r="AP339" s="15"/>
      <c r="AQ339" s="15"/>
      <c r="AR339" s="1">
        <f t="shared" si="19"/>
        <v>9</v>
      </c>
    </row>
    <row r="340" spans="2:44" ht="14" x14ac:dyDescent="0.15">
      <c r="J340" s="9"/>
      <c r="K340" s="9"/>
      <c r="L340" s="9"/>
      <c r="M340" s="9"/>
      <c r="N340" s="9"/>
      <c r="O340" s="9"/>
      <c r="AB340" s="51"/>
      <c r="AC340" s="51"/>
      <c r="AD340" s="52"/>
      <c r="AF340" s="7"/>
      <c r="AN340" s="53"/>
    </row>
    <row r="341" spans="2:44" ht="14" x14ac:dyDescent="0.15">
      <c r="J341" s="9"/>
      <c r="K341" s="9"/>
      <c r="L341" s="9"/>
      <c r="M341" s="9"/>
      <c r="N341" s="9"/>
      <c r="O341" s="9"/>
      <c r="AB341" s="51"/>
      <c r="AC341" s="51"/>
      <c r="AD341" s="52"/>
      <c r="AF341" s="7"/>
      <c r="AN341" s="53"/>
    </row>
    <row r="342" spans="2:44" ht="14" x14ac:dyDescent="0.15">
      <c r="J342" s="9"/>
      <c r="K342" s="9"/>
      <c r="L342" s="9"/>
      <c r="M342" s="9"/>
      <c r="N342" s="9"/>
      <c r="O342" s="9"/>
      <c r="AB342" s="51"/>
      <c r="AC342" s="51"/>
      <c r="AD342" s="52"/>
      <c r="AF342" s="7"/>
      <c r="AN342" s="53"/>
    </row>
    <row r="343" spans="2:44" ht="14" x14ac:dyDescent="0.15">
      <c r="J343" s="9"/>
      <c r="K343" s="9"/>
      <c r="L343" s="9"/>
      <c r="M343" s="9"/>
      <c r="N343" s="9"/>
      <c r="O343" s="9"/>
      <c r="AB343" s="51"/>
      <c r="AC343" s="51"/>
      <c r="AD343" s="52"/>
      <c r="AF343" s="7"/>
      <c r="AN343" s="53"/>
    </row>
    <row r="344" spans="2:44" ht="14" x14ac:dyDescent="0.15">
      <c r="J344" s="9"/>
      <c r="K344" s="9"/>
      <c r="L344" s="9"/>
      <c r="M344" s="9"/>
      <c r="N344" s="9"/>
      <c r="O344" s="9"/>
      <c r="AB344" s="51"/>
      <c r="AC344" s="51"/>
      <c r="AD344" s="52"/>
      <c r="AF344" s="7"/>
      <c r="AN344" s="53"/>
    </row>
    <row r="345" spans="2:44" ht="14" x14ac:dyDescent="0.15">
      <c r="J345" s="9"/>
      <c r="K345" s="9"/>
      <c r="L345" s="9"/>
      <c r="M345" s="9"/>
      <c r="N345" s="9"/>
      <c r="O345" s="9"/>
      <c r="AB345" s="51"/>
      <c r="AC345" s="51"/>
      <c r="AD345" s="52"/>
      <c r="AF345" s="7"/>
      <c r="AN345" s="53"/>
    </row>
    <row r="346" spans="2:44" ht="14" x14ac:dyDescent="0.15">
      <c r="J346" s="9"/>
      <c r="K346" s="9"/>
      <c r="L346" s="9"/>
      <c r="M346" s="9"/>
      <c r="N346" s="9"/>
      <c r="O346" s="9"/>
      <c r="AB346" s="51"/>
      <c r="AC346" s="51"/>
      <c r="AD346" s="52"/>
      <c r="AF346" s="7"/>
      <c r="AN346" s="53"/>
    </row>
    <row r="347" spans="2:44" ht="13" x14ac:dyDescent="0.15">
      <c r="J347" s="9"/>
      <c r="K347" s="9"/>
      <c r="L347" s="9"/>
      <c r="M347" s="9"/>
      <c r="N347" s="9"/>
      <c r="O347" s="9"/>
      <c r="AB347" s="51"/>
      <c r="AC347" s="51"/>
      <c r="AD347" s="52"/>
      <c r="AF347" s="7"/>
    </row>
    <row r="348" spans="2:44" ht="13" x14ac:dyDescent="0.15">
      <c r="AB348" s="51"/>
      <c r="AC348" s="51"/>
      <c r="AD348" s="52"/>
      <c r="AF348" s="7"/>
    </row>
    <row r="349" spans="2:44" ht="13" x14ac:dyDescent="0.15">
      <c r="AB349" s="51"/>
      <c r="AC349" s="51"/>
      <c r="AD349" s="52"/>
      <c r="AF349" s="7"/>
    </row>
    <row r="350" spans="2:44" ht="13" x14ac:dyDescent="0.15">
      <c r="AB350" s="51"/>
      <c r="AC350" s="51"/>
      <c r="AD350" s="52"/>
      <c r="AF350" s="7"/>
    </row>
    <row r="351" spans="2:44" ht="13" x14ac:dyDescent="0.15">
      <c r="AB351" s="51"/>
      <c r="AC351" s="51"/>
      <c r="AD351" s="52"/>
      <c r="AF351" s="7"/>
    </row>
    <row r="352" spans="2:44" ht="13" x14ac:dyDescent="0.15">
      <c r="AB352" s="51"/>
      <c r="AC352" s="51"/>
      <c r="AD352" s="52"/>
      <c r="AF352" s="7"/>
    </row>
    <row r="353" spans="28:32" ht="13" x14ac:dyDescent="0.15">
      <c r="AB353" s="51"/>
      <c r="AC353" s="51"/>
      <c r="AD353" s="52"/>
      <c r="AF353" s="7"/>
    </row>
    <row r="354" spans="28:32" ht="13" x14ac:dyDescent="0.15">
      <c r="AB354" s="51"/>
      <c r="AC354" s="51"/>
      <c r="AD354" s="52"/>
      <c r="AF354" s="7"/>
    </row>
    <row r="355" spans="28:32" ht="13" x14ac:dyDescent="0.15">
      <c r="AB355" s="51"/>
      <c r="AC355" s="51"/>
      <c r="AD355" s="52"/>
      <c r="AF355" s="7"/>
    </row>
    <row r="356" spans="28:32" ht="13" x14ac:dyDescent="0.15">
      <c r="AB356" s="51"/>
      <c r="AC356" s="51"/>
      <c r="AD356" s="52"/>
      <c r="AF356" s="7"/>
    </row>
    <row r="357" spans="28:32" ht="13" x14ac:dyDescent="0.15">
      <c r="AB357" s="51"/>
      <c r="AC357" s="51"/>
      <c r="AD357" s="52"/>
      <c r="AF357" s="7"/>
    </row>
    <row r="358" spans="28:32" ht="13" x14ac:dyDescent="0.15">
      <c r="AB358" s="51"/>
      <c r="AC358" s="51"/>
      <c r="AD358" s="52"/>
      <c r="AF358" s="7"/>
    </row>
    <row r="359" spans="28:32" ht="13" x14ac:dyDescent="0.15">
      <c r="AB359" s="51"/>
      <c r="AC359" s="51"/>
      <c r="AD359" s="52"/>
      <c r="AF359" s="7"/>
    </row>
    <row r="360" spans="28:32" ht="13" x14ac:dyDescent="0.15">
      <c r="AB360" s="51"/>
      <c r="AC360" s="51"/>
      <c r="AD360" s="52"/>
      <c r="AF360" s="7"/>
    </row>
    <row r="361" spans="28:32" ht="13" x14ac:dyDescent="0.15">
      <c r="AB361" s="51"/>
      <c r="AC361" s="51"/>
      <c r="AD361" s="52"/>
      <c r="AF361" s="7"/>
    </row>
    <row r="362" spans="28:32" ht="13" x14ac:dyDescent="0.15">
      <c r="AB362" s="51"/>
      <c r="AC362" s="51"/>
      <c r="AD362" s="52"/>
      <c r="AF362" s="7"/>
    </row>
    <row r="363" spans="28:32" ht="13" x14ac:dyDescent="0.15">
      <c r="AB363" s="51"/>
      <c r="AC363" s="51"/>
      <c r="AD363" s="52"/>
      <c r="AF363" s="7"/>
    </row>
    <row r="364" spans="28:32" ht="13" x14ac:dyDescent="0.15">
      <c r="AB364" s="51"/>
      <c r="AC364" s="51"/>
      <c r="AD364" s="52"/>
      <c r="AF364" s="7"/>
    </row>
    <row r="365" spans="28:32" ht="13" x14ac:dyDescent="0.15">
      <c r="AB365" s="51"/>
      <c r="AC365" s="51"/>
      <c r="AD365" s="52"/>
      <c r="AF365" s="7"/>
    </row>
    <row r="366" spans="28:32" ht="13" x14ac:dyDescent="0.15">
      <c r="AB366" s="51"/>
      <c r="AC366" s="51"/>
      <c r="AD366" s="52"/>
      <c r="AF366" s="7"/>
    </row>
    <row r="367" spans="28:32" ht="13" x14ac:dyDescent="0.15">
      <c r="AB367" s="51"/>
      <c r="AC367" s="51"/>
      <c r="AD367" s="52"/>
      <c r="AF367" s="7"/>
    </row>
    <row r="368" spans="28:32" ht="13" x14ac:dyDescent="0.15">
      <c r="AB368" s="51"/>
      <c r="AC368" s="51"/>
      <c r="AD368" s="52"/>
      <c r="AF368" s="7"/>
    </row>
    <row r="369" spans="28:32" ht="13" x14ac:dyDescent="0.15">
      <c r="AB369" s="51"/>
      <c r="AC369" s="51"/>
      <c r="AD369" s="52"/>
      <c r="AF369" s="7"/>
    </row>
    <row r="370" spans="28:32" ht="13" x14ac:dyDescent="0.15">
      <c r="AB370" s="51"/>
      <c r="AC370" s="51"/>
      <c r="AD370" s="52"/>
      <c r="AF370" s="7"/>
    </row>
    <row r="371" spans="28:32" ht="13" x14ac:dyDescent="0.15">
      <c r="AB371" s="51"/>
      <c r="AC371" s="51"/>
      <c r="AD371" s="52"/>
      <c r="AF371" s="7"/>
    </row>
    <row r="372" spans="28:32" ht="13" x14ac:dyDescent="0.15">
      <c r="AB372" s="51"/>
      <c r="AC372" s="51"/>
      <c r="AD372" s="52"/>
      <c r="AF372" s="7"/>
    </row>
    <row r="373" spans="28:32" ht="13" x14ac:dyDescent="0.15">
      <c r="AB373" s="51"/>
      <c r="AC373" s="51"/>
      <c r="AD373" s="52"/>
      <c r="AF373" s="7"/>
    </row>
    <row r="374" spans="28:32" ht="13" x14ac:dyDescent="0.15">
      <c r="AB374" s="51"/>
      <c r="AC374" s="51"/>
      <c r="AD374" s="52"/>
      <c r="AF374" s="7"/>
    </row>
    <row r="375" spans="28:32" ht="13" x14ac:dyDescent="0.15">
      <c r="AB375" s="51"/>
      <c r="AC375" s="51"/>
      <c r="AD375" s="52"/>
      <c r="AF375" s="7"/>
    </row>
    <row r="376" spans="28:32" ht="13" x14ac:dyDescent="0.15">
      <c r="AB376" s="51"/>
      <c r="AC376" s="51"/>
      <c r="AD376" s="52"/>
      <c r="AF376" s="7"/>
    </row>
    <row r="377" spans="28:32" ht="13" x14ac:dyDescent="0.15">
      <c r="AB377" s="51"/>
      <c r="AC377" s="51"/>
      <c r="AD377" s="52"/>
      <c r="AF377" s="7"/>
    </row>
    <row r="378" spans="28:32" ht="13" x14ac:dyDescent="0.15">
      <c r="AB378" s="51"/>
      <c r="AC378" s="51"/>
      <c r="AD378" s="52"/>
      <c r="AF378" s="7"/>
    </row>
    <row r="379" spans="28:32" ht="13" x14ac:dyDescent="0.15">
      <c r="AB379" s="51"/>
      <c r="AC379" s="51"/>
      <c r="AD379" s="52"/>
      <c r="AF379" s="7"/>
    </row>
    <row r="380" spans="28:32" ht="13" x14ac:dyDescent="0.15">
      <c r="AB380" s="51"/>
      <c r="AC380" s="51"/>
      <c r="AD380" s="52"/>
      <c r="AF380" s="7"/>
    </row>
    <row r="381" spans="28:32" ht="13" x14ac:dyDescent="0.15">
      <c r="AB381" s="51"/>
      <c r="AC381" s="51"/>
      <c r="AD381" s="52"/>
      <c r="AF381" s="7"/>
    </row>
    <row r="382" spans="28:32" ht="13" x14ac:dyDescent="0.15">
      <c r="AB382" s="51"/>
      <c r="AC382" s="51"/>
      <c r="AD382" s="52"/>
      <c r="AF382" s="7"/>
    </row>
    <row r="383" spans="28:32" ht="13" x14ac:dyDescent="0.15">
      <c r="AB383" s="51"/>
      <c r="AC383" s="51"/>
      <c r="AD383" s="52"/>
      <c r="AF383" s="7"/>
    </row>
    <row r="384" spans="28:32" ht="13" x14ac:dyDescent="0.15">
      <c r="AB384" s="51"/>
      <c r="AC384" s="51"/>
      <c r="AD384" s="52"/>
      <c r="AF384" s="7"/>
    </row>
    <row r="385" spans="28:32" ht="13" x14ac:dyDescent="0.15">
      <c r="AB385" s="51"/>
      <c r="AC385" s="51"/>
      <c r="AD385" s="52"/>
      <c r="AF385" s="7"/>
    </row>
    <row r="386" spans="28:32" ht="13" x14ac:dyDescent="0.15">
      <c r="AB386" s="51"/>
      <c r="AC386" s="51"/>
      <c r="AD386" s="52"/>
      <c r="AF386" s="7"/>
    </row>
    <row r="387" spans="28:32" ht="13" x14ac:dyDescent="0.15">
      <c r="AB387" s="51"/>
      <c r="AC387" s="51"/>
      <c r="AD387" s="52"/>
      <c r="AF387" s="7"/>
    </row>
    <row r="388" spans="28:32" ht="13" x14ac:dyDescent="0.15">
      <c r="AB388" s="51"/>
      <c r="AC388" s="51"/>
      <c r="AD388" s="52"/>
      <c r="AF388" s="7"/>
    </row>
    <row r="389" spans="28:32" ht="13" x14ac:dyDescent="0.15">
      <c r="AB389" s="51"/>
      <c r="AC389" s="51"/>
      <c r="AD389" s="52"/>
      <c r="AF389" s="7"/>
    </row>
    <row r="390" spans="28:32" ht="13" x14ac:dyDescent="0.15">
      <c r="AB390" s="51"/>
      <c r="AC390" s="51"/>
      <c r="AD390" s="52"/>
      <c r="AF390" s="7"/>
    </row>
    <row r="391" spans="28:32" ht="13" x14ac:dyDescent="0.15">
      <c r="AB391" s="51"/>
      <c r="AC391" s="51"/>
      <c r="AD391" s="52"/>
      <c r="AF391" s="7"/>
    </row>
    <row r="392" spans="28:32" ht="13" x14ac:dyDescent="0.15">
      <c r="AB392" s="51"/>
      <c r="AC392" s="51"/>
      <c r="AD392" s="52"/>
      <c r="AF392" s="7"/>
    </row>
    <row r="393" spans="28:32" ht="13" x14ac:dyDescent="0.15">
      <c r="AB393" s="51"/>
      <c r="AC393" s="51"/>
      <c r="AD393" s="52"/>
      <c r="AF393" s="7"/>
    </row>
    <row r="394" spans="28:32" ht="13" x14ac:dyDescent="0.15">
      <c r="AB394" s="51"/>
      <c r="AC394" s="51"/>
      <c r="AD394" s="52"/>
      <c r="AF394" s="7"/>
    </row>
    <row r="395" spans="28:32" ht="13" x14ac:dyDescent="0.15">
      <c r="AB395" s="51"/>
      <c r="AC395" s="51"/>
      <c r="AD395" s="52"/>
      <c r="AF395" s="7"/>
    </row>
    <row r="396" spans="28:32" ht="13" x14ac:dyDescent="0.15">
      <c r="AB396" s="51"/>
      <c r="AC396" s="51"/>
      <c r="AD396" s="52"/>
      <c r="AF396" s="7"/>
    </row>
    <row r="397" spans="28:32" ht="13" x14ac:dyDescent="0.15">
      <c r="AB397" s="51"/>
      <c r="AC397" s="51"/>
      <c r="AD397" s="52"/>
      <c r="AF397" s="7"/>
    </row>
    <row r="398" spans="28:32" ht="13" x14ac:dyDescent="0.15">
      <c r="AB398" s="51"/>
      <c r="AC398" s="51"/>
      <c r="AD398" s="52"/>
      <c r="AF398" s="7"/>
    </row>
    <row r="399" spans="28:32" ht="13" x14ac:dyDescent="0.15">
      <c r="AB399" s="51"/>
      <c r="AC399" s="51"/>
      <c r="AD399" s="52"/>
      <c r="AF399" s="7"/>
    </row>
    <row r="400" spans="28:32" ht="13" x14ac:dyDescent="0.15">
      <c r="AB400" s="51"/>
      <c r="AC400" s="51"/>
      <c r="AD400" s="52"/>
      <c r="AF400" s="7"/>
    </row>
    <row r="401" spans="28:32" ht="13" x14ac:dyDescent="0.15">
      <c r="AB401" s="51"/>
      <c r="AC401" s="51"/>
      <c r="AD401" s="52"/>
      <c r="AF401" s="7"/>
    </row>
    <row r="402" spans="28:32" ht="13" x14ac:dyDescent="0.15">
      <c r="AB402" s="51"/>
      <c r="AC402" s="51"/>
      <c r="AD402" s="52"/>
      <c r="AF402" s="7"/>
    </row>
    <row r="403" spans="28:32" ht="13" x14ac:dyDescent="0.15">
      <c r="AB403" s="51"/>
      <c r="AC403" s="51"/>
      <c r="AD403" s="52"/>
      <c r="AF403" s="7"/>
    </row>
    <row r="404" spans="28:32" ht="13" x14ac:dyDescent="0.15">
      <c r="AB404" s="51"/>
      <c r="AC404" s="51"/>
      <c r="AD404" s="52"/>
      <c r="AF404" s="7"/>
    </row>
    <row r="405" spans="28:32" ht="13" x14ac:dyDescent="0.15">
      <c r="AB405" s="51"/>
      <c r="AC405" s="51"/>
      <c r="AD405" s="52"/>
      <c r="AF405" s="7"/>
    </row>
    <row r="406" spans="28:32" ht="13" x14ac:dyDescent="0.15">
      <c r="AB406" s="51"/>
      <c r="AC406" s="51"/>
      <c r="AD406" s="52"/>
      <c r="AF406" s="7"/>
    </row>
    <row r="407" spans="28:32" ht="13" x14ac:dyDescent="0.15">
      <c r="AB407" s="51"/>
      <c r="AC407" s="51"/>
      <c r="AD407" s="52"/>
      <c r="AF407" s="7"/>
    </row>
    <row r="408" spans="28:32" ht="13" x14ac:dyDescent="0.15">
      <c r="AB408" s="51"/>
      <c r="AC408" s="51"/>
      <c r="AD408" s="52"/>
      <c r="AF408" s="7"/>
    </row>
    <row r="409" spans="28:32" ht="13" x14ac:dyDescent="0.15">
      <c r="AB409" s="51"/>
      <c r="AC409" s="51"/>
      <c r="AD409" s="52"/>
      <c r="AF409" s="7"/>
    </row>
    <row r="410" spans="28:32" ht="13" x14ac:dyDescent="0.15">
      <c r="AB410" s="51"/>
      <c r="AC410" s="51"/>
      <c r="AD410" s="52"/>
      <c r="AF410" s="7"/>
    </row>
    <row r="411" spans="28:32" ht="13" x14ac:dyDescent="0.15">
      <c r="AB411" s="51"/>
      <c r="AC411" s="51"/>
      <c r="AD411" s="52"/>
      <c r="AF411" s="7"/>
    </row>
    <row r="412" spans="28:32" ht="13" x14ac:dyDescent="0.15">
      <c r="AB412" s="51"/>
      <c r="AC412" s="51"/>
      <c r="AD412" s="52"/>
      <c r="AF412" s="7"/>
    </row>
    <row r="413" spans="28:32" ht="13" x14ac:dyDescent="0.15">
      <c r="AB413" s="51"/>
      <c r="AC413" s="51"/>
      <c r="AD413" s="52"/>
      <c r="AF413" s="7"/>
    </row>
    <row r="414" spans="28:32" ht="13" x14ac:dyDescent="0.15">
      <c r="AB414" s="51"/>
      <c r="AC414" s="51"/>
      <c r="AD414" s="52"/>
      <c r="AF414" s="7"/>
    </row>
    <row r="415" spans="28:32" ht="13" x14ac:dyDescent="0.15">
      <c r="AB415" s="51"/>
      <c r="AC415" s="51"/>
      <c r="AD415" s="52"/>
      <c r="AF415" s="7"/>
    </row>
    <row r="416" spans="28:32" ht="13" x14ac:dyDescent="0.15">
      <c r="AB416" s="51"/>
      <c r="AC416" s="51"/>
      <c r="AD416" s="52"/>
      <c r="AF416" s="7"/>
    </row>
    <row r="417" spans="28:32" ht="13" x14ac:dyDescent="0.15">
      <c r="AB417" s="51"/>
      <c r="AC417" s="51"/>
      <c r="AD417" s="52"/>
      <c r="AF417" s="7"/>
    </row>
    <row r="418" spans="28:32" ht="13" x14ac:dyDescent="0.15">
      <c r="AB418" s="51"/>
      <c r="AC418" s="51"/>
      <c r="AD418" s="52"/>
      <c r="AF418" s="7"/>
    </row>
    <row r="419" spans="28:32" ht="13" x14ac:dyDescent="0.15">
      <c r="AB419" s="51"/>
      <c r="AC419" s="51"/>
      <c r="AD419" s="52"/>
      <c r="AF419" s="7"/>
    </row>
    <row r="420" spans="28:32" ht="13" x14ac:dyDescent="0.15">
      <c r="AB420" s="51"/>
      <c r="AC420" s="51"/>
      <c r="AD420" s="52"/>
      <c r="AF420" s="7"/>
    </row>
    <row r="421" spans="28:32" ht="13" x14ac:dyDescent="0.15">
      <c r="AB421" s="51"/>
      <c r="AC421" s="51"/>
      <c r="AD421" s="52"/>
      <c r="AF421" s="7"/>
    </row>
    <row r="422" spans="28:32" ht="13" x14ac:dyDescent="0.15">
      <c r="AB422" s="51"/>
      <c r="AC422" s="51"/>
      <c r="AD422" s="52"/>
      <c r="AF422" s="7"/>
    </row>
    <row r="423" spans="28:32" ht="13" x14ac:dyDescent="0.15">
      <c r="AB423" s="51"/>
      <c r="AC423" s="51"/>
      <c r="AD423" s="52"/>
      <c r="AF423" s="7"/>
    </row>
    <row r="424" spans="28:32" ht="13" x14ac:dyDescent="0.15">
      <c r="AB424" s="51"/>
      <c r="AC424" s="51"/>
      <c r="AD424" s="52"/>
      <c r="AF424" s="7"/>
    </row>
    <row r="425" spans="28:32" ht="13" x14ac:dyDescent="0.15">
      <c r="AB425" s="51"/>
      <c r="AC425" s="51"/>
      <c r="AD425" s="52"/>
      <c r="AF425" s="7"/>
    </row>
    <row r="426" spans="28:32" ht="13" x14ac:dyDescent="0.15">
      <c r="AB426" s="51"/>
      <c r="AC426" s="51"/>
      <c r="AD426" s="52"/>
      <c r="AF426" s="7"/>
    </row>
    <row r="427" spans="28:32" ht="13" x14ac:dyDescent="0.15">
      <c r="AB427" s="51"/>
      <c r="AC427" s="51"/>
      <c r="AD427" s="52"/>
      <c r="AF427" s="7"/>
    </row>
    <row r="428" spans="28:32" ht="13" x14ac:dyDescent="0.15">
      <c r="AB428" s="51"/>
      <c r="AC428" s="51"/>
      <c r="AD428" s="52"/>
      <c r="AF428" s="7"/>
    </row>
    <row r="429" spans="28:32" ht="13" x14ac:dyDescent="0.15">
      <c r="AB429" s="51"/>
      <c r="AC429" s="51"/>
      <c r="AD429" s="52"/>
      <c r="AF429" s="7"/>
    </row>
    <row r="430" spans="28:32" ht="13" x14ac:dyDescent="0.15">
      <c r="AB430" s="51"/>
      <c r="AC430" s="51"/>
      <c r="AD430" s="52"/>
      <c r="AF430" s="7"/>
    </row>
    <row r="431" spans="28:32" ht="13" x14ac:dyDescent="0.15">
      <c r="AB431" s="51"/>
      <c r="AC431" s="51"/>
      <c r="AD431" s="52"/>
      <c r="AF431" s="7"/>
    </row>
    <row r="432" spans="28:32" ht="13" x14ac:dyDescent="0.15">
      <c r="AB432" s="51"/>
      <c r="AC432" s="51"/>
      <c r="AD432" s="52"/>
      <c r="AF432" s="7"/>
    </row>
    <row r="433" spans="28:32" ht="13" x14ac:dyDescent="0.15">
      <c r="AB433" s="51"/>
      <c r="AC433" s="51"/>
      <c r="AD433" s="52"/>
      <c r="AF433" s="7"/>
    </row>
    <row r="434" spans="28:32" ht="13" x14ac:dyDescent="0.15">
      <c r="AB434" s="51"/>
      <c r="AC434" s="51"/>
      <c r="AD434" s="52"/>
      <c r="AF434" s="7"/>
    </row>
    <row r="435" spans="28:32" ht="13" x14ac:dyDescent="0.15">
      <c r="AB435" s="51"/>
      <c r="AC435" s="51"/>
      <c r="AD435" s="52"/>
      <c r="AF435" s="7"/>
    </row>
    <row r="436" spans="28:32" ht="13" x14ac:dyDescent="0.15">
      <c r="AB436" s="51"/>
      <c r="AC436" s="51"/>
      <c r="AD436" s="52"/>
      <c r="AF436" s="7"/>
    </row>
    <row r="437" spans="28:32" ht="13" x14ac:dyDescent="0.15">
      <c r="AB437" s="51"/>
      <c r="AC437" s="51"/>
      <c r="AD437" s="52"/>
      <c r="AF437" s="7"/>
    </row>
    <row r="438" spans="28:32" ht="13" x14ac:dyDescent="0.15">
      <c r="AB438" s="51"/>
      <c r="AC438" s="51"/>
      <c r="AD438" s="52"/>
      <c r="AF438" s="7"/>
    </row>
    <row r="439" spans="28:32" ht="13" x14ac:dyDescent="0.15">
      <c r="AB439" s="51"/>
      <c r="AC439" s="51"/>
      <c r="AD439" s="52"/>
      <c r="AF439" s="7"/>
    </row>
    <row r="440" spans="28:32" ht="13" x14ac:dyDescent="0.15">
      <c r="AB440" s="51"/>
      <c r="AC440" s="51"/>
      <c r="AD440" s="52"/>
      <c r="AF440" s="7"/>
    </row>
    <row r="441" spans="28:32" ht="13" x14ac:dyDescent="0.15">
      <c r="AB441" s="51"/>
      <c r="AC441" s="51"/>
      <c r="AD441" s="52"/>
      <c r="AF441" s="7"/>
    </row>
    <row r="442" spans="28:32" ht="13" x14ac:dyDescent="0.15">
      <c r="AB442" s="51"/>
      <c r="AC442" s="51"/>
      <c r="AD442" s="52"/>
      <c r="AF442" s="7"/>
    </row>
    <row r="443" spans="28:32" ht="13" x14ac:dyDescent="0.15">
      <c r="AB443" s="51"/>
      <c r="AC443" s="51"/>
      <c r="AD443" s="52"/>
      <c r="AF443" s="7"/>
    </row>
    <row r="444" spans="28:32" ht="13" x14ac:dyDescent="0.15">
      <c r="AB444" s="51"/>
      <c r="AC444" s="51"/>
      <c r="AD444" s="52"/>
      <c r="AF444" s="7"/>
    </row>
    <row r="445" spans="28:32" ht="13" x14ac:dyDescent="0.15">
      <c r="AB445" s="51"/>
      <c r="AC445" s="51"/>
      <c r="AD445" s="52"/>
      <c r="AF445" s="7"/>
    </row>
    <row r="446" spans="28:32" ht="13" x14ac:dyDescent="0.15">
      <c r="AB446" s="51"/>
      <c r="AC446" s="51"/>
      <c r="AD446" s="52"/>
      <c r="AF446" s="7"/>
    </row>
    <row r="447" spans="28:32" ht="13" x14ac:dyDescent="0.15">
      <c r="AB447" s="51"/>
      <c r="AC447" s="51"/>
      <c r="AD447" s="52"/>
      <c r="AF447" s="7"/>
    </row>
    <row r="448" spans="28:32" ht="13" x14ac:dyDescent="0.15">
      <c r="AB448" s="51"/>
      <c r="AC448" s="51"/>
      <c r="AD448" s="52"/>
      <c r="AF448" s="7"/>
    </row>
    <row r="449" spans="28:32" ht="13" x14ac:dyDescent="0.15">
      <c r="AB449" s="51"/>
      <c r="AC449" s="51"/>
      <c r="AD449" s="52"/>
      <c r="AF449" s="7"/>
    </row>
    <row r="450" spans="28:32" ht="13" x14ac:dyDescent="0.15">
      <c r="AB450" s="51"/>
      <c r="AC450" s="51"/>
      <c r="AD450" s="52"/>
      <c r="AF450" s="7"/>
    </row>
    <row r="451" spans="28:32" ht="13" x14ac:dyDescent="0.15">
      <c r="AB451" s="51"/>
      <c r="AC451" s="51"/>
      <c r="AD451" s="52"/>
      <c r="AF451" s="7"/>
    </row>
    <row r="452" spans="28:32" ht="13" x14ac:dyDescent="0.15">
      <c r="AB452" s="51"/>
      <c r="AC452" s="51"/>
      <c r="AD452" s="52"/>
      <c r="AF452" s="7"/>
    </row>
    <row r="453" spans="28:32" ht="13" x14ac:dyDescent="0.15">
      <c r="AB453" s="51"/>
      <c r="AC453" s="51"/>
      <c r="AD453" s="52"/>
      <c r="AF453" s="7"/>
    </row>
    <row r="454" spans="28:32" ht="13" x14ac:dyDescent="0.15">
      <c r="AB454" s="51"/>
      <c r="AC454" s="51"/>
      <c r="AD454" s="52"/>
      <c r="AF454" s="7"/>
    </row>
    <row r="455" spans="28:32" ht="13" x14ac:dyDescent="0.15">
      <c r="AB455" s="51"/>
      <c r="AC455" s="51"/>
      <c r="AD455" s="52"/>
      <c r="AF455" s="7"/>
    </row>
    <row r="456" spans="28:32" ht="13" x14ac:dyDescent="0.15">
      <c r="AB456" s="51"/>
      <c r="AC456" s="51"/>
      <c r="AD456" s="52"/>
      <c r="AF456" s="7"/>
    </row>
    <row r="457" spans="28:32" ht="13" x14ac:dyDescent="0.15">
      <c r="AB457" s="51"/>
      <c r="AC457" s="51"/>
      <c r="AD457" s="52"/>
      <c r="AF457" s="7"/>
    </row>
    <row r="458" spans="28:32" ht="13" x14ac:dyDescent="0.15">
      <c r="AB458" s="51"/>
      <c r="AC458" s="51"/>
      <c r="AD458" s="52"/>
      <c r="AF458" s="7"/>
    </row>
    <row r="459" spans="28:32" ht="13" x14ac:dyDescent="0.15">
      <c r="AB459" s="51"/>
      <c r="AC459" s="51"/>
      <c r="AD459" s="52"/>
      <c r="AF459" s="7"/>
    </row>
    <row r="460" spans="28:32" ht="13" x14ac:dyDescent="0.15">
      <c r="AB460" s="51"/>
      <c r="AC460" s="51"/>
      <c r="AD460" s="52"/>
      <c r="AF460" s="7"/>
    </row>
    <row r="461" spans="28:32" ht="13" x14ac:dyDescent="0.15">
      <c r="AB461" s="51"/>
      <c r="AC461" s="51"/>
      <c r="AD461" s="52"/>
      <c r="AF461" s="7"/>
    </row>
    <row r="462" spans="28:32" ht="13" x14ac:dyDescent="0.15">
      <c r="AB462" s="51"/>
      <c r="AC462" s="51"/>
      <c r="AD462" s="52"/>
      <c r="AF462" s="7"/>
    </row>
    <row r="463" spans="28:32" ht="13" x14ac:dyDescent="0.15">
      <c r="AB463" s="51"/>
      <c r="AC463" s="51"/>
      <c r="AD463" s="52"/>
      <c r="AF463" s="7"/>
    </row>
    <row r="464" spans="28:32" ht="13" x14ac:dyDescent="0.15">
      <c r="AB464" s="51"/>
      <c r="AC464" s="51"/>
      <c r="AD464" s="52"/>
      <c r="AF464" s="7"/>
    </row>
    <row r="465" spans="28:32" ht="13" x14ac:dyDescent="0.15">
      <c r="AB465" s="51"/>
      <c r="AC465" s="51"/>
      <c r="AD465" s="52"/>
      <c r="AF465" s="7"/>
    </row>
    <row r="466" spans="28:32" ht="13" x14ac:dyDescent="0.15">
      <c r="AB466" s="51"/>
      <c r="AC466" s="51"/>
      <c r="AD466" s="52"/>
      <c r="AF466" s="7"/>
    </row>
    <row r="467" spans="28:32" ht="13" x14ac:dyDescent="0.15">
      <c r="AB467" s="51"/>
      <c r="AC467" s="51"/>
      <c r="AD467" s="52"/>
      <c r="AF467" s="7"/>
    </row>
    <row r="468" spans="28:32" ht="13" x14ac:dyDescent="0.15">
      <c r="AB468" s="51"/>
      <c r="AC468" s="51"/>
      <c r="AD468" s="52"/>
      <c r="AF468" s="7"/>
    </row>
    <row r="469" spans="28:32" ht="13" x14ac:dyDescent="0.15">
      <c r="AB469" s="51"/>
      <c r="AC469" s="51"/>
      <c r="AD469" s="52"/>
      <c r="AF469" s="7"/>
    </row>
    <row r="470" spans="28:32" ht="13" x14ac:dyDescent="0.15">
      <c r="AB470" s="51"/>
      <c r="AC470" s="51"/>
      <c r="AD470" s="52"/>
      <c r="AF470" s="7"/>
    </row>
    <row r="471" spans="28:32" ht="13" x14ac:dyDescent="0.15">
      <c r="AB471" s="51"/>
      <c r="AC471" s="51"/>
      <c r="AD471" s="52"/>
      <c r="AF471" s="7"/>
    </row>
    <row r="472" spans="28:32" ht="13" x14ac:dyDescent="0.15">
      <c r="AB472" s="51"/>
      <c r="AC472" s="51"/>
      <c r="AD472" s="52"/>
      <c r="AF472" s="7"/>
    </row>
    <row r="473" spans="28:32" ht="13" x14ac:dyDescent="0.15">
      <c r="AB473" s="51"/>
      <c r="AC473" s="51"/>
      <c r="AD473" s="52"/>
      <c r="AF473" s="7"/>
    </row>
    <row r="474" spans="28:32" ht="13" x14ac:dyDescent="0.15">
      <c r="AB474" s="51"/>
      <c r="AC474" s="51"/>
      <c r="AD474" s="52"/>
      <c r="AF474" s="7"/>
    </row>
    <row r="475" spans="28:32" ht="13" x14ac:dyDescent="0.15">
      <c r="AB475" s="51"/>
      <c r="AC475" s="51"/>
      <c r="AD475" s="52"/>
      <c r="AF475" s="7"/>
    </row>
    <row r="476" spans="28:32" ht="13" x14ac:dyDescent="0.15">
      <c r="AB476" s="51"/>
      <c r="AC476" s="51"/>
      <c r="AD476" s="52"/>
      <c r="AF476" s="7"/>
    </row>
    <row r="477" spans="28:32" ht="13" x14ac:dyDescent="0.15">
      <c r="AB477" s="51"/>
      <c r="AC477" s="51"/>
      <c r="AD477" s="52"/>
      <c r="AF477" s="7"/>
    </row>
    <row r="478" spans="28:32" ht="13" x14ac:dyDescent="0.15">
      <c r="AB478" s="51"/>
      <c r="AC478" s="51"/>
      <c r="AD478" s="52"/>
      <c r="AF478" s="7"/>
    </row>
    <row r="479" spans="28:32" ht="13" x14ac:dyDescent="0.15">
      <c r="AB479" s="51"/>
      <c r="AC479" s="51"/>
      <c r="AD479" s="52"/>
      <c r="AF479" s="7"/>
    </row>
    <row r="480" spans="28:32" ht="13" x14ac:dyDescent="0.15">
      <c r="AB480" s="51"/>
      <c r="AC480" s="51"/>
      <c r="AD480" s="52"/>
      <c r="AF480" s="7"/>
    </row>
    <row r="481" spans="28:32" ht="13" x14ac:dyDescent="0.15">
      <c r="AB481" s="51"/>
      <c r="AC481" s="51"/>
      <c r="AD481" s="52"/>
      <c r="AF481" s="7"/>
    </row>
    <row r="482" spans="28:32" ht="13" x14ac:dyDescent="0.15">
      <c r="AB482" s="51"/>
      <c r="AC482" s="51"/>
      <c r="AD482" s="52"/>
      <c r="AF482" s="7"/>
    </row>
    <row r="483" spans="28:32" ht="13" x14ac:dyDescent="0.15">
      <c r="AB483" s="51"/>
      <c r="AC483" s="51"/>
      <c r="AD483" s="52"/>
      <c r="AF483" s="7"/>
    </row>
    <row r="484" spans="28:32" ht="13" x14ac:dyDescent="0.15">
      <c r="AB484" s="51"/>
      <c r="AC484" s="51"/>
      <c r="AD484" s="52"/>
      <c r="AF484" s="7"/>
    </row>
    <row r="485" spans="28:32" ht="13" x14ac:dyDescent="0.15">
      <c r="AB485" s="51"/>
      <c r="AC485" s="51"/>
      <c r="AD485" s="52"/>
      <c r="AF485" s="7"/>
    </row>
    <row r="486" spans="28:32" ht="13" x14ac:dyDescent="0.15">
      <c r="AB486" s="51"/>
      <c r="AC486" s="51"/>
      <c r="AD486" s="52"/>
      <c r="AF486" s="7"/>
    </row>
    <row r="487" spans="28:32" ht="13" x14ac:dyDescent="0.15">
      <c r="AB487" s="51"/>
      <c r="AC487" s="51"/>
      <c r="AD487" s="52"/>
      <c r="AF487" s="7"/>
    </row>
    <row r="488" spans="28:32" ht="13" x14ac:dyDescent="0.15">
      <c r="AB488" s="51"/>
      <c r="AC488" s="51"/>
      <c r="AD488" s="52"/>
      <c r="AF488" s="7"/>
    </row>
    <row r="489" spans="28:32" ht="13" x14ac:dyDescent="0.15">
      <c r="AB489" s="51"/>
      <c r="AC489" s="51"/>
      <c r="AD489" s="52"/>
      <c r="AF489" s="7"/>
    </row>
    <row r="490" spans="28:32" ht="13" x14ac:dyDescent="0.15">
      <c r="AB490" s="51"/>
      <c r="AC490" s="51"/>
      <c r="AD490" s="52"/>
      <c r="AF490" s="7"/>
    </row>
    <row r="491" spans="28:32" ht="13" x14ac:dyDescent="0.15">
      <c r="AB491" s="51"/>
      <c r="AC491" s="51"/>
      <c r="AD491" s="52"/>
      <c r="AF491" s="7"/>
    </row>
    <row r="492" spans="28:32" ht="13" x14ac:dyDescent="0.15">
      <c r="AB492" s="51"/>
      <c r="AC492" s="51"/>
      <c r="AD492" s="52"/>
      <c r="AF492" s="7"/>
    </row>
    <row r="493" spans="28:32" ht="13" x14ac:dyDescent="0.15">
      <c r="AB493" s="51"/>
      <c r="AC493" s="51"/>
      <c r="AD493" s="52"/>
      <c r="AF493" s="7"/>
    </row>
    <row r="494" spans="28:32" ht="13" x14ac:dyDescent="0.15">
      <c r="AB494" s="51"/>
      <c r="AC494" s="51"/>
      <c r="AD494" s="52"/>
      <c r="AF494" s="7"/>
    </row>
    <row r="495" spans="28:32" ht="13" x14ac:dyDescent="0.15">
      <c r="AB495" s="51"/>
      <c r="AC495" s="51"/>
      <c r="AD495" s="52"/>
      <c r="AF495" s="7"/>
    </row>
    <row r="496" spans="28:32" ht="13" x14ac:dyDescent="0.15">
      <c r="AB496" s="51"/>
      <c r="AC496" s="51"/>
      <c r="AD496" s="52"/>
      <c r="AF496" s="7"/>
    </row>
    <row r="497" spans="28:32" ht="13" x14ac:dyDescent="0.15">
      <c r="AB497" s="51"/>
      <c r="AC497" s="51"/>
      <c r="AD497" s="52"/>
      <c r="AF497" s="7"/>
    </row>
    <row r="498" spans="28:32" ht="13" x14ac:dyDescent="0.15">
      <c r="AB498" s="51"/>
      <c r="AC498" s="51"/>
      <c r="AD498" s="52"/>
      <c r="AF498" s="7"/>
    </row>
    <row r="499" spans="28:32" ht="13" x14ac:dyDescent="0.15">
      <c r="AB499" s="51"/>
      <c r="AC499" s="51"/>
      <c r="AD499" s="52"/>
      <c r="AF499" s="7"/>
    </row>
    <row r="500" spans="28:32" ht="13" x14ac:dyDescent="0.15">
      <c r="AB500" s="51"/>
      <c r="AC500" s="51"/>
      <c r="AD500" s="52"/>
      <c r="AF500" s="7"/>
    </row>
    <row r="501" spans="28:32" ht="13" x14ac:dyDescent="0.15">
      <c r="AB501" s="51"/>
      <c r="AC501" s="51"/>
      <c r="AD501" s="52"/>
      <c r="AF501" s="7"/>
    </row>
    <row r="502" spans="28:32" ht="13" x14ac:dyDescent="0.15">
      <c r="AB502" s="51"/>
      <c r="AC502" s="51"/>
      <c r="AD502" s="52"/>
      <c r="AF502" s="7"/>
    </row>
    <row r="503" spans="28:32" ht="13" x14ac:dyDescent="0.15">
      <c r="AB503" s="51"/>
      <c r="AC503" s="51"/>
      <c r="AD503" s="52"/>
      <c r="AF503" s="7"/>
    </row>
    <row r="504" spans="28:32" ht="13" x14ac:dyDescent="0.15">
      <c r="AB504" s="51"/>
      <c r="AC504" s="51"/>
      <c r="AD504" s="52"/>
      <c r="AF504" s="7"/>
    </row>
    <row r="505" spans="28:32" ht="13" x14ac:dyDescent="0.15">
      <c r="AB505" s="51"/>
      <c r="AC505" s="51"/>
      <c r="AD505" s="52"/>
      <c r="AF505" s="7"/>
    </row>
    <row r="506" spans="28:32" ht="13" x14ac:dyDescent="0.15">
      <c r="AB506" s="51"/>
      <c r="AC506" s="51"/>
      <c r="AD506" s="52"/>
      <c r="AF506" s="7"/>
    </row>
    <row r="507" spans="28:32" ht="13" x14ac:dyDescent="0.15">
      <c r="AB507" s="51"/>
      <c r="AC507" s="51"/>
      <c r="AD507" s="52"/>
      <c r="AF507" s="7"/>
    </row>
    <row r="508" spans="28:32" ht="13" x14ac:dyDescent="0.15">
      <c r="AB508" s="51"/>
      <c r="AC508" s="51"/>
      <c r="AD508" s="52"/>
      <c r="AF508" s="7"/>
    </row>
    <row r="509" spans="28:32" ht="13" x14ac:dyDescent="0.15">
      <c r="AB509" s="51"/>
      <c r="AC509" s="51"/>
      <c r="AD509" s="52"/>
      <c r="AF509" s="7"/>
    </row>
    <row r="510" spans="28:32" ht="13" x14ac:dyDescent="0.15">
      <c r="AB510" s="51"/>
      <c r="AC510" s="51"/>
      <c r="AD510" s="52"/>
      <c r="AF510" s="7"/>
    </row>
    <row r="511" spans="28:32" ht="13" x14ac:dyDescent="0.15">
      <c r="AB511" s="51"/>
      <c r="AC511" s="51"/>
      <c r="AD511" s="52"/>
      <c r="AF511" s="7"/>
    </row>
    <row r="512" spans="28:32" ht="13" x14ac:dyDescent="0.15">
      <c r="AB512" s="51"/>
      <c r="AC512" s="51"/>
      <c r="AD512" s="52"/>
      <c r="AF512" s="7"/>
    </row>
    <row r="513" spans="28:32" ht="13" x14ac:dyDescent="0.15">
      <c r="AB513" s="51"/>
      <c r="AC513" s="51"/>
      <c r="AD513" s="52"/>
      <c r="AF513" s="7"/>
    </row>
    <row r="514" spans="28:32" ht="13" x14ac:dyDescent="0.15">
      <c r="AB514" s="51"/>
      <c r="AC514" s="51"/>
      <c r="AD514" s="52"/>
      <c r="AF514" s="7"/>
    </row>
    <row r="515" spans="28:32" ht="13" x14ac:dyDescent="0.15">
      <c r="AB515" s="51"/>
      <c r="AC515" s="51"/>
      <c r="AD515" s="52"/>
      <c r="AF515" s="7"/>
    </row>
    <row r="516" spans="28:32" ht="13" x14ac:dyDescent="0.15">
      <c r="AB516" s="51"/>
      <c r="AC516" s="51"/>
      <c r="AD516" s="52"/>
      <c r="AF516" s="7"/>
    </row>
    <row r="517" spans="28:32" ht="13" x14ac:dyDescent="0.15">
      <c r="AB517" s="51"/>
      <c r="AC517" s="51"/>
      <c r="AD517" s="52"/>
      <c r="AF517" s="7"/>
    </row>
    <row r="518" spans="28:32" ht="13" x14ac:dyDescent="0.15">
      <c r="AB518" s="51"/>
      <c r="AC518" s="51"/>
      <c r="AD518" s="52"/>
      <c r="AF518" s="7"/>
    </row>
    <row r="519" spans="28:32" ht="13" x14ac:dyDescent="0.15">
      <c r="AB519" s="51"/>
      <c r="AC519" s="51"/>
      <c r="AD519" s="52"/>
      <c r="AF519" s="7"/>
    </row>
    <row r="520" spans="28:32" ht="13" x14ac:dyDescent="0.15">
      <c r="AB520" s="51"/>
      <c r="AC520" s="51"/>
      <c r="AD520" s="52"/>
      <c r="AF520" s="7"/>
    </row>
    <row r="521" spans="28:32" ht="13" x14ac:dyDescent="0.15">
      <c r="AB521" s="51"/>
      <c r="AC521" s="51"/>
      <c r="AD521" s="52"/>
      <c r="AF521" s="7"/>
    </row>
    <row r="522" spans="28:32" ht="13" x14ac:dyDescent="0.15">
      <c r="AB522" s="51"/>
      <c r="AC522" s="51"/>
      <c r="AD522" s="52"/>
      <c r="AF522" s="7"/>
    </row>
    <row r="523" spans="28:32" ht="13" x14ac:dyDescent="0.15">
      <c r="AB523" s="51"/>
      <c r="AC523" s="51"/>
      <c r="AD523" s="52"/>
      <c r="AF523" s="7"/>
    </row>
    <row r="524" spans="28:32" ht="13" x14ac:dyDescent="0.15">
      <c r="AB524" s="51"/>
      <c r="AC524" s="51"/>
      <c r="AD524" s="52"/>
      <c r="AF524" s="7"/>
    </row>
    <row r="525" spans="28:32" ht="13" x14ac:dyDescent="0.15">
      <c r="AB525" s="51"/>
      <c r="AC525" s="51"/>
      <c r="AD525" s="52"/>
      <c r="AF525" s="7"/>
    </row>
    <row r="526" spans="28:32" ht="13" x14ac:dyDescent="0.15">
      <c r="AB526" s="51"/>
      <c r="AC526" s="51"/>
      <c r="AD526" s="52"/>
      <c r="AF526" s="7"/>
    </row>
    <row r="527" spans="28:32" ht="13" x14ac:dyDescent="0.15">
      <c r="AB527" s="51"/>
      <c r="AC527" s="51"/>
      <c r="AD527" s="52"/>
      <c r="AF527" s="7"/>
    </row>
    <row r="528" spans="28:32" ht="13" x14ac:dyDescent="0.15">
      <c r="AB528" s="51"/>
      <c r="AC528" s="51"/>
      <c r="AD528" s="52"/>
      <c r="AF528" s="7"/>
    </row>
    <row r="529" spans="28:32" ht="13" x14ac:dyDescent="0.15">
      <c r="AB529" s="51"/>
      <c r="AC529" s="51"/>
      <c r="AD529" s="52"/>
      <c r="AF529" s="7"/>
    </row>
    <row r="530" spans="28:32" ht="13" x14ac:dyDescent="0.15">
      <c r="AB530" s="51"/>
      <c r="AC530" s="51"/>
      <c r="AD530" s="52"/>
      <c r="AF530" s="7"/>
    </row>
    <row r="531" spans="28:32" ht="13" x14ac:dyDescent="0.15">
      <c r="AB531" s="51"/>
      <c r="AC531" s="51"/>
      <c r="AD531" s="52"/>
      <c r="AF531" s="7"/>
    </row>
    <row r="532" spans="28:32" ht="13" x14ac:dyDescent="0.15">
      <c r="AB532" s="51"/>
      <c r="AC532" s="51"/>
      <c r="AD532" s="52"/>
      <c r="AF532" s="7"/>
    </row>
    <row r="533" spans="28:32" ht="13" x14ac:dyDescent="0.15">
      <c r="AB533" s="51"/>
      <c r="AC533" s="51"/>
      <c r="AD533" s="52"/>
      <c r="AF533" s="7"/>
    </row>
    <row r="534" spans="28:32" ht="13" x14ac:dyDescent="0.15">
      <c r="AB534" s="51"/>
      <c r="AC534" s="51"/>
      <c r="AD534" s="52"/>
      <c r="AF534" s="7"/>
    </row>
    <row r="535" spans="28:32" ht="13" x14ac:dyDescent="0.15">
      <c r="AB535" s="51"/>
      <c r="AC535" s="51"/>
      <c r="AD535" s="52"/>
      <c r="AF535" s="7"/>
    </row>
    <row r="536" spans="28:32" ht="13" x14ac:dyDescent="0.15">
      <c r="AB536" s="51"/>
      <c r="AC536" s="51"/>
      <c r="AD536" s="52"/>
      <c r="AF536" s="7"/>
    </row>
    <row r="537" spans="28:32" ht="13" x14ac:dyDescent="0.15">
      <c r="AB537" s="51"/>
      <c r="AC537" s="51"/>
      <c r="AD537" s="52"/>
      <c r="AF537" s="7"/>
    </row>
    <row r="538" spans="28:32" ht="13" x14ac:dyDescent="0.15">
      <c r="AB538" s="51"/>
      <c r="AC538" s="51"/>
      <c r="AD538" s="52"/>
      <c r="AF538" s="7"/>
    </row>
    <row r="539" spans="28:32" ht="13" x14ac:dyDescent="0.15">
      <c r="AB539" s="51"/>
      <c r="AC539" s="51"/>
      <c r="AD539" s="52"/>
      <c r="AF539" s="7"/>
    </row>
    <row r="540" spans="28:32" ht="13" x14ac:dyDescent="0.15">
      <c r="AB540" s="51"/>
      <c r="AC540" s="51"/>
      <c r="AD540" s="52"/>
      <c r="AF540" s="7"/>
    </row>
    <row r="541" spans="28:32" ht="13" x14ac:dyDescent="0.15">
      <c r="AB541" s="51"/>
      <c r="AC541" s="51"/>
      <c r="AD541" s="52"/>
      <c r="AF541" s="7"/>
    </row>
    <row r="542" spans="28:32" ht="13" x14ac:dyDescent="0.15">
      <c r="AB542" s="51"/>
      <c r="AC542" s="51"/>
      <c r="AD542" s="52"/>
      <c r="AF542" s="7"/>
    </row>
    <row r="543" spans="28:32" ht="13" x14ac:dyDescent="0.15">
      <c r="AB543" s="51"/>
      <c r="AC543" s="51"/>
      <c r="AD543" s="52"/>
      <c r="AF543" s="7"/>
    </row>
    <row r="544" spans="28:32" ht="13" x14ac:dyDescent="0.15">
      <c r="AB544" s="51"/>
      <c r="AC544" s="51"/>
      <c r="AD544" s="52"/>
      <c r="AF544" s="7"/>
    </row>
    <row r="545" spans="28:32" ht="13" x14ac:dyDescent="0.15">
      <c r="AB545" s="51"/>
      <c r="AC545" s="51"/>
      <c r="AD545" s="52"/>
      <c r="AF545" s="7"/>
    </row>
    <row r="546" spans="28:32" ht="13" x14ac:dyDescent="0.15">
      <c r="AB546" s="51"/>
      <c r="AC546" s="51"/>
      <c r="AD546" s="52"/>
      <c r="AF546" s="7"/>
    </row>
    <row r="547" spans="28:32" ht="13" x14ac:dyDescent="0.15">
      <c r="AB547" s="51"/>
      <c r="AC547" s="51"/>
      <c r="AD547" s="52"/>
      <c r="AF547" s="7"/>
    </row>
    <row r="548" spans="28:32" ht="13" x14ac:dyDescent="0.15">
      <c r="AB548" s="51"/>
      <c r="AC548" s="51"/>
      <c r="AD548" s="52"/>
      <c r="AF548" s="7"/>
    </row>
    <row r="549" spans="28:32" ht="13" x14ac:dyDescent="0.15">
      <c r="AB549" s="51"/>
      <c r="AC549" s="51"/>
      <c r="AD549" s="52"/>
      <c r="AF549" s="7"/>
    </row>
    <row r="550" spans="28:32" ht="13" x14ac:dyDescent="0.15">
      <c r="AB550" s="51"/>
      <c r="AC550" s="51"/>
      <c r="AD550" s="52"/>
      <c r="AF550" s="7"/>
    </row>
    <row r="551" spans="28:32" ht="13" x14ac:dyDescent="0.15">
      <c r="AB551" s="51"/>
      <c r="AC551" s="51"/>
      <c r="AD551" s="52"/>
      <c r="AF551" s="7"/>
    </row>
    <row r="552" spans="28:32" ht="13" x14ac:dyDescent="0.15">
      <c r="AB552" s="51"/>
      <c r="AC552" s="51"/>
      <c r="AD552" s="52"/>
      <c r="AF552" s="7"/>
    </row>
    <row r="553" spans="28:32" ht="13" x14ac:dyDescent="0.15">
      <c r="AB553" s="51"/>
      <c r="AC553" s="51"/>
      <c r="AD553" s="52"/>
      <c r="AF553" s="7"/>
    </row>
    <row r="554" spans="28:32" ht="13" x14ac:dyDescent="0.15">
      <c r="AB554" s="51"/>
      <c r="AC554" s="51"/>
      <c r="AD554" s="52"/>
      <c r="AF554" s="7"/>
    </row>
    <row r="555" spans="28:32" ht="13" x14ac:dyDescent="0.15">
      <c r="AB555" s="51"/>
      <c r="AC555" s="51"/>
      <c r="AD555" s="52"/>
      <c r="AF555" s="7"/>
    </row>
    <row r="556" spans="28:32" ht="13" x14ac:dyDescent="0.15">
      <c r="AB556" s="51"/>
      <c r="AC556" s="51"/>
      <c r="AD556" s="52"/>
      <c r="AF556" s="7"/>
    </row>
    <row r="557" spans="28:32" ht="13" x14ac:dyDescent="0.15">
      <c r="AB557" s="51"/>
      <c r="AC557" s="51"/>
      <c r="AD557" s="52"/>
      <c r="AF557" s="7"/>
    </row>
    <row r="558" spans="28:32" ht="13" x14ac:dyDescent="0.15">
      <c r="AB558" s="51"/>
      <c r="AC558" s="51"/>
      <c r="AD558" s="52"/>
      <c r="AF558" s="7"/>
    </row>
    <row r="559" spans="28:32" ht="13" x14ac:dyDescent="0.15">
      <c r="AB559" s="51"/>
      <c r="AC559" s="51"/>
      <c r="AD559" s="52"/>
      <c r="AF559" s="7"/>
    </row>
    <row r="560" spans="28:32" ht="13" x14ac:dyDescent="0.15">
      <c r="AB560" s="51"/>
      <c r="AC560" s="51"/>
      <c r="AD560" s="52"/>
      <c r="AF560" s="7"/>
    </row>
    <row r="561" spans="28:32" ht="13" x14ac:dyDescent="0.15">
      <c r="AB561" s="51"/>
      <c r="AC561" s="51"/>
      <c r="AD561" s="52"/>
      <c r="AF561" s="7"/>
    </row>
    <row r="562" spans="28:32" ht="13" x14ac:dyDescent="0.15">
      <c r="AB562" s="51"/>
      <c r="AC562" s="51"/>
      <c r="AD562" s="52"/>
      <c r="AF562" s="7"/>
    </row>
    <row r="563" spans="28:32" ht="13" x14ac:dyDescent="0.15">
      <c r="AB563" s="51"/>
      <c r="AC563" s="51"/>
      <c r="AD563" s="52"/>
      <c r="AF563" s="7"/>
    </row>
    <row r="564" spans="28:32" ht="13" x14ac:dyDescent="0.15">
      <c r="AB564" s="51"/>
      <c r="AC564" s="51"/>
      <c r="AD564" s="52"/>
      <c r="AF564" s="7"/>
    </row>
    <row r="565" spans="28:32" ht="13" x14ac:dyDescent="0.15">
      <c r="AB565" s="51"/>
      <c r="AC565" s="51"/>
      <c r="AD565" s="52"/>
      <c r="AF565" s="7"/>
    </row>
    <row r="566" spans="28:32" ht="13" x14ac:dyDescent="0.15">
      <c r="AB566" s="51"/>
      <c r="AC566" s="51"/>
      <c r="AD566" s="52"/>
      <c r="AF566" s="7"/>
    </row>
    <row r="567" spans="28:32" ht="13" x14ac:dyDescent="0.15">
      <c r="AB567" s="51"/>
      <c r="AC567" s="51"/>
      <c r="AD567" s="52"/>
      <c r="AF567" s="7"/>
    </row>
    <row r="568" spans="28:32" ht="13" x14ac:dyDescent="0.15">
      <c r="AB568" s="51"/>
      <c r="AC568" s="51"/>
      <c r="AD568" s="52"/>
      <c r="AF568" s="7"/>
    </row>
    <row r="569" spans="28:32" ht="13" x14ac:dyDescent="0.15">
      <c r="AB569" s="51"/>
      <c r="AC569" s="51"/>
      <c r="AD569" s="52"/>
      <c r="AF569" s="7"/>
    </row>
    <row r="570" spans="28:32" ht="13" x14ac:dyDescent="0.15">
      <c r="AB570" s="51"/>
      <c r="AC570" s="51"/>
      <c r="AD570" s="52"/>
      <c r="AF570" s="7"/>
    </row>
    <row r="571" spans="28:32" ht="13" x14ac:dyDescent="0.15">
      <c r="AB571" s="51"/>
      <c r="AC571" s="51"/>
      <c r="AD571" s="52"/>
      <c r="AF571" s="7"/>
    </row>
    <row r="572" spans="28:32" ht="13" x14ac:dyDescent="0.15">
      <c r="AB572" s="51"/>
      <c r="AC572" s="51"/>
      <c r="AD572" s="52"/>
      <c r="AF572" s="7"/>
    </row>
    <row r="573" spans="28:32" ht="13" x14ac:dyDescent="0.15">
      <c r="AB573" s="51"/>
      <c r="AC573" s="51"/>
      <c r="AD573" s="52"/>
      <c r="AF573" s="7"/>
    </row>
    <row r="574" spans="28:32" ht="13" x14ac:dyDescent="0.15">
      <c r="AB574" s="51"/>
      <c r="AC574" s="51"/>
      <c r="AD574" s="52"/>
      <c r="AF574" s="7"/>
    </row>
    <row r="575" spans="28:32" ht="13" x14ac:dyDescent="0.15">
      <c r="AB575" s="51"/>
      <c r="AC575" s="51"/>
      <c r="AD575" s="52"/>
      <c r="AF575" s="7"/>
    </row>
    <row r="576" spans="28:32" ht="13" x14ac:dyDescent="0.15">
      <c r="AB576" s="51"/>
      <c r="AC576" s="51"/>
      <c r="AD576" s="52"/>
      <c r="AF576" s="7"/>
    </row>
    <row r="577" spans="28:32" ht="13" x14ac:dyDescent="0.15">
      <c r="AB577" s="51"/>
      <c r="AC577" s="51"/>
      <c r="AD577" s="52"/>
      <c r="AF577" s="7"/>
    </row>
    <row r="578" spans="28:32" ht="13" x14ac:dyDescent="0.15">
      <c r="AB578" s="51"/>
      <c r="AC578" s="51"/>
      <c r="AD578" s="52"/>
      <c r="AF578" s="7"/>
    </row>
    <row r="579" spans="28:32" ht="13" x14ac:dyDescent="0.15">
      <c r="AB579" s="51"/>
      <c r="AC579" s="51"/>
      <c r="AD579" s="52"/>
      <c r="AF579" s="7"/>
    </row>
    <row r="580" spans="28:32" ht="13" x14ac:dyDescent="0.15">
      <c r="AB580" s="51"/>
      <c r="AC580" s="51"/>
      <c r="AD580" s="52"/>
      <c r="AF580" s="7"/>
    </row>
    <row r="581" spans="28:32" ht="13" x14ac:dyDescent="0.15">
      <c r="AB581" s="51"/>
      <c r="AC581" s="51"/>
      <c r="AD581" s="52"/>
      <c r="AF581" s="7"/>
    </row>
    <row r="582" spans="28:32" ht="13" x14ac:dyDescent="0.15">
      <c r="AB582" s="51"/>
      <c r="AC582" s="51"/>
      <c r="AD582" s="52"/>
      <c r="AF582" s="7"/>
    </row>
    <row r="583" spans="28:32" ht="13" x14ac:dyDescent="0.15">
      <c r="AB583" s="51"/>
      <c r="AC583" s="51"/>
      <c r="AD583" s="52"/>
      <c r="AF583" s="7"/>
    </row>
    <row r="584" spans="28:32" ht="13" x14ac:dyDescent="0.15">
      <c r="AB584" s="51"/>
      <c r="AC584" s="51"/>
      <c r="AD584" s="52"/>
      <c r="AF584" s="7"/>
    </row>
    <row r="585" spans="28:32" ht="13" x14ac:dyDescent="0.15">
      <c r="AB585" s="51"/>
      <c r="AC585" s="51"/>
      <c r="AD585" s="52"/>
      <c r="AF585" s="7"/>
    </row>
    <row r="586" spans="28:32" ht="13" x14ac:dyDescent="0.15">
      <c r="AB586" s="51"/>
      <c r="AC586" s="51"/>
      <c r="AD586" s="52"/>
      <c r="AF586" s="7"/>
    </row>
    <row r="587" spans="28:32" ht="13" x14ac:dyDescent="0.15">
      <c r="AB587" s="51"/>
      <c r="AC587" s="51"/>
      <c r="AD587" s="52"/>
      <c r="AF587" s="7"/>
    </row>
    <row r="588" spans="28:32" ht="13" x14ac:dyDescent="0.15">
      <c r="AB588" s="51"/>
      <c r="AC588" s="51"/>
      <c r="AD588" s="52"/>
      <c r="AF588" s="7"/>
    </row>
    <row r="589" spans="28:32" ht="13" x14ac:dyDescent="0.15">
      <c r="AB589" s="51"/>
      <c r="AC589" s="51"/>
      <c r="AD589" s="52"/>
      <c r="AF589" s="7"/>
    </row>
    <row r="590" spans="28:32" ht="13" x14ac:dyDescent="0.15">
      <c r="AB590" s="51"/>
      <c r="AC590" s="51"/>
      <c r="AD590" s="52"/>
      <c r="AF590" s="7"/>
    </row>
    <row r="591" spans="28:32" ht="13" x14ac:dyDescent="0.15">
      <c r="AB591" s="51"/>
      <c r="AC591" s="51"/>
      <c r="AD591" s="52"/>
      <c r="AF591" s="7"/>
    </row>
    <row r="592" spans="28:32" ht="13" x14ac:dyDescent="0.15">
      <c r="AB592" s="51"/>
      <c r="AC592" s="51"/>
      <c r="AD592" s="52"/>
      <c r="AF592" s="7"/>
    </row>
    <row r="593" spans="28:32" ht="13" x14ac:dyDescent="0.15">
      <c r="AB593" s="51"/>
      <c r="AC593" s="51"/>
      <c r="AD593" s="52"/>
      <c r="AF593" s="7"/>
    </row>
    <row r="594" spans="28:32" ht="13" x14ac:dyDescent="0.15">
      <c r="AB594" s="51"/>
      <c r="AC594" s="51"/>
      <c r="AD594" s="52"/>
      <c r="AF594" s="7"/>
    </row>
    <row r="595" spans="28:32" ht="13" x14ac:dyDescent="0.15">
      <c r="AB595" s="51"/>
      <c r="AC595" s="51"/>
      <c r="AD595" s="52"/>
      <c r="AF595" s="7"/>
    </row>
    <row r="596" spans="28:32" ht="13" x14ac:dyDescent="0.15">
      <c r="AB596" s="51"/>
      <c r="AC596" s="51"/>
      <c r="AD596" s="52"/>
      <c r="AF596" s="7"/>
    </row>
    <row r="597" spans="28:32" ht="13" x14ac:dyDescent="0.15">
      <c r="AB597" s="51"/>
      <c r="AC597" s="51"/>
      <c r="AD597" s="52"/>
      <c r="AF597" s="7"/>
    </row>
    <row r="598" spans="28:32" ht="13" x14ac:dyDescent="0.15">
      <c r="AB598" s="51"/>
      <c r="AC598" s="51"/>
      <c r="AD598" s="52"/>
      <c r="AF598" s="7"/>
    </row>
    <row r="599" spans="28:32" ht="13" x14ac:dyDescent="0.15">
      <c r="AB599" s="51"/>
      <c r="AC599" s="51"/>
      <c r="AD599" s="52"/>
      <c r="AF599" s="7"/>
    </row>
    <row r="600" spans="28:32" ht="13" x14ac:dyDescent="0.15">
      <c r="AB600" s="51"/>
      <c r="AC600" s="51"/>
      <c r="AD600" s="52"/>
      <c r="AF600" s="7"/>
    </row>
    <row r="601" spans="28:32" ht="13" x14ac:dyDescent="0.15">
      <c r="AB601" s="51"/>
      <c r="AC601" s="51"/>
      <c r="AD601" s="52"/>
      <c r="AF601" s="7"/>
    </row>
    <row r="602" spans="28:32" ht="13" x14ac:dyDescent="0.15">
      <c r="AB602" s="51"/>
      <c r="AC602" s="51"/>
      <c r="AD602" s="52"/>
      <c r="AF602" s="7"/>
    </row>
    <row r="603" spans="28:32" ht="13" x14ac:dyDescent="0.15">
      <c r="AB603" s="51"/>
      <c r="AC603" s="51"/>
      <c r="AD603" s="52"/>
      <c r="AF603" s="7"/>
    </row>
    <row r="604" spans="28:32" ht="13" x14ac:dyDescent="0.15">
      <c r="AB604" s="51"/>
      <c r="AC604" s="51"/>
      <c r="AD604" s="52"/>
      <c r="AF604" s="7"/>
    </row>
    <row r="605" spans="28:32" ht="13" x14ac:dyDescent="0.15">
      <c r="AB605" s="51"/>
      <c r="AC605" s="51"/>
      <c r="AD605" s="52"/>
      <c r="AF605" s="7"/>
    </row>
    <row r="606" spans="28:32" ht="13" x14ac:dyDescent="0.15">
      <c r="AB606" s="51"/>
      <c r="AC606" s="51"/>
      <c r="AD606" s="52"/>
      <c r="AF606" s="7"/>
    </row>
    <row r="607" spans="28:32" ht="13" x14ac:dyDescent="0.15">
      <c r="AB607" s="51"/>
      <c r="AC607" s="51"/>
      <c r="AD607" s="52"/>
      <c r="AF607" s="7"/>
    </row>
    <row r="608" spans="28:32" ht="13" x14ac:dyDescent="0.15">
      <c r="AB608" s="51"/>
      <c r="AC608" s="51"/>
      <c r="AD608" s="52"/>
      <c r="AF608" s="7"/>
    </row>
    <row r="609" spans="28:32" ht="13" x14ac:dyDescent="0.15">
      <c r="AB609" s="51"/>
      <c r="AC609" s="51"/>
      <c r="AD609" s="52"/>
      <c r="AF609" s="7"/>
    </row>
    <row r="610" spans="28:32" ht="13" x14ac:dyDescent="0.15">
      <c r="AB610" s="51"/>
      <c r="AC610" s="51"/>
      <c r="AD610" s="52"/>
      <c r="AF610" s="7"/>
    </row>
    <row r="611" spans="28:32" ht="13" x14ac:dyDescent="0.15">
      <c r="AB611" s="51"/>
      <c r="AC611" s="51"/>
      <c r="AD611" s="52"/>
      <c r="AF611" s="7"/>
    </row>
    <row r="612" spans="28:32" ht="13" x14ac:dyDescent="0.15">
      <c r="AB612" s="51"/>
      <c r="AC612" s="51"/>
      <c r="AD612" s="52"/>
      <c r="AF612" s="7"/>
    </row>
    <row r="613" spans="28:32" ht="13" x14ac:dyDescent="0.15">
      <c r="AB613" s="51"/>
      <c r="AC613" s="51"/>
      <c r="AD613" s="52"/>
      <c r="AF613" s="7"/>
    </row>
    <row r="614" spans="28:32" ht="13" x14ac:dyDescent="0.15">
      <c r="AB614" s="51"/>
      <c r="AC614" s="51"/>
      <c r="AD614" s="52"/>
      <c r="AF614" s="7"/>
    </row>
    <row r="615" spans="28:32" ht="13" x14ac:dyDescent="0.15">
      <c r="AB615" s="51"/>
      <c r="AC615" s="51"/>
      <c r="AD615" s="52"/>
      <c r="AF615" s="7"/>
    </row>
    <row r="616" spans="28:32" ht="13" x14ac:dyDescent="0.15">
      <c r="AB616" s="51"/>
      <c r="AC616" s="51"/>
      <c r="AD616" s="52"/>
      <c r="AF616" s="7"/>
    </row>
    <row r="617" spans="28:32" ht="13" x14ac:dyDescent="0.15">
      <c r="AB617" s="51"/>
      <c r="AC617" s="51"/>
      <c r="AD617" s="52"/>
      <c r="AF617" s="7"/>
    </row>
    <row r="618" spans="28:32" ht="13" x14ac:dyDescent="0.15">
      <c r="AB618" s="51"/>
      <c r="AC618" s="51"/>
      <c r="AD618" s="52"/>
      <c r="AF618" s="7"/>
    </row>
    <row r="619" spans="28:32" ht="13" x14ac:dyDescent="0.15">
      <c r="AB619" s="51"/>
      <c r="AC619" s="51"/>
      <c r="AD619" s="52"/>
      <c r="AF619" s="7"/>
    </row>
    <row r="620" spans="28:32" ht="13" x14ac:dyDescent="0.15">
      <c r="AB620" s="51"/>
      <c r="AC620" s="51"/>
      <c r="AD620" s="52"/>
      <c r="AF620" s="7"/>
    </row>
    <row r="621" spans="28:32" ht="13" x14ac:dyDescent="0.15">
      <c r="AB621" s="51"/>
      <c r="AC621" s="51"/>
      <c r="AD621" s="52"/>
      <c r="AF621" s="7"/>
    </row>
    <row r="622" spans="28:32" ht="13" x14ac:dyDescent="0.15">
      <c r="AB622" s="51"/>
      <c r="AC622" s="51"/>
      <c r="AD622" s="52"/>
      <c r="AF622" s="7"/>
    </row>
    <row r="623" spans="28:32" ht="13" x14ac:dyDescent="0.15">
      <c r="AB623" s="51"/>
      <c r="AC623" s="51"/>
      <c r="AD623" s="52"/>
      <c r="AF623" s="7"/>
    </row>
    <row r="624" spans="28:32" ht="13" x14ac:dyDescent="0.15">
      <c r="AB624" s="51"/>
      <c r="AC624" s="51"/>
      <c r="AD624" s="52"/>
      <c r="AF624" s="7"/>
    </row>
    <row r="625" spans="28:32" ht="13" x14ac:dyDescent="0.15">
      <c r="AB625" s="51"/>
      <c r="AC625" s="51"/>
      <c r="AD625" s="52"/>
      <c r="AF625" s="7"/>
    </row>
    <row r="626" spans="28:32" ht="13" x14ac:dyDescent="0.15">
      <c r="AB626" s="51"/>
      <c r="AC626" s="51"/>
      <c r="AD626" s="52"/>
      <c r="AF626" s="7"/>
    </row>
    <row r="627" spans="28:32" ht="13" x14ac:dyDescent="0.15">
      <c r="AB627" s="51"/>
      <c r="AC627" s="51"/>
      <c r="AD627" s="52"/>
      <c r="AF627" s="7"/>
    </row>
    <row r="628" spans="28:32" ht="13" x14ac:dyDescent="0.15">
      <c r="AB628" s="51"/>
      <c r="AC628" s="51"/>
      <c r="AD628" s="52"/>
      <c r="AF628" s="7"/>
    </row>
    <row r="629" spans="28:32" ht="13" x14ac:dyDescent="0.15">
      <c r="AB629" s="51"/>
      <c r="AC629" s="51"/>
      <c r="AD629" s="52"/>
      <c r="AF629" s="7"/>
    </row>
    <row r="630" spans="28:32" ht="13" x14ac:dyDescent="0.15">
      <c r="AB630" s="51"/>
      <c r="AC630" s="51"/>
      <c r="AD630" s="52"/>
      <c r="AF630" s="7"/>
    </row>
    <row r="631" spans="28:32" ht="13" x14ac:dyDescent="0.15">
      <c r="AB631" s="51"/>
      <c r="AC631" s="51"/>
      <c r="AD631" s="52"/>
      <c r="AF631" s="7"/>
    </row>
    <row r="632" spans="28:32" ht="13" x14ac:dyDescent="0.15">
      <c r="AB632" s="51"/>
      <c r="AC632" s="51"/>
      <c r="AD632" s="52"/>
      <c r="AF632" s="7"/>
    </row>
    <row r="633" spans="28:32" ht="13" x14ac:dyDescent="0.15">
      <c r="AB633" s="51"/>
      <c r="AC633" s="51"/>
      <c r="AD633" s="52"/>
      <c r="AF633" s="7"/>
    </row>
    <row r="634" spans="28:32" ht="13" x14ac:dyDescent="0.15">
      <c r="AB634" s="51"/>
      <c r="AC634" s="51"/>
      <c r="AD634" s="52"/>
      <c r="AF634" s="7"/>
    </row>
    <row r="635" spans="28:32" ht="13" x14ac:dyDescent="0.15">
      <c r="AB635" s="51"/>
      <c r="AC635" s="51"/>
      <c r="AD635" s="52"/>
      <c r="AF635" s="7"/>
    </row>
    <row r="636" spans="28:32" ht="13" x14ac:dyDescent="0.15">
      <c r="AB636" s="51"/>
      <c r="AC636" s="51"/>
      <c r="AD636" s="52"/>
      <c r="AF636" s="7"/>
    </row>
    <row r="637" spans="28:32" ht="13" x14ac:dyDescent="0.15">
      <c r="AB637" s="51"/>
      <c r="AC637" s="51"/>
      <c r="AD637" s="52"/>
      <c r="AF637" s="7"/>
    </row>
    <row r="638" spans="28:32" ht="13" x14ac:dyDescent="0.15">
      <c r="AB638" s="51"/>
      <c r="AC638" s="51"/>
      <c r="AD638" s="52"/>
      <c r="AF638" s="7"/>
    </row>
    <row r="639" spans="28:32" ht="13" x14ac:dyDescent="0.15">
      <c r="AB639" s="51"/>
      <c r="AC639" s="51"/>
      <c r="AD639" s="52"/>
      <c r="AF639" s="7"/>
    </row>
    <row r="640" spans="28:32" ht="13" x14ac:dyDescent="0.15">
      <c r="AB640" s="51"/>
      <c r="AC640" s="51"/>
      <c r="AD640" s="52"/>
      <c r="AF640" s="7"/>
    </row>
    <row r="641" spans="28:32" ht="13" x14ac:dyDescent="0.15">
      <c r="AB641" s="51"/>
      <c r="AC641" s="51"/>
      <c r="AD641" s="52"/>
      <c r="AF641" s="7"/>
    </row>
    <row r="642" spans="28:32" ht="13" x14ac:dyDescent="0.15">
      <c r="AB642" s="51"/>
      <c r="AC642" s="51"/>
      <c r="AD642" s="52"/>
      <c r="AF642" s="7"/>
    </row>
    <row r="643" spans="28:32" ht="13" x14ac:dyDescent="0.15">
      <c r="AB643" s="51"/>
      <c r="AC643" s="51"/>
      <c r="AD643" s="52"/>
      <c r="AF643" s="7"/>
    </row>
    <row r="644" spans="28:32" ht="13" x14ac:dyDescent="0.15">
      <c r="AB644" s="51"/>
      <c r="AC644" s="51"/>
      <c r="AD644" s="52"/>
      <c r="AF644" s="7"/>
    </row>
    <row r="645" spans="28:32" ht="13" x14ac:dyDescent="0.15">
      <c r="AB645" s="51"/>
      <c r="AC645" s="51"/>
      <c r="AD645" s="52"/>
      <c r="AF645" s="7"/>
    </row>
    <row r="646" spans="28:32" ht="13" x14ac:dyDescent="0.15">
      <c r="AB646" s="51"/>
      <c r="AC646" s="51"/>
      <c r="AD646" s="52"/>
      <c r="AF646" s="7"/>
    </row>
    <row r="647" spans="28:32" ht="13" x14ac:dyDescent="0.15">
      <c r="AB647" s="51"/>
      <c r="AC647" s="51"/>
      <c r="AD647" s="52"/>
      <c r="AF647" s="7"/>
    </row>
    <row r="648" spans="28:32" ht="13" x14ac:dyDescent="0.15">
      <c r="AB648" s="51"/>
      <c r="AC648" s="51"/>
      <c r="AD648" s="52"/>
      <c r="AF648" s="7"/>
    </row>
    <row r="649" spans="28:32" ht="13" x14ac:dyDescent="0.15">
      <c r="AB649" s="51"/>
      <c r="AC649" s="51"/>
      <c r="AD649" s="52"/>
      <c r="AF649" s="7"/>
    </row>
    <row r="650" spans="28:32" ht="13" x14ac:dyDescent="0.15">
      <c r="AB650" s="51"/>
      <c r="AC650" s="51"/>
      <c r="AD650" s="52"/>
      <c r="AF650" s="7"/>
    </row>
    <row r="651" spans="28:32" ht="13" x14ac:dyDescent="0.15">
      <c r="AB651" s="51"/>
      <c r="AC651" s="51"/>
      <c r="AD651" s="52"/>
      <c r="AF651" s="7"/>
    </row>
    <row r="652" spans="28:32" ht="13" x14ac:dyDescent="0.15">
      <c r="AB652" s="51"/>
      <c r="AC652" s="51"/>
      <c r="AD652" s="52"/>
      <c r="AF652" s="7"/>
    </row>
    <row r="653" spans="28:32" ht="13" x14ac:dyDescent="0.15">
      <c r="AB653" s="51"/>
      <c r="AC653" s="51"/>
      <c r="AD653" s="52"/>
      <c r="AF653" s="7"/>
    </row>
    <row r="654" spans="28:32" ht="13" x14ac:dyDescent="0.15">
      <c r="AB654" s="51"/>
      <c r="AC654" s="51"/>
      <c r="AD654" s="52"/>
      <c r="AF654" s="7"/>
    </row>
    <row r="655" spans="28:32" ht="13" x14ac:dyDescent="0.15">
      <c r="AB655" s="51"/>
      <c r="AC655" s="51"/>
      <c r="AD655" s="52"/>
      <c r="AF655" s="7"/>
    </row>
    <row r="656" spans="28:32" ht="13" x14ac:dyDescent="0.15">
      <c r="AB656" s="51"/>
      <c r="AC656" s="51"/>
      <c r="AD656" s="52"/>
      <c r="AF656" s="7"/>
    </row>
    <row r="657" spans="28:32" ht="13" x14ac:dyDescent="0.15">
      <c r="AB657" s="51"/>
      <c r="AC657" s="51"/>
      <c r="AD657" s="52"/>
      <c r="AF657" s="7"/>
    </row>
    <row r="658" spans="28:32" ht="13" x14ac:dyDescent="0.15">
      <c r="AB658" s="51"/>
      <c r="AC658" s="51"/>
      <c r="AD658" s="52"/>
      <c r="AF658" s="7"/>
    </row>
    <row r="659" spans="28:32" ht="13" x14ac:dyDescent="0.15">
      <c r="AB659" s="51"/>
      <c r="AC659" s="51"/>
      <c r="AD659" s="52"/>
      <c r="AF659" s="7"/>
    </row>
    <row r="660" spans="28:32" ht="13" x14ac:dyDescent="0.15">
      <c r="AB660" s="51"/>
      <c r="AC660" s="51"/>
      <c r="AD660" s="52"/>
      <c r="AF660" s="7"/>
    </row>
    <row r="661" spans="28:32" ht="13" x14ac:dyDescent="0.15">
      <c r="AB661" s="51"/>
      <c r="AC661" s="51"/>
      <c r="AD661" s="52"/>
      <c r="AF661" s="7"/>
    </row>
    <row r="662" spans="28:32" ht="13" x14ac:dyDescent="0.15">
      <c r="AB662" s="51"/>
      <c r="AC662" s="51"/>
      <c r="AD662" s="52"/>
      <c r="AF662" s="7"/>
    </row>
    <row r="663" spans="28:32" ht="13" x14ac:dyDescent="0.15">
      <c r="AB663" s="51"/>
      <c r="AC663" s="51"/>
      <c r="AD663" s="52"/>
      <c r="AF663" s="7"/>
    </row>
    <row r="664" spans="28:32" ht="13" x14ac:dyDescent="0.15">
      <c r="AB664" s="51"/>
      <c r="AC664" s="51"/>
      <c r="AD664" s="52"/>
      <c r="AF664" s="7"/>
    </row>
    <row r="665" spans="28:32" ht="13" x14ac:dyDescent="0.15">
      <c r="AB665" s="51"/>
      <c r="AC665" s="51"/>
      <c r="AD665" s="52"/>
      <c r="AF665" s="7"/>
    </row>
    <row r="666" spans="28:32" ht="13" x14ac:dyDescent="0.15">
      <c r="AB666" s="51"/>
      <c r="AC666" s="51"/>
      <c r="AD666" s="52"/>
      <c r="AF666" s="7"/>
    </row>
    <row r="667" spans="28:32" ht="13" x14ac:dyDescent="0.15">
      <c r="AB667" s="51"/>
      <c r="AC667" s="51"/>
      <c r="AD667" s="52"/>
      <c r="AF667" s="7"/>
    </row>
    <row r="668" spans="28:32" ht="13" x14ac:dyDescent="0.15">
      <c r="AB668" s="51"/>
      <c r="AC668" s="51"/>
      <c r="AD668" s="52"/>
      <c r="AF668" s="7"/>
    </row>
    <row r="669" spans="28:32" ht="13" x14ac:dyDescent="0.15">
      <c r="AB669" s="51"/>
      <c r="AC669" s="51"/>
      <c r="AD669" s="52"/>
      <c r="AF669" s="7"/>
    </row>
    <row r="670" spans="28:32" ht="13" x14ac:dyDescent="0.15">
      <c r="AB670" s="51"/>
      <c r="AC670" s="51"/>
      <c r="AD670" s="52"/>
      <c r="AF670" s="7"/>
    </row>
    <row r="671" spans="28:32" ht="13" x14ac:dyDescent="0.15">
      <c r="AB671" s="51"/>
      <c r="AC671" s="51"/>
      <c r="AD671" s="52"/>
      <c r="AF671" s="7"/>
    </row>
    <row r="672" spans="28:32" ht="13" x14ac:dyDescent="0.15">
      <c r="AB672" s="51"/>
      <c r="AC672" s="51"/>
      <c r="AD672" s="52"/>
      <c r="AF672" s="7"/>
    </row>
    <row r="673" spans="28:32" ht="13" x14ac:dyDescent="0.15">
      <c r="AB673" s="51"/>
      <c r="AC673" s="51"/>
      <c r="AD673" s="52"/>
      <c r="AF673" s="7"/>
    </row>
    <row r="674" spans="28:32" ht="13" x14ac:dyDescent="0.15">
      <c r="AB674" s="51"/>
      <c r="AC674" s="51"/>
      <c r="AD674" s="52"/>
      <c r="AF674" s="7"/>
    </row>
    <row r="675" spans="28:32" ht="13" x14ac:dyDescent="0.15">
      <c r="AB675" s="51"/>
      <c r="AC675" s="51"/>
      <c r="AD675" s="52"/>
      <c r="AF675" s="7"/>
    </row>
    <row r="676" spans="28:32" ht="13" x14ac:dyDescent="0.15">
      <c r="AB676" s="51"/>
      <c r="AC676" s="51"/>
      <c r="AD676" s="52"/>
      <c r="AF676" s="7"/>
    </row>
    <row r="677" spans="28:32" ht="13" x14ac:dyDescent="0.15">
      <c r="AB677" s="51"/>
      <c r="AC677" s="51"/>
      <c r="AD677" s="52"/>
      <c r="AF677" s="7"/>
    </row>
    <row r="678" spans="28:32" ht="13" x14ac:dyDescent="0.15">
      <c r="AB678" s="51"/>
      <c r="AC678" s="51"/>
      <c r="AD678" s="52"/>
      <c r="AF678" s="7"/>
    </row>
    <row r="679" spans="28:32" ht="13" x14ac:dyDescent="0.15">
      <c r="AB679" s="51"/>
      <c r="AC679" s="51"/>
      <c r="AD679" s="52"/>
      <c r="AF679" s="7"/>
    </row>
    <row r="680" spans="28:32" ht="13" x14ac:dyDescent="0.15">
      <c r="AB680" s="51"/>
      <c r="AC680" s="51"/>
      <c r="AD680" s="52"/>
      <c r="AF680" s="7"/>
    </row>
    <row r="681" spans="28:32" ht="13" x14ac:dyDescent="0.15">
      <c r="AB681" s="51"/>
      <c r="AC681" s="51"/>
      <c r="AD681" s="52"/>
      <c r="AF681" s="7"/>
    </row>
    <row r="682" spans="28:32" ht="13" x14ac:dyDescent="0.15">
      <c r="AB682" s="51"/>
      <c r="AC682" s="51"/>
      <c r="AD682" s="52"/>
      <c r="AF682" s="7"/>
    </row>
    <row r="683" spans="28:32" ht="13" x14ac:dyDescent="0.15">
      <c r="AB683" s="51"/>
      <c r="AC683" s="51"/>
      <c r="AD683" s="52"/>
      <c r="AF683" s="7"/>
    </row>
    <row r="684" spans="28:32" ht="13" x14ac:dyDescent="0.15">
      <c r="AB684" s="51"/>
      <c r="AC684" s="51"/>
      <c r="AD684" s="52"/>
      <c r="AF684" s="7"/>
    </row>
    <row r="685" spans="28:32" ht="13" x14ac:dyDescent="0.15">
      <c r="AB685" s="51"/>
      <c r="AC685" s="51"/>
      <c r="AD685" s="52"/>
      <c r="AF685" s="7"/>
    </row>
    <row r="686" spans="28:32" ht="13" x14ac:dyDescent="0.15">
      <c r="AB686" s="51"/>
      <c r="AC686" s="51"/>
      <c r="AD686" s="52"/>
      <c r="AF686" s="7"/>
    </row>
    <row r="687" spans="28:32" ht="13" x14ac:dyDescent="0.15">
      <c r="AB687" s="51"/>
      <c r="AC687" s="51"/>
      <c r="AD687" s="52"/>
      <c r="AF687" s="7"/>
    </row>
    <row r="688" spans="28:32" ht="13" x14ac:dyDescent="0.15">
      <c r="AB688" s="51"/>
      <c r="AC688" s="51"/>
      <c r="AD688" s="52"/>
      <c r="AF688" s="7"/>
    </row>
    <row r="689" spans="28:32" ht="13" x14ac:dyDescent="0.15">
      <c r="AB689" s="51"/>
      <c r="AC689" s="51"/>
      <c r="AD689" s="52"/>
      <c r="AF689" s="7"/>
    </row>
    <row r="690" spans="28:32" ht="13" x14ac:dyDescent="0.15">
      <c r="AB690" s="51"/>
      <c r="AC690" s="51"/>
      <c r="AD690" s="52"/>
      <c r="AF690" s="7"/>
    </row>
    <row r="691" spans="28:32" ht="13" x14ac:dyDescent="0.15">
      <c r="AB691" s="51"/>
      <c r="AC691" s="51"/>
      <c r="AD691" s="52"/>
      <c r="AF691" s="7"/>
    </row>
    <row r="692" spans="28:32" ht="13" x14ac:dyDescent="0.15">
      <c r="AB692" s="51"/>
      <c r="AC692" s="51"/>
      <c r="AD692" s="52"/>
      <c r="AF692" s="7"/>
    </row>
    <row r="693" spans="28:32" ht="13" x14ac:dyDescent="0.15">
      <c r="AB693" s="51"/>
      <c r="AC693" s="51"/>
      <c r="AD693" s="52"/>
      <c r="AF693" s="7"/>
    </row>
    <row r="694" spans="28:32" ht="13" x14ac:dyDescent="0.15">
      <c r="AB694" s="51"/>
      <c r="AC694" s="51"/>
      <c r="AD694" s="52"/>
      <c r="AF694" s="7"/>
    </row>
    <row r="695" spans="28:32" ht="13" x14ac:dyDescent="0.15">
      <c r="AB695" s="51"/>
      <c r="AC695" s="51"/>
      <c r="AD695" s="52"/>
      <c r="AF695" s="7"/>
    </row>
    <row r="696" spans="28:32" ht="13" x14ac:dyDescent="0.15">
      <c r="AB696" s="51"/>
      <c r="AC696" s="51"/>
      <c r="AD696" s="52"/>
      <c r="AF696" s="7"/>
    </row>
    <row r="697" spans="28:32" ht="13" x14ac:dyDescent="0.15">
      <c r="AB697" s="51"/>
      <c r="AC697" s="51"/>
      <c r="AD697" s="52"/>
      <c r="AF697" s="7"/>
    </row>
    <row r="698" spans="28:32" ht="13" x14ac:dyDescent="0.15">
      <c r="AB698" s="51"/>
      <c r="AC698" s="51"/>
      <c r="AD698" s="52"/>
      <c r="AF698" s="7"/>
    </row>
    <row r="699" spans="28:32" ht="13" x14ac:dyDescent="0.15">
      <c r="AB699" s="51"/>
      <c r="AC699" s="51"/>
      <c r="AD699" s="52"/>
      <c r="AF699" s="7"/>
    </row>
    <row r="700" spans="28:32" ht="13" x14ac:dyDescent="0.15">
      <c r="AB700" s="51"/>
      <c r="AC700" s="51"/>
      <c r="AD700" s="52"/>
      <c r="AF700" s="7"/>
    </row>
    <row r="701" spans="28:32" ht="13" x14ac:dyDescent="0.15">
      <c r="AB701" s="51"/>
      <c r="AC701" s="51"/>
      <c r="AD701" s="52"/>
      <c r="AF701" s="7"/>
    </row>
    <row r="702" spans="28:32" ht="13" x14ac:dyDescent="0.15">
      <c r="AB702" s="51"/>
      <c r="AC702" s="51"/>
      <c r="AD702" s="52"/>
      <c r="AF702" s="7"/>
    </row>
    <row r="703" spans="28:32" ht="13" x14ac:dyDescent="0.15">
      <c r="AB703" s="51"/>
      <c r="AC703" s="51"/>
      <c r="AD703" s="52"/>
      <c r="AF703" s="7"/>
    </row>
    <row r="704" spans="28:32" ht="13" x14ac:dyDescent="0.15">
      <c r="AB704" s="51"/>
      <c r="AC704" s="51"/>
      <c r="AD704" s="52"/>
      <c r="AF704" s="7"/>
    </row>
    <row r="705" spans="28:32" ht="13" x14ac:dyDescent="0.15">
      <c r="AB705" s="51"/>
      <c r="AC705" s="51"/>
      <c r="AD705" s="52"/>
      <c r="AF705" s="7"/>
    </row>
    <row r="706" spans="28:32" ht="13" x14ac:dyDescent="0.15">
      <c r="AB706" s="51"/>
      <c r="AC706" s="51"/>
      <c r="AD706" s="52"/>
      <c r="AF706" s="7"/>
    </row>
    <row r="707" spans="28:32" ht="13" x14ac:dyDescent="0.15">
      <c r="AB707" s="51"/>
      <c r="AC707" s="51"/>
      <c r="AD707" s="52"/>
      <c r="AF707" s="7"/>
    </row>
    <row r="708" spans="28:32" ht="13" x14ac:dyDescent="0.15">
      <c r="AB708" s="51"/>
      <c r="AC708" s="51"/>
      <c r="AD708" s="52"/>
      <c r="AF708" s="7"/>
    </row>
    <row r="709" spans="28:32" ht="13" x14ac:dyDescent="0.15">
      <c r="AB709" s="51"/>
      <c r="AC709" s="51"/>
      <c r="AD709" s="52"/>
      <c r="AF709" s="7"/>
    </row>
    <row r="710" spans="28:32" ht="13" x14ac:dyDescent="0.15">
      <c r="AB710" s="51"/>
      <c r="AC710" s="51"/>
      <c r="AD710" s="52"/>
      <c r="AF710" s="7"/>
    </row>
    <row r="711" spans="28:32" ht="13" x14ac:dyDescent="0.15">
      <c r="AB711" s="51"/>
      <c r="AC711" s="51"/>
      <c r="AD711" s="52"/>
      <c r="AF711" s="7"/>
    </row>
    <row r="712" spans="28:32" ht="13" x14ac:dyDescent="0.15">
      <c r="AB712" s="51"/>
      <c r="AC712" s="51"/>
      <c r="AD712" s="52"/>
      <c r="AF712" s="7"/>
    </row>
    <row r="713" spans="28:32" ht="13" x14ac:dyDescent="0.15">
      <c r="AB713" s="51"/>
      <c r="AC713" s="51"/>
      <c r="AD713" s="52"/>
      <c r="AF713" s="7"/>
    </row>
    <row r="714" spans="28:32" ht="13" x14ac:dyDescent="0.15">
      <c r="AB714" s="51"/>
      <c r="AC714" s="51"/>
      <c r="AD714" s="52"/>
      <c r="AF714" s="7"/>
    </row>
    <row r="715" spans="28:32" ht="13" x14ac:dyDescent="0.15">
      <c r="AB715" s="51"/>
      <c r="AC715" s="51"/>
      <c r="AD715" s="52"/>
      <c r="AF715" s="7"/>
    </row>
    <row r="716" spans="28:32" ht="13" x14ac:dyDescent="0.15">
      <c r="AB716" s="51"/>
      <c r="AC716" s="51"/>
      <c r="AD716" s="52"/>
      <c r="AF716" s="7"/>
    </row>
    <row r="717" spans="28:32" ht="13" x14ac:dyDescent="0.15">
      <c r="AB717" s="51"/>
      <c r="AC717" s="51"/>
      <c r="AD717" s="52"/>
      <c r="AF717" s="7"/>
    </row>
    <row r="718" spans="28:32" ht="13" x14ac:dyDescent="0.15">
      <c r="AB718" s="51"/>
      <c r="AC718" s="51"/>
      <c r="AD718" s="52"/>
      <c r="AF718" s="7"/>
    </row>
    <row r="719" spans="28:32" ht="13" x14ac:dyDescent="0.15">
      <c r="AB719" s="51"/>
      <c r="AC719" s="51"/>
      <c r="AD719" s="52"/>
      <c r="AF719" s="7"/>
    </row>
    <row r="720" spans="28:32" ht="13" x14ac:dyDescent="0.15">
      <c r="AB720" s="51"/>
      <c r="AC720" s="51"/>
      <c r="AD720" s="52"/>
      <c r="AF720" s="7"/>
    </row>
    <row r="721" spans="28:32" ht="13" x14ac:dyDescent="0.15">
      <c r="AB721" s="51"/>
      <c r="AC721" s="51"/>
      <c r="AD721" s="52"/>
      <c r="AF721" s="7"/>
    </row>
    <row r="722" spans="28:32" ht="13" x14ac:dyDescent="0.15">
      <c r="AB722" s="51"/>
      <c r="AC722" s="51"/>
      <c r="AD722" s="52"/>
      <c r="AF722" s="7"/>
    </row>
    <row r="723" spans="28:32" ht="13" x14ac:dyDescent="0.15">
      <c r="AB723" s="51"/>
      <c r="AC723" s="51"/>
      <c r="AD723" s="52"/>
      <c r="AF723" s="7"/>
    </row>
    <row r="724" spans="28:32" ht="13" x14ac:dyDescent="0.15">
      <c r="AB724" s="51"/>
      <c r="AC724" s="51"/>
      <c r="AD724" s="52"/>
      <c r="AF724" s="7"/>
    </row>
    <row r="725" spans="28:32" ht="13" x14ac:dyDescent="0.15">
      <c r="AB725" s="51"/>
      <c r="AC725" s="51"/>
      <c r="AD725" s="52"/>
      <c r="AF725" s="7"/>
    </row>
    <row r="726" spans="28:32" ht="13" x14ac:dyDescent="0.15">
      <c r="AB726" s="51"/>
      <c r="AC726" s="51"/>
      <c r="AD726" s="52"/>
      <c r="AF726" s="7"/>
    </row>
    <row r="727" spans="28:32" ht="13" x14ac:dyDescent="0.15">
      <c r="AB727" s="51"/>
      <c r="AC727" s="51"/>
      <c r="AD727" s="52"/>
      <c r="AF727" s="7"/>
    </row>
    <row r="728" spans="28:32" ht="13" x14ac:dyDescent="0.15">
      <c r="AB728" s="51"/>
      <c r="AC728" s="51"/>
      <c r="AD728" s="52"/>
      <c r="AF728" s="7"/>
    </row>
    <row r="729" spans="28:32" ht="13" x14ac:dyDescent="0.15">
      <c r="AB729" s="51"/>
      <c r="AC729" s="51"/>
      <c r="AD729" s="52"/>
      <c r="AF729" s="7"/>
    </row>
    <row r="730" spans="28:32" ht="13" x14ac:dyDescent="0.15">
      <c r="AB730" s="51"/>
      <c r="AC730" s="51"/>
      <c r="AD730" s="52"/>
      <c r="AF730" s="7"/>
    </row>
    <row r="731" spans="28:32" ht="13" x14ac:dyDescent="0.15">
      <c r="AB731" s="51"/>
      <c r="AC731" s="51"/>
      <c r="AD731" s="52"/>
      <c r="AF731" s="7"/>
    </row>
    <row r="732" spans="28:32" ht="13" x14ac:dyDescent="0.15">
      <c r="AB732" s="51"/>
      <c r="AC732" s="51"/>
      <c r="AD732" s="52"/>
      <c r="AF732" s="7"/>
    </row>
    <row r="733" spans="28:32" ht="13" x14ac:dyDescent="0.15">
      <c r="AB733" s="51"/>
      <c r="AC733" s="51"/>
      <c r="AD733" s="52"/>
      <c r="AF733" s="7"/>
    </row>
    <row r="734" spans="28:32" ht="13" x14ac:dyDescent="0.15">
      <c r="AB734" s="51"/>
      <c r="AC734" s="51"/>
      <c r="AD734" s="52"/>
      <c r="AF734" s="7"/>
    </row>
    <row r="735" spans="28:32" ht="13" x14ac:dyDescent="0.15">
      <c r="AB735" s="51"/>
      <c r="AC735" s="51"/>
      <c r="AD735" s="52"/>
      <c r="AF735" s="7"/>
    </row>
    <row r="736" spans="28:32" ht="13" x14ac:dyDescent="0.15">
      <c r="AB736" s="51"/>
      <c r="AC736" s="51"/>
      <c r="AD736" s="52"/>
      <c r="AF736" s="7"/>
    </row>
    <row r="737" spans="28:32" ht="13" x14ac:dyDescent="0.15">
      <c r="AB737" s="51"/>
      <c r="AC737" s="51"/>
      <c r="AD737" s="52"/>
      <c r="AF737" s="7"/>
    </row>
    <row r="738" spans="28:32" ht="13" x14ac:dyDescent="0.15">
      <c r="AB738" s="51"/>
      <c r="AC738" s="51"/>
      <c r="AD738" s="52"/>
      <c r="AF738" s="7"/>
    </row>
    <row r="739" spans="28:32" ht="13" x14ac:dyDescent="0.15">
      <c r="AB739" s="51"/>
      <c r="AC739" s="51"/>
      <c r="AD739" s="52"/>
      <c r="AF739" s="7"/>
    </row>
    <row r="740" spans="28:32" ht="13" x14ac:dyDescent="0.15">
      <c r="AB740" s="51"/>
      <c r="AC740" s="51"/>
      <c r="AD740" s="52"/>
      <c r="AF740" s="7"/>
    </row>
    <row r="741" spans="28:32" ht="13" x14ac:dyDescent="0.15">
      <c r="AB741" s="51"/>
      <c r="AC741" s="51"/>
      <c r="AD741" s="52"/>
      <c r="AF741" s="7"/>
    </row>
    <row r="742" spans="28:32" ht="13" x14ac:dyDescent="0.15">
      <c r="AB742" s="51"/>
      <c r="AC742" s="51"/>
      <c r="AD742" s="52"/>
      <c r="AF742" s="7"/>
    </row>
    <row r="743" spans="28:32" ht="13" x14ac:dyDescent="0.15">
      <c r="AB743" s="51"/>
      <c r="AC743" s="51"/>
      <c r="AD743" s="52"/>
      <c r="AF743" s="7"/>
    </row>
    <row r="744" spans="28:32" ht="13" x14ac:dyDescent="0.15">
      <c r="AB744" s="51"/>
      <c r="AC744" s="51"/>
      <c r="AD744" s="52"/>
      <c r="AF744" s="7"/>
    </row>
    <row r="745" spans="28:32" ht="13" x14ac:dyDescent="0.15">
      <c r="AB745" s="51"/>
      <c r="AC745" s="51"/>
      <c r="AD745" s="52"/>
      <c r="AF745" s="7"/>
    </row>
    <row r="746" spans="28:32" ht="13" x14ac:dyDescent="0.15">
      <c r="AB746" s="51"/>
      <c r="AC746" s="51"/>
      <c r="AD746" s="52"/>
      <c r="AF746" s="7"/>
    </row>
    <row r="747" spans="28:32" ht="13" x14ac:dyDescent="0.15">
      <c r="AB747" s="51"/>
      <c r="AC747" s="51"/>
      <c r="AD747" s="52"/>
      <c r="AF747" s="7"/>
    </row>
    <row r="748" spans="28:32" ht="13" x14ac:dyDescent="0.15">
      <c r="AB748" s="51"/>
      <c r="AC748" s="51"/>
      <c r="AD748" s="52"/>
      <c r="AF748" s="7"/>
    </row>
    <row r="749" spans="28:32" ht="13" x14ac:dyDescent="0.15">
      <c r="AB749" s="51"/>
      <c r="AC749" s="51"/>
      <c r="AD749" s="52"/>
      <c r="AF749" s="7"/>
    </row>
    <row r="750" spans="28:32" ht="13" x14ac:dyDescent="0.15">
      <c r="AB750" s="51"/>
      <c r="AC750" s="51"/>
      <c r="AD750" s="52"/>
      <c r="AF750" s="7"/>
    </row>
    <row r="751" spans="28:32" ht="13" x14ac:dyDescent="0.15">
      <c r="AB751" s="51"/>
      <c r="AC751" s="51"/>
      <c r="AD751" s="52"/>
      <c r="AF751" s="7"/>
    </row>
    <row r="752" spans="28:32" ht="13" x14ac:dyDescent="0.15">
      <c r="AB752" s="51"/>
      <c r="AC752" s="51"/>
      <c r="AD752" s="52"/>
      <c r="AF752" s="7"/>
    </row>
    <row r="753" spans="28:32" ht="13" x14ac:dyDescent="0.15">
      <c r="AB753" s="51"/>
      <c r="AC753" s="51"/>
      <c r="AD753" s="52"/>
      <c r="AF753" s="7"/>
    </row>
    <row r="754" spans="28:32" ht="13" x14ac:dyDescent="0.15">
      <c r="AB754" s="51"/>
      <c r="AC754" s="51"/>
      <c r="AD754" s="52"/>
      <c r="AF754" s="7"/>
    </row>
    <row r="755" spans="28:32" ht="13" x14ac:dyDescent="0.15">
      <c r="AB755" s="51"/>
      <c r="AC755" s="51"/>
      <c r="AD755" s="52"/>
      <c r="AF755" s="7"/>
    </row>
    <row r="756" spans="28:32" ht="13" x14ac:dyDescent="0.15">
      <c r="AB756" s="51"/>
      <c r="AC756" s="51"/>
      <c r="AD756" s="52"/>
      <c r="AF756" s="7"/>
    </row>
    <row r="757" spans="28:32" ht="13" x14ac:dyDescent="0.15">
      <c r="AB757" s="51"/>
      <c r="AC757" s="51"/>
      <c r="AD757" s="52"/>
      <c r="AF757" s="7"/>
    </row>
    <row r="758" spans="28:32" ht="13" x14ac:dyDescent="0.15">
      <c r="AB758" s="51"/>
      <c r="AC758" s="51"/>
      <c r="AD758" s="52"/>
      <c r="AF758" s="7"/>
    </row>
    <row r="759" spans="28:32" ht="13" x14ac:dyDescent="0.15">
      <c r="AB759" s="51"/>
      <c r="AC759" s="51"/>
      <c r="AD759" s="52"/>
      <c r="AF759" s="7"/>
    </row>
    <row r="760" spans="28:32" ht="13" x14ac:dyDescent="0.15">
      <c r="AB760" s="51"/>
      <c r="AC760" s="51"/>
      <c r="AD760" s="52"/>
      <c r="AF760" s="7"/>
    </row>
    <row r="761" spans="28:32" ht="13" x14ac:dyDescent="0.15">
      <c r="AB761" s="51"/>
      <c r="AC761" s="51"/>
      <c r="AD761" s="52"/>
      <c r="AF761" s="7"/>
    </row>
    <row r="762" spans="28:32" ht="13" x14ac:dyDescent="0.15">
      <c r="AB762" s="51"/>
      <c r="AC762" s="51"/>
      <c r="AD762" s="52"/>
      <c r="AF762" s="7"/>
    </row>
    <row r="763" spans="28:32" ht="13" x14ac:dyDescent="0.15">
      <c r="AB763" s="51"/>
      <c r="AC763" s="51"/>
      <c r="AD763" s="52"/>
      <c r="AF763" s="7"/>
    </row>
    <row r="764" spans="28:32" ht="13" x14ac:dyDescent="0.15">
      <c r="AB764" s="51"/>
      <c r="AC764" s="51"/>
      <c r="AD764" s="52"/>
      <c r="AF764" s="7"/>
    </row>
    <row r="765" spans="28:32" ht="13" x14ac:dyDescent="0.15">
      <c r="AB765" s="51"/>
      <c r="AC765" s="51"/>
      <c r="AD765" s="52"/>
      <c r="AF765" s="7"/>
    </row>
    <row r="766" spans="28:32" ht="13" x14ac:dyDescent="0.15">
      <c r="AB766" s="51"/>
      <c r="AC766" s="51"/>
      <c r="AD766" s="52"/>
      <c r="AF766" s="7"/>
    </row>
    <row r="767" spans="28:32" ht="13" x14ac:dyDescent="0.15">
      <c r="AB767" s="51"/>
      <c r="AC767" s="51"/>
      <c r="AD767" s="52"/>
      <c r="AF767" s="7"/>
    </row>
    <row r="768" spans="28:32" ht="13" x14ac:dyDescent="0.15">
      <c r="AB768" s="51"/>
      <c r="AC768" s="51"/>
      <c r="AD768" s="52"/>
      <c r="AF768" s="7"/>
    </row>
    <row r="769" spans="28:32" ht="13" x14ac:dyDescent="0.15">
      <c r="AB769" s="51"/>
      <c r="AC769" s="51"/>
      <c r="AD769" s="52"/>
      <c r="AF769" s="7"/>
    </row>
    <row r="770" spans="28:32" ht="13" x14ac:dyDescent="0.15">
      <c r="AB770" s="51"/>
      <c r="AC770" s="51"/>
      <c r="AD770" s="52"/>
      <c r="AF770" s="7"/>
    </row>
    <row r="771" spans="28:32" ht="13" x14ac:dyDescent="0.15">
      <c r="AB771" s="51"/>
      <c r="AC771" s="51"/>
      <c r="AD771" s="52"/>
      <c r="AF771" s="7"/>
    </row>
    <row r="772" spans="28:32" ht="13" x14ac:dyDescent="0.15">
      <c r="AB772" s="51"/>
      <c r="AC772" s="51"/>
      <c r="AD772" s="52"/>
      <c r="AF772" s="7"/>
    </row>
    <row r="773" spans="28:32" ht="13" x14ac:dyDescent="0.15">
      <c r="AB773" s="51"/>
      <c r="AC773" s="51"/>
      <c r="AD773" s="52"/>
      <c r="AF773" s="7"/>
    </row>
    <row r="774" spans="28:32" ht="13" x14ac:dyDescent="0.15">
      <c r="AB774" s="51"/>
      <c r="AC774" s="51"/>
      <c r="AD774" s="52"/>
      <c r="AF774" s="7"/>
    </row>
    <row r="775" spans="28:32" ht="13" x14ac:dyDescent="0.15">
      <c r="AB775" s="51"/>
      <c r="AC775" s="51"/>
      <c r="AD775" s="52"/>
      <c r="AF775" s="7"/>
    </row>
    <row r="776" spans="28:32" ht="13" x14ac:dyDescent="0.15">
      <c r="AB776" s="51"/>
      <c r="AC776" s="51"/>
      <c r="AD776" s="52"/>
      <c r="AF776" s="7"/>
    </row>
    <row r="777" spans="28:32" ht="13" x14ac:dyDescent="0.15">
      <c r="AB777" s="51"/>
      <c r="AC777" s="51"/>
      <c r="AD777" s="52"/>
      <c r="AF777" s="7"/>
    </row>
    <row r="778" spans="28:32" ht="13" x14ac:dyDescent="0.15">
      <c r="AB778" s="51"/>
      <c r="AC778" s="51"/>
      <c r="AD778" s="52"/>
      <c r="AF778" s="7"/>
    </row>
    <row r="779" spans="28:32" ht="13" x14ac:dyDescent="0.15">
      <c r="AB779" s="51"/>
      <c r="AC779" s="51"/>
      <c r="AD779" s="52"/>
      <c r="AF779" s="7"/>
    </row>
    <row r="780" spans="28:32" ht="13" x14ac:dyDescent="0.15">
      <c r="AB780" s="51"/>
      <c r="AC780" s="51"/>
      <c r="AD780" s="52"/>
      <c r="AF780" s="7"/>
    </row>
    <row r="781" spans="28:32" ht="13" x14ac:dyDescent="0.15">
      <c r="AB781" s="51"/>
      <c r="AC781" s="51"/>
      <c r="AD781" s="52"/>
      <c r="AF781" s="7"/>
    </row>
    <row r="782" spans="28:32" ht="13" x14ac:dyDescent="0.15">
      <c r="AB782" s="51"/>
      <c r="AC782" s="51"/>
      <c r="AD782" s="52"/>
      <c r="AF782" s="7"/>
    </row>
    <row r="783" spans="28:32" ht="13" x14ac:dyDescent="0.15">
      <c r="AB783" s="51"/>
      <c r="AC783" s="51"/>
      <c r="AD783" s="52"/>
      <c r="AF783" s="7"/>
    </row>
    <row r="784" spans="28:32" ht="13" x14ac:dyDescent="0.15">
      <c r="AB784" s="51"/>
      <c r="AC784" s="51"/>
      <c r="AD784" s="52"/>
      <c r="AF784" s="7"/>
    </row>
    <row r="785" spans="28:32" ht="13" x14ac:dyDescent="0.15">
      <c r="AB785" s="51"/>
      <c r="AC785" s="51"/>
      <c r="AD785" s="52"/>
      <c r="AF785" s="7"/>
    </row>
    <row r="786" spans="28:32" ht="13" x14ac:dyDescent="0.15">
      <c r="AB786" s="51"/>
      <c r="AC786" s="51"/>
      <c r="AD786" s="52"/>
      <c r="AF786" s="7"/>
    </row>
    <row r="787" spans="28:32" ht="13" x14ac:dyDescent="0.15">
      <c r="AB787" s="51"/>
      <c r="AC787" s="51"/>
      <c r="AD787" s="52"/>
      <c r="AF787" s="7"/>
    </row>
    <row r="788" spans="28:32" ht="13" x14ac:dyDescent="0.15">
      <c r="AB788" s="51"/>
      <c r="AC788" s="51"/>
      <c r="AD788" s="52"/>
      <c r="AF788" s="7"/>
    </row>
    <row r="789" spans="28:32" ht="13" x14ac:dyDescent="0.15">
      <c r="AB789" s="51"/>
      <c r="AC789" s="51"/>
      <c r="AD789" s="52"/>
      <c r="AF789" s="7"/>
    </row>
    <row r="790" spans="28:32" ht="13" x14ac:dyDescent="0.15">
      <c r="AB790" s="51"/>
      <c r="AC790" s="51"/>
      <c r="AD790" s="52"/>
      <c r="AF790" s="7"/>
    </row>
    <row r="791" spans="28:32" ht="13" x14ac:dyDescent="0.15">
      <c r="AB791" s="51"/>
      <c r="AC791" s="51"/>
      <c r="AD791" s="52"/>
      <c r="AF791" s="7"/>
    </row>
    <row r="792" spans="28:32" ht="13" x14ac:dyDescent="0.15">
      <c r="AB792" s="51"/>
      <c r="AC792" s="51"/>
      <c r="AD792" s="52"/>
      <c r="AF792" s="7"/>
    </row>
    <row r="793" spans="28:32" ht="13" x14ac:dyDescent="0.15">
      <c r="AB793" s="51"/>
      <c r="AC793" s="51"/>
      <c r="AD793" s="52"/>
      <c r="AF793" s="7"/>
    </row>
    <row r="794" spans="28:32" ht="13" x14ac:dyDescent="0.15">
      <c r="AB794" s="51"/>
      <c r="AC794" s="51"/>
      <c r="AD794" s="52"/>
      <c r="AF794" s="7"/>
    </row>
    <row r="795" spans="28:32" ht="13" x14ac:dyDescent="0.15">
      <c r="AB795" s="51"/>
      <c r="AC795" s="51"/>
      <c r="AD795" s="52"/>
      <c r="AF795" s="7"/>
    </row>
    <row r="796" spans="28:32" ht="13" x14ac:dyDescent="0.15">
      <c r="AB796" s="51"/>
      <c r="AC796" s="51"/>
      <c r="AD796" s="52"/>
      <c r="AF796" s="7"/>
    </row>
    <row r="797" spans="28:32" ht="13" x14ac:dyDescent="0.15">
      <c r="AB797" s="51"/>
      <c r="AC797" s="51"/>
      <c r="AD797" s="52"/>
      <c r="AF797" s="7"/>
    </row>
    <row r="798" spans="28:32" ht="13" x14ac:dyDescent="0.15">
      <c r="AB798" s="51"/>
      <c r="AC798" s="51"/>
      <c r="AD798" s="52"/>
      <c r="AF798" s="7"/>
    </row>
    <row r="799" spans="28:32" ht="13" x14ac:dyDescent="0.15">
      <c r="AB799" s="51"/>
      <c r="AC799" s="51"/>
      <c r="AD799" s="52"/>
      <c r="AF799" s="7"/>
    </row>
    <row r="800" spans="28:32" ht="13" x14ac:dyDescent="0.15">
      <c r="AB800" s="51"/>
      <c r="AC800" s="51"/>
      <c r="AD800" s="52"/>
      <c r="AF800" s="7"/>
    </row>
    <row r="801" spans="28:32" ht="13" x14ac:dyDescent="0.15">
      <c r="AB801" s="51"/>
      <c r="AC801" s="51"/>
      <c r="AD801" s="52"/>
      <c r="AF801" s="7"/>
    </row>
    <row r="802" spans="28:32" ht="13" x14ac:dyDescent="0.15">
      <c r="AB802" s="51"/>
      <c r="AC802" s="51"/>
      <c r="AD802" s="52"/>
      <c r="AF802" s="7"/>
    </row>
    <row r="803" spans="28:32" ht="13" x14ac:dyDescent="0.15">
      <c r="AB803" s="51"/>
      <c r="AC803" s="51"/>
      <c r="AD803" s="52"/>
      <c r="AF803" s="7"/>
    </row>
    <row r="804" spans="28:32" ht="13" x14ac:dyDescent="0.15">
      <c r="AB804" s="51"/>
      <c r="AC804" s="51"/>
      <c r="AD804" s="52"/>
      <c r="AF804" s="7"/>
    </row>
    <row r="805" spans="28:32" ht="13" x14ac:dyDescent="0.15">
      <c r="AB805" s="51"/>
      <c r="AC805" s="51"/>
      <c r="AD805" s="52"/>
      <c r="AF805" s="7"/>
    </row>
    <row r="806" spans="28:32" ht="13" x14ac:dyDescent="0.15">
      <c r="AB806" s="51"/>
      <c r="AC806" s="51"/>
      <c r="AD806" s="52"/>
      <c r="AF806" s="7"/>
    </row>
    <row r="807" spans="28:32" ht="13" x14ac:dyDescent="0.15">
      <c r="AB807" s="51"/>
      <c r="AC807" s="51"/>
      <c r="AD807" s="52"/>
      <c r="AF807" s="7"/>
    </row>
    <row r="808" spans="28:32" ht="13" x14ac:dyDescent="0.15">
      <c r="AB808" s="51"/>
      <c r="AC808" s="51"/>
      <c r="AD808" s="52"/>
      <c r="AF808" s="7"/>
    </row>
    <row r="809" spans="28:32" ht="13" x14ac:dyDescent="0.15">
      <c r="AB809" s="51"/>
      <c r="AC809" s="51"/>
      <c r="AD809" s="52"/>
      <c r="AF809" s="7"/>
    </row>
    <row r="810" spans="28:32" ht="13" x14ac:dyDescent="0.15">
      <c r="AB810" s="51"/>
      <c r="AC810" s="51"/>
      <c r="AD810" s="52"/>
      <c r="AF810" s="7"/>
    </row>
    <row r="811" spans="28:32" ht="13" x14ac:dyDescent="0.15">
      <c r="AB811" s="51"/>
      <c r="AC811" s="51"/>
      <c r="AD811" s="52"/>
      <c r="AF811" s="7"/>
    </row>
    <row r="812" spans="28:32" ht="13" x14ac:dyDescent="0.15">
      <c r="AB812" s="51"/>
      <c r="AC812" s="51"/>
      <c r="AD812" s="52"/>
      <c r="AF812" s="7"/>
    </row>
    <row r="813" spans="28:32" ht="13" x14ac:dyDescent="0.15">
      <c r="AB813" s="51"/>
      <c r="AC813" s="51"/>
      <c r="AD813" s="52"/>
      <c r="AF813" s="7"/>
    </row>
    <row r="814" spans="28:32" ht="13" x14ac:dyDescent="0.15">
      <c r="AB814" s="51"/>
      <c r="AC814" s="51"/>
      <c r="AD814" s="52"/>
      <c r="AF814" s="7"/>
    </row>
    <row r="815" spans="28:32" ht="13" x14ac:dyDescent="0.15">
      <c r="AB815" s="51"/>
      <c r="AC815" s="51"/>
      <c r="AD815" s="52"/>
      <c r="AF815" s="7"/>
    </row>
    <row r="816" spans="28:32" ht="13" x14ac:dyDescent="0.15">
      <c r="AB816" s="51"/>
      <c r="AC816" s="51"/>
      <c r="AD816" s="52"/>
      <c r="AF816" s="7"/>
    </row>
    <row r="817" spans="28:32" ht="13" x14ac:dyDescent="0.15">
      <c r="AB817" s="51"/>
      <c r="AC817" s="51"/>
      <c r="AD817" s="52"/>
      <c r="AF817" s="7"/>
    </row>
    <row r="818" spans="28:32" ht="13" x14ac:dyDescent="0.15">
      <c r="AB818" s="51"/>
      <c r="AC818" s="51"/>
      <c r="AD818" s="52"/>
      <c r="AF818" s="7"/>
    </row>
    <row r="819" spans="28:32" ht="13" x14ac:dyDescent="0.15">
      <c r="AB819" s="51"/>
      <c r="AC819" s="51"/>
      <c r="AD819" s="52"/>
      <c r="AF819" s="7"/>
    </row>
    <row r="820" spans="28:32" ht="13" x14ac:dyDescent="0.15">
      <c r="AB820" s="51"/>
      <c r="AC820" s="51"/>
      <c r="AD820" s="52"/>
      <c r="AF820" s="7"/>
    </row>
    <row r="821" spans="28:32" ht="13" x14ac:dyDescent="0.15">
      <c r="AB821" s="51"/>
      <c r="AC821" s="51"/>
      <c r="AD821" s="52"/>
      <c r="AF821" s="7"/>
    </row>
    <row r="822" spans="28:32" ht="13" x14ac:dyDescent="0.15">
      <c r="AB822" s="51"/>
      <c r="AC822" s="51"/>
      <c r="AD822" s="52"/>
      <c r="AF822" s="7"/>
    </row>
    <row r="823" spans="28:32" ht="13" x14ac:dyDescent="0.15">
      <c r="AB823" s="51"/>
      <c r="AC823" s="51"/>
      <c r="AD823" s="52"/>
      <c r="AF823" s="7"/>
    </row>
    <row r="824" spans="28:32" ht="13" x14ac:dyDescent="0.15">
      <c r="AB824" s="51"/>
      <c r="AC824" s="51"/>
      <c r="AD824" s="52"/>
      <c r="AF824" s="7"/>
    </row>
    <row r="825" spans="28:32" ht="13" x14ac:dyDescent="0.15">
      <c r="AB825" s="51"/>
      <c r="AC825" s="51"/>
      <c r="AD825" s="52"/>
      <c r="AF825" s="7"/>
    </row>
    <row r="826" spans="28:32" ht="13" x14ac:dyDescent="0.15">
      <c r="AB826" s="51"/>
      <c r="AC826" s="51"/>
      <c r="AD826" s="52"/>
      <c r="AF826" s="7"/>
    </row>
    <row r="827" spans="28:32" ht="13" x14ac:dyDescent="0.15">
      <c r="AB827" s="51"/>
      <c r="AC827" s="51"/>
      <c r="AD827" s="52"/>
      <c r="AF827" s="7"/>
    </row>
    <row r="828" spans="28:32" ht="13" x14ac:dyDescent="0.15">
      <c r="AB828" s="51"/>
      <c r="AC828" s="51"/>
      <c r="AD828" s="52"/>
      <c r="AF828" s="7"/>
    </row>
    <row r="829" spans="28:32" ht="13" x14ac:dyDescent="0.15">
      <c r="AB829" s="51"/>
      <c r="AC829" s="51"/>
      <c r="AD829" s="52"/>
      <c r="AF829" s="7"/>
    </row>
    <row r="830" spans="28:32" ht="13" x14ac:dyDescent="0.15">
      <c r="AB830" s="51"/>
      <c r="AC830" s="51"/>
      <c r="AD830" s="52"/>
      <c r="AF830" s="7"/>
    </row>
    <row r="831" spans="28:32" ht="13" x14ac:dyDescent="0.15">
      <c r="AB831" s="51"/>
      <c r="AC831" s="51"/>
      <c r="AD831" s="52"/>
      <c r="AF831" s="7"/>
    </row>
    <row r="832" spans="28:32" ht="13" x14ac:dyDescent="0.15">
      <c r="AB832" s="51"/>
      <c r="AC832" s="51"/>
      <c r="AD832" s="52"/>
      <c r="AF832" s="7"/>
    </row>
    <row r="833" spans="28:32" ht="13" x14ac:dyDescent="0.15">
      <c r="AB833" s="51"/>
      <c r="AC833" s="51"/>
      <c r="AD833" s="52"/>
      <c r="AF833" s="7"/>
    </row>
    <row r="834" spans="28:32" ht="13" x14ac:dyDescent="0.15">
      <c r="AB834" s="51"/>
      <c r="AC834" s="51"/>
      <c r="AD834" s="52"/>
      <c r="AF834" s="7"/>
    </row>
    <row r="835" spans="28:32" ht="13" x14ac:dyDescent="0.15">
      <c r="AB835" s="51"/>
      <c r="AC835" s="51"/>
      <c r="AD835" s="52"/>
      <c r="AF835" s="7"/>
    </row>
    <row r="836" spans="28:32" ht="13" x14ac:dyDescent="0.15">
      <c r="AB836" s="51"/>
      <c r="AC836" s="51"/>
      <c r="AD836" s="52"/>
      <c r="AF836" s="7"/>
    </row>
    <row r="837" spans="28:32" ht="13" x14ac:dyDescent="0.15">
      <c r="AB837" s="51"/>
      <c r="AC837" s="51"/>
      <c r="AD837" s="52"/>
      <c r="AF837" s="7"/>
    </row>
    <row r="838" spans="28:32" ht="13" x14ac:dyDescent="0.15">
      <c r="AB838" s="51"/>
      <c r="AC838" s="51"/>
      <c r="AD838" s="52"/>
      <c r="AF838" s="7"/>
    </row>
    <row r="839" spans="28:32" ht="13" x14ac:dyDescent="0.15">
      <c r="AB839" s="51"/>
      <c r="AC839" s="51"/>
      <c r="AD839" s="52"/>
      <c r="AF839" s="7"/>
    </row>
    <row r="840" spans="28:32" ht="13" x14ac:dyDescent="0.15">
      <c r="AB840" s="51"/>
      <c r="AC840" s="51"/>
      <c r="AD840" s="52"/>
      <c r="AF840" s="7"/>
    </row>
    <row r="841" spans="28:32" ht="13" x14ac:dyDescent="0.15">
      <c r="AB841" s="51"/>
      <c r="AC841" s="51"/>
      <c r="AD841" s="52"/>
      <c r="AF841" s="7"/>
    </row>
    <row r="842" spans="28:32" ht="13" x14ac:dyDescent="0.15">
      <c r="AB842" s="51"/>
      <c r="AC842" s="51"/>
      <c r="AD842" s="52"/>
      <c r="AF842" s="7"/>
    </row>
    <row r="843" spans="28:32" ht="13" x14ac:dyDescent="0.15">
      <c r="AB843" s="51"/>
      <c r="AC843" s="51"/>
      <c r="AD843" s="52"/>
      <c r="AF843" s="7"/>
    </row>
    <row r="844" spans="28:32" ht="13" x14ac:dyDescent="0.15">
      <c r="AB844" s="51"/>
      <c r="AC844" s="51"/>
      <c r="AD844" s="52"/>
      <c r="AF844" s="7"/>
    </row>
    <row r="845" spans="28:32" ht="13" x14ac:dyDescent="0.15">
      <c r="AB845" s="51"/>
      <c r="AC845" s="51"/>
      <c r="AD845" s="52"/>
      <c r="AF845" s="7"/>
    </row>
    <row r="846" spans="28:32" ht="13" x14ac:dyDescent="0.15">
      <c r="AB846" s="51"/>
      <c r="AC846" s="51"/>
      <c r="AD846" s="52"/>
      <c r="AF846" s="7"/>
    </row>
    <row r="847" spans="28:32" ht="13" x14ac:dyDescent="0.15">
      <c r="AB847" s="51"/>
      <c r="AC847" s="51"/>
      <c r="AD847" s="52"/>
      <c r="AF847" s="7"/>
    </row>
    <row r="848" spans="28:32" ht="13" x14ac:dyDescent="0.15">
      <c r="AB848" s="51"/>
      <c r="AC848" s="51"/>
      <c r="AD848" s="52"/>
      <c r="AF848" s="7"/>
    </row>
    <row r="849" spans="28:32" ht="13" x14ac:dyDescent="0.15">
      <c r="AB849" s="51"/>
      <c r="AC849" s="51"/>
      <c r="AD849" s="52"/>
      <c r="AF849" s="7"/>
    </row>
    <row r="850" spans="28:32" ht="13" x14ac:dyDescent="0.15">
      <c r="AB850" s="51"/>
      <c r="AC850" s="51"/>
      <c r="AD850" s="52"/>
      <c r="AF850" s="7"/>
    </row>
    <row r="851" spans="28:32" ht="13" x14ac:dyDescent="0.15">
      <c r="AB851" s="51"/>
      <c r="AC851" s="51"/>
      <c r="AD851" s="52"/>
      <c r="AF851" s="7"/>
    </row>
    <row r="852" spans="28:32" ht="13" x14ac:dyDescent="0.15">
      <c r="AB852" s="51"/>
      <c r="AC852" s="51"/>
      <c r="AD852" s="52"/>
      <c r="AF852" s="7"/>
    </row>
    <row r="853" spans="28:32" ht="13" x14ac:dyDescent="0.15">
      <c r="AB853" s="51"/>
      <c r="AC853" s="51"/>
      <c r="AD853" s="52"/>
      <c r="AF853" s="7"/>
    </row>
    <row r="854" spans="28:32" ht="13" x14ac:dyDescent="0.15">
      <c r="AB854" s="51"/>
      <c r="AC854" s="51"/>
      <c r="AD854" s="52"/>
      <c r="AF854" s="7"/>
    </row>
    <row r="855" spans="28:32" ht="13" x14ac:dyDescent="0.15">
      <c r="AB855" s="51"/>
      <c r="AC855" s="51"/>
      <c r="AD855" s="52"/>
      <c r="AF855" s="7"/>
    </row>
    <row r="856" spans="28:32" ht="13" x14ac:dyDescent="0.15">
      <c r="AB856" s="51"/>
      <c r="AC856" s="51"/>
      <c r="AD856" s="52"/>
      <c r="AF856" s="7"/>
    </row>
    <row r="857" spans="28:32" ht="13" x14ac:dyDescent="0.15">
      <c r="AB857" s="51"/>
      <c r="AC857" s="51"/>
      <c r="AD857" s="52"/>
      <c r="AF857" s="7"/>
    </row>
    <row r="858" spans="28:32" ht="13" x14ac:dyDescent="0.15">
      <c r="AB858" s="51"/>
      <c r="AC858" s="51"/>
      <c r="AD858" s="52"/>
      <c r="AF858" s="7"/>
    </row>
    <row r="859" spans="28:32" ht="13" x14ac:dyDescent="0.15">
      <c r="AB859" s="51"/>
      <c r="AC859" s="51"/>
      <c r="AD859" s="52"/>
      <c r="AF859" s="7"/>
    </row>
    <row r="860" spans="28:32" ht="13" x14ac:dyDescent="0.15">
      <c r="AB860" s="51"/>
      <c r="AC860" s="51"/>
      <c r="AD860" s="52"/>
      <c r="AF860" s="7"/>
    </row>
    <row r="861" spans="28:32" ht="13" x14ac:dyDescent="0.15">
      <c r="AB861" s="51"/>
      <c r="AC861" s="51"/>
      <c r="AD861" s="52"/>
      <c r="AF861" s="7"/>
    </row>
    <row r="862" spans="28:32" ht="13" x14ac:dyDescent="0.15">
      <c r="AB862" s="51"/>
      <c r="AC862" s="51"/>
      <c r="AD862" s="52"/>
      <c r="AF862" s="7"/>
    </row>
    <row r="863" spans="28:32" ht="13" x14ac:dyDescent="0.15">
      <c r="AB863" s="51"/>
      <c r="AC863" s="51"/>
      <c r="AD863" s="52"/>
      <c r="AF863" s="7"/>
    </row>
    <row r="864" spans="28:32" ht="13" x14ac:dyDescent="0.15">
      <c r="AB864" s="51"/>
      <c r="AC864" s="51"/>
      <c r="AD864" s="52"/>
      <c r="AF864" s="7"/>
    </row>
    <row r="865" spans="28:32" ht="13" x14ac:dyDescent="0.15">
      <c r="AB865" s="51"/>
      <c r="AC865" s="51"/>
      <c r="AD865" s="52"/>
      <c r="AF865" s="7"/>
    </row>
    <row r="866" spans="28:32" ht="13" x14ac:dyDescent="0.15">
      <c r="AB866" s="51"/>
      <c r="AC866" s="51"/>
      <c r="AD866" s="52"/>
      <c r="AF866" s="7"/>
    </row>
    <row r="867" spans="28:32" ht="13" x14ac:dyDescent="0.15">
      <c r="AB867" s="51"/>
      <c r="AC867" s="51"/>
      <c r="AD867" s="52"/>
      <c r="AF867" s="7"/>
    </row>
    <row r="868" spans="28:32" ht="13" x14ac:dyDescent="0.15">
      <c r="AB868" s="51"/>
      <c r="AC868" s="51"/>
      <c r="AD868" s="52"/>
      <c r="AF868" s="7"/>
    </row>
    <row r="869" spans="28:32" ht="13" x14ac:dyDescent="0.15">
      <c r="AB869" s="51"/>
      <c r="AC869" s="51"/>
      <c r="AD869" s="52"/>
      <c r="AF869" s="7"/>
    </row>
    <row r="870" spans="28:32" ht="13" x14ac:dyDescent="0.15">
      <c r="AB870" s="51"/>
      <c r="AC870" s="51"/>
      <c r="AD870" s="52"/>
      <c r="AF870" s="7"/>
    </row>
    <row r="871" spans="28:32" ht="13" x14ac:dyDescent="0.15">
      <c r="AB871" s="51"/>
      <c r="AC871" s="51"/>
      <c r="AD871" s="52"/>
      <c r="AF871" s="7"/>
    </row>
    <row r="872" spans="28:32" ht="13" x14ac:dyDescent="0.15">
      <c r="AB872" s="51"/>
      <c r="AC872" s="51"/>
      <c r="AD872" s="52"/>
      <c r="AF872" s="7"/>
    </row>
    <row r="873" spans="28:32" ht="13" x14ac:dyDescent="0.15">
      <c r="AB873" s="51"/>
      <c r="AC873" s="51"/>
      <c r="AD873" s="52"/>
      <c r="AF873" s="7"/>
    </row>
    <row r="874" spans="28:32" ht="13" x14ac:dyDescent="0.15">
      <c r="AB874" s="51"/>
      <c r="AC874" s="51"/>
      <c r="AD874" s="52"/>
      <c r="AF874" s="7"/>
    </row>
    <row r="875" spans="28:32" ht="13" x14ac:dyDescent="0.15">
      <c r="AB875" s="51"/>
      <c r="AC875" s="51"/>
      <c r="AD875" s="52"/>
      <c r="AF875" s="7"/>
    </row>
    <row r="876" spans="28:32" ht="13" x14ac:dyDescent="0.15">
      <c r="AB876" s="51"/>
      <c r="AC876" s="51"/>
      <c r="AD876" s="52"/>
      <c r="AF876" s="7"/>
    </row>
    <row r="877" spans="28:32" ht="13" x14ac:dyDescent="0.15">
      <c r="AB877" s="51"/>
      <c r="AC877" s="51"/>
      <c r="AD877" s="52"/>
      <c r="AF877" s="7"/>
    </row>
    <row r="878" spans="28:32" ht="13" x14ac:dyDescent="0.15">
      <c r="AB878" s="51"/>
      <c r="AC878" s="51"/>
      <c r="AD878" s="52"/>
      <c r="AF878" s="7"/>
    </row>
    <row r="879" spans="28:32" ht="13" x14ac:dyDescent="0.15">
      <c r="AB879" s="51"/>
      <c r="AC879" s="51"/>
      <c r="AD879" s="52"/>
      <c r="AF879" s="7"/>
    </row>
    <row r="880" spans="28:32" ht="13" x14ac:dyDescent="0.15">
      <c r="AB880" s="51"/>
      <c r="AC880" s="51"/>
      <c r="AD880" s="52"/>
      <c r="AF880" s="7"/>
    </row>
    <row r="881" spans="28:32" ht="13" x14ac:dyDescent="0.15">
      <c r="AB881" s="51"/>
      <c r="AC881" s="51"/>
      <c r="AD881" s="52"/>
      <c r="AF881" s="7"/>
    </row>
    <row r="882" spans="28:32" ht="13" x14ac:dyDescent="0.15">
      <c r="AB882" s="51"/>
      <c r="AC882" s="51"/>
      <c r="AD882" s="52"/>
      <c r="AF882" s="7"/>
    </row>
    <row r="883" spans="28:32" ht="13" x14ac:dyDescent="0.15">
      <c r="AB883" s="51"/>
      <c r="AC883" s="51"/>
      <c r="AD883" s="52"/>
      <c r="AF883" s="7"/>
    </row>
    <row r="884" spans="28:32" ht="13" x14ac:dyDescent="0.15">
      <c r="AB884" s="51"/>
      <c r="AC884" s="51"/>
      <c r="AD884" s="52"/>
      <c r="AF884" s="7"/>
    </row>
    <row r="885" spans="28:32" ht="13" x14ac:dyDescent="0.15">
      <c r="AB885" s="51"/>
      <c r="AC885" s="51"/>
      <c r="AD885" s="52"/>
      <c r="AF885" s="7"/>
    </row>
    <row r="886" spans="28:32" ht="13" x14ac:dyDescent="0.15">
      <c r="AB886" s="51"/>
      <c r="AC886" s="51"/>
      <c r="AD886" s="52"/>
      <c r="AF886" s="7"/>
    </row>
    <row r="887" spans="28:32" ht="13" x14ac:dyDescent="0.15">
      <c r="AB887" s="51"/>
      <c r="AC887" s="51"/>
      <c r="AD887" s="52"/>
      <c r="AF887" s="7"/>
    </row>
    <row r="888" spans="28:32" ht="13" x14ac:dyDescent="0.15">
      <c r="AB888" s="51"/>
      <c r="AC888" s="51"/>
      <c r="AD888" s="52"/>
      <c r="AF888" s="7"/>
    </row>
    <row r="889" spans="28:32" ht="13" x14ac:dyDescent="0.15">
      <c r="AB889" s="51"/>
      <c r="AC889" s="51"/>
      <c r="AD889" s="52"/>
      <c r="AF889" s="7"/>
    </row>
    <row r="890" spans="28:32" ht="13" x14ac:dyDescent="0.15">
      <c r="AB890" s="51"/>
      <c r="AC890" s="51"/>
      <c r="AD890" s="52"/>
      <c r="AF890" s="7"/>
    </row>
    <row r="891" spans="28:32" ht="13" x14ac:dyDescent="0.15">
      <c r="AB891" s="51"/>
      <c r="AC891" s="51"/>
      <c r="AD891" s="52"/>
      <c r="AF891" s="7"/>
    </row>
    <row r="892" spans="28:32" ht="13" x14ac:dyDescent="0.15">
      <c r="AB892" s="51"/>
      <c r="AC892" s="51"/>
      <c r="AD892" s="52"/>
      <c r="AF892" s="7"/>
    </row>
    <row r="893" spans="28:32" ht="13" x14ac:dyDescent="0.15">
      <c r="AB893" s="51"/>
      <c r="AC893" s="51"/>
      <c r="AD893" s="52"/>
      <c r="AF893" s="7"/>
    </row>
    <row r="894" spans="28:32" ht="13" x14ac:dyDescent="0.15">
      <c r="AB894" s="51"/>
      <c r="AC894" s="51"/>
      <c r="AD894" s="52"/>
      <c r="AF894" s="7"/>
    </row>
    <row r="895" spans="28:32" ht="13" x14ac:dyDescent="0.15">
      <c r="AB895" s="51"/>
      <c r="AC895" s="51"/>
      <c r="AD895" s="52"/>
      <c r="AF895" s="7"/>
    </row>
    <row r="896" spans="28:32" ht="13" x14ac:dyDescent="0.15">
      <c r="AB896" s="51"/>
      <c r="AC896" s="51"/>
      <c r="AD896" s="52"/>
      <c r="AF896" s="7"/>
    </row>
    <row r="897" spans="28:32" ht="13" x14ac:dyDescent="0.15">
      <c r="AB897" s="51"/>
      <c r="AC897" s="51"/>
      <c r="AD897" s="52"/>
      <c r="AF897" s="7"/>
    </row>
    <row r="898" spans="28:32" ht="13" x14ac:dyDescent="0.15">
      <c r="AB898" s="51"/>
      <c r="AC898" s="51"/>
      <c r="AD898" s="52"/>
      <c r="AF898" s="7"/>
    </row>
    <row r="899" spans="28:32" ht="13" x14ac:dyDescent="0.15">
      <c r="AB899" s="51"/>
      <c r="AC899" s="51"/>
      <c r="AD899" s="52"/>
      <c r="AF899" s="7"/>
    </row>
    <row r="900" spans="28:32" ht="13" x14ac:dyDescent="0.15">
      <c r="AB900" s="51"/>
      <c r="AC900" s="51"/>
      <c r="AD900" s="52"/>
      <c r="AF900" s="7"/>
    </row>
    <row r="901" spans="28:32" ht="13" x14ac:dyDescent="0.15">
      <c r="AB901" s="51"/>
      <c r="AC901" s="51"/>
      <c r="AD901" s="52"/>
      <c r="AF901" s="7"/>
    </row>
    <row r="902" spans="28:32" ht="13" x14ac:dyDescent="0.15">
      <c r="AB902" s="51"/>
      <c r="AC902" s="51"/>
      <c r="AD902" s="52"/>
      <c r="AF902" s="7"/>
    </row>
    <row r="903" spans="28:32" ht="13" x14ac:dyDescent="0.15">
      <c r="AB903" s="51"/>
      <c r="AC903" s="51"/>
      <c r="AD903" s="52"/>
      <c r="AF903" s="7"/>
    </row>
    <row r="904" spans="28:32" ht="13" x14ac:dyDescent="0.15">
      <c r="AB904" s="51"/>
      <c r="AC904" s="51"/>
      <c r="AD904" s="52"/>
      <c r="AF904" s="7"/>
    </row>
    <row r="905" spans="28:32" ht="13" x14ac:dyDescent="0.15">
      <c r="AB905" s="51"/>
      <c r="AC905" s="51"/>
      <c r="AD905" s="52"/>
      <c r="AF905" s="7"/>
    </row>
    <row r="906" spans="28:32" ht="13" x14ac:dyDescent="0.15">
      <c r="AB906" s="51"/>
      <c r="AC906" s="51"/>
      <c r="AD906" s="52"/>
      <c r="AF906" s="7"/>
    </row>
    <row r="907" spans="28:32" ht="13" x14ac:dyDescent="0.15">
      <c r="AB907" s="51"/>
      <c r="AC907" s="51"/>
      <c r="AD907" s="52"/>
      <c r="AF907" s="7"/>
    </row>
    <row r="908" spans="28:32" ht="13" x14ac:dyDescent="0.15">
      <c r="AB908" s="51"/>
      <c r="AC908" s="51"/>
      <c r="AD908" s="52"/>
      <c r="AF908" s="7"/>
    </row>
    <row r="909" spans="28:32" ht="13" x14ac:dyDescent="0.15">
      <c r="AB909" s="51"/>
      <c r="AC909" s="51"/>
      <c r="AD909" s="52"/>
      <c r="AF909" s="7"/>
    </row>
    <row r="910" spans="28:32" ht="13" x14ac:dyDescent="0.15">
      <c r="AB910" s="51"/>
      <c r="AC910" s="51"/>
      <c r="AD910" s="52"/>
      <c r="AF910" s="7"/>
    </row>
    <row r="911" spans="28:32" ht="13" x14ac:dyDescent="0.15">
      <c r="AB911" s="51"/>
      <c r="AC911" s="51"/>
      <c r="AD911" s="52"/>
      <c r="AF911" s="7"/>
    </row>
    <row r="912" spans="28:32" ht="13" x14ac:dyDescent="0.15">
      <c r="AB912" s="51"/>
      <c r="AC912" s="51"/>
      <c r="AD912" s="52"/>
      <c r="AF912" s="7"/>
    </row>
    <row r="913" spans="28:32" ht="13" x14ac:dyDescent="0.15">
      <c r="AB913" s="51"/>
      <c r="AC913" s="51"/>
      <c r="AD913" s="52"/>
      <c r="AF913" s="7"/>
    </row>
    <row r="914" spans="28:32" ht="13" x14ac:dyDescent="0.15">
      <c r="AB914" s="51"/>
      <c r="AC914" s="51"/>
      <c r="AD914" s="52"/>
      <c r="AF914" s="7"/>
    </row>
    <row r="915" spans="28:32" ht="13" x14ac:dyDescent="0.15">
      <c r="AB915" s="51"/>
      <c r="AC915" s="51"/>
      <c r="AD915" s="52"/>
      <c r="AF915" s="7"/>
    </row>
    <row r="916" spans="28:32" ht="13" x14ac:dyDescent="0.15">
      <c r="AB916" s="51"/>
      <c r="AC916" s="51"/>
      <c r="AD916" s="52"/>
      <c r="AF916" s="7"/>
    </row>
    <row r="917" spans="28:32" ht="13" x14ac:dyDescent="0.15">
      <c r="AB917" s="51"/>
      <c r="AC917" s="51"/>
      <c r="AD917" s="52"/>
      <c r="AF917" s="7"/>
    </row>
    <row r="918" spans="28:32" ht="13" x14ac:dyDescent="0.15">
      <c r="AB918" s="51"/>
      <c r="AC918" s="51"/>
      <c r="AD918" s="52"/>
      <c r="AF918" s="7"/>
    </row>
    <row r="919" spans="28:32" ht="13" x14ac:dyDescent="0.15">
      <c r="AB919" s="51"/>
      <c r="AC919" s="51"/>
      <c r="AD919" s="52"/>
      <c r="AF919" s="7"/>
    </row>
    <row r="920" spans="28:32" ht="13" x14ac:dyDescent="0.15">
      <c r="AB920" s="51"/>
      <c r="AC920" s="51"/>
      <c r="AD920" s="52"/>
      <c r="AF920" s="7"/>
    </row>
    <row r="921" spans="28:32" ht="13" x14ac:dyDescent="0.15">
      <c r="AB921" s="51"/>
      <c r="AC921" s="51"/>
      <c r="AD921" s="52"/>
      <c r="AF921" s="7"/>
    </row>
    <row r="922" spans="28:32" ht="13" x14ac:dyDescent="0.15">
      <c r="AB922" s="51"/>
      <c r="AC922" s="51"/>
      <c r="AD922" s="52"/>
      <c r="AF922" s="7"/>
    </row>
    <row r="923" spans="28:32" ht="13" x14ac:dyDescent="0.15">
      <c r="AB923" s="51"/>
      <c r="AC923" s="51"/>
      <c r="AD923" s="52"/>
      <c r="AF923" s="7"/>
    </row>
    <row r="924" spans="28:32" ht="13" x14ac:dyDescent="0.15">
      <c r="AB924" s="51"/>
      <c r="AC924" s="51"/>
      <c r="AD924" s="52"/>
      <c r="AF924" s="7"/>
    </row>
    <row r="925" spans="28:32" ht="13" x14ac:dyDescent="0.15">
      <c r="AB925" s="51"/>
      <c r="AC925" s="51"/>
      <c r="AD925" s="52"/>
      <c r="AF925" s="7"/>
    </row>
    <row r="926" spans="28:32" ht="13" x14ac:dyDescent="0.15">
      <c r="AB926" s="51"/>
      <c r="AC926" s="51"/>
      <c r="AD926" s="52"/>
      <c r="AF926" s="7"/>
    </row>
    <row r="927" spans="28:32" ht="13" x14ac:dyDescent="0.15">
      <c r="AB927" s="51"/>
      <c r="AC927" s="51"/>
      <c r="AD927" s="52"/>
      <c r="AF927" s="7"/>
    </row>
    <row r="928" spans="28:32" ht="13" x14ac:dyDescent="0.15">
      <c r="AB928" s="51"/>
      <c r="AC928" s="51"/>
      <c r="AD928" s="52"/>
      <c r="AF928" s="7"/>
    </row>
    <row r="929" spans="28:32" ht="13" x14ac:dyDescent="0.15">
      <c r="AB929" s="51"/>
      <c r="AC929" s="51"/>
      <c r="AD929" s="52"/>
      <c r="AF929" s="7"/>
    </row>
    <row r="930" spans="28:32" ht="13" x14ac:dyDescent="0.15">
      <c r="AB930" s="51"/>
      <c r="AC930" s="51"/>
      <c r="AD930" s="52"/>
      <c r="AF930" s="7"/>
    </row>
    <row r="931" spans="28:32" ht="13" x14ac:dyDescent="0.15">
      <c r="AB931" s="51"/>
      <c r="AC931" s="51"/>
      <c r="AD931" s="52"/>
      <c r="AF931" s="7"/>
    </row>
    <row r="932" spans="28:32" ht="13" x14ac:dyDescent="0.15">
      <c r="AB932" s="51"/>
      <c r="AC932" s="51"/>
      <c r="AD932" s="52"/>
      <c r="AF932" s="7"/>
    </row>
    <row r="933" spans="28:32" ht="13" x14ac:dyDescent="0.15">
      <c r="AB933" s="51"/>
      <c r="AC933" s="51"/>
      <c r="AD933" s="52"/>
      <c r="AF933" s="7"/>
    </row>
    <row r="934" spans="28:32" ht="13" x14ac:dyDescent="0.15">
      <c r="AB934" s="51"/>
      <c r="AC934" s="51"/>
      <c r="AD934" s="52"/>
      <c r="AF934" s="7"/>
    </row>
    <row r="935" spans="28:32" ht="13" x14ac:dyDescent="0.15">
      <c r="AB935" s="51"/>
      <c r="AC935" s="51"/>
      <c r="AD935" s="52"/>
      <c r="AF935" s="7"/>
    </row>
    <row r="936" spans="28:32" ht="13" x14ac:dyDescent="0.15">
      <c r="AB936" s="51"/>
      <c r="AC936" s="51"/>
      <c r="AD936" s="52"/>
      <c r="AF936" s="7"/>
    </row>
    <row r="937" spans="28:32" ht="13" x14ac:dyDescent="0.15">
      <c r="AB937" s="51"/>
      <c r="AC937" s="51"/>
      <c r="AD937" s="52"/>
      <c r="AF937" s="7"/>
    </row>
    <row r="938" spans="28:32" ht="13" x14ac:dyDescent="0.15">
      <c r="AB938" s="51"/>
      <c r="AC938" s="51"/>
      <c r="AD938" s="52"/>
      <c r="AF938" s="7"/>
    </row>
    <row r="939" spans="28:32" ht="13" x14ac:dyDescent="0.15">
      <c r="AB939" s="51"/>
      <c r="AC939" s="51"/>
      <c r="AD939" s="52"/>
      <c r="AF939" s="7"/>
    </row>
    <row r="940" spans="28:32" ht="13" x14ac:dyDescent="0.15">
      <c r="AB940" s="51"/>
      <c r="AC940" s="51"/>
      <c r="AD940" s="52"/>
      <c r="AF940" s="7"/>
    </row>
    <row r="941" spans="28:32" ht="13" x14ac:dyDescent="0.15">
      <c r="AB941" s="51"/>
      <c r="AC941" s="51"/>
      <c r="AD941" s="52"/>
      <c r="AF941" s="7"/>
    </row>
    <row r="942" spans="28:32" ht="13" x14ac:dyDescent="0.15">
      <c r="AB942" s="51"/>
      <c r="AC942" s="51"/>
      <c r="AD942" s="52"/>
      <c r="AF942" s="7"/>
    </row>
    <row r="943" spans="28:32" ht="13" x14ac:dyDescent="0.15">
      <c r="AB943" s="51"/>
      <c r="AC943" s="51"/>
      <c r="AD943" s="52"/>
      <c r="AF943" s="7"/>
    </row>
    <row r="944" spans="28:32" ht="13" x14ac:dyDescent="0.15">
      <c r="AB944" s="51"/>
      <c r="AC944" s="51"/>
      <c r="AD944" s="52"/>
      <c r="AF944" s="7"/>
    </row>
    <row r="945" spans="28:32" ht="13" x14ac:dyDescent="0.15">
      <c r="AB945" s="51"/>
      <c r="AC945" s="51"/>
      <c r="AD945" s="52"/>
      <c r="AF945" s="7"/>
    </row>
    <row r="946" spans="28:32" ht="13" x14ac:dyDescent="0.15">
      <c r="AB946" s="51"/>
      <c r="AC946" s="51"/>
      <c r="AD946" s="52"/>
      <c r="AF946" s="7"/>
    </row>
    <row r="947" spans="28:32" ht="13" x14ac:dyDescent="0.15">
      <c r="AB947" s="51"/>
      <c r="AC947" s="51"/>
      <c r="AD947" s="52"/>
      <c r="AF947" s="7"/>
    </row>
    <row r="948" spans="28:32" ht="13" x14ac:dyDescent="0.15">
      <c r="AB948" s="51"/>
      <c r="AC948" s="51"/>
      <c r="AD948" s="52"/>
      <c r="AF948" s="7"/>
    </row>
    <row r="949" spans="28:32" ht="13" x14ac:dyDescent="0.15">
      <c r="AB949" s="51"/>
      <c r="AC949" s="51"/>
      <c r="AD949" s="52"/>
      <c r="AF949" s="7"/>
    </row>
    <row r="950" spans="28:32" ht="13" x14ac:dyDescent="0.15">
      <c r="AB950" s="51"/>
      <c r="AC950" s="51"/>
      <c r="AD950" s="52"/>
      <c r="AF950" s="7"/>
    </row>
    <row r="951" spans="28:32" ht="13" x14ac:dyDescent="0.15">
      <c r="AB951" s="51"/>
      <c r="AC951" s="51"/>
      <c r="AD951" s="52"/>
      <c r="AF951" s="7"/>
    </row>
    <row r="952" spans="28:32" ht="13" x14ac:dyDescent="0.15">
      <c r="AB952" s="51"/>
      <c r="AC952" s="51"/>
      <c r="AD952" s="52"/>
      <c r="AF952" s="7"/>
    </row>
    <row r="953" spans="28:32" ht="13" x14ac:dyDescent="0.15">
      <c r="AB953" s="51"/>
      <c r="AC953" s="51"/>
      <c r="AD953" s="52"/>
      <c r="AF953" s="7"/>
    </row>
    <row r="954" spans="28:32" ht="13" x14ac:dyDescent="0.15">
      <c r="AB954" s="51"/>
      <c r="AC954" s="51"/>
      <c r="AD954" s="52"/>
      <c r="AF954" s="7"/>
    </row>
    <row r="955" spans="28:32" ht="13" x14ac:dyDescent="0.15">
      <c r="AB955" s="51"/>
      <c r="AC955" s="51"/>
      <c r="AD955" s="52"/>
      <c r="AF955" s="7"/>
    </row>
    <row r="956" spans="28:32" ht="13" x14ac:dyDescent="0.15">
      <c r="AB956" s="51"/>
      <c r="AC956" s="51"/>
      <c r="AD956" s="52"/>
      <c r="AF956" s="7"/>
    </row>
    <row r="957" spans="28:32" ht="13" x14ac:dyDescent="0.15">
      <c r="AB957" s="51"/>
      <c r="AC957" s="51"/>
      <c r="AD957" s="52"/>
      <c r="AF957" s="7"/>
    </row>
    <row r="958" spans="28:32" ht="13" x14ac:dyDescent="0.15">
      <c r="AB958" s="51"/>
      <c r="AC958" s="51"/>
      <c r="AD958" s="52"/>
      <c r="AF958" s="7"/>
    </row>
    <row r="959" spans="28:32" ht="13" x14ac:dyDescent="0.15">
      <c r="AB959" s="51"/>
      <c r="AC959" s="51"/>
      <c r="AD959" s="52"/>
      <c r="AF959" s="7"/>
    </row>
    <row r="960" spans="28:32" ht="13" x14ac:dyDescent="0.15">
      <c r="AB960" s="51"/>
      <c r="AC960" s="51"/>
      <c r="AD960" s="52"/>
      <c r="AF960" s="7"/>
    </row>
    <row r="961" spans="28:32" ht="13" x14ac:dyDescent="0.15">
      <c r="AB961" s="51"/>
      <c r="AC961" s="51"/>
      <c r="AD961" s="52"/>
      <c r="AF961" s="7"/>
    </row>
    <row r="962" spans="28:32" ht="13" x14ac:dyDescent="0.15">
      <c r="AB962" s="51"/>
      <c r="AC962" s="51"/>
      <c r="AD962" s="52"/>
      <c r="AF962" s="7"/>
    </row>
    <row r="963" spans="28:32" ht="13" x14ac:dyDescent="0.15">
      <c r="AB963" s="51"/>
      <c r="AC963" s="51"/>
      <c r="AD963" s="52"/>
      <c r="AF963" s="7"/>
    </row>
    <row r="964" spans="28:32" ht="13" x14ac:dyDescent="0.15">
      <c r="AB964" s="51"/>
      <c r="AC964" s="51"/>
      <c r="AD964" s="52"/>
      <c r="AF964" s="7"/>
    </row>
    <row r="965" spans="28:32" ht="13" x14ac:dyDescent="0.15">
      <c r="AB965" s="51"/>
      <c r="AC965" s="51"/>
      <c r="AD965" s="52"/>
      <c r="AF965" s="7"/>
    </row>
    <row r="966" spans="28:32" ht="13" x14ac:dyDescent="0.15">
      <c r="AB966" s="51"/>
      <c r="AC966" s="51"/>
      <c r="AD966" s="52"/>
      <c r="AF966" s="7"/>
    </row>
    <row r="967" spans="28:32" ht="13" x14ac:dyDescent="0.15">
      <c r="AB967" s="51"/>
      <c r="AC967" s="51"/>
      <c r="AD967" s="52"/>
      <c r="AF967" s="7"/>
    </row>
    <row r="968" spans="28:32" ht="13" x14ac:dyDescent="0.15">
      <c r="AB968" s="51"/>
      <c r="AC968" s="51"/>
      <c r="AD968" s="52"/>
      <c r="AF968" s="7"/>
    </row>
    <row r="969" spans="28:32" ht="13" x14ac:dyDescent="0.15">
      <c r="AB969" s="51"/>
      <c r="AC969" s="51"/>
      <c r="AD969" s="52"/>
      <c r="AF969" s="7"/>
    </row>
    <row r="970" spans="28:32" ht="13" x14ac:dyDescent="0.15">
      <c r="AB970" s="51"/>
      <c r="AC970" s="51"/>
      <c r="AD970" s="52"/>
      <c r="AF970" s="7"/>
    </row>
    <row r="971" spans="28:32" ht="13" x14ac:dyDescent="0.15">
      <c r="AB971" s="51"/>
      <c r="AC971" s="51"/>
      <c r="AD971" s="52"/>
      <c r="AF971" s="7"/>
    </row>
    <row r="972" spans="28:32" ht="13" x14ac:dyDescent="0.15">
      <c r="AB972" s="51"/>
      <c r="AC972" s="51"/>
      <c r="AD972" s="52"/>
      <c r="AF972" s="7"/>
    </row>
    <row r="973" spans="28:32" ht="13" x14ac:dyDescent="0.15">
      <c r="AB973" s="51"/>
      <c r="AC973" s="51"/>
      <c r="AD973" s="52"/>
      <c r="AF973" s="7"/>
    </row>
    <row r="974" spans="28:32" ht="13" x14ac:dyDescent="0.15">
      <c r="AB974" s="51"/>
      <c r="AC974" s="51"/>
      <c r="AD974" s="52"/>
      <c r="AF974" s="7"/>
    </row>
    <row r="975" spans="28:32" ht="13" x14ac:dyDescent="0.15">
      <c r="AB975" s="51"/>
      <c r="AC975" s="51"/>
      <c r="AD975" s="52"/>
      <c r="AF975" s="7"/>
    </row>
    <row r="976" spans="28:32" ht="13" x14ac:dyDescent="0.15">
      <c r="AB976" s="51"/>
      <c r="AC976" s="51"/>
      <c r="AD976" s="52"/>
      <c r="AF976" s="7"/>
    </row>
    <row r="977" spans="28:32" ht="13" x14ac:dyDescent="0.15">
      <c r="AB977" s="51"/>
      <c r="AC977" s="51"/>
      <c r="AD977" s="52"/>
      <c r="AF977" s="7"/>
    </row>
    <row r="978" spans="28:32" ht="13" x14ac:dyDescent="0.15">
      <c r="AB978" s="51"/>
      <c r="AC978" s="51"/>
      <c r="AD978" s="52"/>
      <c r="AF978" s="7"/>
    </row>
    <row r="979" spans="28:32" ht="13" x14ac:dyDescent="0.15">
      <c r="AB979" s="51"/>
      <c r="AC979" s="51"/>
      <c r="AD979" s="52"/>
      <c r="AF979" s="7"/>
    </row>
    <row r="980" spans="28:32" ht="13" x14ac:dyDescent="0.15">
      <c r="AB980" s="51"/>
      <c r="AC980" s="51"/>
      <c r="AD980" s="52"/>
      <c r="AF980" s="7"/>
    </row>
    <row r="981" spans="28:32" ht="13" x14ac:dyDescent="0.15">
      <c r="AB981" s="51"/>
      <c r="AC981" s="51"/>
      <c r="AD981" s="52"/>
      <c r="AF981" s="7"/>
    </row>
    <row r="982" spans="28:32" ht="13" x14ac:dyDescent="0.15">
      <c r="AB982" s="51"/>
      <c r="AC982" s="51"/>
      <c r="AD982" s="52"/>
      <c r="AF982" s="7"/>
    </row>
    <row r="983" spans="28:32" ht="13" x14ac:dyDescent="0.15">
      <c r="AB983" s="51"/>
      <c r="AC983" s="51"/>
      <c r="AD983" s="52"/>
      <c r="AF983" s="7"/>
    </row>
    <row r="984" spans="28:32" ht="13" x14ac:dyDescent="0.15">
      <c r="AB984" s="51"/>
      <c r="AC984" s="51"/>
      <c r="AD984" s="52"/>
      <c r="AF984" s="7"/>
    </row>
    <row r="985" spans="28:32" ht="13" x14ac:dyDescent="0.15">
      <c r="AB985" s="51"/>
      <c r="AC985" s="51"/>
      <c r="AD985" s="52"/>
      <c r="AF985" s="7"/>
    </row>
    <row r="986" spans="28:32" ht="13" x14ac:dyDescent="0.15">
      <c r="AB986" s="51"/>
      <c r="AC986" s="51"/>
      <c r="AD986" s="52"/>
      <c r="AF986" s="7"/>
    </row>
    <row r="987" spans="28:32" ht="13" x14ac:dyDescent="0.15">
      <c r="AB987" s="51"/>
      <c r="AC987" s="51"/>
      <c r="AD987" s="52"/>
      <c r="AF987" s="7"/>
    </row>
    <row r="988" spans="28:32" ht="13" x14ac:dyDescent="0.15">
      <c r="AB988" s="51"/>
      <c r="AC988" s="51"/>
      <c r="AD988" s="52"/>
      <c r="AF988" s="7"/>
    </row>
    <row r="989" spans="28:32" ht="13" x14ac:dyDescent="0.15">
      <c r="AB989" s="51"/>
      <c r="AC989" s="51"/>
      <c r="AD989" s="52"/>
      <c r="AF989" s="7"/>
    </row>
    <row r="990" spans="28:32" ht="13" x14ac:dyDescent="0.15">
      <c r="AB990" s="51"/>
      <c r="AC990" s="51"/>
      <c r="AD990" s="52"/>
      <c r="AF990" s="7"/>
    </row>
    <row r="991" spans="28:32" ht="13" x14ac:dyDescent="0.15">
      <c r="AB991" s="51"/>
      <c r="AC991" s="51"/>
      <c r="AD991" s="52"/>
      <c r="AF991" s="7"/>
    </row>
    <row r="992" spans="28:32" ht="13" x14ac:dyDescent="0.15">
      <c r="AB992" s="51"/>
      <c r="AC992" s="51"/>
      <c r="AD992" s="52"/>
      <c r="AF992" s="7"/>
    </row>
    <row r="993" spans="28:32" ht="13" x14ac:dyDescent="0.15">
      <c r="AB993" s="51"/>
      <c r="AC993" s="51"/>
      <c r="AD993" s="52"/>
      <c r="AF993" s="7"/>
    </row>
    <row r="994" spans="28:32" ht="13" x14ac:dyDescent="0.15">
      <c r="AB994" s="51"/>
      <c r="AC994" s="51"/>
      <c r="AD994" s="52"/>
      <c r="AF994" s="7"/>
    </row>
    <row r="995" spans="28:32" ht="13" x14ac:dyDescent="0.15">
      <c r="AB995" s="51"/>
      <c r="AC995" s="51"/>
      <c r="AD995" s="52"/>
      <c r="AF995" s="7"/>
    </row>
    <row r="996" spans="28:32" ht="13" x14ac:dyDescent="0.15">
      <c r="AB996" s="51"/>
      <c r="AC996" s="51"/>
      <c r="AD996" s="52"/>
      <c r="AF996" s="7"/>
    </row>
    <row r="997" spans="28:32" ht="13" x14ac:dyDescent="0.15">
      <c r="AB997" s="51"/>
      <c r="AC997" s="51"/>
      <c r="AD997" s="52"/>
      <c r="AF997" s="7"/>
    </row>
    <row r="998" spans="28:32" ht="13" x14ac:dyDescent="0.15">
      <c r="AB998" s="51"/>
      <c r="AC998" s="51"/>
      <c r="AD998" s="52"/>
      <c r="AF998" s="7"/>
    </row>
    <row r="999" spans="28:32" ht="13" x14ac:dyDescent="0.15">
      <c r="AB999" s="51"/>
      <c r="AC999" s="51"/>
      <c r="AD999" s="52"/>
      <c r="AF999" s="7"/>
    </row>
    <row r="1000" spans="28:32" ht="13" x14ac:dyDescent="0.15">
      <c r="AB1000" s="51"/>
      <c r="AC1000" s="51"/>
      <c r="AD1000" s="52"/>
      <c r="AF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0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customWidth="1"/>
    <col min="6" max="6" width="4" customWidth="1"/>
    <col min="7" max="7" width="6.83203125" customWidth="1"/>
    <col min="8" max="8" width="4.5" customWidth="1"/>
    <col min="10" max="16" width="5" customWidth="1"/>
    <col min="17" max="18" width="4.6640625" customWidth="1"/>
    <col min="19" max="19" width="6.1640625" customWidth="1"/>
    <col min="20" max="25" width="5.1640625" customWidth="1"/>
    <col min="26" max="26" width="5.83203125" customWidth="1"/>
    <col min="27" max="30" width="9.33203125" customWidth="1"/>
  </cols>
  <sheetData>
    <row r="1" spans="1:3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AA1" s="1" t="s">
        <v>23</v>
      </c>
      <c r="AB1" s="5" t="s">
        <v>24</v>
      </c>
      <c r="AC1" s="5" t="s">
        <v>25</v>
      </c>
      <c r="AD1" s="6" t="s">
        <v>26</v>
      </c>
    </row>
    <row r="2" spans="1:38" x14ac:dyDescent="0.2">
      <c r="A2" s="8">
        <v>306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H2" s="1" t="s">
        <v>44</v>
      </c>
      <c r="I2" s="1" t="s">
        <v>45</v>
      </c>
      <c r="J2" s="9">
        <v>40</v>
      </c>
      <c r="K2" s="9">
        <v>0</v>
      </c>
      <c r="L2" s="9">
        <v>10</v>
      </c>
      <c r="M2" s="9">
        <v>0</v>
      </c>
      <c r="N2" s="9">
        <v>0</v>
      </c>
      <c r="O2" s="9">
        <v>0</v>
      </c>
      <c r="P2" s="10">
        <f t="shared" ref="P2:P5" si="0">IF(J2 ="","", IF(J2&lt;35,J2,MIN(40,J2) + 1.1*SUM(K2:O2)))</f>
        <v>51</v>
      </c>
      <c r="S2" s="1">
        <v>20</v>
      </c>
      <c r="Y2" s="10">
        <f t="shared" ref="Y2:Y46" si="1">IF(S2 ="","", IF(S2&lt;35,S2,MIN(40,S2) + 1.4*SUM(T2:X2)))</f>
        <v>20</v>
      </c>
      <c r="Z2" s="10">
        <f>AVERAGE(Y2:Y43)</f>
        <v>49.448780487804868</v>
      </c>
      <c r="AB2" s="11">
        <v>6</v>
      </c>
      <c r="AC2" s="12">
        <f>Exam!BX7</f>
        <v>4</v>
      </c>
      <c r="AD2" s="13">
        <f t="shared" ref="AD2:AD11" si="2">ROUND(0.03*P2+0.03*Y2+0.1*AB2+0.3*AC2,0)</f>
        <v>4</v>
      </c>
      <c r="AF2" s="53">
        <f t="shared" ref="AF2:AF256" si="3">(ROUND(0.03*P2+0.03*Y2+0.1*AB2+0.3*IFERROR(AC2*1,0),2))</f>
        <v>3.93</v>
      </c>
    </row>
    <row r="3" spans="1:38" x14ac:dyDescent="0.2">
      <c r="A3" s="8">
        <v>307</v>
      </c>
      <c r="B3" s="1" t="s">
        <v>46</v>
      </c>
      <c r="C3" s="1" t="s">
        <v>47</v>
      </c>
      <c r="D3" s="1" t="s">
        <v>48</v>
      </c>
      <c r="E3" s="1" t="s">
        <v>42</v>
      </c>
      <c r="F3" s="1" t="s">
        <v>49</v>
      </c>
      <c r="H3" s="1" t="s">
        <v>44</v>
      </c>
      <c r="I3" s="1" t="s">
        <v>45</v>
      </c>
      <c r="J3" s="9"/>
      <c r="K3" s="9"/>
      <c r="L3" s="9"/>
      <c r="M3" s="9"/>
      <c r="N3" s="9"/>
      <c r="O3" s="9"/>
      <c r="P3" s="10" t="str">
        <f t="shared" si="0"/>
        <v/>
      </c>
      <c r="Y3" s="10" t="str">
        <f t="shared" si="1"/>
        <v/>
      </c>
      <c r="AB3" s="11">
        <v>0</v>
      </c>
      <c r="AC3" s="12" t="str">
        <f>Exam!BX8</f>
        <v>неявка</v>
      </c>
      <c r="AD3" s="13" t="e">
        <f t="shared" si="2"/>
        <v>#VALUE!</v>
      </c>
      <c r="AF3" s="53" t="e">
        <f t="shared" si="3"/>
        <v>#VALUE!</v>
      </c>
      <c r="AH3" s="1">
        <v>1</v>
      </c>
      <c r="AL3" s="1">
        <f t="shared" ref="AL3:AL12" si="4">SUMIF(AD:AD,AH3)/AH3</f>
        <v>1</v>
      </c>
    </row>
    <row r="4" spans="1:38" x14ac:dyDescent="0.2">
      <c r="A4" s="8">
        <v>308</v>
      </c>
      <c r="B4" s="1" t="s">
        <v>50</v>
      </c>
      <c r="C4" s="1" t="s">
        <v>51</v>
      </c>
      <c r="D4" s="1" t="s">
        <v>52</v>
      </c>
      <c r="E4" s="1" t="s">
        <v>42</v>
      </c>
      <c r="F4" s="1" t="s">
        <v>53</v>
      </c>
      <c r="H4" s="1" t="s">
        <v>44</v>
      </c>
      <c r="I4" s="1" t="s">
        <v>45</v>
      </c>
      <c r="J4" s="9">
        <v>30</v>
      </c>
      <c r="K4" s="9">
        <v>0</v>
      </c>
      <c r="L4" s="9">
        <v>5</v>
      </c>
      <c r="M4" s="9">
        <v>0</v>
      </c>
      <c r="N4" s="9">
        <v>4</v>
      </c>
      <c r="O4" s="9">
        <v>0</v>
      </c>
      <c r="P4" s="10">
        <f t="shared" si="0"/>
        <v>30</v>
      </c>
      <c r="S4" s="1">
        <v>40</v>
      </c>
      <c r="T4" s="1">
        <v>0</v>
      </c>
      <c r="U4" s="1">
        <v>0</v>
      </c>
      <c r="V4" s="1">
        <v>1</v>
      </c>
      <c r="W4" s="1">
        <v>0</v>
      </c>
      <c r="Y4" s="10">
        <f t="shared" si="1"/>
        <v>41.4</v>
      </c>
      <c r="AB4" s="11">
        <v>6</v>
      </c>
      <c r="AC4" s="12">
        <f>Exam!BX9</f>
        <v>5</v>
      </c>
      <c r="AD4" s="13">
        <f t="shared" si="2"/>
        <v>4</v>
      </c>
      <c r="AF4" s="53">
        <f t="shared" si="3"/>
        <v>4.24</v>
      </c>
      <c r="AH4" s="1">
        <v>2</v>
      </c>
      <c r="AL4" s="1">
        <f t="shared" si="4"/>
        <v>1</v>
      </c>
    </row>
    <row r="5" spans="1:38" x14ac:dyDescent="0.2">
      <c r="A5" s="8">
        <v>310</v>
      </c>
      <c r="B5" s="1" t="s">
        <v>54</v>
      </c>
      <c r="C5" s="1" t="s">
        <v>55</v>
      </c>
      <c r="D5" s="1" t="s">
        <v>56</v>
      </c>
      <c r="E5" s="1" t="s">
        <v>42</v>
      </c>
      <c r="F5" s="1" t="s">
        <v>57</v>
      </c>
      <c r="H5" s="1" t="s">
        <v>44</v>
      </c>
      <c r="I5" s="1" t="s">
        <v>45</v>
      </c>
      <c r="J5" s="9">
        <v>40</v>
      </c>
      <c r="K5" s="9">
        <v>8</v>
      </c>
      <c r="L5" s="9">
        <v>15</v>
      </c>
      <c r="M5" s="9">
        <v>1</v>
      </c>
      <c r="N5" s="9">
        <v>0</v>
      </c>
      <c r="O5" s="9">
        <v>8</v>
      </c>
      <c r="P5" s="10">
        <f t="shared" si="0"/>
        <v>75.2</v>
      </c>
      <c r="S5" s="1">
        <v>35</v>
      </c>
      <c r="T5" s="1">
        <v>0</v>
      </c>
      <c r="U5" s="1">
        <v>2</v>
      </c>
      <c r="V5" s="1">
        <v>0</v>
      </c>
      <c r="W5" s="1">
        <v>8</v>
      </c>
      <c r="X5" s="16">
        <v>5</v>
      </c>
      <c r="Y5" s="10">
        <f t="shared" si="1"/>
        <v>56</v>
      </c>
      <c r="AB5" s="11">
        <v>10</v>
      </c>
      <c r="AC5" s="17">
        <v>9</v>
      </c>
      <c r="AD5" s="13">
        <f t="shared" si="2"/>
        <v>8</v>
      </c>
      <c r="AF5" s="53">
        <f t="shared" si="3"/>
        <v>7.64</v>
      </c>
      <c r="AH5" s="1">
        <v>3</v>
      </c>
      <c r="AL5" s="1">
        <f t="shared" si="4"/>
        <v>6</v>
      </c>
    </row>
    <row r="6" spans="1:38" x14ac:dyDescent="0.2">
      <c r="A6" s="8">
        <v>311</v>
      </c>
      <c r="B6" s="1" t="s">
        <v>58</v>
      </c>
      <c r="C6" s="1" t="s">
        <v>59</v>
      </c>
      <c r="D6" s="1" t="s">
        <v>60</v>
      </c>
      <c r="E6" s="1" t="s">
        <v>42</v>
      </c>
      <c r="F6" s="1" t="s">
        <v>61</v>
      </c>
      <c r="H6" s="1" t="s">
        <v>44</v>
      </c>
      <c r="I6" s="1" t="s">
        <v>45</v>
      </c>
      <c r="J6" s="18">
        <v>40</v>
      </c>
      <c r="K6" s="18">
        <v>15</v>
      </c>
      <c r="L6" s="18">
        <v>0</v>
      </c>
      <c r="M6" s="18">
        <v>9</v>
      </c>
      <c r="N6" s="18"/>
      <c r="O6" s="18"/>
      <c r="P6" s="10">
        <f>IF(J6 ="","", IF(J6&lt;35,J6,MIN(40,J6) +SUM(K6:O6)))</f>
        <v>64</v>
      </c>
      <c r="S6" s="1">
        <v>40</v>
      </c>
      <c r="T6" s="1">
        <v>0</v>
      </c>
      <c r="U6" s="1">
        <v>0</v>
      </c>
      <c r="V6" s="1">
        <v>5</v>
      </c>
      <c r="W6" s="1">
        <v>0</v>
      </c>
      <c r="Y6" s="10">
        <f t="shared" si="1"/>
        <v>47</v>
      </c>
      <c r="AB6" s="11">
        <v>7</v>
      </c>
      <c r="AC6" s="12">
        <f>Exam!BX11</f>
        <v>6</v>
      </c>
      <c r="AD6" s="13">
        <f t="shared" si="2"/>
        <v>6</v>
      </c>
      <c r="AF6" s="53">
        <f t="shared" si="3"/>
        <v>5.83</v>
      </c>
      <c r="AH6" s="1">
        <v>4</v>
      </c>
      <c r="AL6" s="1">
        <f t="shared" si="4"/>
        <v>36</v>
      </c>
    </row>
    <row r="7" spans="1:38" x14ac:dyDescent="0.2">
      <c r="A7" s="8">
        <v>312</v>
      </c>
      <c r="B7" s="1" t="s">
        <v>62</v>
      </c>
      <c r="C7" s="1" t="s">
        <v>63</v>
      </c>
      <c r="D7" s="1" t="s">
        <v>64</v>
      </c>
      <c r="E7" s="1" t="s">
        <v>42</v>
      </c>
      <c r="F7" s="1" t="s">
        <v>65</v>
      </c>
      <c r="H7" s="1" t="s">
        <v>44</v>
      </c>
      <c r="I7" s="1" t="s">
        <v>45</v>
      </c>
      <c r="J7" s="9">
        <v>40</v>
      </c>
      <c r="K7" s="9">
        <v>10</v>
      </c>
      <c r="L7" s="9">
        <v>10</v>
      </c>
      <c r="M7" s="9">
        <v>3</v>
      </c>
      <c r="N7" s="9">
        <v>7</v>
      </c>
      <c r="O7" s="9">
        <v>13</v>
      </c>
      <c r="P7" s="10">
        <f t="shared" ref="P7:P18" si="5">IF(J7 ="","", IF(J7&lt;35,J7,MIN(40,J7) + 1.1*SUM(K7:O7)))</f>
        <v>87.300000000000011</v>
      </c>
      <c r="S7" s="1">
        <v>35</v>
      </c>
      <c r="T7" s="1">
        <v>0</v>
      </c>
      <c r="U7" s="1">
        <v>5</v>
      </c>
      <c r="V7" s="1">
        <v>0</v>
      </c>
      <c r="W7" s="1">
        <v>7</v>
      </c>
      <c r="X7" s="19">
        <v>5</v>
      </c>
      <c r="Y7" s="10">
        <f t="shared" si="1"/>
        <v>58.8</v>
      </c>
      <c r="AB7" s="11">
        <v>10</v>
      </c>
      <c r="AC7" s="20">
        <v>8</v>
      </c>
      <c r="AD7" s="13">
        <f t="shared" si="2"/>
        <v>8</v>
      </c>
      <c r="AF7" s="53">
        <f t="shared" si="3"/>
        <v>7.78</v>
      </c>
      <c r="AH7" s="1">
        <v>5</v>
      </c>
      <c r="AL7" s="1">
        <f t="shared" si="4"/>
        <v>50</v>
      </c>
    </row>
    <row r="8" spans="1:38" x14ac:dyDescent="0.2">
      <c r="A8" s="8">
        <v>314</v>
      </c>
      <c r="B8" s="1" t="s">
        <v>66</v>
      </c>
      <c r="C8" s="1" t="s">
        <v>67</v>
      </c>
      <c r="D8" s="1" t="s">
        <v>68</v>
      </c>
      <c r="E8" s="1" t="s">
        <v>42</v>
      </c>
      <c r="F8" s="1" t="s">
        <v>69</v>
      </c>
      <c r="H8" s="1" t="s">
        <v>44</v>
      </c>
      <c r="I8" s="1" t="s">
        <v>45</v>
      </c>
      <c r="J8" s="21">
        <v>40</v>
      </c>
      <c r="K8" s="21">
        <v>3</v>
      </c>
      <c r="L8" s="21">
        <v>2</v>
      </c>
      <c r="M8" s="21">
        <v>12</v>
      </c>
      <c r="N8" s="21"/>
      <c r="O8" s="21"/>
      <c r="P8" s="22">
        <f t="shared" si="5"/>
        <v>58.7</v>
      </c>
      <c r="S8" s="1">
        <v>35</v>
      </c>
      <c r="T8" s="1">
        <v>1</v>
      </c>
      <c r="U8" s="1">
        <v>0</v>
      </c>
      <c r="V8" s="1">
        <v>0</v>
      </c>
      <c r="W8" s="1">
        <v>0</v>
      </c>
      <c r="Y8" s="10">
        <f t="shared" si="1"/>
        <v>36.4</v>
      </c>
      <c r="AB8" s="11">
        <v>9</v>
      </c>
      <c r="AC8" s="12">
        <f>Exam!BX13</f>
        <v>6</v>
      </c>
      <c r="AD8" s="13">
        <f t="shared" si="2"/>
        <v>6</v>
      </c>
      <c r="AF8" s="53">
        <f t="shared" si="3"/>
        <v>5.55</v>
      </c>
      <c r="AH8" s="1">
        <v>6</v>
      </c>
      <c r="AL8" s="1">
        <f t="shared" si="4"/>
        <v>91</v>
      </c>
    </row>
    <row r="9" spans="1:38" x14ac:dyDescent="0.2">
      <c r="A9" s="8">
        <v>316</v>
      </c>
      <c r="B9" s="1" t="s">
        <v>70</v>
      </c>
      <c r="C9" s="1" t="s">
        <v>71</v>
      </c>
      <c r="D9" s="1" t="s">
        <v>72</v>
      </c>
      <c r="E9" s="1" t="s">
        <v>42</v>
      </c>
      <c r="F9" s="1" t="s">
        <v>73</v>
      </c>
      <c r="H9" s="1" t="s">
        <v>44</v>
      </c>
      <c r="I9" s="1" t="s">
        <v>45</v>
      </c>
      <c r="J9" s="9">
        <v>30</v>
      </c>
      <c r="K9" s="9">
        <v>2</v>
      </c>
      <c r="L9" s="9">
        <v>0</v>
      </c>
      <c r="M9" s="9">
        <v>1</v>
      </c>
      <c r="N9" s="9">
        <v>1</v>
      </c>
      <c r="O9" s="9">
        <v>0</v>
      </c>
      <c r="P9" s="10">
        <f t="shared" si="5"/>
        <v>30</v>
      </c>
      <c r="S9" s="1">
        <v>35</v>
      </c>
      <c r="T9" s="1">
        <v>0</v>
      </c>
      <c r="U9" s="1">
        <v>0</v>
      </c>
      <c r="V9" s="1">
        <v>0</v>
      </c>
      <c r="W9" s="1">
        <v>2</v>
      </c>
      <c r="Y9" s="10">
        <f t="shared" si="1"/>
        <v>37.799999999999997</v>
      </c>
      <c r="AB9" s="11">
        <v>8</v>
      </c>
      <c r="AC9" s="12">
        <f>Exam!BX14</f>
        <v>5</v>
      </c>
      <c r="AD9" s="13">
        <f t="shared" si="2"/>
        <v>4</v>
      </c>
      <c r="AF9" s="53">
        <f t="shared" si="3"/>
        <v>4.33</v>
      </c>
      <c r="AH9" s="1">
        <v>7</v>
      </c>
      <c r="AL9" s="1">
        <f t="shared" si="4"/>
        <v>59</v>
      </c>
    </row>
    <row r="10" spans="1:38" x14ac:dyDescent="0.2">
      <c r="A10" s="8">
        <v>317</v>
      </c>
      <c r="B10" s="1" t="s">
        <v>74</v>
      </c>
      <c r="C10" s="1" t="s">
        <v>75</v>
      </c>
      <c r="D10" s="1" t="s">
        <v>76</v>
      </c>
      <c r="E10" s="1" t="s">
        <v>42</v>
      </c>
      <c r="F10" s="1" t="s">
        <v>77</v>
      </c>
      <c r="H10" s="1" t="s">
        <v>44</v>
      </c>
      <c r="I10" s="1" t="s">
        <v>45</v>
      </c>
      <c r="J10" s="9">
        <v>40</v>
      </c>
      <c r="K10" s="9">
        <v>0</v>
      </c>
      <c r="L10" s="9">
        <v>5</v>
      </c>
      <c r="M10" s="9">
        <v>5</v>
      </c>
      <c r="N10" s="9">
        <v>0</v>
      </c>
      <c r="O10" s="9">
        <v>0</v>
      </c>
      <c r="P10" s="10">
        <f t="shared" si="5"/>
        <v>51</v>
      </c>
      <c r="S10" s="1">
        <v>40</v>
      </c>
      <c r="T10" s="1">
        <v>2</v>
      </c>
      <c r="U10" s="1">
        <v>2</v>
      </c>
      <c r="V10" s="1">
        <v>0</v>
      </c>
      <c r="W10" s="1">
        <v>1</v>
      </c>
      <c r="Y10" s="10">
        <f t="shared" si="1"/>
        <v>47</v>
      </c>
      <c r="AB10" s="11">
        <v>8</v>
      </c>
      <c r="AC10" s="12">
        <f>Exam!BX15</f>
        <v>6</v>
      </c>
      <c r="AD10" s="13">
        <f t="shared" si="2"/>
        <v>6</v>
      </c>
      <c r="AF10" s="53">
        <f t="shared" si="3"/>
        <v>5.54</v>
      </c>
      <c r="AH10" s="1">
        <v>8</v>
      </c>
      <c r="AL10" s="1">
        <f t="shared" si="4"/>
        <v>37</v>
      </c>
    </row>
    <row r="11" spans="1:38" x14ac:dyDescent="0.2">
      <c r="A11" s="8">
        <v>319</v>
      </c>
      <c r="B11" s="1" t="s">
        <v>78</v>
      </c>
      <c r="C11" s="1" t="s">
        <v>79</v>
      </c>
      <c r="D11" s="1" t="s">
        <v>80</v>
      </c>
      <c r="E11" s="1" t="s">
        <v>42</v>
      </c>
      <c r="F11" s="1" t="s">
        <v>81</v>
      </c>
      <c r="H11" s="1" t="s">
        <v>44</v>
      </c>
      <c r="I11" s="1" t="s">
        <v>45</v>
      </c>
      <c r="J11" s="9">
        <v>40</v>
      </c>
      <c r="K11" s="9">
        <v>1</v>
      </c>
      <c r="L11" s="9">
        <v>10</v>
      </c>
      <c r="M11" s="9">
        <v>3</v>
      </c>
      <c r="N11" s="9">
        <v>5</v>
      </c>
      <c r="O11" s="9">
        <v>5</v>
      </c>
      <c r="P11" s="10">
        <f t="shared" si="5"/>
        <v>66.400000000000006</v>
      </c>
      <c r="S11" s="1">
        <v>40</v>
      </c>
      <c r="T11" s="1">
        <v>7</v>
      </c>
      <c r="U11" s="1">
        <v>0</v>
      </c>
      <c r="V11" s="1">
        <v>5</v>
      </c>
      <c r="W11" s="1">
        <v>1</v>
      </c>
      <c r="Y11" s="10">
        <f t="shared" si="1"/>
        <v>58.2</v>
      </c>
      <c r="AB11" s="11">
        <v>10</v>
      </c>
      <c r="AC11" s="12">
        <f>Exam!BX16</f>
        <v>6</v>
      </c>
      <c r="AD11" s="13">
        <f t="shared" si="2"/>
        <v>7</v>
      </c>
      <c r="AF11" s="53">
        <f t="shared" si="3"/>
        <v>6.54</v>
      </c>
      <c r="AH11" s="1">
        <v>9</v>
      </c>
      <c r="AL11" s="1">
        <f t="shared" si="4"/>
        <v>10</v>
      </c>
    </row>
    <row r="12" spans="1:38" x14ac:dyDescent="0.2">
      <c r="A12" s="8">
        <v>323</v>
      </c>
      <c r="B12" s="1" t="s">
        <v>82</v>
      </c>
      <c r="C12" s="1" t="s">
        <v>83</v>
      </c>
      <c r="D12" s="1" t="s">
        <v>84</v>
      </c>
      <c r="E12" s="1" t="s">
        <v>42</v>
      </c>
      <c r="F12" s="1" t="s">
        <v>85</v>
      </c>
      <c r="H12" s="1" t="s">
        <v>44</v>
      </c>
      <c r="I12" s="1" t="s">
        <v>45</v>
      </c>
      <c r="J12" s="9">
        <v>40</v>
      </c>
      <c r="K12" s="9">
        <v>8</v>
      </c>
      <c r="L12" s="9">
        <v>15</v>
      </c>
      <c r="M12" s="9">
        <v>7</v>
      </c>
      <c r="N12" s="9">
        <v>10</v>
      </c>
      <c r="O12" s="9">
        <v>5</v>
      </c>
      <c r="P12" s="10">
        <f t="shared" si="5"/>
        <v>89.5</v>
      </c>
      <c r="R12" s="1" t="s">
        <v>86</v>
      </c>
      <c r="S12" s="1">
        <v>40</v>
      </c>
      <c r="T12" s="1">
        <v>17</v>
      </c>
      <c r="U12" s="1">
        <v>10</v>
      </c>
      <c r="V12" s="1">
        <v>8</v>
      </c>
      <c r="W12" s="1">
        <v>15</v>
      </c>
      <c r="Y12" s="10">
        <f t="shared" si="1"/>
        <v>110</v>
      </c>
      <c r="AB12" s="11">
        <v>10</v>
      </c>
      <c r="AC12" s="17">
        <v>10</v>
      </c>
      <c r="AD12" s="13">
        <f>ROUND(0.03*P12+0.03*Y12+0.1*AB12+0.3*AC12,2)</f>
        <v>9.99</v>
      </c>
      <c r="AF12" s="53">
        <f t="shared" si="3"/>
        <v>9.99</v>
      </c>
      <c r="AH12" s="1">
        <v>10</v>
      </c>
      <c r="AL12" s="1">
        <f t="shared" si="4"/>
        <v>3</v>
      </c>
    </row>
    <row r="13" spans="1:38" x14ac:dyDescent="0.2">
      <c r="A13" s="8">
        <v>324</v>
      </c>
      <c r="B13" s="1" t="s">
        <v>87</v>
      </c>
      <c r="C13" s="1" t="s">
        <v>88</v>
      </c>
      <c r="D13" s="1" t="s">
        <v>89</v>
      </c>
      <c r="E13" s="1" t="s">
        <v>42</v>
      </c>
      <c r="F13" s="1" t="s">
        <v>90</v>
      </c>
      <c r="H13" s="1" t="s">
        <v>44</v>
      </c>
      <c r="I13" s="1" t="s">
        <v>45</v>
      </c>
      <c r="J13" s="9">
        <v>40</v>
      </c>
      <c r="K13" s="9">
        <v>5</v>
      </c>
      <c r="L13" s="9">
        <v>10</v>
      </c>
      <c r="M13" s="9">
        <v>5</v>
      </c>
      <c r="N13" s="9">
        <v>6</v>
      </c>
      <c r="O13" s="9">
        <v>15</v>
      </c>
      <c r="P13" s="10">
        <f t="shared" si="5"/>
        <v>85.1</v>
      </c>
      <c r="S13" s="1">
        <v>40</v>
      </c>
      <c r="T13" s="1">
        <v>2</v>
      </c>
      <c r="U13" s="1">
        <v>5</v>
      </c>
      <c r="V13" s="1">
        <v>0</v>
      </c>
      <c r="W13" s="1">
        <v>2</v>
      </c>
      <c r="Y13" s="10">
        <f t="shared" si="1"/>
        <v>52.6</v>
      </c>
      <c r="AB13" s="11">
        <v>10</v>
      </c>
      <c r="AC13" s="12">
        <v>10</v>
      </c>
      <c r="AD13" s="13">
        <f t="shared" ref="AD13:AD267" si="6">ROUND(0.03*P13+0.03*Y13+0.1*AB13+0.3*AC13,0)</f>
        <v>8</v>
      </c>
      <c r="AF13" s="53">
        <f t="shared" si="3"/>
        <v>8.1300000000000008</v>
      </c>
    </row>
    <row r="14" spans="1:38" x14ac:dyDescent="0.2">
      <c r="A14" s="8">
        <v>325</v>
      </c>
      <c r="B14" s="1" t="s">
        <v>91</v>
      </c>
      <c r="C14" s="1" t="s">
        <v>92</v>
      </c>
      <c r="D14" s="1" t="s">
        <v>93</v>
      </c>
      <c r="E14" s="1" t="s">
        <v>42</v>
      </c>
      <c r="F14" s="1" t="s">
        <v>94</v>
      </c>
      <c r="H14" s="1" t="s">
        <v>44</v>
      </c>
      <c r="I14" s="1" t="s">
        <v>45</v>
      </c>
      <c r="J14" s="9">
        <v>40</v>
      </c>
      <c r="K14" s="9">
        <v>1</v>
      </c>
      <c r="L14" s="9">
        <v>15</v>
      </c>
      <c r="M14" s="9">
        <v>2</v>
      </c>
      <c r="N14" s="9">
        <v>6</v>
      </c>
      <c r="O14" s="9">
        <v>0</v>
      </c>
      <c r="P14" s="10">
        <f t="shared" si="5"/>
        <v>66.400000000000006</v>
      </c>
      <c r="S14" s="1">
        <v>40</v>
      </c>
      <c r="T14" s="1">
        <v>6</v>
      </c>
      <c r="U14" s="1">
        <v>6</v>
      </c>
      <c r="V14" s="1">
        <v>0</v>
      </c>
      <c r="W14" s="1">
        <v>15</v>
      </c>
      <c r="X14" s="19">
        <v>5</v>
      </c>
      <c r="Y14" s="10">
        <f t="shared" si="1"/>
        <v>84.8</v>
      </c>
      <c r="AB14" s="11">
        <v>10</v>
      </c>
      <c r="AC14" s="12">
        <f>Exam!BX19</f>
        <v>10</v>
      </c>
      <c r="AD14" s="13">
        <f t="shared" si="6"/>
        <v>9</v>
      </c>
      <c r="AF14" s="53">
        <f t="shared" si="3"/>
        <v>8.5399999999999991</v>
      </c>
    </row>
    <row r="15" spans="1:38" x14ac:dyDescent="0.2">
      <c r="A15" s="8">
        <v>326</v>
      </c>
      <c r="B15" s="1" t="s">
        <v>95</v>
      </c>
      <c r="C15" s="1" t="s">
        <v>96</v>
      </c>
      <c r="D15" s="1" t="s">
        <v>97</v>
      </c>
      <c r="E15" s="1" t="s">
        <v>42</v>
      </c>
      <c r="F15" s="1" t="s">
        <v>98</v>
      </c>
      <c r="H15" s="1" t="s">
        <v>44</v>
      </c>
      <c r="I15" s="1" t="s">
        <v>45</v>
      </c>
      <c r="J15" s="21">
        <v>40</v>
      </c>
      <c r="K15" s="21">
        <v>12</v>
      </c>
      <c r="L15" s="21">
        <v>10</v>
      </c>
      <c r="M15" s="21">
        <v>9</v>
      </c>
      <c r="N15" s="21"/>
      <c r="O15" s="21"/>
      <c r="P15" s="22">
        <f t="shared" si="5"/>
        <v>74.099999999999994</v>
      </c>
      <c r="S15" s="1">
        <v>30</v>
      </c>
      <c r="T15" s="1">
        <v>3</v>
      </c>
      <c r="U15" s="1">
        <v>0</v>
      </c>
      <c r="V15" s="1">
        <v>0</v>
      </c>
      <c r="W15" s="1">
        <v>0</v>
      </c>
      <c r="Y15" s="10">
        <f t="shared" si="1"/>
        <v>30</v>
      </c>
      <c r="AB15" s="11">
        <v>9</v>
      </c>
      <c r="AC15" s="12">
        <f>Exam!BX20</f>
        <v>4</v>
      </c>
      <c r="AD15" s="13">
        <f t="shared" si="6"/>
        <v>5</v>
      </c>
      <c r="AF15" s="53">
        <f t="shared" si="3"/>
        <v>5.22</v>
      </c>
    </row>
    <row r="16" spans="1:38" x14ac:dyDescent="0.2">
      <c r="A16" s="8">
        <v>327</v>
      </c>
      <c r="B16" s="1" t="s">
        <v>99</v>
      </c>
      <c r="C16" s="1" t="s">
        <v>100</v>
      </c>
      <c r="D16" s="1" t="s">
        <v>101</v>
      </c>
      <c r="E16" s="1" t="s">
        <v>42</v>
      </c>
      <c r="F16" s="1" t="s">
        <v>102</v>
      </c>
      <c r="H16" s="1" t="s">
        <v>44</v>
      </c>
      <c r="I16" s="1" t="s">
        <v>45</v>
      </c>
      <c r="J16" s="9">
        <v>30</v>
      </c>
      <c r="K16" s="9">
        <v>8</v>
      </c>
      <c r="L16" s="9">
        <v>5</v>
      </c>
      <c r="M16" s="9">
        <v>0</v>
      </c>
      <c r="N16" s="9">
        <v>0</v>
      </c>
      <c r="O16" s="9">
        <v>0</v>
      </c>
      <c r="P16" s="10">
        <f t="shared" si="5"/>
        <v>30</v>
      </c>
      <c r="S16" s="1">
        <v>40</v>
      </c>
      <c r="T16" s="1">
        <v>0</v>
      </c>
      <c r="U16" s="1">
        <v>5</v>
      </c>
      <c r="V16" s="1">
        <v>0</v>
      </c>
      <c r="W16" s="1">
        <v>10</v>
      </c>
      <c r="Y16" s="10">
        <f t="shared" si="1"/>
        <v>61</v>
      </c>
      <c r="AB16" s="11">
        <v>9</v>
      </c>
      <c r="AC16" s="12">
        <f>Exam!BX21</f>
        <v>7</v>
      </c>
      <c r="AD16" s="13">
        <f t="shared" si="6"/>
        <v>6</v>
      </c>
      <c r="AF16" s="53">
        <f t="shared" si="3"/>
        <v>5.73</v>
      </c>
    </row>
    <row r="17" spans="1:32" x14ac:dyDescent="0.2">
      <c r="A17" s="8">
        <v>328</v>
      </c>
      <c r="B17" s="1" t="s">
        <v>103</v>
      </c>
      <c r="C17" s="1" t="s">
        <v>104</v>
      </c>
      <c r="D17" s="1" t="s">
        <v>105</v>
      </c>
      <c r="E17" s="1" t="s">
        <v>42</v>
      </c>
      <c r="F17" s="1" t="s">
        <v>106</v>
      </c>
      <c r="H17" s="1" t="s">
        <v>44</v>
      </c>
      <c r="I17" s="1" t="s">
        <v>45</v>
      </c>
      <c r="J17" s="9">
        <v>40</v>
      </c>
      <c r="K17" s="9">
        <v>10</v>
      </c>
      <c r="L17" s="9">
        <v>5</v>
      </c>
      <c r="M17" s="9">
        <v>1</v>
      </c>
      <c r="N17" s="9">
        <v>10</v>
      </c>
      <c r="O17" s="9">
        <v>15</v>
      </c>
      <c r="P17" s="10">
        <f t="shared" si="5"/>
        <v>85.1</v>
      </c>
      <c r="S17" s="1">
        <v>40</v>
      </c>
      <c r="T17" s="1">
        <v>8</v>
      </c>
      <c r="U17" s="1">
        <v>7</v>
      </c>
      <c r="V17" s="1">
        <v>15</v>
      </c>
      <c r="W17" s="1">
        <v>13</v>
      </c>
      <c r="Y17" s="10">
        <f t="shared" si="1"/>
        <v>100.19999999999999</v>
      </c>
      <c r="AB17" s="11">
        <v>10</v>
      </c>
      <c r="AC17" s="24">
        <v>10</v>
      </c>
      <c r="AD17" s="13">
        <f t="shared" si="6"/>
        <v>10</v>
      </c>
      <c r="AF17" s="53">
        <f t="shared" si="3"/>
        <v>9.56</v>
      </c>
    </row>
    <row r="18" spans="1:32" x14ac:dyDescent="0.2">
      <c r="A18" s="8">
        <v>329</v>
      </c>
      <c r="B18" s="1" t="s">
        <v>107</v>
      </c>
      <c r="C18" s="1" t="s">
        <v>108</v>
      </c>
      <c r="D18" s="1" t="s">
        <v>109</v>
      </c>
      <c r="E18" s="1" t="s">
        <v>42</v>
      </c>
      <c r="F18" s="1" t="s">
        <v>110</v>
      </c>
      <c r="H18" s="1" t="s">
        <v>44</v>
      </c>
      <c r="I18" s="1" t="s">
        <v>45</v>
      </c>
      <c r="J18" s="9">
        <v>40</v>
      </c>
      <c r="K18" s="9">
        <v>7</v>
      </c>
      <c r="L18" s="9">
        <v>5</v>
      </c>
      <c r="M18" s="9">
        <v>10</v>
      </c>
      <c r="N18" s="9">
        <v>0</v>
      </c>
      <c r="O18" s="9">
        <v>3</v>
      </c>
      <c r="P18" s="10">
        <f t="shared" si="5"/>
        <v>67.5</v>
      </c>
      <c r="S18" s="1">
        <v>40</v>
      </c>
      <c r="T18" s="1">
        <v>0</v>
      </c>
      <c r="U18" s="1">
        <v>0</v>
      </c>
      <c r="V18" s="1">
        <v>2</v>
      </c>
      <c r="W18" s="1">
        <v>0</v>
      </c>
      <c r="Y18" s="10">
        <f t="shared" si="1"/>
        <v>42.8</v>
      </c>
      <c r="AB18" s="11">
        <v>10</v>
      </c>
      <c r="AC18" s="12">
        <f>Exam!BX23</f>
        <v>6</v>
      </c>
      <c r="AD18" s="13">
        <f t="shared" si="6"/>
        <v>6</v>
      </c>
      <c r="AF18" s="53">
        <f t="shared" si="3"/>
        <v>6.11</v>
      </c>
    </row>
    <row r="19" spans="1:32" x14ac:dyDescent="0.2">
      <c r="A19" s="8">
        <v>255</v>
      </c>
      <c r="B19" s="1" t="s">
        <v>111</v>
      </c>
      <c r="C19" s="1" t="s">
        <v>112</v>
      </c>
      <c r="D19" s="1" t="s">
        <v>113</v>
      </c>
      <c r="E19" s="1" t="s">
        <v>42</v>
      </c>
      <c r="F19" s="1" t="s">
        <v>114</v>
      </c>
      <c r="H19" s="1" t="s">
        <v>44</v>
      </c>
      <c r="I19" s="1" t="s">
        <v>115</v>
      </c>
      <c r="J19" s="9">
        <v>30</v>
      </c>
      <c r="K19" s="9">
        <v>6</v>
      </c>
      <c r="L19" s="9">
        <v>0</v>
      </c>
      <c r="M19" s="9">
        <v>0</v>
      </c>
      <c r="N19" s="9">
        <v>2</v>
      </c>
      <c r="O19" s="9"/>
      <c r="P19" s="25">
        <f>IF(J19 ="","", IF(J19&lt;35,J19,MIN(40,J19) + SUM(K19:O19)))</f>
        <v>30</v>
      </c>
      <c r="S19" s="1">
        <v>35</v>
      </c>
      <c r="T19" s="1">
        <v>6</v>
      </c>
      <c r="U19" s="1">
        <v>2</v>
      </c>
      <c r="V19" s="1">
        <v>0</v>
      </c>
      <c r="W19" s="1">
        <v>3</v>
      </c>
      <c r="Y19" s="10">
        <f t="shared" si="1"/>
        <v>50.4</v>
      </c>
      <c r="AB19" s="11">
        <v>9</v>
      </c>
      <c r="AC19" s="12">
        <f>Exam!BX24</f>
        <v>8</v>
      </c>
      <c r="AD19" s="13">
        <f t="shared" si="6"/>
        <v>6</v>
      </c>
      <c r="AF19" s="53">
        <f t="shared" si="3"/>
        <v>5.71</v>
      </c>
    </row>
    <row r="20" spans="1:32" x14ac:dyDescent="0.2">
      <c r="A20" s="8">
        <v>256</v>
      </c>
      <c r="B20" s="1" t="s">
        <v>116</v>
      </c>
      <c r="C20" s="1" t="s">
        <v>117</v>
      </c>
      <c r="D20" s="1" t="s">
        <v>118</v>
      </c>
      <c r="E20" s="1" t="s">
        <v>42</v>
      </c>
      <c r="F20" s="1" t="s">
        <v>119</v>
      </c>
      <c r="H20" s="1" t="s">
        <v>44</v>
      </c>
      <c r="I20" s="1" t="s">
        <v>115</v>
      </c>
      <c r="J20" s="9">
        <v>30</v>
      </c>
      <c r="K20" s="9">
        <v>14</v>
      </c>
      <c r="L20" s="9">
        <v>15</v>
      </c>
      <c r="M20" s="9">
        <v>5</v>
      </c>
      <c r="N20" s="9">
        <v>5</v>
      </c>
      <c r="O20" s="9">
        <v>2</v>
      </c>
      <c r="P20" s="25">
        <f t="shared" ref="P20:P21" si="7">IF(J20 ="","", IF(J20&lt;35,J20,MIN(40,J20) +SUM(K20:O20)))</f>
        <v>30</v>
      </c>
      <c r="S20" s="1">
        <v>40</v>
      </c>
      <c r="T20" s="1">
        <v>3</v>
      </c>
      <c r="U20" s="1">
        <v>0</v>
      </c>
      <c r="V20" s="1">
        <v>0</v>
      </c>
      <c r="W20" s="1">
        <v>12</v>
      </c>
      <c r="Y20" s="10">
        <f t="shared" si="1"/>
        <v>61</v>
      </c>
      <c r="AB20" s="11">
        <v>10</v>
      </c>
      <c r="AC20" s="17">
        <v>10</v>
      </c>
      <c r="AD20" s="13">
        <f t="shared" si="6"/>
        <v>7</v>
      </c>
      <c r="AF20" s="53">
        <f t="shared" si="3"/>
        <v>6.73</v>
      </c>
    </row>
    <row r="21" spans="1:32" x14ac:dyDescent="0.2">
      <c r="A21" s="8">
        <v>257</v>
      </c>
      <c r="B21" s="1" t="s">
        <v>120</v>
      </c>
      <c r="C21" s="1" t="s">
        <v>121</v>
      </c>
      <c r="D21" s="1" t="s">
        <v>122</v>
      </c>
      <c r="E21" s="1" t="s">
        <v>42</v>
      </c>
      <c r="F21" s="1" t="s">
        <v>123</v>
      </c>
      <c r="H21" s="1" t="s">
        <v>44</v>
      </c>
      <c r="I21" s="1" t="s">
        <v>115</v>
      </c>
      <c r="J21" s="9">
        <v>40</v>
      </c>
      <c r="K21" s="9">
        <v>7</v>
      </c>
      <c r="L21" s="9">
        <v>15</v>
      </c>
      <c r="M21" s="9">
        <v>7</v>
      </c>
      <c r="N21" s="9">
        <v>0</v>
      </c>
      <c r="O21" s="9">
        <v>0</v>
      </c>
      <c r="P21" s="25">
        <f t="shared" si="7"/>
        <v>69</v>
      </c>
      <c r="S21" s="1">
        <v>40</v>
      </c>
      <c r="T21" s="1">
        <v>0</v>
      </c>
      <c r="U21" s="1">
        <v>5</v>
      </c>
      <c r="V21" s="1">
        <v>0</v>
      </c>
      <c r="W21" s="1">
        <v>0</v>
      </c>
      <c r="Y21" s="10">
        <f t="shared" si="1"/>
        <v>47</v>
      </c>
      <c r="AB21" s="11">
        <v>8</v>
      </c>
      <c r="AC21" s="12">
        <f>Exam!BX26</f>
        <v>2</v>
      </c>
      <c r="AD21" s="13">
        <f t="shared" si="6"/>
        <v>5</v>
      </c>
      <c r="AF21" s="53">
        <f t="shared" si="3"/>
        <v>4.88</v>
      </c>
    </row>
    <row r="22" spans="1:32" x14ac:dyDescent="0.2">
      <c r="A22" s="8">
        <v>259</v>
      </c>
      <c r="B22" s="1" t="s">
        <v>124</v>
      </c>
      <c r="C22" s="1" t="s">
        <v>125</v>
      </c>
      <c r="D22" s="1" t="s">
        <v>126</v>
      </c>
      <c r="E22" s="1" t="s">
        <v>42</v>
      </c>
      <c r="F22" s="1" t="s">
        <v>127</v>
      </c>
      <c r="H22" s="1" t="s">
        <v>44</v>
      </c>
      <c r="I22" s="1" t="s">
        <v>115</v>
      </c>
      <c r="J22" s="9">
        <v>40</v>
      </c>
      <c r="K22" s="9">
        <v>2</v>
      </c>
      <c r="L22" s="9">
        <v>0</v>
      </c>
      <c r="M22" s="9">
        <v>0</v>
      </c>
      <c r="N22" s="9">
        <v>0</v>
      </c>
      <c r="O22" s="9">
        <v>0</v>
      </c>
      <c r="P22" s="10">
        <f>IF(J22 ="","", IF(J22&lt;35,J22,MIN(40,J22) + 1.1*SUM(K22:O22)))</f>
        <v>42.2</v>
      </c>
      <c r="S22" s="1">
        <v>15</v>
      </c>
      <c r="Y22" s="10">
        <f t="shared" si="1"/>
        <v>15</v>
      </c>
      <c r="AB22" s="11">
        <v>10</v>
      </c>
      <c r="AC22" s="12">
        <f>Exam!BX27</f>
        <v>5</v>
      </c>
      <c r="AD22" s="13">
        <f t="shared" si="6"/>
        <v>4</v>
      </c>
      <c r="AF22" s="53">
        <f t="shared" si="3"/>
        <v>4.22</v>
      </c>
    </row>
    <row r="23" spans="1:32" x14ac:dyDescent="0.2">
      <c r="A23" s="8">
        <v>267</v>
      </c>
      <c r="B23" s="1" t="s">
        <v>128</v>
      </c>
      <c r="C23" s="1" t="s">
        <v>129</v>
      </c>
      <c r="D23" s="1" t="s">
        <v>130</v>
      </c>
      <c r="E23" s="1" t="s">
        <v>42</v>
      </c>
      <c r="F23" s="1" t="s">
        <v>131</v>
      </c>
      <c r="H23" s="1" t="s">
        <v>44</v>
      </c>
      <c r="I23" s="1" t="s">
        <v>115</v>
      </c>
      <c r="J23" s="9">
        <v>40</v>
      </c>
      <c r="K23" s="9">
        <v>8</v>
      </c>
      <c r="L23" s="9">
        <v>15</v>
      </c>
      <c r="M23" s="9">
        <v>3</v>
      </c>
      <c r="N23" s="9">
        <v>0</v>
      </c>
      <c r="O23" s="9">
        <v>4</v>
      </c>
      <c r="P23" s="25">
        <f>IF(J23 ="","", IF(J23&lt;35,J23,MIN(40,J23) +SUM(K23:O23)))</f>
        <v>70</v>
      </c>
      <c r="S23" s="1">
        <v>35</v>
      </c>
      <c r="T23" s="1">
        <v>7</v>
      </c>
      <c r="U23" s="1">
        <v>2</v>
      </c>
      <c r="V23" s="1">
        <v>0</v>
      </c>
      <c r="W23" s="1">
        <v>0</v>
      </c>
      <c r="Y23" s="10">
        <f t="shared" si="1"/>
        <v>47.6</v>
      </c>
      <c r="AB23" s="11">
        <v>10</v>
      </c>
      <c r="AC23" s="12">
        <f>Exam!BX28</f>
        <v>9</v>
      </c>
      <c r="AD23" s="13">
        <f t="shared" si="6"/>
        <v>7</v>
      </c>
      <c r="AF23" s="53">
        <f t="shared" si="3"/>
        <v>7.23</v>
      </c>
    </row>
    <row r="24" spans="1:32" x14ac:dyDescent="0.2">
      <c r="A24" s="8">
        <v>269</v>
      </c>
      <c r="B24" s="1" t="s">
        <v>132</v>
      </c>
      <c r="C24" s="1" t="s">
        <v>133</v>
      </c>
      <c r="D24" s="1" t="s">
        <v>134</v>
      </c>
      <c r="E24" s="1" t="s">
        <v>42</v>
      </c>
      <c r="F24" s="1" t="s">
        <v>135</v>
      </c>
      <c r="H24" s="1" t="s">
        <v>44</v>
      </c>
      <c r="I24" s="1" t="s">
        <v>115</v>
      </c>
      <c r="J24" s="9">
        <v>40</v>
      </c>
      <c r="K24" s="9">
        <v>8</v>
      </c>
      <c r="L24" s="9">
        <v>15</v>
      </c>
      <c r="M24" s="9">
        <v>0</v>
      </c>
      <c r="N24" s="9">
        <v>0</v>
      </c>
      <c r="O24" s="9">
        <v>0</v>
      </c>
      <c r="P24" s="10">
        <f>IF(J24 ="","", IF(J24&lt;35,J24,MIN(40,J24) + 1.1*SUM(K24:O24)))</f>
        <v>65.3</v>
      </c>
      <c r="S24" s="1">
        <v>35</v>
      </c>
      <c r="T24" s="1">
        <v>3</v>
      </c>
      <c r="U24" s="1">
        <v>1</v>
      </c>
      <c r="V24" s="1">
        <v>0</v>
      </c>
      <c r="W24" s="1">
        <v>5</v>
      </c>
      <c r="Y24" s="10">
        <f t="shared" si="1"/>
        <v>47.6</v>
      </c>
      <c r="AB24" s="11">
        <v>10</v>
      </c>
      <c r="AC24" s="12">
        <f>Exam!BX29</f>
        <v>2</v>
      </c>
      <c r="AD24" s="13">
        <f t="shared" si="6"/>
        <v>5</v>
      </c>
      <c r="AF24" s="53">
        <f t="shared" si="3"/>
        <v>4.99</v>
      </c>
    </row>
    <row r="25" spans="1:32" x14ac:dyDescent="0.2">
      <c r="A25" s="8">
        <v>273</v>
      </c>
      <c r="B25" s="1" t="s">
        <v>136</v>
      </c>
      <c r="C25" s="1" t="s">
        <v>137</v>
      </c>
      <c r="D25" s="1" t="s">
        <v>138</v>
      </c>
      <c r="E25" s="1" t="s">
        <v>42</v>
      </c>
      <c r="F25" s="1" t="s">
        <v>139</v>
      </c>
      <c r="H25" s="1" t="s">
        <v>44</v>
      </c>
      <c r="I25" s="1" t="s">
        <v>115</v>
      </c>
      <c r="J25" s="9">
        <v>40</v>
      </c>
      <c r="K25" s="9">
        <v>11</v>
      </c>
      <c r="L25" s="9">
        <v>14</v>
      </c>
      <c r="M25" s="9">
        <v>3</v>
      </c>
      <c r="N25" s="9">
        <v>0</v>
      </c>
      <c r="O25" s="9">
        <v>0</v>
      </c>
      <c r="P25" s="25">
        <f>IF(J25 ="","", IF(J25&lt;35,J25,MIN(40,J25) + SUM(K25:O25)))</f>
        <v>68</v>
      </c>
      <c r="S25" s="1">
        <v>40</v>
      </c>
      <c r="T25" s="1">
        <v>1</v>
      </c>
      <c r="U25" s="1">
        <v>2</v>
      </c>
      <c r="V25" s="1">
        <v>0</v>
      </c>
      <c r="W25" s="1">
        <v>3</v>
      </c>
      <c r="Y25" s="10">
        <f t="shared" si="1"/>
        <v>48.4</v>
      </c>
      <c r="AB25" s="11">
        <v>10</v>
      </c>
      <c r="AC25" s="12">
        <f>Exam!BX30</f>
        <v>7</v>
      </c>
      <c r="AD25" s="13">
        <f t="shared" si="6"/>
        <v>7</v>
      </c>
      <c r="AF25" s="53">
        <f t="shared" si="3"/>
        <v>6.59</v>
      </c>
    </row>
    <row r="26" spans="1:32" x14ac:dyDescent="0.2">
      <c r="A26" s="8">
        <v>274</v>
      </c>
      <c r="B26" s="1" t="s">
        <v>140</v>
      </c>
      <c r="C26" s="1" t="s">
        <v>141</v>
      </c>
      <c r="D26" s="1" t="s">
        <v>142</v>
      </c>
      <c r="E26" s="1" t="s">
        <v>42</v>
      </c>
      <c r="F26" s="1" t="s">
        <v>143</v>
      </c>
      <c r="H26" s="1" t="s">
        <v>44</v>
      </c>
      <c r="I26" s="1" t="s">
        <v>115</v>
      </c>
      <c r="J26" s="9">
        <v>35</v>
      </c>
      <c r="K26" s="9">
        <v>11</v>
      </c>
      <c r="L26" s="9">
        <v>15</v>
      </c>
      <c r="M26" s="9">
        <v>8</v>
      </c>
      <c r="N26" s="9">
        <v>0</v>
      </c>
      <c r="O26" s="9">
        <v>20</v>
      </c>
      <c r="P26" s="25">
        <f>IF(J26 ="","", IF(J26&lt;35,J26,MIN(40,J26) + SUM(K26:O26)))</f>
        <v>89</v>
      </c>
      <c r="S26" s="1">
        <v>25</v>
      </c>
      <c r="Y26" s="10">
        <f t="shared" si="1"/>
        <v>25</v>
      </c>
      <c r="AB26" s="11">
        <v>10</v>
      </c>
      <c r="AC26" s="12">
        <f>Exam!BX31</f>
        <v>7</v>
      </c>
      <c r="AD26" s="13">
        <f t="shared" si="6"/>
        <v>7</v>
      </c>
      <c r="AF26" s="53">
        <f t="shared" si="3"/>
        <v>6.52</v>
      </c>
    </row>
    <row r="27" spans="1:32" x14ac:dyDescent="0.2">
      <c r="A27" s="8">
        <v>279</v>
      </c>
      <c r="B27" s="1" t="s">
        <v>144</v>
      </c>
      <c r="C27" s="1" t="s">
        <v>145</v>
      </c>
      <c r="D27" s="1" t="s">
        <v>146</v>
      </c>
      <c r="E27" s="1" t="s">
        <v>42</v>
      </c>
      <c r="F27" s="1" t="s">
        <v>147</v>
      </c>
      <c r="H27" s="1" t="s">
        <v>44</v>
      </c>
      <c r="I27" s="1" t="s">
        <v>115</v>
      </c>
      <c r="J27" s="9">
        <v>40</v>
      </c>
      <c r="K27" s="9">
        <v>10</v>
      </c>
      <c r="L27" s="9">
        <v>15</v>
      </c>
      <c r="M27" s="9">
        <v>3</v>
      </c>
      <c r="N27" s="9">
        <v>4</v>
      </c>
      <c r="O27" s="9">
        <v>2</v>
      </c>
      <c r="P27" s="25">
        <f t="shared" ref="P27:P29" si="8">IF(J27 ="","", IF(J27&lt;35,J27,MIN(40,J27) +SUM(K27:O27)))</f>
        <v>74</v>
      </c>
      <c r="S27" s="1">
        <v>40</v>
      </c>
      <c r="T27" s="1">
        <v>3</v>
      </c>
      <c r="U27" s="1">
        <v>5</v>
      </c>
      <c r="V27" s="1">
        <v>0</v>
      </c>
      <c r="W27" s="1">
        <v>10</v>
      </c>
      <c r="Y27" s="10">
        <f t="shared" si="1"/>
        <v>65.2</v>
      </c>
      <c r="AB27" s="11">
        <v>10</v>
      </c>
      <c r="AC27" s="12">
        <f>Exam!BX32</f>
        <v>8</v>
      </c>
      <c r="AD27" s="13">
        <f t="shared" si="6"/>
        <v>8</v>
      </c>
      <c r="AF27" s="53">
        <f t="shared" si="3"/>
        <v>7.58</v>
      </c>
    </row>
    <row r="28" spans="1:32" x14ac:dyDescent="0.2">
      <c r="A28" s="8">
        <v>286</v>
      </c>
      <c r="B28" s="1" t="s">
        <v>148</v>
      </c>
      <c r="C28" s="1" t="s">
        <v>149</v>
      </c>
      <c r="D28" s="1" t="s">
        <v>150</v>
      </c>
      <c r="E28" s="1" t="s">
        <v>42</v>
      </c>
      <c r="F28" s="1" t="s">
        <v>151</v>
      </c>
      <c r="H28" s="1" t="s">
        <v>44</v>
      </c>
      <c r="I28" s="1" t="s">
        <v>115</v>
      </c>
      <c r="J28" s="9">
        <v>35</v>
      </c>
      <c r="K28" s="9">
        <v>10</v>
      </c>
      <c r="L28" s="9">
        <v>15</v>
      </c>
      <c r="M28" s="9">
        <v>10</v>
      </c>
      <c r="N28" s="9">
        <v>0</v>
      </c>
      <c r="O28" s="9">
        <v>0</v>
      </c>
      <c r="P28" s="25">
        <f t="shared" si="8"/>
        <v>70</v>
      </c>
      <c r="S28" s="1">
        <v>15</v>
      </c>
      <c r="Y28" s="10">
        <f t="shared" si="1"/>
        <v>15</v>
      </c>
      <c r="AB28" s="11">
        <v>5</v>
      </c>
      <c r="AC28" s="12">
        <f>Exam!BX33</f>
        <v>5</v>
      </c>
      <c r="AD28" s="13">
        <f t="shared" si="6"/>
        <v>5</v>
      </c>
      <c r="AF28" s="53">
        <f t="shared" si="3"/>
        <v>4.55</v>
      </c>
    </row>
    <row r="29" spans="1:32" x14ac:dyDescent="0.2">
      <c r="A29" s="8">
        <v>287</v>
      </c>
      <c r="B29" s="1" t="s">
        <v>152</v>
      </c>
      <c r="C29" s="1" t="s">
        <v>153</v>
      </c>
      <c r="D29" s="1" t="s">
        <v>154</v>
      </c>
      <c r="E29" s="1" t="s">
        <v>42</v>
      </c>
      <c r="F29" s="1" t="s">
        <v>155</v>
      </c>
      <c r="H29" s="1" t="s">
        <v>44</v>
      </c>
      <c r="I29" s="1" t="s">
        <v>115</v>
      </c>
      <c r="J29" s="9">
        <v>40</v>
      </c>
      <c r="K29" s="9">
        <v>12</v>
      </c>
      <c r="L29" s="9">
        <v>10</v>
      </c>
      <c r="M29" s="9">
        <v>7</v>
      </c>
      <c r="N29" s="9">
        <v>2</v>
      </c>
      <c r="O29" s="9">
        <v>20</v>
      </c>
      <c r="P29" s="25">
        <f t="shared" si="8"/>
        <v>91</v>
      </c>
      <c r="S29" s="1">
        <v>20</v>
      </c>
      <c r="Y29" s="10">
        <f t="shared" si="1"/>
        <v>20</v>
      </c>
      <c r="AB29" s="11">
        <v>10</v>
      </c>
      <c r="AC29" s="12">
        <f>Exam!BX34</f>
        <v>8</v>
      </c>
      <c r="AD29" s="13">
        <f t="shared" si="6"/>
        <v>7</v>
      </c>
      <c r="AF29" s="53">
        <f t="shared" si="3"/>
        <v>6.73</v>
      </c>
    </row>
    <row r="30" spans="1:32" x14ac:dyDescent="0.2">
      <c r="A30" s="8">
        <v>291</v>
      </c>
      <c r="B30" s="1" t="s">
        <v>156</v>
      </c>
      <c r="C30" s="1" t="s">
        <v>157</v>
      </c>
      <c r="D30" s="1" t="s">
        <v>158</v>
      </c>
      <c r="E30" s="1" t="s">
        <v>42</v>
      </c>
      <c r="F30" s="1" t="s">
        <v>159</v>
      </c>
      <c r="H30" s="1" t="s">
        <v>44</v>
      </c>
      <c r="I30" s="1" t="s">
        <v>115</v>
      </c>
      <c r="J30" s="9">
        <v>40</v>
      </c>
      <c r="K30" s="9">
        <v>9</v>
      </c>
      <c r="L30" s="9">
        <v>3</v>
      </c>
      <c r="M30" s="9">
        <v>6</v>
      </c>
      <c r="N30" s="9">
        <v>0</v>
      </c>
      <c r="O30" s="9">
        <v>0</v>
      </c>
      <c r="P30" s="10">
        <f>IF(J30 ="","", IF(J30&lt;35,J30,MIN(40,J30) + 1.1*SUM(K30:O30)))</f>
        <v>59.8</v>
      </c>
      <c r="S30" s="1">
        <v>40</v>
      </c>
      <c r="T30" s="1">
        <v>7</v>
      </c>
      <c r="U30" s="1">
        <v>5</v>
      </c>
      <c r="V30" s="1">
        <v>0</v>
      </c>
      <c r="W30" s="1">
        <v>13</v>
      </c>
      <c r="Y30" s="10">
        <f t="shared" si="1"/>
        <v>75</v>
      </c>
      <c r="AB30" s="11">
        <v>10</v>
      </c>
      <c r="AC30" s="27">
        <v>9</v>
      </c>
      <c r="AD30" s="13">
        <f t="shared" si="6"/>
        <v>8</v>
      </c>
      <c r="AF30" s="53">
        <f t="shared" si="3"/>
        <v>7.74</v>
      </c>
    </row>
    <row r="31" spans="1:32" x14ac:dyDescent="0.2">
      <c r="A31" s="8">
        <v>332</v>
      </c>
      <c r="B31" s="1" t="s">
        <v>160</v>
      </c>
      <c r="C31" s="1" t="s">
        <v>161</v>
      </c>
      <c r="H31" s="1" t="s">
        <v>44</v>
      </c>
      <c r="I31" s="1" t="s">
        <v>115</v>
      </c>
      <c r="J31" s="9">
        <v>35</v>
      </c>
      <c r="K31" s="9">
        <v>13</v>
      </c>
      <c r="L31" s="9">
        <v>8</v>
      </c>
      <c r="M31" s="9">
        <v>3</v>
      </c>
      <c r="N31" s="9">
        <v>0</v>
      </c>
      <c r="O31" s="9">
        <v>0</v>
      </c>
      <c r="P31" s="25">
        <f t="shared" ref="P31:P32" si="9">IF(J31 ="","", IF(J31&lt;35,J31,MIN(40,J31) +SUM(K31:O31)))</f>
        <v>59</v>
      </c>
      <c r="S31" s="1">
        <v>10</v>
      </c>
      <c r="Y31" s="10">
        <f t="shared" si="1"/>
        <v>10</v>
      </c>
      <c r="AB31" s="11">
        <v>6</v>
      </c>
      <c r="AC31" s="12">
        <f>Exam!BX36</f>
        <v>4</v>
      </c>
      <c r="AD31" s="13">
        <f t="shared" si="6"/>
        <v>4</v>
      </c>
      <c r="AF31" s="53">
        <f t="shared" si="3"/>
        <v>3.87</v>
      </c>
    </row>
    <row r="32" spans="1:32" x14ac:dyDescent="0.2">
      <c r="A32" s="8">
        <v>295</v>
      </c>
      <c r="B32" s="1" t="s">
        <v>162</v>
      </c>
      <c r="C32" s="1" t="s">
        <v>163</v>
      </c>
      <c r="D32" s="1" t="s">
        <v>164</v>
      </c>
      <c r="E32" s="1" t="s">
        <v>42</v>
      </c>
      <c r="F32" s="1" t="s">
        <v>165</v>
      </c>
      <c r="H32" s="1" t="s">
        <v>44</v>
      </c>
      <c r="I32" s="1" t="s">
        <v>115</v>
      </c>
      <c r="J32" s="9">
        <v>40</v>
      </c>
      <c r="K32" s="9">
        <v>10</v>
      </c>
      <c r="L32" s="9">
        <v>10</v>
      </c>
      <c r="M32" s="9">
        <v>0</v>
      </c>
      <c r="N32" s="9">
        <v>0</v>
      </c>
      <c r="O32" s="9">
        <v>0</v>
      </c>
      <c r="P32" s="25">
        <f t="shared" si="9"/>
        <v>60</v>
      </c>
      <c r="S32" s="1">
        <v>40</v>
      </c>
      <c r="T32" s="1">
        <v>0</v>
      </c>
      <c r="U32" s="1">
        <v>3</v>
      </c>
      <c r="V32" s="1">
        <v>0</v>
      </c>
      <c r="W32" s="1">
        <v>0</v>
      </c>
      <c r="Y32" s="10">
        <f t="shared" si="1"/>
        <v>44.2</v>
      </c>
      <c r="AB32" s="11">
        <v>10</v>
      </c>
      <c r="AC32" s="28">
        <v>8</v>
      </c>
      <c r="AD32" s="13">
        <f t="shared" si="6"/>
        <v>7</v>
      </c>
      <c r="AF32" s="53">
        <f t="shared" si="3"/>
        <v>6.53</v>
      </c>
    </row>
    <row r="33" spans="1:32" x14ac:dyDescent="0.2">
      <c r="A33" s="8">
        <v>296</v>
      </c>
      <c r="B33" s="1" t="s">
        <v>166</v>
      </c>
      <c r="C33" s="1" t="s">
        <v>167</v>
      </c>
      <c r="D33" s="1" t="s">
        <v>168</v>
      </c>
      <c r="E33" s="1" t="s">
        <v>42</v>
      </c>
      <c r="F33" s="1" t="s">
        <v>169</v>
      </c>
      <c r="H33" s="1" t="s">
        <v>44</v>
      </c>
      <c r="I33" s="1" t="s">
        <v>115</v>
      </c>
      <c r="J33" s="9">
        <v>40</v>
      </c>
      <c r="K33" s="9">
        <v>10</v>
      </c>
      <c r="L33" s="9">
        <v>14</v>
      </c>
      <c r="M33" s="9">
        <v>3</v>
      </c>
      <c r="N33" s="9">
        <v>0</v>
      </c>
      <c r="O33" s="9">
        <v>0</v>
      </c>
      <c r="P33" s="10">
        <f>IF(J33 ="","", IF(J33&lt;35,J33,MIN(40,J33) + 1.1*SUM(K33:O33)))</f>
        <v>69.7</v>
      </c>
      <c r="S33" s="1">
        <v>35</v>
      </c>
      <c r="T33" s="1">
        <v>8</v>
      </c>
      <c r="U33" s="1">
        <v>0</v>
      </c>
      <c r="V33" s="1">
        <v>0</v>
      </c>
      <c r="W33" s="1">
        <v>0</v>
      </c>
      <c r="Y33" s="10">
        <f t="shared" si="1"/>
        <v>46.2</v>
      </c>
      <c r="AB33" s="11">
        <v>10</v>
      </c>
      <c r="AC33" s="12" t="str">
        <f>Exam!BX38</f>
        <v>неявка</v>
      </c>
      <c r="AD33" s="13" t="e">
        <f t="shared" si="6"/>
        <v>#VALUE!</v>
      </c>
      <c r="AF33" s="53">
        <f t="shared" si="3"/>
        <v>4.4800000000000004</v>
      </c>
    </row>
    <row r="34" spans="1:32" x14ac:dyDescent="0.2">
      <c r="A34" s="8">
        <v>298</v>
      </c>
      <c r="B34" s="1" t="s">
        <v>170</v>
      </c>
      <c r="C34" s="1" t="s">
        <v>171</v>
      </c>
      <c r="D34" s="1" t="s">
        <v>172</v>
      </c>
      <c r="E34" s="1" t="s">
        <v>42</v>
      </c>
      <c r="F34" s="1" t="s">
        <v>173</v>
      </c>
      <c r="H34" s="1" t="s">
        <v>44</v>
      </c>
      <c r="I34" s="1" t="s">
        <v>115</v>
      </c>
      <c r="J34" s="9">
        <v>40</v>
      </c>
      <c r="K34" s="9">
        <v>6</v>
      </c>
      <c r="L34" s="9">
        <v>14</v>
      </c>
      <c r="M34" s="9">
        <v>3</v>
      </c>
      <c r="N34" s="9">
        <v>0</v>
      </c>
      <c r="O34" s="9">
        <v>1</v>
      </c>
      <c r="P34" s="25">
        <f t="shared" ref="P34:P35" si="10">IF(J34 ="","", IF(J34&lt;35,J34,MIN(40,J34) +SUM(K34:O34)))</f>
        <v>64</v>
      </c>
      <c r="S34" s="1">
        <v>40</v>
      </c>
      <c r="T34" s="1">
        <v>2</v>
      </c>
      <c r="U34" s="1">
        <v>5</v>
      </c>
      <c r="V34" s="1">
        <v>6</v>
      </c>
      <c r="W34" s="1">
        <v>0</v>
      </c>
      <c r="Y34" s="10">
        <f t="shared" si="1"/>
        <v>58.2</v>
      </c>
      <c r="AB34" s="11">
        <v>10</v>
      </c>
      <c r="AC34" s="12">
        <f>Exam!BX39</f>
        <v>8</v>
      </c>
      <c r="AD34" s="13">
        <f t="shared" si="6"/>
        <v>7</v>
      </c>
      <c r="AF34" s="53">
        <f t="shared" si="3"/>
        <v>7.07</v>
      </c>
    </row>
    <row r="35" spans="1:32" x14ac:dyDescent="0.2">
      <c r="A35" s="8">
        <v>299</v>
      </c>
      <c r="B35" s="1" t="s">
        <v>174</v>
      </c>
      <c r="C35" s="1" t="s">
        <v>175</v>
      </c>
      <c r="D35" s="1" t="s">
        <v>176</v>
      </c>
      <c r="E35" s="1" t="s">
        <v>42</v>
      </c>
      <c r="F35" s="1" t="s">
        <v>177</v>
      </c>
      <c r="H35" s="1" t="s">
        <v>44</v>
      </c>
      <c r="I35" s="1" t="s">
        <v>115</v>
      </c>
      <c r="J35" s="9">
        <v>40</v>
      </c>
      <c r="K35" s="9">
        <v>15</v>
      </c>
      <c r="L35" s="9">
        <v>12</v>
      </c>
      <c r="M35" s="9">
        <v>6</v>
      </c>
      <c r="N35" s="9">
        <v>10</v>
      </c>
      <c r="O35" s="9">
        <v>0</v>
      </c>
      <c r="P35" s="25">
        <f t="shared" si="10"/>
        <v>83</v>
      </c>
      <c r="S35" s="1">
        <v>25</v>
      </c>
      <c r="Y35" s="10">
        <f t="shared" si="1"/>
        <v>25</v>
      </c>
      <c r="AB35" s="11">
        <v>9</v>
      </c>
      <c r="AC35" s="12">
        <f>Exam!BX40</f>
        <v>6</v>
      </c>
      <c r="AD35" s="13">
        <f t="shared" si="6"/>
        <v>6</v>
      </c>
      <c r="AF35" s="53">
        <f t="shared" si="3"/>
        <v>5.94</v>
      </c>
    </row>
    <row r="36" spans="1:32" x14ac:dyDescent="0.2">
      <c r="A36" s="8">
        <v>300</v>
      </c>
      <c r="B36" s="1" t="s">
        <v>178</v>
      </c>
      <c r="C36" s="1" t="s">
        <v>179</v>
      </c>
      <c r="D36" s="1" t="s">
        <v>180</v>
      </c>
      <c r="E36" s="1" t="s">
        <v>42</v>
      </c>
      <c r="F36" s="1" t="s">
        <v>181</v>
      </c>
      <c r="H36" s="1" t="s">
        <v>44</v>
      </c>
      <c r="I36" s="1" t="s">
        <v>115</v>
      </c>
      <c r="J36" s="9">
        <v>15</v>
      </c>
      <c r="K36" s="9">
        <v>0</v>
      </c>
      <c r="L36" s="9">
        <v>2</v>
      </c>
      <c r="M36" s="9">
        <v>3</v>
      </c>
      <c r="N36" s="9">
        <v>0</v>
      </c>
      <c r="O36" s="9">
        <v>15</v>
      </c>
      <c r="P36" s="25">
        <f t="shared" ref="P36:P38" si="11">IF(J36 ="","", IF(J36&lt;35,J36,MIN(40,J36) + SUM(K36:O36)))</f>
        <v>15</v>
      </c>
      <c r="S36" s="1">
        <v>40</v>
      </c>
      <c r="T36" s="1">
        <v>23</v>
      </c>
      <c r="U36" s="1">
        <v>5</v>
      </c>
      <c r="V36" s="1">
        <v>5</v>
      </c>
      <c r="W36" s="1">
        <v>7</v>
      </c>
      <c r="Y36" s="10">
        <f t="shared" si="1"/>
        <v>96</v>
      </c>
      <c r="AB36" s="11">
        <v>8</v>
      </c>
      <c r="AC36" s="12">
        <f>Exam!BX41</f>
        <v>8</v>
      </c>
      <c r="AD36" s="13">
        <f t="shared" si="6"/>
        <v>7</v>
      </c>
      <c r="AF36" s="53">
        <f t="shared" si="3"/>
        <v>6.53</v>
      </c>
    </row>
    <row r="37" spans="1:32" x14ac:dyDescent="0.2">
      <c r="A37" s="8">
        <v>305</v>
      </c>
      <c r="B37" s="1" t="s">
        <v>182</v>
      </c>
      <c r="C37" s="1" t="s">
        <v>183</v>
      </c>
      <c r="D37" s="1" t="s">
        <v>184</v>
      </c>
      <c r="E37" s="1" t="s">
        <v>42</v>
      </c>
      <c r="F37" s="1" t="s">
        <v>185</v>
      </c>
      <c r="H37" s="1" t="s">
        <v>44</v>
      </c>
      <c r="I37" s="1" t="s">
        <v>115</v>
      </c>
      <c r="J37" s="9">
        <v>40</v>
      </c>
      <c r="K37" s="9">
        <v>15</v>
      </c>
      <c r="L37" s="9">
        <v>12</v>
      </c>
      <c r="M37" s="9">
        <v>3</v>
      </c>
      <c r="N37" s="9">
        <v>0</v>
      </c>
      <c r="O37" s="9">
        <v>0</v>
      </c>
      <c r="P37" s="25">
        <f t="shared" si="11"/>
        <v>70</v>
      </c>
      <c r="S37" s="1">
        <v>40</v>
      </c>
      <c r="T37" s="1">
        <v>1</v>
      </c>
      <c r="U37" s="1">
        <v>5</v>
      </c>
      <c r="V37" s="1">
        <v>0</v>
      </c>
      <c r="W37" s="1">
        <v>13</v>
      </c>
      <c r="Y37" s="10">
        <f t="shared" si="1"/>
        <v>66.599999999999994</v>
      </c>
      <c r="AB37" s="11">
        <v>9</v>
      </c>
      <c r="AC37" s="12">
        <f>Exam!BX42</f>
        <v>4</v>
      </c>
      <c r="AD37" s="13">
        <f t="shared" si="6"/>
        <v>6</v>
      </c>
      <c r="AF37" s="53">
        <f t="shared" si="3"/>
        <v>6.2</v>
      </c>
    </row>
    <row r="38" spans="1:32" x14ac:dyDescent="0.2">
      <c r="A38" s="8">
        <v>309</v>
      </c>
      <c r="B38" s="1" t="s">
        <v>186</v>
      </c>
      <c r="C38" s="1" t="s">
        <v>187</v>
      </c>
      <c r="D38" s="1" t="s">
        <v>188</v>
      </c>
      <c r="E38" s="1" t="s">
        <v>42</v>
      </c>
      <c r="F38" s="1" t="s">
        <v>189</v>
      </c>
      <c r="H38" s="1" t="s">
        <v>44</v>
      </c>
      <c r="I38" s="1" t="s">
        <v>115</v>
      </c>
      <c r="J38" s="9">
        <v>35</v>
      </c>
      <c r="K38" s="9">
        <v>15</v>
      </c>
      <c r="L38" s="9">
        <v>14</v>
      </c>
      <c r="M38" s="9">
        <v>7</v>
      </c>
      <c r="N38" s="9">
        <v>10</v>
      </c>
      <c r="O38" s="9">
        <v>0</v>
      </c>
      <c r="P38" s="25">
        <f t="shared" si="11"/>
        <v>81</v>
      </c>
      <c r="S38" s="1">
        <v>35</v>
      </c>
      <c r="T38" s="1">
        <v>3</v>
      </c>
      <c r="U38" s="1">
        <v>4</v>
      </c>
      <c r="V38" s="1">
        <v>0</v>
      </c>
      <c r="W38" s="1">
        <v>3</v>
      </c>
      <c r="Y38" s="10">
        <f t="shared" si="1"/>
        <v>49</v>
      </c>
      <c r="AB38" s="11">
        <v>8</v>
      </c>
      <c r="AC38" s="17">
        <v>10</v>
      </c>
      <c r="AD38" s="13">
        <f t="shared" si="6"/>
        <v>8</v>
      </c>
      <c r="AF38" s="53">
        <f t="shared" si="3"/>
        <v>7.7</v>
      </c>
    </row>
    <row r="39" spans="1:32" x14ac:dyDescent="0.2">
      <c r="A39" s="8">
        <v>313</v>
      </c>
      <c r="B39" s="1" t="s">
        <v>190</v>
      </c>
      <c r="C39" s="1" t="s">
        <v>191</v>
      </c>
      <c r="D39" s="1" t="s">
        <v>192</v>
      </c>
      <c r="E39" s="1" t="s">
        <v>42</v>
      </c>
      <c r="F39" s="1" t="s">
        <v>193</v>
      </c>
      <c r="H39" s="1" t="s">
        <v>44</v>
      </c>
      <c r="I39" s="1" t="s">
        <v>115</v>
      </c>
      <c r="J39" s="9">
        <v>40</v>
      </c>
      <c r="K39" s="9">
        <v>2</v>
      </c>
      <c r="L39" s="9">
        <v>14</v>
      </c>
      <c r="M39" s="9">
        <v>5</v>
      </c>
      <c r="N39" s="9">
        <v>0</v>
      </c>
      <c r="O39" s="9">
        <v>0</v>
      </c>
      <c r="P39" s="25">
        <f>IF(J39 ="","", IF(J39&lt;35,J39,MIN(40,J39) +SUM(K39:O39)))</f>
        <v>61</v>
      </c>
      <c r="S39" s="1">
        <v>33</v>
      </c>
      <c r="Y39" s="10">
        <f t="shared" si="1"/>
        <v>33</v>
      </c>
      <c r="AB39" s="11">
        <v>8</v>
      </c>
      <c r="AC39" s="12">
        <f>Exam!BX44</f>
        <v>5</v>
      </c>
      <c r="AD39" s="13">
        <f t="shared" si="6"/>
        <v>5</v>
      </c>
      <c r="AF39" s="53">
        <f t="shared" si="3"/>
        <v>5.12</v>
      </c>
    </row>
    <row r="40" spans="1:32" x14ac:dyDescent="0.2">
      <c r="A40" s="8">
        <v>315</v>
      </c>
      <c r="B40" s="1" t="s">
        <v>194</v>
      </c>
      <c r="C40" s="1" t="s">
        <v>195</v>
      </c>
      <c r="D40" s="1" t="s">
        <v>196</v>
      </c>
      <c r="E40" s="1" t="s">
        <v>42</v>
      </c>
      <c r="F40" s="1" t="s">
        <v>197</v>
      </c>
      <c r="H40" s="1" t="s">
        <v>44</v>
      </c>
      <c r="I40" s="1" t="s">
        <v>115</v>
      </c>
      <c r="J40" s="9">
        <v>30</v>
      </c>
      <c r="K40" s="9">
        <v>4</v>
      </c>
      <c r="L40" s="9">
        <v>11</v>
      </c>
      <c r="M40" s="9">
        <v>3</v>
      </c>
      <c r="N40" s="9">
        <v>0</v>
      </c>
      <c r="O40" s="9">
        <v>0</v>
      </c>
      <c r="P40" s="10">
        <f t="shared" ref="P40:P41" si="12">IF(J40 ="","", IF(J40&lt;35,J40,MIN(40,J40) + 1.1*SUM(K40:O40)))</f>
        <v>30</v>
      </c>
      <c r="S40" s="1">
        <v>1</v>
      </c>
      <c r="Y40" s="10">
        <f t="shared" si="1"/>
        <v>1</v>
      </c>
      <c r="AB40" s="11">
        <v>6</v>
      </c>
      <c r="AC40" s="12" t="str">
        <f>Exam!BX45</f>
        <v>неявка</v>
      </c>
      <c r="AD40" s="13" t="e">
        <f t="shared" si="6"/>
        <v>#VALUE!</v>
      </c>
      <c r="AF40" s="53">
        <f t="shared" si="3"/>
        <v>1.53</v>
      </c>
    </row>
    <row r="41" spans="1:32" x14ac:dyDescent="0.2">
      <c r="A41" s="8">
        <v>318</v>
      </c>
      <c r="B41" s="1" t="s">
        <v>198</v>
      </c>
      <c r="C41" s="1" t="s">
        <v>199</v>
      </c>
      <c r="D41" s="1" t="s">
        <v>200</v>
      </c>
      <c r="E41" s="1" t="s">
        <v>42</v>
      </c>
      <c r="F41" s="1" t="s">
        <v>201</v>
      </c>
      <c r="H41" s="1" t="s">
        <v>44</v>
      </c>
      <c r="I41" s="1" t="s">
        <v>115</v>
      </c>
      <c r="J41" s="9">
        <v>40</v>
      </c>
      <c r="K41" s="9">
        <v>8</v>
      </c>
      <c r="L41" s="9">
        <v>1</v>
      </c>
      <c r="M41" s="9">
        <v>3</v>
      </c>
      <c r="N41" s="9">
        <v>0</v>
      </c>
      <c r="O41" s="9">
        <v>0</v>
      </c>
      <c r="P41" s="10">
        <f t="shared" si="12"/>
        <v>53.2</v>
      </c>
      <c r="S41" s="1">
        <v>40</v>
      </c>
      <c r="T41" s="1">
        <v>7</v>
      </c>
      <c r="U41" s="1">
        <v>5</v>
      </c>
      <c r="V41" s="1">
        <v>0</v>
      </c>
      <c r="W41" s="1">
        <v>0</v>
      </c>
      <c r="Y41" s="10">
        <f t="shared" si="1"/>
        <v>56.8</v>
      </c>
      <c r="AB41" s="11">
        <v>9</v>
      </c>
      <c r="AC41" s="12">
        <f>Exam!BX46</f>
        <v>7</v>
      </c>
      <c r="AD41" s="13">
        <f t="shared" si="6"/>
        <v>6</v>
      </c>
      <c r="AF41" s="53">
        <f t="shared" si="3"/>
        <v>6.3</v>
      </c>
    </row>
    <row r="42" spans="1:32" x14ac:dyDescent="0.2">
      <c r="A42" s="8">
        <v>320</v>
      </c>
      <c r="B42" s="1" t="s">
        <v>202</v>
      </c>
      <c r="C42" s="1" t="s">
        <v>203</v>
      </c>
      <c r="D42" s="1" t="s">
        <v>204</v>
      </c>
      <c r="E42" s="1" t="s">
        <v>42</v>
      </c>
      <c r="F42" s="1" t="s">
        <v>205</v>
      </c>
      <c r="H42" s="1" t="s">
        <v>44</v>
      </c>
      <c r="I42" s="1" t="s">
        <v>115</v>
      </c>
      <c r="J42" s="9">
        <v>40</v>
      </c>
      <c r="K42" s="9">
        <v>11</v>
      </c>
      <c r="L42" s="9">
        <v>14</v>
      </c>
      <c r="M42" s="9">
        <v>6</v>
      </c>
      <c r="N42" s="9">
        <v>10</v>
      </c>
      <c r="O42" s="9">
        <v>7</v>
      </c>
      <c r="P42" s="25">
        <f t="shared" ref="P42:P43" si="13">IF(J42 ="","", IF(J42&lt;35,J42,MIN(40,J42) +SUM(K42:O42)))</f>
        <v>88</v>
      </c>
      <c r="S42" s="1">
        <v>40</v>
      </c>
      <c r="T42" s="1">
        <v>2</v>
      </c>
      <c r="U42" s="1">
        <v>5</v>
      </c>
      <c r="V42" s="1">
        <v>0</v>
      </c>
      <c r="W42" s="1">
        <v>0</v>
      </c>
      <c r="Y42" s="10">
        <f t="shared" si="1"/>
        <v>49.8</v>
      </c>
      <c r="AB42" s="11">
        <v>9</v>
      </c>
      <c r="AC42" s="17">
        <v>9</v>
      </c>
      <c r="AD42" s="13">
        <f t="shared" si="6"/>
        <v>8</v>
      </c>
      <c r="AF42" s="53">
        <f t="shared" si="3"/>
        <v>7.73</v>
      </c>
    </row>
    <row r="43" spans="1:32" x14ac:dyDescent="0.2">
      <c r="A43" s="8">
        <v>321</v>
      </c>
      <c r="B43" s="1" t="s">
        <v>206</v>
      </c>
      <c r="C43" s="1" t="s">
        <v>207</v>
      </c>
      <c r="D43" s="1" t="s">
        <v>208</v>
      </c>
      <c r="E43" s="1" t="s">
        <v>42</v>
      </c>
      <c r="F43" s="1" t="s">
        <v>209</v>
      </c>
      <c r="H43" s="1" t="s">
        <v>44</v>
      </c>
      <c r="I43" s="1" t="s">
        <v>115</v>
      </c>
      <c r="J43" s="9">
        <v>40</v>
      </c>
      <c r="K43" s="9">
        <v>4</v>
      </c>
      <c r="L43" s="9">
        <v>10</v>
      </c>
      <c r="M43" s="9">
        <v>3</v>
      </c>
      <c r="N43" s="9">
        <v>1</v>
      </c>
      <c r="O43" s="9">
        <v>0</v>
      </c>
      <c r="P43" s="25">
        <f t="shared" si="13"/>
        <v>58</v>
      </c>
      <c r="S43" s="1">
        <v>40</v>
      </c>
      <c r="T43" s="1">
        <v>5</v>
      </c>
      <c r="U43" s="1">
        <v>3</v>
      </c>
      <c r="V43" s="1">
        <v>10</v>
      </c>
      <c r="W43" s="1">
        <v>13</v>
      </c>
      <c r="X43" s="16">
        <v>5</v>
      </c>
      <c r="Y43" s="10">
        <f t="shared" si="1"/>
        <v>90.4</v>
      </c>
      <c r="AB43" s="11">
        <v>10</v>
      </c>
      <c r="AC43" s="12">
        <f>Exam!BX48</f>
        <v>9</v>
      </c>
      <c r="AD43" s="13">
        <f t="shared" si="6"/>
        <v>8</v>
      </c>
      <c r="AF43" s="53">
        <f t="shared" si="3"/>
        <v>8.15</v>
      </c>
    </row>
    <row r="44" spans="1:32" x14ac:dyDescent="0.2">
      <c r="A44" s="8">
        <v>118</v>
      </c>
      <c r="B44" s="8" t="s">
        <v>210</v>
      </c>
      <c r="C44" s="8" t="s">
        <v>211</v>
      </c>
      <c r="D44" s="8" t="s">
        <v>212</v>
      </c>
      <c r="E44" s="8" t="s">
        <v>213</v>
      </c>
      <c r="F44" s="8" t="s">
        <v>214</v>
      </c>
      <c r="G44" s="8" t="s">
        <v>215</v>
      </c>
      <c r="H44" s="8" t="s">
        <v>216</v>
      </c>
      <c r="J44" s="9">
        <v>40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10">
        <f>IF(J44 ="","", IF(J44&lt;35,J44,MIN(40,J44) + SUM(K44:O44)))</f>
        <v>40</v>
      </c>
      <c r="S44" s="30">
        <v>40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10">
        <f t="shared" si="1"/>
        <v>40</v>
      </c>
      <c r="AA44" s="1">
        <v>53</v>
      </c>
      <c r="AB44" s="11">
        <f>AA44/10</f>
        <v>5.3</v>
      </c>
      <c r="AC44" s="12">
        <f>Exam!BX49</f>
        <v>3</v>
      </c>
      <c r="AD44" s="13">
        <f t="shared" si="6"/>
        <v>4</v>
      </c>
      <c r="AF44" s="53">
        <f t="shared" si="3"/>
        <v>3.83</v>
      </c>
    </row>
    <row r="45" spans="1:32" x14ac:dyDescent="0.2">
      <c r="A45" s="8">
        <v>322</v>
      </c>
      <c r="B45" s="1" t="s">
        <v>217</v>
      </c>
      <c r="C45" s="1" t="s">
        <v>218</v>
      </c>
      <c r="D45" s="1" t="s">
        <v>219</v>
      </c>
      <c r="E45" s="1" t="s">
        <v>42</v>
      </c>
      <c r="F45" s="1" t="s">
        <v>220</v>
      </c>
      <c r="H45" s="1" t="s">
        <v>44</v>
      </c>
      <c r="I45" s="1" t="s">
        <v>115</v>
      </c>
      <c r="J45" s="9">
        <v>40</v>
      </c>
      <c r="K45" s="9">
        <v>8</v>
      </c>
      <c r="L45" s="9">
        <v>13</v>
      </c>
      <c r="M45" s="9">
        <v>3</v>
      </c>
      <c r="N45" s="9">
        <v>0</v>
      </c>
      <c r="O45" s="9">
        <v>0</v>
      </c>
      <c r="P45" s="10">
        <f>IF(J45 ="","", IF(J45&lt;35,J45,MIN(40,J45) + 1.1*SUM(K45:O45)))</f>
        <v>66.400000000000006</v>
      </c>
      <c r="S45" s="1">
        <v>40</v>
      </c>
      <c r="T45" s="1">
        <v>0</v>
      </c>
      <c r="U45" s="1">
        <v>2</v>
      </c>
      <c r="V45" s="1">
        <v>0</v>
      </c>
      <c r="W45" s="1">
        <v>3</v>
      </c>
      <c r="X45" s="19">
        <v>5</v>
      </c>
      <c r="Y45" s="10">
        <f t="shared" si="1"/>
        <v>54</v>
      </c>
      <c r="AB45" s="11">
        <v>8</v>
      </c>
      <c r="AC45" s="12">
        <v>7</v>
      </c>
      <c r="AD45" s="13">
        <f t="shared" si="6"/>
        <v>7</v>
      </c>
      <c r="AF45" s="53">
        <f t="shared" si="3"/>
        <v>6.51</v>
      </c>
    </row>
    <row r="46" spans="1:32" x14ac:dyDescent="0.2">
      <c r="A46" s="8">
        <v>330</v>
      </c>
      <c r="B46" s="1" t="s">
        <v>221</v>
      </c>
      <c r="C46" s="1" t="s">
        <v>222</v>
      </c>
      <c r="D46" s="1" t="s">
        <v>223</v>
      </c>
      <c r="E46" s="1" t="s">
        <v>42</v>
      </c>
      <c r="F46" s="1" t="s">
        <v>224</v>
      </c>
      <c r="H46" s="1" t="s">
        <v>44</v>
      </c>
      <c r="I46" s="1" t="s">
        <v>115</v>
      </c>
      <c r="J46" s="9">
        <v>20</v>
      </c>
      <c r="K46" s="9">
        <v>8</v>
      </c>
      <c r="L46" s="9">
        <v>10</v>
      </c>
      <c r="M46" s="9">
        <v>0</v>
      </c>
      <c r="N46" s="9">
        <v>0</v>
      </c>
      <c r="O46" s="9">
        <v>0</v>
      </c>
      <c r="P46" s="25">
        <f>IF(J46 ="","", IF(J46&lt;35,J46,MIN(40,J46) +SUM(K46:O46)))</f>
        <v>20</v>
      </c>
      <c r="S46" s="1">
        <v>20</v>
      </c>
      <c r="Y46" s="10">
        <f t="shared" si="1"/>
        <v>20</v>
      </c>
      <c r="AB46" s="11">
        <v>9</v>
      </c>
      <c r="AC46" s="12">
        <f>Exam!BX51</f>
        <v>7</v>
      </c>
      <c r="AD46" s="13">
        <f t="shared" si="6"/>
        <v>4</v>
      </c>
      <c r="AF46" s="53">
        <f t="shared" si="3"/>
        <v>4.2</v>
      </c>
    </row>
    <row r="47" spans="1:32" x14ac:dyDescent="0.2">
      <c r="A47" s="8">
        <v>2</v>
      </c>
      <c r="B47" s="8" t="s">
        <v>225</v>
      </c>
      <c r="C47" s="8" t="s">
        <v>226</v>
      </c>
      <c r="D47" s="8" t="s">
        <v>227</v>
      </c>
      <c r="E47" s="8" t="s">
        <v>228</v>
      </c>
      <c r="F47" s="8" t="s">
        <v>229</v>
      </c>
      <c r="G47" s="8" t="s">
        <v>230</v>
      </c>
      <c r="H47" s="8" t="s">
        <v>216</v>
      </c>
      <c r="I47" s="1" t="s">
        <v>231</v>
      </c>
      <c r="J47" s="9">
        <v>40</v>
      </c>
      <c r="K47" s="9">
        <v>11</v>
      </c>
      <c r="L47" s="9">
        <v>12</v>
      </c>
      <c r="M47" s="9">
        <v>9</v>
      </c>
      <c r="N47" s="9">
        <v>4</v>
      </c>
      <c r="O47" s="9">
        <v>12</v>
      </c>
      <c r="P47" s="1">
        <f t="shared" ref="P47:P279" si="14">IF(J47 ="","", IF(J47&lt;35,J47,MIN(40,J47) + SUM(K47:O47)))</f>
        <v>88</v>
      </c>
      <c r="Q47" s="1">
        <f>AVERAGE(P47:P114)</f>
        <v>67.397058823529406</v>
      </c>
      <c r="S47" s="1">
        <v>38</v>
      </c>
      <c r="T47" s="1">
        <v>3</v>
      </c>
      <c r="U47" s="1">
        <v>2</v>
      </c>
      <c r="V47" s="1">
        <v>10</v>
      </c>
      <c r="W47" s="1">
        <v>5</v>
      </c>
      <c r="X47" s="1">
        <v>8</v>
      </c>
      <c r="Y47" s="10">
        <f t="shared" ref="Y47:Y301" si="15">IF(S47 ="","", IF(S47&lt;35,S47,MIN(40,S47) + 1.3*SUM(T47:X47)))</f>
        <v>74.400000000000006</v>
      </c>
      <c r="AB47" s="31">
        <v>10</v>
      </c>
      <c r="AC47" s="12">
        <f>Exam!BX52</f>
        <v>10</v>
      </c>
      <c r="AD47" s="13">
        <f t="shared" si="6"/>
        <v>9</v>
      </c>
      <c r="AF47" s="53">
        <f t="shared" si="3"/>
        <v>8.8699999999999992</v>
      </c>
    </row>
    <row r="48" spans="1:32" x14ac:dyDescent="0.2">
      <c r="A48" s="8">
        <v>24</v>
      </c>
      <c r="B48" s="8" t="s">
        <v>232</v>
      </c>
      <c r="C48" s="8" t="s">
        <v>233</v>
      </c>
      <c r="D48" s="8" t="s">
        <v>234</v>
      </c>
      <c r="E48" s="8" t="s">
        <v>235</v>
      </c>
      <c r="F48" s="8" t="s">
        <v>236</v>
      </c>
      <c r="G48" s="8" t="s">
        <v>230</v>
      </c>
      <c r="H48" s="8" t="s">
        <v>216</v>
      </c>
      <c r="I48" s="1" t="s">
        <v>231</v>
      </c>
      <c r="J48" s="9">
        <v>50</v>
      </c>
      <c r="K48" s="9">
        <v>12</v>
      </c>
      <c r="L48" s="9">
        <v>15</v>
      </c>
      <c r="M48" s="9">
        <v>8</v>
      </c>
      <c r="N48" s="9">
        <v>1</v>
      </c>
      <c r="O48" s="9">
        <v>0</v>
      </c>
      <c r="P48" s="1">
        <f t="shared" si="14"/>
        <v>76</v>
      </c>
      <c r="S48" s="1">
        <v>45</v>
      </c>
      <c r="T48" s="1">
        <v>4</v>
      </c>
      <c r="U48" s="1">
        <v>4</v>
      </c>
      <c r="V48" s="1">
        <v>8</v>
      </c>
      <c r="W48" s="1">
        <v>5</v>
      </c>
      <c r="X48" s="1">
        <v>8</v>
      </c>
      <c r="Y48" s="10">
        <f t="shared" si="15"/>
        <v>77.7</v>
      </c>
      <c r="AB48" s="31">
        <v>10</v>
      </c>
      <c r="AC48" s="12">
        <f>Exam!BX53</f>
        <v>8</v>
      </c>
      <c r="AD48" s="13">
        <f t="shared" si="6"/>
        <v>8</v>
      </c>
      <c r="AF48" s="53">
        <f t="shared" si="3"/>
        <v>8.01</v>
      </c>
    </row>
    <row r="49" spans="1:32" x14ac:dyDescent="0.2">
      <c r="A49" s="8">
        <v>37</v>
      </c>
      <c r="B49" s="8" t="s">
        <v>237</v>
      </c>
      <c r="C49" s="8" t="s">
        <v>238</v>
      </c>
      <c r="D49" s="8" t="s">
        <v>239</v>
      </c>
      <c r="E49" s="8" t="s">
        <v>240</v>
      </c>
      <c r="F49" s="8" t="s">
        <v>241</v>
      </c>
      <c r="G49" s="8" t="s">
        <v>230</v>
      </c>
      <c r="H49" s="8" t="s">
        <v>216</v>
      </c>
      <c r="I49" s="1" t="s">
        <v>231</v>
      </c>
      <c r="J49" s="9">
        <v>45</v>
      </c>
      <c r="K49" s="9">
        <v>6</v>
      </c>
      <c r="L49" s="9">
        <v>2</v>
      </c>
      <c r="M49" s="9">
        <v>3</v>
      </c>
      <c r="N49" s="9">
        <v>0</v>
      </c>
      <c r="O49" s="9">
        <v>0</v>
      </c>
      <c r="P49" s="1">
        <f t="shared" si="14"/>
        <v>51</v>
      </c>
      <c r="S49" s="1">
        <v>35</v>
      </c>
      <c r="T49" s="1">
        <v>3</v>
      </c>
      <c r="U49" s="1">
        <v>2</v>
      </c>
      <c r="V49" s="1">
        <v>0</v>
      </c>
      <c r="W49" s="1">
        <v>0</v>
      </c>
      <c r="X49" s="1">
        <v>0</v>
      </c>
      <c r="Y49" s="10">
        <f t="shared" si="15"/>
        <v>41.5</v>
      </c>
      <c r="AB49" s="31">
        <v>10</v>
      </c>
      <c r="AC49" s="12">
        <f>Exam!BX54</f>
        <v>6</v>
      </c>
      <c r="AD49" s="13">
        <f t="shared" si="6"/>
        <v>6</v>
      </c>
      <c r="AF49" s="53">
        <f t="shared" si="3"/>
        <v>5.58</v>
      </c>
    </row>
    <row r="50" spans="1:32" x14ac:dyDescent="0.2">
      <c r="A50" s="8">
        <v>21</v>
      </c>
      <c r="B50" s="8" t="s">
        <v>242</v>
      </c>
      <c r="C50" s="8" t="s">
        <v>243</v>
      </c>
      <c r="D50" s="8" t="s">
        <v>244</v>
      </c>
      <c r="E50" s="8" t="s">
        <v>245</v>
      </c>
      <c r="F50" s="8" t="s">
        <v>246</v>
      </c>
      <c r="G50" s="8" t="s">
        <v>230</v>
      </c>
      <c r="H50" s="8" t="s">
        <v>216</v>
      </c>
      <c r="I50" s="1" t="s">
        <v>231</v>
      </c>
      <c r="J50" s="9">
        <v>45</v>
      </c>
      <c r="K50" s="9">
        <v>15</v>
      </c>
      <c r="L50" s="9">
        <v>7</v>
      </c>
      <c r="M50" s="9">
        <v>4</v>
      </c>
      <c r="N50" s="9">
        <v>0</v>
      </c>
      <c r="O50" s="9">
        <v>0</v>
      </c>
      <c r="P50" s="1">
        <f t="shared" si="14"/>
        <v>66</v>
      </c>
      <c r="S50" s="1">
        <v>50</v>
      </c>
      <c r="T50" s="1">
        <v>5</v>
      </c>
      <c r="U50" s="1">
        <v>7</v>
      </c>
      <c r="V50" s="1">
        <v>5</v>
      </c>
      <c r="W50" s="1">
        <v>1</v>
      </c>
      <c r="X50" s="1">
        <v>1</v>
      </c>
      <c r="Y50" s="10">
        <f t="shared" si="15"/>
        <v>64.7</v>
      </c>
      <c r="AB50" s="31">
        <v>9</v>
      </c>
      <c r="AC50" s="12">
        <f>Exam!BX55</f>
        <v>5</v>
      </c>
      <c r="AD50" s="13">
        <f t="shared" si="6"/>
        <v>6</v>
      </c>
      <c r="AF50" s="53">
        <f t="shared" si="3"/>
        <v>6.32</v>
      </c>
    </row>
    <row r="51" spans="1:32" x14ac:dyDescent="0.2">
      <c r="A51" s="8">
        <v>11</v>
      </c>
      <c r="B51" s="8" t="s">
        <v>247</v>
      </c>
      <c r="C51" s="8" t="s">
        <v>248</v>
      </c>
      <c r="D51" s="8" t="s">
        <v>249</v>
      </c>
      <c r="E51" s="8" t="s">
        <v>235</v>
      </c>
      <c r="F51" s="8" t="s">
        <v>236</v>
      </c>
      <c r="G51" s="8" t="s">
        <v>230</v>
      </c>
      <c r="H51" s="8" t="s">
        <v>216</v>
      </c>
      <c r="I51" s="1" t="s">
        <v>231</v>
      </c>
      <c r="J51" s="9">
        <v>50</v>
      </c>
      <c r="K51" s="9">
        <v>12</v>
      </c>
      <c r="L51" s="9">
        <v>0</v>
      </c>
      <c r="M51" s="9">
        <v>7</v>
      </c>
      <c r="N51" s="9">
        <v>10</v>
      </c>
      <c r="O51" s="9">
        <v>2</v>
      </c>
      <c r="P51" s="1">
        <f t="shared" si="14"/>
        <v>71</v>
      </c>
      <c r="S51" s="1">
        <v>50</v>
      </c>
      <c r="T51" s="1">
        <v>3</v>
      </c>
      <c r="U51" s="1">
        <v>3</v>
      </c>
      <c r="V51" s="1">
        <v>8</v>
      </c>
      <c r="W51" s="1">
        <v>5</v>
      </c>
      <c r="X51" s="1">
        <v>0</v>
      </c>
      <c r="Y51" s="10">
        <f t="shared" si="15"/>
        <v>64.7</v>
      </c>
      <c r="AB51" s="31">
        <v>10</v>
      </c>
      <c r="AC51" s="12">
        <f>Exam!BX56</f>
        <v>7</v>
      </c>
      <c r="AD51" s="13">
        <f t="shared" si="6"/>
        <v>7</v>
      </c>
      <c r="AF51" s="53">
        <f t="shared" si="3"/>
        <v>7.17</v>
      </c>
    </row>
    <row r="52" spans="1:32" x14ac:dyDescent="0.2">
      <c r="A52" s="8">
        <v>17</v>
      </c>
      <c r="B52" s="8" t="s">
        <v>250</v>
      </c>
      <c r="C52" s="8" t="s">
        <v>251</v>
      </c>
      <c r="D52" s="8" t="s">
        <v>252</v>
      </c>
      <c r="E52" s="8" t="s">
        <v>235</v>
      </c>
      <c r="F52" s="8" t="s">
        <v>236</v>
      </c>
      <c r="G52" s="8" t="s">
        <v>230</v>
      </c>
      <c r="H52" s="8" t="s">
        <v>216</v>
      </c>
      <c r="I52" s="1" t="s">
        <v>231</v>
      </c>
      <c r="J52" s="9">
        <v>50</v>
      </c>
      <c r="K52" s="9">
        <v>11</v>
      </c>
      <c r="L52" s="9">
        <v>9</v>
      </c>
      <c r="M52" s="9">
        <v>6</v>
      </c>
      <c r="N52" s="9">
        <v>10</v>
      </c>
      <c r="O52" s="9">
        <v>2</v>
      </c>
      <c r="P52" s="1">
        <f t="shared" si="14"/>
        <v>78</v>
      </c>
      <c r="S52" s="1">
        <v>41</v>
      </c>
      <c r="T52" s="1">
        <v>12</v>
      </c>
      <c r="U52" s="1">
        <v>4</v>
      </c>
      <c r="V52" s="1">
        <v>0</v>
      </c>
      <c r="W52" s="1">
        <v>5</v>
      </c>
      <c r="X52" s="1">
        <v>0</v>
      </c>
      <c r="Y52" s="10">
        <f t="shared" si="15"/>
        <v>67.3</v>
      </c>
      <c r="AB52" s="32">
        <v>10</v>
      </c>
      <c r="AC52" s="12">
        <f>Exam!BX57</f>
        <v>8</v>
      </c>
      <c r="AD52" s="13">
        <f t="shared" si="6"/>
        <v>8</v>
      </c>
      <c r="AF52" s="53">
        <f t="shared" si="3"/>
        <v>7.76</v>
      </c>
    </row>
    <row r="53" spans="1:32" x14ac:dyDescent="0.2">
      <c r="A53" s="8">
        <v>38</v>
      </c>
      <c r="B53" s="8" t="s">
        <v>253</v>
      </c>
      <c r="C53" s="8" t="s">
        <v>254</v>
      </c>
      <c r="D53" s="8" t="s">
        <v>255</v>
      </c>
      <c r="E53" s="8" t="s">
        <v>213</v>
      </c>
      <c r="F53" s="8" t="s">
        <v>214</v>
      </c>
      <c r="G53" s="8" t="s">
        <v>230</v>
      </c>
      <c r="H53" s="8" t="s">
        <v>216</v>
      </c>
      <c r="I53" s="1" t="s">
        <v>231</v>
      </c>
      <c r="J53" s="9">
        <v>45</v>
      </c>
      <c r="K53" s="9">
        <v>15</v>
      </c>
      <c r="L53" s="9">
        <v>14</v>
      </c>
      <c r="M53" s="9">
        <v>8</v>
      </c>
      <c r="N53" s="9">
        <v>0</v>
      </c>
      <c r="O53" s="9">
        <v>0</v>
      </c>
      <c r="P53" s="1">
        <f t="shared" si="14"/>
        <v>77</v>
      </c>
      <c r="S53" s="1">
        <v>44</v>
      </c>
      <c r="T53" s="1">
        <v>5</v>
      </c>
      <c r="U53" s="1">
        <v>7</v>
      </c>
      <c r="V53" s="1">
        <v>5</v>
      </c>
      <c r="W53" s="1">
        <v>5</v>
      </c>
      <c r="X53" s="1">
        <v>1</v>
      </c>
      <c r="Y53" s="10">
        <f t="shared" si="15"/>
        <v>69.900000000000006</v>
      </c>
      <c r="AB53" s="31">
        <v>8</v>
      </c>
      <c r="AC53" s="12">
        <f>Exam!BX58</f>
        <v>9</v>
      </c>
      <c r="AD53" s="13">
        <f t="shared" si="6"/>
        <v>8</v>
      </c>
      <c r="AF53" s="53">
        <f t="shared" si="3"/>
        <v>7.91</v>
      </c>
    </row>
    <row r="54" spans="1:32" x14ac:dyDescent="0.2">
      <c r="A54" s="8">
        <v>46</v>
      </c>
      <c r="B54" s="8" t="s">
        <v>256</v>
      </c>
      <c r="C54" s="8" t="s">
        <v>257</v>
      </c>
      <c r="D54" s="8" t="s">
        <v>258</v>
      </c>
      <c r="E54" s="8" t="s">
        <v>228</v>
      </c>
      <c r="F54" s="8" t="s">
        <v>229</v>
      </c>
      <c r="G54" s="8" t="s">
        <v>230</v>
      </c>
      <c r="H54" s="8" t="s">
        <v>216</v>
      </c>
      <c r="I54" s="1" t="s">
        <v>231</v>
      </c>
      <c r="J54" s="9">
        <v>50</v>
      </c>
      <c r="K54" s="9">
        <v>15</v>
      </c>
      <c r="L54" s="9">
        <v>15</v>
      </c>
      <c r="M54" s="9">
        <v>5</v>
      </c>
      <c r="N54" s="9">
        <v>0</v>
      </c>
      <c r="O54" s="9">
        <v>0</v>
      </c>
      <c r="P54" s="1">
        <f t="shared" si="14"/>
        <v>75</v>
      </c>
      <c r="S54" s="1">
        <v>49</v>
      </c>
      <c r="T54" s="1">
        <v>8</v>
      </c>
      <c r="U54" s="1">
        <v>1</v>
      </c>
      <c r="V54" s="1">
        <v>0</v>
      </c>
      <c r="W54" s="1">
        <v>1</v>
      </c>
      <c r="X54" s="1">
        <v>1</v>
      </c>
      <c r="Y54" s="10">
        <f t="shared" si="15"/>
        <v>54.3</v>
      </c>
      <c r="AB54" s="32">
        <v>8</v>
      </c>
      <c r="AC54" s="12">
        <f>Exam!BX59</f>
        <v>6</v>
      </c>
      <c r="AD54" s="13">
        <f t="shared" si="6"/>
        <v>6</v>
      </c>
      <c r="AF54" s="53">
        <f t="shared" si="3"/>
        <v>6.48</v>
      </c>
    </row>
    <row r="55" spans="1:32" x14ac:dyDescent="0.2">
      <c r="A55" s="8">
        <v>55</v>
      </c>
      <c r="B55" s="8" t="s">
        <v>259</v>
      </c>
      <c r="C55" s="8" t="s">
        <v>260</v>
      </c>
      <c r="D55" s="8" t="s">
        <v>261</v>
      </c>
      <c r="E55" s="8" t="s">
        <v>228</v>
      </c>
      <c r="F55" s="8" t="s">
        <v>229</v>
      </c>
      <c r="G55" s="8" t="s">
        <v>230</v>
      </c>
      <c r="H55" s="8" t="s">
        <v>216</v>
      </c>
      <c r="I55" s="1" t="s">
        <v>231</v>
      </c>
      <c r="J55" s="9">
        <v>10</v>
      </c>
      <c r="K55" s="9"/>
      <c r="L55" s="9"/>
      <c r="M55" s="9"/>
      <c r="N55" s="9"/>
      <c r="O55" s="9"/>
      <c r="P55" s="1">
        <f t="shared" si="14"/>
        <v>10</v>
      </c>
      <c r="S55" s="1">
        <v>38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0">
        <f t="shared" si="15"/>
        <v>41.9</v>
      </c>
      <c r="AB55" s="32">
        <v>10</v>
      </c>
      <c r="AC55" s="12">
        <f>Exam!BX60</f>
        <v>5</v>
      </c>
      <c r="AD55" s="13">
        <f t="shared" si="6"/>
        <v>4</v>
      </c>
      <c r="AF55" s="53">
        <f t="shared" si="3"/>
        <v>4.0599999999999996</v>
      </c>
    </row>
    <row r="56" spans="1:32" x14ac:dyDescent="0.2">
      <c r="A56" s="8">
        <v>70</v>
      </c>
      <c r="B56" s="8" t="s">
        <v>262</v>
      </c>
      <c r="C56" s="8" t="s">
        <v>263</v>
      </c>
      <c r="D56" s="8" t="s">
        <v>264</v>
      </c>
      <c r="E56" s="8" t="s">
        <v>240</v>
      </c>
      <c r="F56" s="8" t="s">
        <v>241</v>
      </c>
      <c r="G56" s="8" t="s">
        <v>230</v>
      </c>
      <c r="H56" s="8" t="s">
        <v>216</v>
      </c>
      <c r="I56" s="1" t="s">
        <v>231</v>
      </c>
      <c r="J56" s="9">
        <v>45</v>
      </c>
      <c r="K56" s="9">
        <v>1</v>
      </c>
      <c r="L56" s="9">
        <v>1</v>
      </c>
      <c r="M56" s="9">
        <v>5</v>
      </c>
      <c r="N56" s="9">
        <v>0</v>
      </c>
      <c r="O56" s="9">
        <v>2</v>
      </c>
      <c r="P56" s="1">
        <f t="shared" si="14"/>
        <v>49</v>
      </c>
      <c r="S56" s="1">
        <v>39</v>
      </c>
      <c r="T56" s="1">
        <v>2</v>
      </c>
      <c r="U56" s="1">
        <v>0</v>
      </c>
      <c r="V56" s="1">
        <v>0</v>
      </c>
      <c r="W56" s="1">
        <v>1</v>
      </c>
      <c r="X56" s="1">
        <v>0</v>
      </c>
      <c r="Y56" s="10">
        <f t="shared" si="15"/>
        <v>42.9</v>
      </c>
      <c r="AB56" s="32">
        <v>10</v>
      </c>
      <c r="AC56" s="12">
        <f>Exam!BX61</f>
        <v>4</v>
      </c>
      <c r="AD56" s="13">
        <f t="shared" si="6"/>
        <v>5</v>
      </c>
      <c r="AF56" s="53">
        <f t="shared" si="3"/>
        <v>4.96</v>
      </c>
    </row>
    <row r="57" spans="1:32" x14ac:dyDescent="0.2">
      <c r="A57" s="8">
        <v>41</v>
      </c>
      <c r="B57" s="8" t="s">
        <v>265</v>
      </c>
      <c r="C57" s="8" t="s">
        <v>266</v>
      </c>
      <c r="D57" s="8" t="s">
        <v>267</v>
      </c>
      <c r="E57" s="8" t="s">
        <v>268</v>
      </c>
      <c r="F57" s="8" t="s">
        <v>269</v>
      </c>
      <c r="G57" s="8" t="s">
        <v>230</v>
      </c>
      <c r="H57" s="8" t="s">
        <v>216</v>
      </c>
      <c r="I57" s="1" t="s">
        <v>231</v>
      </c>
      <c r="J57" s="9">
        <v>35</v>
      </c>
      <c r="K57" s="9">
        <v>2</v>
      </c>
      <c r="L57" s="9">
        <v>1</v>
      </c>
      <c r="M57" s="9">
        <v>7</v>
      </c>
      <c r="N57" s="9">
        <v>0</v>
      </c>
      <c r="O57" s="9">
        <v>3</v>
      </c>
      <c r="P57" s="1">
        <f t="shared" si="14"/>
        <v>48</v>
      </c>
      <c r="S57" s="1">
        <v>33</v>
      </c>
      <c r="Y57" s="10">
        <f t="shared" si="15"/>
        <v>33</v>
      </c>
      <c r="AB57" s="31">
        <v>8</v>
      </c>
      <c r="AC57" s="12">
        <f>Exam!BX62</f>
        <v>5</v>
      </c>
      <c r="AD57" s="13">
        <f t="shared" si="6"/>
        <v>5</v>
      </c>
      <c r="AF57" s="53">
        <f t="shared" si="3"/>
        <v>4.7300000000000004</v>
      </c>
    </row>
    <row r="58" spans="1:32" x14ac:dyDescent="0.2">
      <c r="A58" s="8">
        <v>39</v>
      </c>
      <c r="B58" s="8" t="s">
        <v>270</v>
      </c>
      <c r="C58" s="8" t="s">
        <v>271</v>
      </c>
      <c r="D58" s="8" t="s">
        <v>272</v>
      </c>
      <c r="E58" s="8" t="s">
        <v>235</v>
      </c>
      <c r="F58" s="8" t="s">
        <v>236</v>
      </c>
      <c r="G58" s="8" t="s">
        <v>230</v>
      </c>
      <c r="H58" s="8" t="s">
        <v>216</v>
      </c>
      <c r="I58" s="1" t="s">
        <v>231</v>
      </c>
      <c r="J58" s="9">
        <v>45</v>
      </c>
      <c r="K58" s="9">
        <v>10</v>
      </c>
      <c r="L58" s="9">
        <v>0</v>
      </c>
      <c r="M58" s="9">
        <v>9</v>
      </c>
      <c r="N58" s="9">
        <v>10</v>
      </c>
      <c r="O58" s="9">
        <v>1</v>
      </c>
      <c r="P58" s="1">
        <f t="shared" si="14"/>
        <v>70</v>
      </c>
      <c r="S58" s="1">
        <v>45</v>
      </c>
      <c r="T58" s="1">
        <v>8</v>
      </c>
      <c r="U58" s="1">
        <v>0</v>
      </c>
      <c r="V58" s="1">
        <v>5</v>
      </c>
      <c r="W58" s="1">
        <v>5</v>
      </c>
      <c r="X58" s="1">
        <v>0</v>
      </c>
      <c r="Y58" s="10">
        <f t="shared" si="15"/>
        <v>63.400000000000006</v>
      </c>
      <c r="AB58" s="31">
        <v>10</v>
      </c>
      <c r="AC58" s="12">
        <f>Exam!BX63</f>
        <v>6</v>
      </c>
      <c r="AD58" s="13">
        <f t="shared" si="6"/>
        <v>7</v>
      </c>
      <c r="AF58" s="53">
        <f t="shared" si="3"/>
        <v>6.8</v>
      </c>
    </row>
    <row r="59" spans="1:32" x14ac:dyDescent="0.2">
      <c r="A59" s="8">
        <v>42</v>
      </c>
      <c r="B59" s="8" t="s">
        <v>273</v>
      </c>
      <c r="C59" s="8" t="s">
        <v>274</v>
      </c>
      <c r="D59" s="8" t="s">
        <v>275</v>
      </c>
      <c r="E59" s="8" t="s">
        <v>268</v>
      </c>
      <c r="F59" s="8" t="s">
        <v>269</v>
      </c>
      <c r="G59" s="8" t="s">
        <v>230</v>
      </c>
      <c r="H59" s="8" t="s">
        <v>216</v>
      </c>
      <c r="I59" s="1" t="s">
        <v>231</v>
      </c>
      <c r="J59" s="9">
        <v>50</v>
      </c>
      <c r="K59" s="9">
        <v>6</v>
      </c>
      <c r="L59" s="9">
        <v>2</v>
      </c>
      <c r="M59" s="9">
        <v>4</v>
      </c>
      <c r="N59" s="9">
        <v>10</v>
      </c>
      <c r="O59" s="9">
        <v>2</v>
      </c>
      <c r="P59" s="1">
        <f t="shared" si="14"/>
        <v>64</v>
      </c>
      <c r="S59" s="1">
        <v>40</v>
      </c>
      <c r="T59" s="1">
        <v>5</v>
      </c>
      <c r="U59" s="1">
        <v>0</v>
      </c>
      <c r="V59" s="1">
        <v>10</v>
      </c>
      <c r="W59" s="1">
        <v>5</v>
      </c>
      <c r="X59" s="1">
        <v>0</v>
      </c>
      <c r="Y59" s="10">
        <f t="shared" si="15"/>
        <v>66</v>
      </c>
      <c r="AB59" s="31">
        <v>10</v>
      </c>
      <c r="AC59" s="12">
        <f>Exam!BX64</f>
        <v>5</v>
      </c>
      <c r="AD59" s="13">
        <f t="shared" si="6"/>
        <v>6</v>
      </c>
      <c r="AF59" s="53">
        <f t="shared" si="3"/>
        <v>6.4</v>
      </c>
    </row>
    <row r="60" spans="1:32" x14ac:dyDescent="0.2">
      <c r="A60" s="8">
        <v>3</v>
      </c>
      <c r="B60" s="8" t="s">
        <v>276</v>
      </c>
      <c r="C60" s="8" t="s">
        <v>277</v>
      </c>
      <c r="D60" s="8" t="s">
        <v>278</v>
      </c>
      <c r="E60" s="8" t="s">
        <v>235</v>
      </c>
      <c r="F60" s="8" t="s">
        <v>236</v>
      </c>
      <c r="G60" s="8" t="s">
        <v>230</v>
      </c>
      <c r="H60" s="8" t="s">
        <v>216</v>
      </c>
      <c r="I60" s="1" t="s">
        <v>231</v>
      </c>
      <c r="J60" s="9">
        <v>50</v>
      </c>
      <c r="K60" s="9">
        <v>10</v>
      </c>
      <c r="L60" s="9">
        <v>15</v>
      </c>
      <c r="M60" s="9">
        <v>6</v>
      </c>
      <c r="N60" s="9">
        <v>5</v>
      </c>
      <c r="O60" s="9">
        <v>0</v>
      </c>
      <c r="P60" s="1">
        <f t="shared" si="14"/>
        <v>76</v>
      </c>
      <c r="S60" s="1">
        <v>49</v>
      </c>
      <c r="T60" s="1">
        <v>7</v>
      </c>
      <c r="U60" s="1">
        <v>1</v>
      </c>
      <c r="V60" s="1">
        <v>1</v>
      </c>
      <c r="W60" s="1">
        <v>0</v>
      </c>
      <c r="X60" s="1">
        <v>0</v>
      </c>
      <c r="Y60" s="10">
        <f t="shared" si="15"/>
        <v>51.7</v>
      </c>
      <c r="AB60" s="31">
        <v>10</v>
      </c>
      <c r="AC60" s="12">
        <f>Exam!BX65</f>
        <v>9</v>
      </c>
      <c r="AD60" s="13">
        <f t="shared" si="6"/>
        <v>8</v>
      </c>
      <c r="AF60" s="53">
        <f t="shared" si="3"/>
        <v>7.53</v>
      </c>
    </row>
    <row r="61" spans="1:32" ht="16" x14ac:dyDescent="0.2">
      <c r="A61" s="8">
        <v>58</v>
      </c>
      <c r="B61" s="8" t="s">
        <v>279</v>
      </c>
      <c r="C61" s="8" t="s">
        <v>280</v>
      </c>
      <c r="D61" s="8" t="s">
        <v>281</v>
      </c>
      <c r="E61" s="8" t="s">
        <v>282</v>
      </c>
      <c r="F61" s="8" t="s">
        <v>283</v>
      </c>
      <c r="G61" s="8" t="s">
        <v>230</v>
      </c>
      <c r="H61" s="8" t="s">
        <v>216</v>
      </c>
      <c r="I61" s="1" t="s">
        <v>231</v>
      </c>
      <c r="J61" s="9">
        <v>45</v>
      </c>
      <c r="K61" s="9">
        <v>10</v>
      </c>
      <c r="L61" s="9">
        <v>15</v>
      </c>
      <c r="M61" s="9">
        <v>10</v>
      </c>
      <c r="N61" s="9">
        <v>1</v>
      </c>
      <c r="O61" s="9">
        <v>2</v>
      </c>
      <c r="P61" s="1">
        <f t="shared" si="14"/>
        <v>78</v>
      </c>
      <c r="S61" s="1">
        <v>40</v>
      </c>
      <c r="T61" s="1">
        <v>3</v>
      </c>
      <c r="U61" s="1">
        <v>0</v>
      </c>
      <c r="V61" s="1">
        <v>0</v>
      </c>
      <c r="W61" s="1">
        <v>1</v>
      </c>
      <c r="X61" s="1">
        <v>3</v>
      </c>
      <c r="Y61" s="10">
        <f t="shared" si="15"/>
        <v>49.1</v>
      </c>
      <c r="AB61" s="31">
        <v>10</v>
      </c>
      <c r="AC61" s="12">
        <f>Exam!BX66</f>
        <v>6</v>
      </c>
      <c r="AD61" s="13">
        <f t="shared" si="6"/>
        <v>7</v>
      </c>
      <c r="AF61" s="53">
        <f t="shared" si="3"/>
        <v>6.61</v>
      </c>
    </row>
    <row r="62" spans="1:32" ht="16" x14ac:dyDescent="0.2">
      <c r="A62" s="8">
        <v>57</v>
      </c>
      <c r="B62" s="8" t="s">
        <v>284</v>
      </c>
      <c r="C62" s="8" t="s">
        <v>285</v>
      </c>
      <c r="D62" s="8" t="s">
        <v>286</v>
      </c>
      <c r="E62" s="8" t="s">
        <v>245</v>
      </c>
      <c r="F62" s="8" t="s">
        <v>246</v>
      </c>
      <c r="G62" s="8" t="s">
        <v>230</v>
      </c>
      <c r="H62" s="8" t="s">
        <v>216</v>
      </c>
      <c r="I62" s="1" t="s">
        <v>231</v>
      </c>
      <c r="J62" s="9">
        <v>45</v>
      </c>
      <c r="K62" s="9">
        <v>15</v>
      </c>
      <c r="L62" s="9">
        <v>0</v>
      </c>
      <c r="M62" s="9">
        <v>8</v>
      </c>
      <c r="N62" s="9">
        <v>0</v>
      </c>
      <c r="O62" s="9">
        <v>0</v>
      </c>
      <c r="P62" s="1">
        <f t="shared" si="14"/>
        <v>63</v>
      </c>
      <c r="S62" s="1">
        <v>45</v>
      </c>
      <c r="T62" s="1">
        <v>8</v>
      </c>
      <c r="U62" s="1">
        <v>0</v>
      </c>
      <c r="V62" s="1">
        <v>0</v>
      </c>
      <c r="W62" s="1">
        <v>5</v>
      </c>
      <c r="X62" s="1">
        <v>1</v>
      </c>
      <c r="Y62" s="10">
        <f t="shared" si="15"/>
        <v>58.2</v>
      </c>
      <c r="AB62" s="31">
        <v>10</v>
      </c>
      <c r="AC62" s="12">
        <f>Exam!BX67</f>
        <v>3</v>
      </c>
      <c r="AD62" s="13">
        <f t="shared" si="6"/>
        <v>6</v>
      </c>
      <c r="AF62" s="53">
        <f t="shared" si="3"/>
        <v>5.54</v>
      </c>
    </row>
    <row r="63" spans="1:32" ht="16" x14ac:dyDescent="0.2">
      <c r="A63" s="8">
        <v>67</v>
      </c>
      <c r="B63" s="8" t="s">
        <v>287</v>
      </c>
      <c r="C63" s="8" t="s">
        <v>288</v>
      </c>
      <c r="D63" s="8" t="s">
        <v>289</v>
      </c>
      <c r="E63" s="8" t="s">
        <v>235</v>
      </c>
      <c r="F63" s="8" t="s">
        <v>236</v>
      </c>
      <c r="G63" s="8" t="s">
        <v>230</v>
      </c>
      <c r="H63" s="8" t="s">
        <v>216</v>
      </c>
      <c r="I63" s="1" t="s">
        <v>231</v>
      </c>
      <c r="J63" s="9">
        <v>50</v>
      </c>
      <c r="K63" s="9">
        <v>15</v>
      </c>
      <c r="L63" s="9">
        <v>3</v>
      </c>
      <c r="M63" s="9">
        <v>10</v>
      </c>
      <c r="N63" s="9">
        <v>5</v>
      </c>
      <c r="O63" s="9">
        <v>2</v>
      </c>
      <c r="P63" s="1">
        <f t="shared" si="14"/>
        <v>75</v>
      </c>
      <c r="S63" s="1">
        <v>49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0">
        <f t="shared" si="15"/>
        <v>41.3</v>
      </c>
      <c r="AB63" s="31">
        <v>9</v>
      </c>
      <c r="AC63" s="12">
        <f>Exam!BX68</f>
        <v>6</v>
      </c>
      <c r="AD63" s="13">
        <f t="shared" si="6"/>
        <v>6</v>
      </c>
      <c r="AF63" s="53">
        <f t="shared" si="3"/>
        <v>6.19</v>
      </c>
    </row>
    <row r="64" spans="1:32" ht="16" x14ac:dyDescent="0.2">
      <c r="A64" s="8">
        <v>60</v>
      </c>
      <c r="B64" s="8" t="s">
        <v>290</v>
      </c>
      <c r="C64" s="8" t="s">
        <v>291</v>
      </c>
      <c r="D64" s="8" t="s">
        <v>292</v>
      </c>
      <c r="E64" s="8" t="s">
        <v>282</v>
      </c>
      <c r="F64" s="8" t="s">
        <v>283</v>
      </c>
      <c r="G64" s="8" t="s">
        <v>230</v>
      </c>
      <c r="H64" s="8" t="s">
        <v>216</v>
      </c>
      <c r="I64" s="1" t="s">
        <v>231</v>
      </c>
      <c r="J64" s="9">
        <v>45</v>
      </c>
      <c r="K64" s="9">
        <v>10</v>
      </c>
      <c r="L64" s="9">
        <v>15</v>
      </c>
      <c r="M64" s="9">
        <v>6</v>
      </c>
      <c r="N64" s="9">
        <v>0</v>
      </c>
      <c r="O64" s="9">
        <v>1</v>
      </c>
      <c r="P64" s="1">
        <f t="shared" si="14"/>
        <v>72</v>
      </c>
      <c r="S64" s="1">
        <v>50</v>
      </c>
      <c r="T64" s="1">
        <v>8</v>
      </c>
      <c r="U64" s="1">
        <v>0</v>
      </c>
      <c r="V64" s="1">
        <v>5</v>
      </c>
      <c r="W64" s="1">
        <v>5</v>
      </c>
      <c r="X64" s="1">
        <v>0</v>
      </c>
      <c r="Y64" s="10">
        <f t="shared" si="15"/>
        <v>63.400000000000006</v>
      </c>
      <c r="AB64" s="31">
        <v>10</v>
      </c>
      <c r="AC64" s="12">
        <f>Exam!BX69</f>
        <v>9</v>
      </c>
      <c r="AD64" s="13">
        <f t="shared" si="6"/>
        <v>8</v>
      </c>
      <c r="AF64" s="53">
        <f t="shared" si="3"/>
        <v>7.76</v>
      </c>
    </row>
    <row r="65" spans="1:32" ht="16" x14ac:dyDescent="0.2">
      <c r="A65" s="8">
        <v>52</v>
      </c>
      <c r="B65" s="8" t="s">
        <v>293</v>
      </c>
      <c r="C65" s="8" t="s">
        <v>294</v>
      </c>
      <c r="D65" s="8" t="s">
        <v>295</v>
      </c>
      <c r="E65" s="8" t="s">
        <v>240</v>
      </c>
      <c r="F65" s="8" t="s">
        <v>241</v>
      </c>
      <c r="G65" s="8" t="s">
        <v>230</v>
      </c>
      <c r="H65" s="8" t="s">
        <v>216</v>
      </c>
      <c r="I65" s="1" t="s">
        <v>231</v>
      </c>
      <c r="J65" s="9">
        <v>30</v>
      </c>
      <c r="K65" s="9"/>
      <c r="L65" s="9"/>
      <c r="M65" s="9"/>
      <c r="N65" s="9"/>
      <c r="O65" s="9"/>
      <c r="P65" s="1">
        <f t="shared" si="14"/>
        <v>30</v>
      </c>
      <c r="S65" s="1">
        <v>49</v>
      </c>
      <c r="T65" s="1">
        <v>2</v>
      </c>
      <c r="U65" s="1">
        <v>0</v>
      </c>
      <c r="V65" s="1">
        <v>0</v>
      </c>
      <c r="W65" s="1">
        <v>2</v>
      </c>
      <c r="X65" s="1">
        <v>0</v>
      </c>
      <c r="Y65" s="10">
        <f t="shared" si="15"/>
        <v>45.2</v>
      </c>
      <c r="AB65" s="31">
        <v>8</v>
      </c>
      <c r="AC65" s="12">
        <f>Exam!BX70</f>
        <v>5</v>
      </c>
      <c r="AD65" s="13">
        <f t="shared" si="6"/>
        <v>5</v>
      </c>
      <c r="AF65" s="53">
        <f t="shared" si="3"/>
        <v>4.5599999999999996</v>
      </c>
    </row>
    <row r="66" spans="1:32" ht="16" x14ac:dyDescent="0.2">
      <c r="A66" s="8">
        <v>40</v>
      </c>
      <c r="B66" s="8" t="s">
        <v>296</v>
      </c>
      <c r="C66" s="8" t="s">
        <v>297</v>
      </c>
      <c r="D66" s="8" t="s">
        <v>298</v>
      </c>
      <c r="E66" s="8" t="s">
        <v>268</v>
      </c>
      <c r="F66" s="8" t="s">
        <v>269</v>
      </c>
      <c r="G66" s="8" t="s">
        <v>230</v>
      </c>
      <c r="H66" s="8" t="s">
        <v>216</v>
      </c>
      <c r="I66" s="1" t="s">
        <v>231</v>
      </c>
      <c r="J66" s="9">
        <v>40</v>
      </c>
      <c r="K66" s="9">
        <v>15</v>
      </c>
      <c r="L66" s="9">
        <v>3</v>
      </c>
      <c r="M66" s="9">
        <v>7</v>
      </c>
      <c r="N66" s="9">
        <v>10</v>
      </c>
      <c r="O66" s="9">
        <v>0</v>
      </c>
      <c r="P66" s="1">
        <f t="shared" si="14"/>
        <v>75</v>
      </c>
      <c r="S66" s="1">
        <v>45</v>
      </c>
      <c r="T66" s="1">
        <v>5</v>
      </c>
      <c r="U66" s="1">
        <v>2</v>
      </c>
      <c r="V66" s="1">
        <v>0</v>
      </c>
      <c r="W66" s="1">
        <v>1</v>
      </c>
      <c r="X66" s="1">
        <v>0</v>
      </c>
      <c r="Y66" s="10">
        <f t="shared" si="15"/>
        <v>50.4</v>
      </c>
      <c r="AB66" s="31">
        <v>10</v>
      </c>
      <c r="AC66" s="12">
        <f>Exam!BX71</f>
        <v>7</v>
      </c>
      <c r="AD66" s="13">
        <f t="shared" si="6"/>
        <v>7</v>
      </c>
      <c r="AF66" s="53">
        <f t="shared" si="3"/>
        <v>6.86</v>
      </c>
    </row>
    <row r="67" spans="1:32" ht="16" x14ac:dyDescent="0.2">
      <c r="A67" s="8">
        <v>54</v>
      </c>
      <c r="B67" s="8" t="s">
        <v>299</v>
      </c>
      <c r="C67" s="8" t="s">
        <v>300</v>
      </c>
      <c r="D67" s="8" t="s">
        <v>301</v>
      </c>
      <c r="E67" s="8" t="s">
        <v>268</v>
      </c>
      <c r="F67" s="8" t="s">
        <v>269</v>
      </c>
      <c r="G67" s="8" t="s">
        <v>230</v>
      </c>
      <c r="H67" s="8" t="s">
        <v>216</v>
      </c>
      <c r="I67" s="1" t="s">
        <v>231</v>
      </c>
      <c r="J67" s="9">
        <v>45</v>
      </c>
      <c r="K67" s="9">
        <v>11</v>
      </c>
      <c r="L67" s="9">
        <v>15</v>
      </c>
      <c r="M67" s="9">
        <v>7</v>
      </c>
      <c r="N67" s="9">
        <v>10</v>
      </c>
      <c r="O67" s="9">
        <v>2</v>
      </c>
      <c r="P67" s="1">
        <f t="shared" si="14"/>
        <v>85</v>
      </c>
      <c r="S67" s="1">
        <v>45</v>
      </c>
      <c r="T67" s="1">
        <v>12</v>
      </c>
      <c r="U67" s="1">
        <v>10</v>
      </c>
      <c r="V67" s="1">
        <v>10</v>
      </c>
      <c r="W67" s="1">
        <v>5</v>
      </c>
      <c r="X67" s="1">
        <v>9</v>
      </c>
      <c r="Y67" s="10">
        <f t="shared" si="15"/>
        <v>99.800000000000011</v>
      </c>
      <c r="AB67" s="31">
        <v>10</v>
      </c>
      <c r="AC67" s="12">
        <f>Exam!BX72</f>
        <v>7</v>
      </c>
      <c r="AD67" s="13">
        <f t="shared" si="6"/>
        <v>9</v>
      </c>
      <c r="AF67" s="53">
        <f t="shared" si="3"/>
        <v>8.64</v>
      </c>
    </row>
    <row r="68" spans="1:32" ht="16" x14ac:dyDescent="0.2">
      <c r="A68" s="8">
        <v>248</v>
      </c>
      <c r="B68" s="8" t="s">
        <v>302</v>
      </c>
      <c r="C68" s="8" t="s">
        <v>303</v>
      </c>
      <c r="D68" s="8" t="s">
        <v>304</v>
      </c>
      <c r="E68" s="8" t="s">
        <v>228</v>
      </c>
      <c r="F68" s="8" t="s">
        <v>229</v>
      </c>
      <c r="G68" s="8" t="s">
        <v>230</v>
      </c>
      <c r="H68" s="8" t="s">
        <v>216</v>
      </c>
      <c r="I68" s="1" t="s">
        <v>231</v>
      </c>
      <c r="J68" s="9">
        <v>45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1">
        <f t="shared" si="14"/>
        <v>40</v>
      </c>
      <c r="S68" s="1">
        <v>30</v>
      </c>
      <c r="Y68" s="10">
        <f t="shared" si="15"/>
        <v>30</v>
      </c>
      <c r="AB68" s="12"/>
      <c r="AC68" s="12">
        <f>Exam!BX73</f>
        <v>2</v>
      </c>
      <c r="AD68" s="13">
        <f t="shared" si="6"/>
        <v>3</v>
      </c>
      <c r="AF68" s="53">
        <f t="shared" si="3"/>
        <v>2.7</v>
      </c>
    </row>
    <row r="69" spans="1:32" ht="16" x14ac:dyDescent="0.2">
      <c r="A69" s="8">
        <v>48</v>
      </c>
      <c r="B69" s="8" t="s">
        <v>305</v>
      </c>
      <c r="C69" s="8" t="s">
        <v>306</v>
      </c>
      <c r="D69" s="8" t="s">
        <v>307</v>
      </c>
      <c r="E69" s="8" t="s">
        <v>282</v>
      </c>
      <c r="F69" s="8" t="s">
        <v>283</v>
      </c>
      <c r="G69" s="8" t="s">
        <v>230</v>
      </c>
      <c r="H69" s="8" t="s">
        <v>216</v>
      </c>
      <c r="I69" s="1" t="s">
        <v>231</v>
      </c>
      <c r="J69" s="9">
        <v>35</v>
      </c>
      <c r="K69" s="9">
        <v>14</v>
      </c>
      <c r="L69" s="9">
        <v>0</v>
      </c>
      <c r="M69" s="9">
        <v>3</v>
      </c>
      <c r="N69" s="9">
        <v>0</v>
      </c>
      <c r="O69" s="9">
        <v>0</v>
      </c>
      <c r="P69" s="1">
        <f t="shared" si="14"/>
        <v>52</v>
      </c>
      <c r="S69" s="1">
        <v>38</v>
      </c>
      <c r="T69" s="1">
        <v>3</v>
      </c>
      <c r="U69" s="1">
        <v>1</v>
      </c>
      <c r="V69" s="1">
        <v>0</v>
      </c>
      <c r="W69" s="1">
        <v>0</v>
      </c>
      <c r="X69" s="1">
        <v>0</v>
      </c>
      <c r="Y69" s="10">
        <f t="shared" si="15"/>
        <v>43.2</v>
      </c>
      <c r="AB69" s="31">
        <v>10</v>
      </c>
      <c r="AC69" s="12">
        <f>Exam!BX74</f>
        <v>4</v>
      </c>
      <c r="AD69" s="13">
        <f t="shared" si="6"/>
        <v>5</v>
      </c>
      <c r="AF69" s="53">
        <f t="shared" si="3"/>
        <v>5.0599999999999996</v>
      </c>
    </row>
    <row r="70" spans="1:32" ht="16" x14ac:dyDescent="0.2">
      <c r="A70" s="8">
        <v>47</v>
      </c>
      <c r="B70" s="8" t="s">
        <v>308</v>
      </c>
      <c r="C70" s="8" t="s">
        <v>309</v>
      </c>
      <c r="D70" s="8" t="s">
        <v>310</v>
      </c>
      <c r="E70" s="8" t="s">
        <v>235</v>
      </c>
      <c r="F70" s="8" t="s">
        <v>236</v>
      </c>
      <c r="G70" s="8" t="s">
        <v>230</v>
      </c>
      <c r="H70" s="8" t="s">
        <v>216</v>
      </c>
      <c r="I70" s="1" t="s">
        <v>231</v>
      </c>
      <c r="J70" s="9">
        <v>45</v>
      </c>
      <c r="K70" s="9">
        <v>6</v>
      </c>
      <c r="L70" s="9">
        <v>14</v>
      </c>
      <c r="M70" s="9">
        <v>5</v>
      </c>
      <c r="N70" s="9">
        <v>0</v>
      </c>
      <c r="O70" s="9">
        <v>0</v>
      </c>
      <c r="P70" s="1">
        <f t="shared" si="14"/>
        <v>65</v>
      </c>
      <c r="S70" s="1">
        <v>50</v>
      </c>
      <c r="T70" s="1">
        <v>3</v>
      </c>
      <c r="U70" s="1">
        <v>5</v>
      </c>
      <c r="V70" s="1">
        <v>5</v>
      </c>
      <c r="W70" s="1">
        <v>5</v>
      </c>
      <c r="X70" s="1">
        <v>0</v>
      </c>
      <c r="Y70" s="10">
        <f t="shared" si="15"/>
        <v>63.400000000000006</v>
      </c>
      <c r="AB70" s="31">
        <v>9</v>
      </c>
      <c r="AC70" s="12">
        <f>Exam!BX75</f>
        <v>4</v>
      </c>
      <c r="AD70" s="13">
        <f t="shared" si="6"/>
        <v>6</v>
      </c>
      <c r="AF70" s="53">
        <f t="shared" si="3"/>
        <v>5.95</v>
      </c>
    </row>
    <row r="71" spans="1:32" ht="16" x14ac:dyDescent="0.2">
      <c r="A71" s="8">
        <v>33</v>
      </c>
      <c r="B71" s="8" t="s">
        <v>311</v>
      </c>
      <c r="C71" s="8" t="s">
        <v>312</v>
      </c>
      <c r="D71" s="8" t="s">
        <v>313</v>
      </c>
      <c r="E71" s="8" t="s">
        <v>314</v>
      </c>
      <c r="F71" s="8" t="s">
        <v>315</v>
      </c>
      <c r="G71" s="8" t="s">
        <v>230</v>
      </c>
      <c r="H71" s="8" t="s">
        <v>216</v>
      </c>
      <c r="I71" s="1" t="s">
        <v>231</v>
      </c>
      <c r="J71" s="9">
        <v>50</v>
      </c>
      <c r="K71" s="9">
        <v>8</v>
      </c>
      <c r="L71" s="9">
        <v>15</v>
      </c>
      <c r="M71" s="9">
        <v>8</v>
      </c>
      <c r="N71" s="9">
        <v>10</v>
      </c>
      <c r="O71" s="9">
        <v>0</v>
      </c>
      <c r="P71" s="1">
        <f t="shared" si="14"/>
        <v>81</v>
      </c>
      <c r="S71" s="1">
        <v>39</v>
      </c>
      <c r="T71" s="1">
        <v>8</v>
      </c>
      <c r="U71" s="1">
        <v>5</v>
      </c>
      <c r="V71" s="1">
        <v>10</v>
      </c>
      <c r="W71" s="1">
        <v>5</v>
      </c>
      <c r="X71" s="1">
        <v>0</v>
      </c>
      <c r="Y71" s="10">
        <f t="shared" si="15"/>
        <v>75.400000000000006</v>
      </c>
      <c r="AB71" s="32">
        <v>10</v>
      </c>
      <c r="AC71" s="12">
        <f>Exam!BX76</f>
        <v>8</v>
      </c>
      <c r="AD71" s="13">
        <f t="shared" si="6"/>
        <v>8</v>
      </c>
      <c r="AF71" s="53">
        <f t="shared" si="3"/>
        <v>8.09</v>
      </c>
    </row>
    <row r="72" spans="1:32" ht="16" x14ac:dyDescent="0.2">
      <c r="A72" s="8">
        <v>36</v>
      </c>
      <c r="B72" s="8" t="s">
        <v>316</v>
      </c>
      <c r="C72" s="8" t="s">
        <v>251</v>
      </c>
      <c r="D72" s="8" t="s">
        <v>317</v>
      </c>
      <c r="E72" s="8" t="s">
        <v>318</v>
      </c>
      <c r="F72" s="8" t="s">
        <v>319</v>
      </c>
      <c r="G72" s="8" t="s">
        <v>230</v>
      </c>
      <c r="H72" s="8" t="s">
        <v>216</v>
      </c>
      <c r="I72" s="1" t="s">
        <v>231</v>
      </c>
      <c r="J72" s="9">
        <v>45</v>
      </c>
      <c r="K72" s="9">
        <v>6</v>
      </c>
      <c r="L72" s="9">
        <v>2</v>
      </c>
      <c r="M72" s="9">
        <v>0</v>
      </c>
      <c r="N72" s="9">
        <v>0</v>
      </c>
      <c r="O72" s="9">
        <v>0</v>
      </c>
      <c r="P72" s="1">
        <f t="shared" si="14"/>
        <v>48</v>
      </c>
      <c r="S72" s="1">
        <v>39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0">
        <f t="shared" si="15"/>
        <v>40.299999999999997</v>
      </c>
      <c r="AB72" s="31">
        <v>7</v>
      </c>
      <c r="AC72" s="12" t="str">
        <f>Exam!BX77</f>
        <v>неявка</v>
      </c>
      <c r="AD72" s="13" t="e">
        <f t="shared" si="6"/>
        <v>#VALUE!</v>
      </c>
      <c r="AF72" s="53">
        <f t="shared" si="3"/>
        <v>3.35</v>
      </c>
    </row>
    <row r="73" spans="1:32" ht="16" x14ac:dyDescent="0.2">
      <c r="A73" s="8">
        <v>18</v>
      </c>
      <c r="B73" s="8" t="s">
        <v>320</v>
      </c>
      <c r="C73" s="8" t="s">
        <v>321</v>
      </c>
      <c r="D73" s="8" t="s">
        <v>322</v>
      </c>
      <c r="E73" s="8" t="s">
        <v>235</v>
      </c>
      <c r="F73" s="8" t="s">
        <v>236</v>
      </c>
      <c r="G73" s="8" t="s">
        <v>230</v>
      </c>
      <c r="H73" s="8" t="s">
        <v>216</v>
      </c>
      <c r="I73" s="1" t="s">
        <v>231</v>
      </c>
      <c r="J73" s="9">
        <v>50</v>
      </c>
      <c r="K73" s="9">
        <v>15</v>
      </c>
      <c r="L73" s="9">
        <v>4</v>
      </c>
      <c r="M73" s="9">
        <v>7</v>
      </c>
      <c r="N73" s="9">
        <v>10</v>
      </c>
      <c r="O73" s="9">
        <v>1</v>
      </c>
      <c r="P73" s="1">
        <f t="shared" si="14"/>
        <v>77</v>
      </c>
      <c r="S73" s="1">
        <v>44</v>
      </c>
      <c r="T73" s="1">
        <v>15</v>
      </c>
      <c r="U73" s="1">
        <v>5</v>
      </c>
      <c r="V73" s="1">
        <v>5</v>
      </c>
      <c r="W73" s="1">
        <v>5</v>
      </c>
      <c r="X73" s="1">
        <v>5</v>
      </c>
      <c r="Y73" s="10">
        <f t="shared" si="15"/>
        <v>85.5</v>
      </c>
      <c r="AB73" s="31">
        <v>10</v>
      </c>
      <c r="AC73" s="17">
        <v>9</v>
      </c>
      <c r="AD73" s="13">
        <f t="shared" si="6"/>
        <v>9</v>
      </c>
      <c r="AF73" s="53">
        <f t="shared" si="3"/>
        <v>8.58</v>
      </c>
    </row>
    <row r="74" spans="1:32" ht="16" x14ac:dyDescent="0.2">
      <c r="A74" s="8">
        <v>1</v>
      </c>
      <c r="B74" s="8" t="s">
        <v>323</v>
      </c>
      <c r="C74" s="8" t="s">
        <v>324</v>
      </c>
      <c r="D74" s="8" t="s">
        <v>325</v>
      </c>
      <c r="E74" s="8" t="s">
        <v>326</v>
      </c>
      <c r="F74" s="8" t="s">
        <v>327</v>
      </c>
      <c r="G74" s="8" t="s">
        <v>230</v>
      </c>
      <c r="H74" s="8" t="s">
        <v>216</v>
      </c>
      <c r="I74" s="1" t="s">
        <v>231</v>
      </c>
      <c r="J74" s="9">
        <v>40</v>
      </c>
      <c r="K74" s="9">
        <v>8</v>
      </c>
      <c r="L74" s="9">
        <v>12</v>
      </c>
      <c r="M74" s="9">
        <v>7</v>
      </c>
      <c r="N74" s="9">
        <v>0</v>
      </c>
      <c r="O74" s="9">
        <v>2</v>
      </c>
      <c r="P74" s="1">
        <f t="shared" si="14"/>
        <v>69</v>
      </c>
      <c r="S74" s="1">
        <v>30</v>
      </c>
      <c r="Y74" s="10">
        <f t="shared" si="15"/>
        <v>30</v>
      </c>
      <c r="AB74" s="31">
        <v>8</v>
      </c>
      <c r="AC74" s="12">
        <f>Exam!BX79</f>
        <v>3</v>
      </c>
      <c r="AD74" s="13">
        <f t="shared" si="6"/>
        <v>5</v>
      </c>
      <c r="AF74" s="53">
        <f t="shared" si="3"/>
        <v>4.67</v>
      </c>
    </row>
    <row r="75" spans="1:32" ht="16" x14ac:dyDescent="0.2">
      <c r="A75" s="8">
        <v>23</v>
      </c>
      <c r="B75" s="8" t="s">
        <v>328</v>
      </c>
      <c r="C75" s="8" t="s">
        <v>329</v>
      </c>
      <c r="D75" s="8" t="s">
        <v>330</v>
      </c>
      <c r="E75" s="8" t="s">
        <v>240</v>
      </c>
      <c r="F75" s="8" t="s">
        <v>241</v>
      </c>
      <c r="G75" s="8" t="s">
        <v>230</v>
      </c>
      <c r="H75" s="8" t="s">
        <v>216</v>
      </c>
      <c r="I75" s="1" t="s">
        <v>231</v>
      </c>
      <c r="J75" s="9">
        <v>50</v>
      </c>
      <c r="K75" s="9">
        <v>10</v>
      </c>
      <c r="L75" s="9">
        <v>3</v>
      </c>
      <c r="M75" s="9">
        <v>9</v>
      </c>
      <c r="N75" s="9">
        <v>0</v>
      </c>
      <c r="O75" s="9">
        <v>0</v>
      </c>
      <c r="P75" s="1">
        <f t="shared" si="14"/>
        <v>62</v>
      </c>
      <c r="S75" s="1">
        <v>41</v>
      </c>
      <c r="T75" s="1">
        <v>4</v>
      </c>
      <c r="U75" s="1">
        <v>0</v>
      </c>
      <c r="V75" s="1">
        <v>0</v>
      </c>
      <c r="W75" s="1">
        <v>1</v>
      </c>
      <c r="X75" s="1">
        <v>0</v>
      </c>
      <c r="Y75" s="10">
        <f t="shared" si="15"/>
        <v>46.5</v>
      </c>
      <c r="AB75" s="31">
        <v>10</v>
      </c>
      <c r="AC75" s="12">
        <f>Exam!BX80</f>
        <v>5</v>
      </c>
      <c r="AD75" s="13">
        <f t="shared" si="6"/>
        <v>6</v>
      </c>
      <c r="AF75" s="53">
        <f t="shared" si="3"/>
        <v>5.76</v>
      </c>
    </row>
    <row r="76" spans="1:32" ht="16" x14ac:dyDescent="0.2">
      <c r="A76" s="8">
        <v>4</v>
      </c>
      <c r="B76" s="8" t="s">
        <v>331</v>
      </c>
      <c r="C76" s="8" t="s">
        <v>332</v>
      </c>
      <c r="D76" s="8" t="s">
        <v>333</v>
      </c>
      <c r="E76" s="8" t="s">
        <v>282</v>
      </c>
      <c r="F76" s="8" t="s">
        <v>283</v>
      </c>
      <c r="G76" s="8" t="s">
        <v>230</v>
      </c>
      <c r="H76" s="8" t="s">
        <v>216</v>
      </c>
      <c r="I76" s="1" t="s">
        <v>231</v>
      </c>
      <c r="J76" s="9">
        <v>50</v>
      </c>
      <c r="K76" s="9">
        <v>15</v>
      </c>
      <c r="L76" s="9">
        <v>8</v>
      </c>
      <c r="M76" s="9">
        <v>3</v>
      </c>
      <c r="N76" s="9">
        <v>0</v>
      </c>
      <c r="O76" s="9">
        <v>0</v>
      </c>
      <c r="P76" s="1">
        <f t="shared" si="14"/>
        <v>66</v>
      </c>
      <c r="S76" s="1">
        <v>50</v>
      </c>
      <c r="T76" s="1">
        <v>3</v>
      </c>
      <c r="U76" s="1">
        <v>2</v>
      </c>
      <c r="V76" s="1">
        <v>0</v>
      </c>
      <c r="W76" s="1">
        <v>1</v>
      </c>
      <c r="X76" s="1">
        <v>0</v>
      </c>
      <c r="Y76" s="10">
        <f t="shared" si="15"/>
        <v>47.8</v>
      </c>
      <c r="AB76" s="31">
        <v>10</v>
      </c>
      <c r="AC76" s="12">
        <f>Exam!BX81</f>
        <v>5</v>
      </c>
      <c r="AD76" s="13">
        <f t="shared" si="6"/>
        <v>6</v>
      </c>
      <c r="AF76" s="53">
        <f t="shared" si="3"/>
        <v>5.91</v>
      </c>
    </row>
    <row r="77" spans="1:32" ht="16" x14ac:dyDescent="0.2">
      <c r="A77" s="8">
        <v>12</v>
      </c>
      <c r="B77" s="8" t="s">
        <v>334</v>
      </c>
      <c r="C77" s="8" t="s">
        <v>335</v>
      </c>
      <c r="D77" s="8" t="s">
        <v>336</v>
      </c>
      <c r="E77" s="8" t="s">
        <v>268</v>
      </c>
      <c r="F77" s="8" t="s">
        <v>269</v>
      </c>
      <c r="G77" s="8" t="s">
        <v>230</v>
      </c>
      <c r="H77" s="8" t="s">
        <v>216</v>
      </c>
      <c r="I77" s="1" t="s">
        <v>231</v>
      </c>
      <c r="J77" s="9">
        <v>45</v>
      </c>
      <c r="K77" s="9">
        <v>15</v>
      </c>
      <c r="L77" s="9">
        <v>15</v>
      </c>
      <c r="M77" s="9">
        <v>9</v>
      </c>
      <c r="N77" s="9">
        <v>5</v>
      </c>
      <c r="O77" s="9">
        <v>0</v>
      </c>
      <c r="P77" s="1">
        <f t="shared" si="14"/>
        <v>84</v>
      </c>
      <c r="S77" s="1">
        <v>43</v>
      </c>
      <c r="T77" s="1">
        <v>4</v>
      </c>
      <c r="U77" s="1">
        <v>1</v>
      </c>
      <c r="V77" s="1">
        <v>0</v>
      </c>
      <c r="W77" s="1">
        <v>5</v>
      </c>
      <c r="X77" s="1">
        <v>2</v>
      </c>
      <c r="Y77" s="10">
        <f t="shared" si="15"/>
        <v>55.6</v>
      </c>
      <c r="AB77" s="31">
        <v>9</v>
      </c>
      <c r="AC77" s="12">
        <f>Exam!BX82</f>
        <v>7</v>
      </c>
      <c r="AD77" s="13">
        <f t="shared" si="6"/>
        <v>7</v>
      </c>
      <c r="AF77" s="53">
        <f t="shared" si="3"/>
        <v>7.19</v>
      </c>
    </row>
    <row r="78" spans="1:32" ht="16" x14ac:dyDescent="0.2">
      <c r="A78" s="8">
        <v>27</v>
      </c>
      <c r="B78" s="8" t="s">
        <v>337</v>
      </c>
      <c r="C78" s="8" t="s">
        <v>338</v>
      </c>
      <c r="D78" s="8" t="s">
        <v>339</v>
      </c>
      <c r="E78" s="8" t="s">
        <v>282</v>
      </c>
      <c r="F78" s="8" t="s">
        <v>283</v>
      </c>
      <c r="G78" s="8" t="s">
        <v>230</v>
      </c>
      <c r="H78" s="8" t="s">
        <v>216</v>
      </c>
      <c r="I78" s="1" t="s">
        <v>231</v>
      </c>
      <c r="J78" s="9">
        <v>50</v>
      </c>
      <c r="K78" s="9">
        <v>15</v>
      </c>
      <c r="L78" s="9">
        <v>8</v>
      </c>
      <c r="M78" s="9">
        <v>6</v>
      </c>
      <c r="N78" s="9">
        <v>0</v>
      </c>
      <c r="O78" s="9">
        <v>0</v>
      </c>
      <c r="P78" s="1">
        <f t="shared" si="14"/>
        <v>69</v>
      </c>
      <c r="S78" s="1">
        <v>44</v>
      </c>
      <c r="T78" s="1">
        <v>3</v>
      </c>
      <c r="U78" s="1">
        <v>2</v>
      </c>
      <c r="V78" s="1">
        <v>5</v>
      </c>
      <c r="W78" s="1">
        <v>1</v>
      </c>
      <c r="X78" s="1">
        <v>0</v>
      </c>
      <c r="Y78" s="10">
        <f t="shared" si="15"/>
        <v>54.3</v>
      </c>
      <c r="AB78" s="31">
        <v>10</v>
      </c>
      <c r="AC78" s="12">
        <f>Exam!BX83</f>
        <v>5</v>
      </c>
      <c r="AD78" s="13">
        <f t="shared" si="6"/>
        <v>6</v>
      </c>
      <c r="AF78" s="53">
        <f t="shared" si="3"/>
        <v>6.2</v>
      </c>
    </row>
    <row r="79" spans="1:32" ht="16" x14ac:dyDescent="0.2">
      <c r="A79" s="8">
        <v>53</v>
      </c>
      <c r="B79" s="8" t="s">
        <v>340</v>
      </c>
      <c r="C79" s="8" t="s">
        <v>341</v>
      </c>
      <c r="D79" s="8" t="s">
        <v>342</v>
      </c>
      <c r="E79" s="8" t="s">
        <v>228</v>
      </c>
      <c r="F79" s="8" t="s">
        <v>229</v>
      </c>
      <c r="G79" s="8" t="s">
        <v>230</v>
      </c>
      <c r="H79" s="8" t="s">
        <v>216</v>
      </c>
      <c r="I79" s="1" t="s">
        <v>231</v>
      </c>
      <c r="J79" s="9">
        <v>45</v>
      </c>
      <c r="K79" s="9">
        <v>15</v>
      </c>
      <c r="L79" s="9">
        <v>15</v>
      </c>
      <c r="M79" s="9">
        <v>5</v>
      </c>
      <c r="N79" s="9">
        <v>1</v>
      </c>
      <c r="O79" s="9">
        <v>2</v>
      </c>
      <c r="P79" s="1">
        <f t="shared" si="14"/>
        <v>78</v>
      </c>
      <c r="S79" s="1">
        <v>50</v>
      </c>
      <c r="T79" s="1">
        <v>1</v>
      </c>
      <c r="U79" s="1">
        <v>1</v>
      </c>
      <c r="V79" s="1">
        <v>5</v>
      </c>
      <c r="W79" s="1">
        <v>1</v>
      </c>
      <c r="X79" s="1">
        <v>0</v>
      </c>
      <c r="Y79" s="10">
        <f t="shared" si="15"/>
        <v>50.4</v>
      </c>
      <c r="AB79" s="31">
        <v>9</v>
      </c>
      <c r="AC79" s="12">
        <f>Exam!BX84</f>
        <v>3</v>
      </c>
      <c r="AD79" s="13">
        <f t="shared" si="6"/>
        <v>6</v>
      </c>
      <c r="AF79" s="53">
        <f t="shared" si="3"/>
        <v>5.65</v>
      </c>
    </row>
    <row r="80" spans="1:32" ht="16" x14ac:dyDescent="0.2">
      <c r="A80" s="8">
        <v>45</v>
      </c>
      <c r="B80" s="8" t="s">
        <v>343</v>
      </c>
      <c r="C80" s="8" t="s">
        <v>344</v>
      </c>
      <c r="D80" s="8" t="s">
        <v>345</v>
      </c>
      <c r="E80" s="8" t="s">
        <v>282</v>
      </c>
      <c r="F80" s="8" t="s">
        <v>283</v>
      </c>
      <c r="G80" s="8" t="s">
        <v>230</v>
      </c>
      <c r="H80" s="8" t="s">
        <v>216</v>
      </c>
      <c r="I80" s="1" t="s">
        <v>231</v>
      </c>
      <c r="J80" s="9">
        <v>50</v>
      </c>
      <c r="K80" s="9">
        <v>15</v>
      </c>
      <c r="L80" s="9">
        <v>15</v>
      </c>
      <c r="M80" s="9">
        <v>7</v>
      </c>
      <c r="N80" s="9">
        <v>0</v>
      </c>
      <c r="O80" s="9">
        <v>1</v>
      </c>
      <c r="P80" s="1">
        <f t="shared" si="14"/>
        <v>78</v>
      </c>
      <c r="S80" s="1">
        <v>50</v>
      </c>
      <c r="T80" s="1">
        <v>0</v>
      </c>
      <c r="U80" s="1">
        <v>10</v>
      </c>
      <c r="V80" s="1">
        <v>0</v>
      </c>
      <c r="W80" s="1">
        <v>5</v>
      </c>
      <c r="X80" s="1">
        <v>5</v>
      </c>
      <c r="Y80" s="10">
        <f t="shared" si="15"/>
        <v>66</v>
      </c>
      <c r="AB80" s="31">
        <v>10</v>
      </c>
      <c r="AC80" s="12">
        <f>Exam!BX85</f>
        <v>8</v>
      </c>
      <c r="AD80" s="13">
        <f t="shared" si="6"/>
        <v>8</v>
      </c>
      <c r="AF80" s="53">
        <f t="shared" si="3"/>
        <v>7.72</v>
      </c>
    </row>
    <row r="81" spans="1:32" ht="16" x14ac:dyDescent="0.2">
      <c r="A81" s="8">
        <v>50</v>
      </c>
      <c r="B81" s="8" t="s">
        <v>346</v>
      </c>
      <c r="C81" s="8" t="s">
        <v>347</v>
      </c>
      <c r="D81" s="8" t="s">
        <v>348</v>
      </c>
      <c r="E81" s="8" t="s">
        <v>268</v>
      </c>
      <c r="F81" s="8" t="s">
        <v>269</v>
      </c>
      <c r="G81" s="8" t="s">
        <v>349</v>
      </c>
      <c r="H81" s="8" t="s">
        <v>216</v>
      </c>
      <c r="I81" s="1" t="s">
        <v>231</v>
      </c>
      <c r="J81" s="9">
        <v>45</v>
      </c>
      <c r="K81" s="9">
        <v>3</v>
      </c>
      <c r="L81" s="9">
        <v>3</v>
      </c>
      <c r="M81" s="9">
        <v>8</v>
      </c>
      <c r="N81" s="9">
        <v>0</v>
      </c>
      <c r="O81" s="9">
        <v>0</v>
      </c>
      <c r="P81" s="1">
        <f t="shared" si="14"/>
        <v>54</v>
      </c>
      <c r="S81" s="1">
        <v>45</v>
      </c>
      <c r="T81" s="1">
        <v>5</v>
      </c>
      <c r="U81" s="1">
        <v>0</v>
      </c>
      <c r="V81" s="1">
        <v>5</v>
      </c>
      <c r="W81" s="1">
        <v>1</v>
      </c>
      <c r="X81" s="1">
        <v>0</v>
      </c>
      <c r="Y81" s="10">
        <f t="shared" si="15"/>
        <v>54.3</v>
      </c>
      <c r="AB81" s="31">
        <v>10</v>
      </c>
      <c r="AC81" s="12">
        <f>Exam!BX86</f>
        <v>3</v>
      </c>
      <c r="AD81" s="13">
        <f t="shared" si="6"/>
        <v>5</v>
      </c>
      <c r="AF81" s="53">
        <f t="shared" si="3"/>
        <v>5.15</v>
      </c>
    </row>
    <row r="82" spans="1:32" ht="16" x14ac:dyDescent="0.2">
      <c r="A82" s="8">
        <v>34</v>
      </c>
      <c r="B82" s="8" t="s">
        <v>350</v>
      </c>
      <c r="C82" s="8" t="s">
        <v>351</v>
      </c>
      <c r="D82" s="8" t="s">
        <v>352</v>
      </c>
      <c r="E82" s="8" t="s">
        <v>240</v>
      </c>
      <c r="F82" s="8" t="s">
        <v>241</v>
      </c>
      <c r="G82" s="8" t="s">
        <v>230</v>
      </c>
      <c r="H82" s="8" t="s">
        <v>216</v>
      </c>
      <c r="I82" s="1" t="s">
        <v>231</v>
      </c>
      <c r="J82" s="9">
        <v>50</v>
      </c>
      <c r="K82" s="9">
        <v>15</v>
      </c>
      <c r="L82" s="9">
        <v>12</v>
      </c>
      <c r="M82" s="9">
        <v>8</v>
      </c>
      <c r="N82" s="9">
        <v>1</v>
      </c>
      <c r="O82" s="9">
        <v>0</v>
      </c>
      <c r="P82" s="1">
        <f t="shared" si="14"/>
        <v>76</v>
      </c>
      <c r="S82" s="1">
        <v>40</v>
      </c>
      <c r="T82" s="1">
        <v>3</v>
      </c>
      <c r="U82" s="1">
        <v>0</v>
      </c>
      <c r="V82" s="1">
        <v>1</v>
      </c>
      <c r="W82" s="1">
        <v>1</v>
      </c>
      <c r="X82" s="1">
        <v>0</v>
      </c>
      <c r="Y82" s="10">
        <f t="shared" si="15"/>
        <v>46.5</v>
      </c>
      <c r="AB82" s="31">
        <v>10</v>
      </c>
      <c r="AC82" s="12">
        <f>Exam!BX87</f>
        <v>5</v>
      </c>
      <c r="AD82" s="13">
        <f t="shared" si="6"/>
        <v>6</v>
      </c>
      <c r="AF82" s="53">
        <f t="shared" si="3"/>
        <v>6.18</v>
      </c>
    </row>
    <row r="83" spans="1:32" ht="16" x14ac:dyDescent="0.2">
      <c r="A83" s="8">
        <v>62</v>
      </c>
      <c r="B83" s="8" t="s">
        <v>353</v>
      </c>
      <c r="C83" s="8" t="s">
        <v>354</v>
      </c>
      <c r="D83" s="8" t="s">
        <v>355</v>
      </c>
      <c r="E83" s="8" t="s">
        <v>268</v>
      </c>
      <c r="F83" s="8" t="s">
        <v>269</v>
      </c>
      <c r="G83" s="8" t="s">
        <v>230</v>
      </c>
      <c r="H83" s="8" t="s">
        <v>216</v>
      </c>
      <c r="I83" s="1" t="s">
        <v>231</v>
      </c>
      <c r="J83" s="9">
        <v>50</v>
      </c>
      <c r="K83" s="9">
        <v>7</v>
      </c>
      <c r="L83" s="9">
        <v>15</v>
      </c>
      <c r="M83" s="9">
        <v>10</v>
      </c>
      <c r="N83" s="9">
        <v>0</v>
      </c>
      <c r="O83" s="9">
        <v>0</v>
      </c>
      <c r="P83" s="1">
        <f t="shared" si="14"/>
        <v>72</v>
      </c>
      <c r="S83" s="1">
        <v>45</v>
      </c>
      <c r="T83" s="1">
        <v>2</v>
      </c>
      <c r="U83" s="1">
        <v>0</v>
      </c>
      <c r="V83" s="1">
        <v>0</v>
      </c>
      <c r="W83" s="1">
        <v>2</v>
      </c>
      <c r="X83" s="1">
        <v>0</v>
      </c>
      <c r="Y83" s="10">
        <f t="shared" si="15"/>
        <v>45.2</v>
      </c>
      <c r="AB83" s="31">
        <v>7</v>
      </c>
      <c r="AC83" s="12">
        <f>Exam!BX88</f>
        <v>5</v>
      </c>
      <c r="AD83" s="13">
        <f t="shared" si="6"/>
        <v>6</v>
      </c>
      <c r="AF83" s="53">
        <f t="shared" si="3"/>
        <v>5.72</v>
      </c>
    </row>
    <row r="84" spans="1:32" ht="16" x14ac:dyDescent="0.2">
      <c r="A84" s="8">
        <v>22</v>
      </c>
      <c r="B84" s="8" t="s">
        <v>356</v>
      </c>
      <c r="C84" s="8" t="s">
        <v>357</v>
      </c>
      <c r="D84" s="8" t="s">
        <v>358</v>
      </c>
      <c r="E84" s="8" t="s">
        <v>240</v>
      </c>
      <c r="F84" s="8" t="s">
        <v>241</v>
      </c>
      <c r="G84" s="8" t="s">
        <v>230</v>
      </c>
      <c r="H84" s="8" t="s">
        <v>216</v>
      </c>
      <c r="I84" s="1" t="s">
        <v>231</v>
      </c>
      <c r="J84" s="9">
        <v>50</v>
      </c>
      <c r="K84" s="9">
        <v>15</v>
      </c>
      <c r="L84" s="9">
        <v>15</v>
      </c>
      <c r="M84" s="9">
        <v>4</v>
      </c>
      <c r="N84" s="9">
        <v>3</v>
      </c>
      <c r="O84" s="9">
        <v>0</v>
      </c>
      <c r="P84" s="1">
        <f t="shared" si="14"/>
        <v>77</v>
      </c>
      <c r="S84" s="1">
        <v>40</v>
      </c>
      <c r="T84" s="1">
        <v>1</v>
      </c>
      <c r="U84" s="1">
        <v>1</v>
      </c>
      <c r="V84" s="1">
        <v>0</v>
      </c>
      <c r="W84" s="1">
        <v>3</v>
      </c>
      <c r="X84" s="1">
        <v>0</v>
      </c>
      <c r="Y84" s="10">
        <f t="shared" si="15"/>
        <v>46.5</v>
      </c>
      <c r="AB84" s="31">
        <v>10</v>
      </c>
      <c r="AC84" s="12">
        <f>Exam!BX89</f>
        <v>5</v>
      </c>
      <c r="AD84" s="13">
        <f t="shared" si="6"/>
        <v>6</v>
      </c>
      <c r="AF84" s="53">
        <f t="shared" si="3"/>
        <v>6.21</v>
      </c>
    </row>
    <row r="85" spans="1:32" ht="16" x14ac:dyDescent="0.2">
      <c r="A85" s="8">
        <v>30</v>
      </c>
      <c r="B85" s="8" t="s">
        <v>359</v>
      </c>
      <c r="C85" s="8" t="s">
        <v>360</v>
      </c>
      <c r="D85" s="8" t="s">
        <v>361</v>
      </c>
      <c r="E85" s="8" t="s">
        <v>268</v>
      </c>
      <c r="F85" s="8" t="s">
        <v>269</v>
      </c>
      <c r="G85" s="8" t="s">
        <v>230</v>
      </c>
      <c r="H85" s="8" t="s">
        <v>216</v>
      </c>
      <c r="I85" s="1" t="s">
        <v>231</v>
      </c>
      <c r="J85" s="9">
        <v>50</v>
      </c>
      <c r="K85" s="9">
        <v>10</v>
      </c>
      <c r="L85" s="9">
        <v>15</v>
      </c>
      <c r="M85" s="9">
        <v>9</v>
      </c>
      <c r="N85" s="9">
        <v>10</v>
      </c>
      <c r="O85" s="9">
        <v>2</v>
      </c>
      <c r="P85" s="1">
        <f t="shared" si="14"/>
        <v>86</v>
      </c>
      <c r="S85" s="1">
        <v>50</v>
      </c>
      <c r="T85" s="1">
        <v>25</v>
      </c>
      <c r="U85" s="1">
        <v>10</v>
      </c>
      <c r="V85" s="1">
        <v>10</v>
      </c>
      <c r="W85" s="1">
        <v>5</v>
      </c>
      <c r="X85" s="1">
        <v>6</v>
      </c>
      <c r="Y85" s="10">
        <f t="shared" si="15"/>
        <v>112.8</v>
      </c>
      <c r="AB85" s="31">
        <v>10</v>
      </c>
      <c r="AC85" s="12">
        <f>Exam!BX90</f>
        <v>10</v>
      </c>
      <c r="AD85" s="13">
        <f t="shared" si="6"/>
        <v>10</v>
      </c>
      <c r="AF85" s="53">
        <f t="shared" si="3"/>
        <v>9.9600000000000009</v>
      </c>
    </row>
    <row r="86" spans="1:32" ht="16" x14ac:dyDescent="0.2">
      <c r="A86" s="8">
        <v>19</v>
      </c>
      <c r="B86" s="8" t="s">
        <v>362</v>
      </c>
      <c r="C86" s="8" t="s">
        <v>363</v>
      </c>
      <c r="D86" s="8" t="s">
        <v>364</v>
      </c>
      <c r="E86" s="8" t="s">
        <v>228</v>
      </c>
      <c r="F86" s="8" t="s">
        <v>229</v>
      </c>
      <c r="G86" s="8" t="s">
        <v>230</v>
      </c>
      <c r="H86" s="8" t="s">
        <v>216</v>
      </c>
      <c r="I86" s="1" t="s">
        <v>231</v>
      </c>
      <c r="J86" s="9">
        <v>50</v>
      </c>
      <c r="K86" s="9">
        <v>10</v>
      </c>
      <c r="L86" s="9">
        <v>15</v>
      </c>
      <c r="M86" s="9">
        <v>10</v>
      </c>
      <c r="N86" s="9">
        <v>10</v>
      </c>
      <c r="O86" s="9">
        <v>1</v>
      </c>
      <c r="P86" s="1">
        <f t="shared" si="14"/>
        <v>86</v>
      </c>
      <c r="S86" s="1">
        <v>40</v>
      </c>
      <c r="T86" s="1">
        <v>10</v>
      </c>
      <c r="U86" s="1">
        <v>3</v>
      </c>
      <c r="V86" s="1">
        <v>0</v>
      </c>
      <c r="W86" s="1">
        <v>5</v>
      </c>
      <c r="X86" s="1">
        <v>7</v>
      </c>
      <c r="Y86" s="10">
        <f t="shared" si="15"/>
        <v>72.5</v>
      </c>
      <c r="AB86" s="31">
        <v>10</v>
      </c>
      <c r="AC86" s="12">
        <f>Exam!BX91</f>
        <v>7</v>
      </c>
      <c r="AD86" s="13">
        <f t="shared" si="6"/>
        <v>8</v>
      </c>
      <c r="AF86" s="53">
        <f t="shared" si="3"/>
        <v>7.86</v>
      </c>
    </row>
    <row r="87" spans="1:32" ht="16" x14ac:dyDescent="0.2">
      <c r="A87" s="8">
        <v>63</v>
      </c>
      <c r="B87" s="8" t="s">
        <v>365</v>
      </c>
      <c r="C87" s="8" t="s">
        <v>366</v>
      </c>
      <c r="D87" s="8" t="s">
        <v>367</v>
      </c>
      <c r="E87" s="8" t="s">
        <v>213</v>
      </c>
      <c r="F87" s="8" t="s">
        <v>214</v>
      </c>
      <c r="G87" s="8" t="s">
        <v>230</v>
      </c>
      <c r="H87" s="8" t="s">
        <v>216</v>
      </c>
      <c r="I87" s="1" t="s">
        <v>231</v>
      </c>
      <c r="J87" s="9">
        <v>45</v>
      </c>
      <c r="K87" s="9">
        <v>1</v>
      </c>
      <c r="L87" s="9">
        <v>14</v>
      </c>
      <c r="M87" s="9">
        <v>7</v>
      </c>
      <c r="N87" s="9">
        <v>5</v>
      </c>
      <c r="O87" s="9">
        <v>0</v>
      </c>
      <c r="P87" s="1">
        <f t="shared" si="14"/>
        <v>67</v>
      </c>
      <c r="S87" s="1">
        <v>50</v>
      </c>
      <c r="T87" s="1">
        <v>4</v>
      </c>
      <c r="U87" s="1">
        <v>3</v>
      </c>
      <c r="V87" s="1">
        <v>0</v>
      </c>
      <c r="W87" s="1">
        <v>0</v>
      </c>
      <c r="X87" s="1">
        <v>0</v>
      </c>
      <c r="Y87" s="10">
        <f t="shared" si="15"/>
        <v>49.1</v>
      </c>
      <c r="AB87" s="31">
        <v>10</v>
      </c>
      <c r="AC87" s="12">
        <f>Exam!BX92</f>
        <v>4</v>
      </c>
      <c r="AD87" s="13">
        <f t="shared" si="6"/>
        <v>6</v>
      </c>
      <c r="AF87" s="53">
        <f t="shared" si="3"/>
        <v>5.68</v>
      </c>
    </row>
    <row r="88" spans="1:32" ht="16" x14ac:dyDescent="0.2">
      <c r="A88" s="8">
        <v>68</v>
      </c>
      <c r="B88" s="8" t="s">
        <v>368</v>
      </c>
      <c r="C88" s="8" t="s">
        <v>369</v>
      </c>
      <c r="D88" s="8" t="s">
        <v>370</v>
      </c>
      <c r="E88" s="8" t="s">
        <v>240</v>
      </c>
      <c r="F88" s="8" t="s">
        <v>241</v>
      </c>
      <c r="G88" s="8" t="s">
        <v>230</v>
      </c>
      <c r="H88" s="8" t="s">
        <v>216</v>
      </c>
      <c r="I88" s="1" t="s">
        <v>231</v>
      </c>
      <c r="J88" s="9">
        <v>50</v>
      </c>
      <c r="K88" s="9">
        <v>5</v>
      </c>
      <c r="L88" s="9">
        <v>0</v>
      </c>
      <c r="M88" s="9">
        <v>5</v>
      </c>
      <c r="N88" s="9">
        <v>0</v>
      </c>
      <c r="O88" s="9">
        <v>0</v>
      </c>
      <c r="P88" s="1">
        <f t="shared" si="14"/>
        <v>50</v>
      </c>
      <c r="S88" s="1">
        <v>40</v>
      </c>
      <c r="T88" s="1">
        <v>4</v>
      </c>
      <c r="U88" s="1">
        <v>4</v>
      </c>
      <c r="V88" s="1">
        <v>0</v>
      </c>
      <c r="W88" s="1">
        <v>0</v>
      </c>
      <c r="X88" s="1">
        <v>0</v>
      </c>
      <c r="Y88" s="10">
        <f t="shared" si="15"/>
        <v>50.4</v>
      </c>
      <c r="AB88" s="31">
        <v>10</v>
      </c>
      <c r="AC88" s="12">
        <f>Exam!BX93</f>
        <v>5</v>
      </c>
      <c r="AD88" s="13">
        <f t="shared" si="6"/>
        <v>6</v>
      </c>
      <c r="AF88" s="53">
        <f t="shared" si="3"/>
        <v>5.51</v>
      </c>
    </row>
    <row r="89" spans="1:32" ht="16" x14ac:dyDescent="0.2">
      <c r="A89" s="8">
        <v>9</v>
      </c>
      <c r="B89" s="8" t="s">
        <v>371</v>
      </c>
      <c r="C89" s="8" t="s">
        <v>372</v>
      </c>
      <c r="D89" s="8" t="s">
        <v>373</v>
      </c>
      <c r="E89" s="8" t="s">
        <v>282</v>
      </c>
      <c r="F89" s="8" t="s">
        <v>283</v>
      </c>
      <c r="G89" s="8" t="s">
        <v>230</v>
      </c>
      <c r="H89" s="8" t="s">
        <v>216</v>
      </c>
      <c r="I89" s="1" t="s">
        <v>231</v>
      </c>
      <c r="J89" s="9">
        <v>45</v>
      </c>
      <c r="K89" s="9">
        <v>15</v>
      </c>
      <c r="L89" s="9">
        <v>15</v>
      </c>
      <c r="M89" s="9">
        <v>7</v>
      </c>
      <c r="N89" s="9">
        <v>0</v>
      </c>
      <c r="O89" s="9">
        <v>0</v>
      </c>
      <c r="P89" s="1">
        <f t="shared" si="14"/>
        <v>77</v>
      </c>
      <c r="S89" s="1">
        <v>44</v>
      </c>
      <c r="T89" s="1">
        <v>3</v>
      </c>
      <c r="U89" s="1">
        <v>5</v>
      </c>
      <c r="V89" s="1">
        <v>5</v>
      </c>
      <c r="W89" s="1">
        <v>0</v>
      </c>
      <c r="X89" s="1">
        <v>0</v>
      </c>
      <c r="Y89" s="10">
        <f t="shared" si="15"/>
        <v>56.900000000000006</v>
      </c>
      <c r="AB89" s="31">
        <v>10</v>
      </c>
      <c r="AC89" s="12">
        <f>Exam!BX94</f>
        <v>9</v>
      </c>
      <c r="AD89" s="13">
        <f t="shared" si="6"/>
        <v>8</v>
      </c>
      <c r="AF89" s="53">
        <f t="shared" si="3"/>
        <v>7.72</v>
      </c>
    </row>
    <row r="90" spans="1:32" ht="16" x14ac:dyDescent="0.2">
      <c r="A90" s="8">
        <v>69</v>
      </c>
      <c r="B90" s="8" t="s">
        <v>374</v>
      </c>
      <c r="C90" s="8" t="s">
        <v>375</v>
      </c>
      <c r="D90" s="8" t="s">
        <v>376</v>
      </c>
      <c r="E90" s="8" t="s">
        <v>282</v>
      </c>
      <c r="F90" s="8" t="s">
        <v>283</v>
      </c>
      <c r="G90" s="8" t="s">
        <v>230</v>
      </c>
      <c r="H90" s="8" t="s">
        <v>216</v>
      </c>
      <c r="I90" s="1" t="s">
        <v>231</v>
      </c>
      <c r="J90" s="9">
        <v>50</v>
      </c>
      <c r="K90" s="9">
        <v>10</v>
      </c>
      <c r="L90" s="9">
        <v>9</v>
      </c>
      <c r="M90" s="9">
        <v>8</v>
      </c>
      <c r="N90" s="9">
        <v>0</v>
      </c>
      <c r="O90" s="9">
        <v>0</v>
      </c>
      <c r="P90" s="1">
        <f t="shared" si="14"/>
        <v>67</v>
      </c>
      <c r="S90" s="1">
        <v>38</v>
      </c>
      <c r="T90" s="1">
        <v>5</v>
      </c>
      <c r="U90" s="1">
        <v>0</v>
      </c>
      <c r="V90" s="1">
        <v>0</v>
      </c>
      <c r="W90" s="1">
        <v>5</v>
      </c>
      <c r="X90" s="1">
        <v>1</v>
      </c>
      <c r="Y90" s="10">
        <f t="shared" si="15"/>
        <v>52.3</v>
      </c>
      <c r="AB90" s="31">
        <v>10</v>
      </c>
      <c r="AC90" s="12">
        <f>Exam!BX95</f>
        <v>7</v>
      </c>
      <c r="AD90" s="13">
        <f t="shared" si="6"/>
        <v>7</v>
      </c>
      <c r="AF90" s="53">
        <f t="shared" si="3"/>
        <v>6.68</v>
      </c>
    </row>
    <row r="91" spans="1:32" ht="16" x14ac:dyDescent="0.2">
      <c r="A91" s="8">
        <v>35</v>
      </c>
      <c r="B91" s="8" t="s">
        <v>377</v>
      </c>
      <c r="C91" s="8" t="s">
        <v>378</v>
      </c>
      <c r="D91" s="8" t="s">
        <v>379</v>
      </c>
      <c r="E91" s="8" t="s">
        <v>282</v>
      </c>
      <c r="F91" s="8" t="s">
        <v>283</v>
      </c>
      <c r="G91" s="8" t="s">
        <v>230</v>
      </c>
      <c r="H91" s="8" t="s">
        <v>216</v>
      </c>
      <c r="I91" s="1" t="s">
        <v>231</v>
      </c>
      <c r="J91" s="9">
        <v>35</v>
      </c>
      <c r="K91" s="9">
        <v>0</v>
      </c>
      <c r="L91" s="9">
        <v>15</v>
      </c>
      <c r="M91" s="9">
        <v>5</v>
      </c>
      <c r="N91" s="9">
        <v>5</v>
      </c>
      <c r="O91" s="9">
        <v>0</v>
      </c>
      <c r="P91" s="1">
        <f t="shared" si="14"/>
        <v>60</v>
      </c>
      <c r="S91" s="1">
        <v>39</v>
      </c>
      <c r="T91" s="1">
        <v>8</v>
      </c>
      <c r="U91" s="1">
        <v>5</v>
      </c>
      <c r="V91" s="1">
        <v>5</v>
      </c>
      <c r="W91" s="1">
        <v>2</v>
      </c>
      <c r="X91" s="1">
        <v>0</v>
      </c>
      <c r="Y91" s="10">
        <f t="shared" si="15"/>
        <v>65</v>
      </c>
      <c r="AB91" s="31">
        <v>10</v>
      </c>
      <c r="AC91" s="12">
        <f>Exam!BX96</f>
        <v>7</v>
      </c>
      <c r="AD91" s="13">
        <f t="shared" si="6"/>
        <v>7</v>
      </c>
      <c r="AF91" s="53">
        <f t="shared" si="3"/>
        <v>6.85</v>
      </c>
    </row>
    <row r="92" spans="1:32" ht="16" x14ac:dyDescent="0.2">
      <c r="A92" s="8">
        <v>20</v>
      </c>
      <c r="B92" s="8" t="s">
        <v>380</v>
      </c>
      <c r="C92" s="8" t="s">
        <v>381</v>
      </c>
      <c r="D92" s="8" t="s">
        <v>382</v>
      </c>
      <c r="E92" s="8" t="s">
        <v>235</v>
      </c>
      <c r="F92" s="8" t="s">
        <v>236</v>
      </c>
      <c r="G92" s="8" t="s">
        <v>230</v>
      </c>
      <c r="H92" s="8" t="s">
        <v>216</v>
      </c>
      <c r="I92" s="1" t="s">
        <v>231</v>
      </c>
      <c r="J92" s="9">
        <v>50</v>
      </c>
      <c r="K92" s="9">
        <v>10</v>
      </c>
      <c r="L92" s="9">
        <v>15</v>
      </c>
      <c r="M92" s="9">
        <v>4</v>
      </c>
      <c r="N92" s="9">
        <v>0</v>
      </c>
      <c r="O92" s="9">
        <v>1</v>
      </c>
      <c r="P92" s="1">
        <f t="shared" si="14"/>
        <v>70</v>
      </c>
      <c r="S92" s="1">
        <v>50</v>
      </c>
      <c r="T92" s="1">
        <v>4</v>
      </c>
      <c r="U92" s="1">
        <v>0</v>
      </c>
      <c r="V92" s="1">
        <v>5</v>
      </c>
      <c r="W92" s="1">
        <v>1</v>
      </c>
      <c r="X92" s="1">
        <v>0</v>
      </c>
      <c r="Y92" s="10">
        <f t="shared" si="15"/>
        <v>53</v>
      </c>
      <c r="AB92" s="31">
        <v>10</v>
      </c>
      <c r="AC92" s="12">
        <f>Exam!BX97</f>
        <v>5</v>
      </c>
      <c r="AD92" s="13">
        <f t="shared" si="6"/>
        <v>6</v>
      </c>
      <c r="AF92" s="53">
        <f t="shared" si="3"/>
        <v>6.19</v>
      </c>
    </row>
    <row r="93" spans="1:32" ht="16" x14ac:dyDescent="0.2">
      <c r="A93" s="8">
        <v>32</v>
      </c>
      <c r="B93" s="8" t="s">
        <v>383</v>
      </c>
      <c r="C93" s="8" t="s">
        <v>384</v>
      </c>
      <c r="D93" s="8" t="s">
        <v>385</v>
      </c>
      <c r="E93" s="8" t="s">
        <v>213</v>
      </c>
      <c r="F93" s="8" t="s">
        <v>214</v>
      </c>
      <c r="G93" s="8" t="s">
        <v>230</v>
      </c>
      <c r="H93" s="8" t="s">
        <v>216</v>
      </c>
      <c r="I93" s="1" t="s">
        <v>231</v>
      </c>
      <c r="J93" s="9">
        <v>50</v>
      </c>
      <c r="K93" s="9">
        <v>10</v>
      </c>
      <c r="L93" s="9">
        <v>0</v>
      </c>
      <c r="M93" s="9">
        <v>4</v>
      </c>
      <c r="N93" s="9">
        <v>10</v>
      </c>
      <c r="O93" s="9">
        <v>5</v>
      </c>
      <c r="P93" s="1">
        <f t="shared" si="14"/>
        <v>69</v>
      </c>
      <c r="S93" s="1">
        <v>35</v>
      </c>
      <c r="T93" s="1">
        <v>2</v>
      </c>
      <c r="U93" s="1">
        <v>2</v>
      </c>
      <c r="V93" s="1">
        <v>0</v>
      </c>
      <c r="W93" s="1">
        <v>2</v>
      </c>
      <c r="X93" s="1">
        <v>0</v>
      </c>
      <c r="Y93" s="10">
        <f t="shared" si="15"/>
        <v>42.8</v>
      </c>
      <c r="AB93" s="31">
        <v>9</v>
      </c>
      <c r="AC93" s="12">
        <f>Exam!BX98</f>
        <v>7</v>
      </c>
      <c r="AD93" s="13">
        <f t="shared" si="6"/>
        <v>6</v>
      </c>
      <c r="AF93" s="53">
        <f t="shared" si="3"/>
        <v>6.35</v>
      </c>
    </row>
    <row r="94" spans="1:32" ht="16" x14ac:dyDescent="0.2">
      <c r="A94" s="8">
        <v>16</v>
      </c>
      <c r="B94" s="8" t="s">
        <v>386</v>
      </c>
      <c r="C94" s="8" t="s">
        <v>387</v>
      </c>
      <c r="D94" s="8" t="s">
        <v>388</v>
      </c>
      <c r="E94" s="8" t="s">
        <v>213</v>
      </c>
      <c r="F94" s="8" t="s">
        <v>214</v>
      </c>
      <c r="G94" s="8" t="s">
        <v>230</v>
      </c>
      <c r="H94" s="8" t="s">
        <v>216</v>
      </c>
      <c r="I94" s="1" t="s">
        <v>231</v>
      </c>
      <c r="J94" s="9">
        <v>50</v>
      </c>
      <c r="K94" s="9">
        <v>11</v>
      </c>
      <c r="L94" s="9">
        <v>2</v>
      </c>
      <c r="M94" s="9">
        <v>6</v>
      </c>
      <c r="N94" s="9">
        <v>10</v>
      </c>
      <c r="O94" s="9">
        <v>0</v>
      </c>
      <c r="P94" s="1">
        <f t="shared" si="14"/>
        <v>69</v>
      </c>
      <c r="S94" s="1">
        <v>50</v>
      </c>
      <c r="T94" s="1">
        <v>8</v>
      </c>
      <c r="U94" s="1">
        <v>0</v>
      </c>
      <c r="V94" s="1">
        <v>5</v>
      </c>
      <c r="W94" s="1">
        <v>5</v>
      </c>
      <c r="X94" s="1">
        <v>2</v>
      </c>
      <c r="Y94" s="10">
        <f t="shared" si="15"/>
        <v>66</v>
      </c>
      <c r="AB94" s="31">
        <v>10</v>
      </c>
      <c r="AC94" s="17">
        <v>9</v>
      </c>
      <c r="AD94" s="13">
        <f t="shared" si="6"/>
        <v>8</v>
      </c>
      <c r="AF94" s="53">
        <f t="shared" si="3"/>
        <v>7.75</v>
      </c>
    </row>
    <row r="95" spans="1:32" ht="16" x14ac:dyDescent="0.2">
      <c r="A95" s="8">
        <v>31</v>
      </c>
      <c r="B95" s="8" t="s">
        <v>389</v>
      </c>
      <c r="C95" s="8" t="s">
        <v>390</v>
      </c>
      <c r="D95" s="8" t="s">
        <v>391</v>
      </c>
      <c r="E95" s="8" t="s">
        <v>268</v>
      </c>
      <c r="F95" s="8" t="s">
        <v>269</v>
      </c>
      <c r="G95" s="8" t="s">
        <v>230</v>
      </c>
      <c r="H95" s="8" t="s">
        <v>216</v>
      </c>
      <c r="I95" s="1" t="s">
        <v>231</v>
      </c>
      <c r="J95" s="9">
        <v>50</v>
      </c>
      <c r="K95" s="9">
        <v>15</v>
      </c>
      <c r="L95" s="9">
        <v>15</v>
      </c>
      <c r="M95" s="9">
        <v>3</v>
      </c>
      <c r="N95" s="9">
        <v>0</v>
      </c>
      <c r="O95" s="9">
        <v>0</v>
      </c>
      <c r="P95" s="1">
        <f t="shared" si="14"/>
        <v>73</v>
      </c>
      <c r="S95" s="1">
        <v>49</v>
      </c>
      <c r="T95" s="1">
        <v>12</v>
      </c>
      <c r="U95" s="1">
        <v>2</v>
      </c>
      <c r="V95" s="1">
        <v>8</v>
      </c>
      <c r="W95" s="1">
        <v>4</v>
      </c>
      <c r="X95" s="1">
        <v>0</v>
      </c>
      <c r="Y95" s="10">
        <f t="shared" si="15"/>
        <v>73.800000000000011</v>
      </c>
      <c r="AB95" s="31">
        <v>10</v>
      </c>
      <c r="AC95" s="12">
        <f>Exam!BX100</f>
        <v>7</v>
      </c>
      <c r="AD95" s="13">
        <f t="shared" si="6"/>
        <v>8</v>
      </c>
      <c r="AF95" s="53">
        <f t="shared" si="3"/>
        <v>7.5</v>
      </c>
    </row>
    <row r="96" spans="1:32" ht="16" x14ac:dyDescent="0.2">
      <c r="A96" s="8">
        <v>66</v>
      </c>
      <c r="B96" s="8" t="s">
        <v>1149</v>
      </c>
      <c r="C96" s="8" t="s">
        <v>393</v>
      </c>
      <c r="D96" s="8" t="s">
        <v>394</v>
      </c>
      <c r="E96" s="8" t="s">
        <v>213</v>
      </c>
      <c r="F96" s="8" t="s">
        <v>214</v>
      </c>
      <c r="G96" s="8" t="s">
        <v>230</v>
      </c>
      <c r="H96" s="8" t="s">
        <v>216</v>
      </c>
      <c r="I96" s="1" t="s">
        <v>231</v>
      </c>
      <c r="J96" s="9">
        <v>45</v>
      </c>
      <c r="K96" s="9">
        <v>15</v>
      </c>
      <c r="L96" s="9">
        <v>15</v>
      </c>
      <c r="M96" s="9">
        <v>8</v>
      </c>
      <c r="N96" s="9">
        <v>6</v>
      </c>
      <c r="O96" s="9">
        <v>0</v>
      </c>
      <c r="P96" s="1">
        <f t="shared" si="14"/>
        <v>84</v>
      </c>
      <c r="S96" s="1">
        <v>49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0">
        <f t="shared" si="15"/>
        <v>43.9</v>
      </c>
      <c r="AB96" s="31">
        <v>10</v>
      </c>
      <c r="AC96" s="12">
        <f>Exam!BX101</f>
        <v>7</v>
      </c>
      <c r="AD96" s="13">
        <f t="shared" si="6"/>
        <v>7</v>
      </c>
      <c r="AF96" s="53">
        <f t="shared" si="3"/>
        <v>6.94</v>
      </c>
    </row>
    <row r="97" spans="1:32" ht="16" x14ac:dyDescent="0.2">
      <c r="A97" s="8">
        <v>56</v>
      </c>
      <c r="B97" s="8" t="s">
        <v>395</v>
      </c>
      <c r="C97" s="8" t="s">
        <v>396</v>
      </c>
      <c r="D97" s="8" t="s">
        <v>397</v>
      </c>
      <c r="E97" s="8" t="s">
        <v>213</v>
      </c>
      <c r="F97" s="8" t="s">
        <v>214</v>
      </c>
      <c r="G97" s="8" t="s">
        <v>230</v>
      </c>
      <c r="H97" s="8" t="s">
        <v>216</v>
      </c>
      <c r="I97" s="1" t="s">
        <v>231</v>
      </c>
      <c r="J97" s="9">
        <v>45</v>
      </c>
      <c r="K97" s="9">
        <v>13</v>
      </c>
      <c r="L97" s="9">
        <v>10</v>
      </c>
      <c r="M97" s="9">
        <v>5</v>
      </c>
      <c r="N97" s="9">
        <v>0</v>
      </c>
      <c r="O97" s="9">
        <v>0</v>
      </c>
      <c r="P97" s="1">
        <f t="shared" si="14"/>
        <v>68</v>
      </c>
      <c r="S97" s="1">
        <v>50</v>
      </c>
      <c r="T97" s="1">
        <v>2</v>
      </c>
      <c r="U97" s="1">
        <v>2</v>
      </c>
      <c r="V97" s="1">
        <v>0</v>
      </c>
      <c r="W97" s="1">
        <v>0</v>
      </c>
      <c r="X97" s="1">
        <v>0</v>
      </c>
      <c r="Y97" s="10">
        <f t="shared" si="15"/>
        <v>45.2</v>
      </c>
      <c r="AB97" s="31">
        <v>10</v>
      </c>
      <c r="AC97" s="12">
        <f>Exam!BX102</f>
        <v>4</v>
      </c>
      <c r="AD97" s="13">
        <f t="shared" si="6"/>
        <v>6</v>
      </c>
      <c r="AF97" s="53">
        <f t="shared" si="3"/>
        <v>5.6</v>
      </c>
    </row>
    <row r="98" spans="1:32" ht="16" x14ac:dyDescent="0.2">
      <c r="A98" s="8">
        <v>28</v>
      </c>
      <c r="B98" s="8" t="s">
        <v>398</v>
      </c>
      <c r="C98" s="8" t="s">
        <v>399</v>
      </c>
      <c r="D98" s="8" t="s">
        <v>400</v>
      </c>
      <c r="E98" s="8" t="s">
        <v>245</v>
      </c>
      <c r="F98" s="8" t="s">
        <v>246</v>
      </c>
      <c r="G98" s="8" t="s">
        <v>230</v>
      </c>
      <c r="H98" s="8" t="s">
        <v>216</v>
      </c>
      <c r="I98" s="1" t="s">
        <v>231</v>
      </c>
      <c r="J98" s="9">
        <v>50</v>
      </c>
      <c r="K98" s="9">
        <v>15</v>
      </c>
      <c r="L98" s="9">
        <v>3</v>
      </c>
      <c r="M98" s="9">
        <v>7</v>
      </c>
      <c r="N98" s="9">
        <v>10</v>
      </c>
      <c r="O98" s="9">
        <v>0</v>
      </c>
      <c r="P98" s="1">
        <f t="shared" si="14"/>
        <v>75</v>
      </c>
      <c r="S98" s="1">
        <v>50</v>
      </c>
      <c r="T98" s="1">
        <v>8</v>
      </c>
      <c r="U98" s="1">
        <v>3</v>
      </c>
      <c r="V98" s="1">
        <v>5</v>
      </c>
      <c r="W98" s="1">
        <v>0</v>
      </c>
      <c r="X98" s="1">
        <v>10</v>
      </c>
      <c r="Y98" s="10">
        <f t="shared" si="15"/>
        <v>73.800000000000011</v>
      </c>
      <c r="AB98" s="31">
        <v>9</v>
      </c>
      <c r="AC98" s="12">
        <f>Exam!BX103</f>
        <v>6</v>
      </c>
      <c r="AD98" s="13">
        <f t="shared" si="6"/>
        <v>7</v>
      </c>
      <c r="AF98" s="53">
        <f t="shared" si="3"/>
        <v>7.16</v>
      </c>
    </row>
    <row r="99" spans="1:32" ht="16" x14ac:dyDescent="0.2">
      <c r="A99" s="8">
        <v>13</v>
      </c>
      <c r="B99" s="8" t="s">
        <v>401</v>
      </c>
      <c r="C99" s="8" t="s">
        <v>257</v>
      </c>
      <c r="D99" s="8" t="s">
        <v>402</v>
      </c>
      <c r="E99" s="8" t="s">
        <v>282</v>
      </c>
      <c r="F99" s="8" t="s">
        <v>283</v>
      </c>
      <c r="G99" s="8" t="s">
        <v>230</v>
      </c>
      <c r="H99" s="8" t="s">
        <v>216</v>
      </c>
      <c r="I99" s="1" t="s">
        <v>231</v>
      </c>
      <c r="J99" s="9">
        <v>50</v>
      </c>
      <c r="K99" s="9">
        <v>13</v>
      </c>
      <c r="L99" s="9">
        <v>15</v>
      </c>
      <c r="M99" s="9">
        <v>5</v>
      </c>
      <c r="N99" s="9">
        <v>8</v>
      </c>
      <c r="O99" s="9">
        <v>2</v>
      </c>
      <c r="P99" s="1">
        <f t="shared" si="14"/>
        <v>83</v>
      </c>
      <c r="S99" s="1">
        <v>45</v>
      </c>
      <c r="T99" s="1">
        <v>3</v>
      </c>
      <c r="U99" s="1">
        <v>10</v>
      </c>
      <c r="V99" s="1">
        <v>5</v>
      </c>
      <c r="W99" s="1">
        <v>5</v>
      </c>
      <c r="X99" s="1">
        <v>0</v>
      </c>
      <c r="Y99" s="10">
        <f t="shared" si="15"/>
        <v>69.900000000000006</v>
      </c>
      <c r="AB99" s="31">
        <v>10</v>
      </c>
      <c r="AC99" s="12">
        <f>Exam!BX104</f>
        <v>9</v>
      </c>
      <c r="AD99" s="13">
        <f t="shared" si="6"/>
        <v>8</v>
      </c>
      <c r="AF99" s="53">
        <f t="shared" si="3"/>
        <v>8.2899999999999991</v>
      </c>
    </row>
    <row r="100" spans="1:32" ht="16" x14ac:dyDescent="0.2">
      <c r="A100" s="8">
        <v>14</v>
      </c>
      <c r="B100" s="8" t="s">
        <v>403</v>
      </c>
      <c r="C100" s="8" t="s">
        <v>404</v>
      </c>
      <c r="D100" s="8" t="s">
        <v>405</v>
      </c>
      <c r="E100" s="8" t="s">
        <v>235</v>
      </c>
      <c r="F100" s="8" t="s">
        <v>236</v>
      </c>
      <c r="G100" s="8" t="s">
        <v>230</v>
      </c>
      <c r="H100" s="8" t="s">
        <v>216</v>
      </c>
      <c r="I100" s="1" t="s">
        <v>231</v>
      </c>
      <c r="J100" s="9">
        <v>50</v>
      </c>
      <c r="K100" s="9">
        <v>15</v>
      </c>
      <c r="L100" s="9">
        <v>0</v>
      </c>
      <c r="M100" s="9">
        <v>8</v>
      </c>
      <c r="N100" s="9">
        <v>10</v>
      </c>
      <c r="O100" s="9">
        <v>1</v>
      </c>
      <c r="P100" s="1">
        <f t="shared" si="14"/>
        <v>74</v>
      </c>
      <c r="S100" s="1">
        <v>40</v>
      </c>
      <c r="T100" s="1">
        <v>4</v>
      </c>
      <c r="U100" s="1">
        <v>0</v>
      </c>
      <c r="V100" s="1">
        <v>5</v>
      </c>
      <c r="W100" s="1">
        <v>2</v>
      </c>
      <c r="X100" s="1">
        <v>5</v>
      </c>
      <c r="Y100" s="10">
        <f t="shared" si="15"/>
        <v>60.8</v>
      </c>
      <c r="AB100" s="31">
        <v>10</v>
      </c>
      <c r="AC100" s="12">
        <f>Exam!BX105</f>
        <v>6</v>
      </c>
      <c r="AD100" s="13">
        <f t="shared" si="6"/>
        <v>7</v>
      </c>
      <c r="AF100" s="53">
        <f t="shared" si="3"/>
        <v>6.84</v>
      </c>
    </row>
    <row r="101" spans="1:32" ht="16" x14ac:dyDescent="0.2">
      <c r="A101" s="8">
        <v>5</v>
      </c>
      <c r="B101" s="8" t="s">
        <v>406</v>
      </c>
      <c r="C101" s="8" t="s">
        <v>108</v>
      </c>
      <c r="D101" s="8" t="s">
        <v>407</v>
      </c>
      <c r="E101" s="8" t="s">
        <v>268</v>
      </c>
      <c r="F101" s="8" t="s">
        <v>269</v>
      </c>
      <c r="G101" s="8" t="s">
        <v>230</v>
      </c>
      <c r="H101" s="8" t="s">
        <v>216</v>
      </c>
      <c r="I101" s="1" t="s">
        <v>231</v>
      </c>
      <c r="J101" s="9">
        <v>45</v>
      </c>
      <c r="K101" s="9">
        <v>10</v>
      </c>
      <c r="L101" s="9">
        <v>4</v>
      </c>
      <c r="M101" s="9">
        <v>3</v>
      </c>
      <c r="N101" s="9">
        <v>0</v>
      </c>
      <c r="O101" s="9">
        <v>0</v>
      </c>
      <c r="P101" s="1">
        <f t="shared" si="14"/>
        <v>57</v>
      </c>
      <c r="S101" s="1">
        <v>45</v>
      </c>
      <c r="T101" s="1">
        <v>4</v>
      </c>
      <c r="U101" s="1">
        <v>3</v>
      </c>
      <c r="V101" s="1">
        <v>5</v>
      </c>
      <c r="W101" s="1">
        <v>2</v>
      </c>
      <c r="X101" s="1">
        <v>0</v>
      </c>
      <c r="Y101" s="10">
        <f t="shared" si="15"/>
        <v>58.2</v>
      </c>
      <c r="AB101" s="31">
        <v>10</v>
      </c>
      <c r="AC101" s="12">
        <f>Exam!BX106</f>
        <v>5</v>
      </c>
      <c r="AD101" s="13">
        <f t="shared" si="6"/>
        <v>6</v>
      </c>
      <c r="AF101" s="53">
        <f t="shared" si="3"/>
        <v>5.96</v>
      </c>
    </row>
    <row r="102" spans="1:32" ht="16" x14ac:dyDescent="0.2">
      <c r="A102" s="8">
        <v>61</v>
      </c>
      <c r="B102" s="8" t="s">
        <v>408</v>
      </c>
      <c r="C102" s="8" t="s">
        <v>409</v>
      </c>
      <c r="D102" s="8" t="s">
        <v>410</v>
      </c>
      <c r="E102" s="8" t="s">
        <v>282</v>
      </c>
      <c r="F102" s="8" t="s">
        <v>283</v>
      </c>
      <c r="G102" s="8" t="s">
        <v>230</v>
      </c>
      <c r="H102" s="8" t="s">
        <v>216</v>
      </c>
      <c r="I102" s="1" t="s">
        <v>231</v>
      </c>
      <c r="J102" s="9">
        <v>45</v>
      </c>
      <c r="K102" s="9">
        <v>6</v>
      </c>
      <c r="L102" s="9">
        <v>0</v>
      </c>
      <c r="M102" s="9">
        <v>10</v>
      </c>
      <c r="N102" s="9">
        <v>0</v>
      </c>
      <c r="O102" s="9">
        <v>0</v>
      </c>
      <c r="P102" s="1">
        <f t="shared" si="14"/>
        <v>56</v>
      </c>
      <c r="S102" s="1">
        <v>45</v>
      </c>
      <c r="T102" s="1">
        <v>5</v>
      </c>
      <c r="U102" s="1">
        <v>0</v>
      </c>
      <c r="V102" s="1">
        <v>0</v>
      </c>
      <c r="W102" s="1">
        <v>1</v>
      </c>
      <c r="X102" s="1">
        <v>0</v>
      </c>
      <c r="Y102" s="10">
        <f t="shared" si="15"/>
        <v>47.8</v>
      </c>
      <c r="AB102" s="31">
        <v>10</v>
      </c>
      <c r="AC102" s="12">
        <f>Exam!BX107</f>
        <v>5</v>
      </c>
      <c r="AD102" s="13">
        <f t="shared" si="6"/>
        <v>6</v>
      </c>
      <c r="AF102" s="53">
        <f t="shared" si="3"/>
        <v>5.61</v>
      </c>
    </row>
    <row r="103" spans="1:32" ht="16" x14ac:dyDescent="0.2">
      <c r="A103" s="8">
        <v>6</v>
      </c>
      <c r="B103" s="8" t="s">
        <v>411</v>
      </c>
      <c r="C103" s="8" t="s">
        <v>412</v>
      </c>
      <c r="D103" s="8" t="s">
        <v>413</v>
      </c>
      <c r="E103" s="8" t="s">
        <v>268</v>
      </c>
      <c r="F103" s="8" t="s">
        <v>269</v>
      </c>
      <c r="G103" s="8" t="s">
        <v>230</v>
      </c>
      <c r="H103" s="8" t="s">
        <v>216</v>
      </c>
      <c r="I103" s="1" t="s">
        <v>231</v>
      </c>
      <c r="J103" s="9">
        <v>50</v>
      </c>
      <c r="K103" s="9">
        <v>10</v>
      </c>
      <c r="L103" s="9">
        <v>15</v>
      </c>
      <c r="M103" s="9">
        <v>9</v>
      </c>
      <c r="N103" s="9">
        <v>0</v>
      </c>
      <c r="O103" s="9">
        <v>0</v>
      </c>
      <c r="P103" s="1">
        <f t="shared" si="14"/>
        <v>74</v>
      </c>
      <c r="S103" s="1">
        <v>50</v>
      </c>
      <c r="T103" s="1">
        <v>5</v>
      </c>
      <c r="U103" s="1">
        <v>0</v>
      </c>
      <c r="V103" s="1">
        <v>5</v>
      </c>
      <c r="W103" s="1">
        <v>1</v>
      </c>
      <c r="X103" s="1">
        <v>0</v>
      </c>
      <c r="Y103" s="10">
        <f t="shared" si="15"/>
        <v>54.3</v>
      </c>
      <c r="AB103" s="31">
        <v>10</v>
      </c>
      <c r="AC103" s="12">
        <f>Exam!BX108</f>
        <v>9</v>
      </c>
      <c r="AD103" s="13">
        <f t="shared" si="6"/>
        <v>8</v>
      </c>
      <c r="AF103" s="53">
        <f t="shared" si="3"/>
        <v>7.55</v>
      </c>
    </row>
    <row r="104" spans="1:32" ht="16" x14ac:dyDescent="0.2">
      <c r="A104" s="8">
        <v>59</v>
      </c>
      <c r="B104" s="8" t="s">
        <v>414</v>
      </c>
      <c r="C104" s="8" t="s">
        <v>415</v>
      </c>
      <c r="D104" s="8" t="s">
        <v>416</v>
      </c>
      <c r="E104" s="8" t="s">
        <v>228</v>
      </c>
      <c r="F104" s="8" t="s">
        <v>229</v>
      </c>
      <c r="G104" s="8" t="s">
        <v>230</v>
      </c>
      <c r="H104" s="8" t="s">
        <v>216</v>
      </c>
      <c r="I104" s="1" t="s">
        <v>231</v>
      </c>
      <c r="J104" s="9">
        <v>50</v>
      </c>
      <c r="K104" s="9">
        <v>15</v>
      </c>
      <c r="L104" s="9">
        <v>15</v>
      </c>
      <c r="M104" s="9">
        <v>4</v>
      </c>
      <c r="N104" s="9">
        <v>0</v>
      </c>
      <c r="O104" s="9">
        <v>0</v>
      </c>
      <c r="P104" s="1">
        <f t="shared" si="14"/>
        <v>74</v>
      </c>
      <c r="S104" s="1">
        <v>50</v>
      </c>
      <c r="T104" s="1">
        <v>6</v>
      </c>
      <c r="U104" s="1">
        <v>0</v>
      </c>
      <c r="V104" s="1">
        <v>0</v>
      </c>
      <c r="W104" s="1">
        <v>0</v>
      </c>
      <c r="X104" s="1">
        <v>0</v>
      </c>
      <c r="Y104" s="10">
        <f t="shared" si="15"/>
        <v>47.8</v>
      </c>
      <c r="AB104" s="31">
        <v>10</v>
      </c>
      <c r="AC104" s="12">
        <f>Exam!BX109</f>
        <v>5</v>
      </c>
      <c r="AD104" s="13">
        <f t="shared" si="6"/>
        <v>6</v>
      </c>
      <c r="AF104" s="53">
        <f t="shared" si="3"/>
        <v>6.15</v>
      </c>
    </row>
    <row r="105" spans="1:32" ht="16" x14ac:dyDescent="0.2">
      <c r="A105" s="8">
        <v>51</v>
      </c>
      <c r="B105" s="8" t="s">
        <v>417</v>
      </c>
      <c r="C105" s="8" t="s">
        <v>418</v>
      </c>
      <c r="D105" s="8" t="s">
        <v>419</v>
      </c>
      <c r="E105" s="8" t="s">
        <v>213</v>
      </c>
      <c r="F105" s="8" t="s">
        <v>214</v>
      </c>
      <c r="G105" s="8" t="s">
        <v>349</v>
      </c>
      <c r="H105" s="8" t="s">
        <v>216</v>
      </c>
      <c r="I105" s="1" t="s">
        <v>231</v>
      </c>
      <c r="J105" s="9">
        <v>30</v>
      </c>
      <c r="K105" s="9"/>
      <c r="L105" s="9"/>
      <c r="M105" s="9"/>
      <c r="N105" s="9"/>
      <c r="O105" s="9"/>
      <c r="P105" s="1">
        <f t="shared" si="14"/>
        <v>30</v>
      </c>
      <c r="S105" s="1">
        <v>35</v>
      </c>
      <c r="T105" s="1">
        <v>12</v>
      </c>
      <c r="U105" s="1">
        <v>0</v>
      </c>
      <c r="V105" s="1">
        <v>0</v>
      </c>
      <c r="W105" s="1">
        <v>1</v>
      </c>
      <c r="X105" s="1">
        <v>0</v>
      </c>
      <c r="Y105" s="10">
        <f t="shared" si="15"/>
        <v>51.900000000000006</v>
      </c>
      <c r="AB105" s="31">
        <v>8</v>
      </c>
      <c r="AC105" s="12">
        <f>Exam!BX110</f>
        <v>5</v>
      </c>
      <c r="AD105" s="13">
        <f t="shared" si="6"/>
        <v>5</v>
      </c>
      <c r="AF105" s="53">
        <f t="shared" si="3"/>
        <v>4.76</v>
      </c>
    </row>
    <row r="106" spans="1:32" ht="16" x14ac:dyDescent="0.2">
      <c r="A106" s="8">
        <v>26</v>
      </c>
      <c r="B106" s="8" t="s">
        <v>420</v>
      </c>
      <c r="C106" s="8" t="s">
        <v>421</v>
      </c>
      <c r="D106" s="8" t="s">
        <v>422</v>
      </c>
      <c r="E106" s="8" t="s">
        <v>235</v>
      </c>
      <c r="F106" s="8" t="s">
        <v>236</v>
      </c>
      <c r="G106" s="8" t="s">
        <v>230</v>
      </c>
      <c r="H106" s="8" t="s">
        <v>216</v>
      </c>
      <c r="I106" s="1" t="s">
        <v>231</v>
      </c>
      <c r="J106" s="9">
        <v>45</v>
      </c>
      <c r="K106" s="9">
        <v>12</v>
      </c>
      <c r="L106" s="9">
        <v>13</v>
      </c>
      <c r="M106" s="9">
        <v>6</v>
      </c>
      <c r="N106" s="9">
        <v>0</v>
      </c>
      <c r="O106" s="9">
        <v>0</v>
      </c>
      <c r="P106" s="1">
        <f t="shared" si="14"/>
        <v>71</v>
      </c>
      <c r="S106" s="1">
        <v>50</v>
      </c>
      <c r="T106" s="1">
        <v>2</v>
      </c>
      <c r="U106" s="1">
        <v>3</v>
      </c>
      <c r="V106" s="1">
        <v>5</v>
      </c>
      <c r="W106" s="1">
        <v>5</v>
      </c>
      <c r="X106" s="1">
        <v>0</v>
      </c>
      <c r="Y106" s="10">
        <f t="shared" si="15"/>
        <v>59.5</v>
      </c>
      <c r="AB106" s="31">
        <v>10</v>
      </c>
      <c r="AC106" s="17">
        <v>9</v>
      </c>
      <c r="AD106" s="13">
        <f t="shared" si="6"/>
        <v>8</v>
      </c>
      <c r="AF106" s="53">
        <f t="shared" si="3"/>
        <v>7.62</v>
      </c>
    </row>
    <row r="107" spans="1:32" ht="16" x14ac:dyDescent="0.2">
      <c r="A107" s="8">
        <v>10</v>
      </c>
      <c r="B107" s="8" t="s">
        <v>423</v>
      </c>
      <c r="C107" s="8" t="s">
        <v>424</v>
      </c>
      <c r="D107" s="8" t="s">
        <v>425</v>
      </c>
      <c r="E107" s="8" t="s">
        <v>235</v>
      </c>
      <c r="F107" s="8" t="s">
        <v>236</v>
      </c>
      <c r="G107" s="8" t="s">
        <v>230</v>
      </c>
      <c r="H107" s="8" t="s">
        <v>216</v>
      </c>
      <c r="I107" s="1" t="s">
        <v>231</v>
      </c>
      <c r="J107" s="9">
        <v>50</v>
      </c>
      <c r="K107" s="9">
        <v>0</v>
      </c>
      <c r="L107" s="9">
        <v>14</v>
      </c>
      <c r="M107" s="9">
        <v>3</v>
      </c>
      <c r="N107" s="9">
        <v>10</v>
      </c>
      <c r="O107" s="9">
        <v>0</v>
      </c>
      <c r="P107" s="1">
        <f t="shared" si="14"/>
        <v>67</v>
      </c>
      <c r="S107" s="1">
        <v>44</v>
      </c>
      <c r="T107" s="1">
        <v>1</v>
      </c>
      <c r="U107" s="1">
        <v>1</v>
      </c>
      <c r="V107" s="1">
        <v>10</v>
      </c>
      <c r="W107" s="1">
        <v>5</v>
      </c>
      <c r="X107" s="1">
        <v>6</v>
      </c>
      <c r="Y107" s="10">
        <f t="shared" si="15"/>
        <v>69.900000000000006</v>
      </c>
      <c r="AB107" s="31">
        <v>10</v>
      </c>
      <c r="AC107" s="12">
        <f>Exam!BX112</f>
        <v>6</v>
      </c>
      <c r="AD107" s="13">
        <f t="shared" si="6"/>
        <v>7</v>
      </c>
      <c r="AF107" s="53">
        <f t="shared" si="3"/>
        <v>6.91</v>
      </c>
    </row>
    <row r="108" spans="1:32" ht="16" x14ac:dyDescent="0.2">
      <c r="A108" s="8">
        <v>64</v>
      </c>
      <c r="B108" s="8" t="s">
        <v>426</v>
      </c>
      <c r="C108" s="8" t="s">
        <v>427</v>
      </c>
      <c r="D108" s="8" t="s">
        <v>428</v>
      </c>
      <c r="E108" s="8" t="s">
        <v>268</v>
      </c>
      <c r="F108" s="8" t="s">
        <v>269</v>
      </c>
      <c r="G108" s="8" t="s">
        <v>230</v>
      </c>
      <c r="H108" s="8" t="s">
        <v>216</v>
      </c>
      <c r="I108" s="1" t="s">
        <v>231</v>
      </c>
      <c r="J108" s="9">
        <v>45</v>
      </c>
      <c r="K108" s="9">
        <v>13</v>
      </c>
      <c r="L108" s="9">
        <v>1</v>
      </c>
      <c r="M108" s="9">
        <v>4</v>
      </c>
      <c r="N108" s="9">
        <v>0</v>
      </c>
      <c r="O108" s="9">
        <v>0</v>
      </c>
      <c r="P108" s="1">
        <f t="shared" si="14"/>
        <v>58</v>
      </c>
      <c r="S108" s="1">
        <v>44</v>
      </c>
      <c r="T108" s="1">
        <v>3</v>
      </c>
      <c r="U108" s="1">
        <v>0</v>
      </c>
      <c r="V108" s="1">
        <v>0</v>
      </c>
      <c r="W108" s="1">
        <v>1</v>
      </c>
      <c r="X108" s="1">
        <v>0</v>
      </c>
      <c r="Y108" s="10">
        <f t="shared" si="15"/>
        <v>45.2</v>
      </c>
      <c r="AB108" s="31">
        <v>10</v>
      </c>
      <c r="AC108" s="12">
        <f>Exam!BX113</f>
        <v>5</v>
      </c>
      <c r="AD108" s="13">
        <f t="shared" si="6"/>
        <v>6</v>
      </c>
      <c r="AF108" s="53">
        <f t="shared" si="3"/>
        <v>5.6</v>
      </c>
    </row>
    <row r="109" spans="1:32" ht="16" x14ac:dyDescent="0.2">
      <c r="A109" s="8">
        <v>29</v>
      </c>
      <c r="B109" s="8" t="s">
        <v>429</v>
      </c>
      <c r="C109" s="8" t="s">
        <v>430</v>
      </c>
      <c r="D109" s="8" t="s">
        <v>431</v>
      </c>
      <c r="E109" s="8" t="s">
        <v>282</v>
      </c>
      <c r="F109" s="8" t="s">
        <v>283</v>
      </c>
      <c r="G109" s="8" t="s">
        <v>230</v>
      </c>
      <c r="H109" s="8" t="s">
        <v>216</v>
      </c>
      <c r="I109" s="1" t="s">
        <v>231</v>
      </c>
      <c r="J109" s="9">
        <v>50</v>
      </c>
      <c r="K109" s="9">
        <v>11</v>
      </c>
      <c r="L109" s="9">
        <v>3</v>
      </c>
      <c r="M109" s="9">
        <v>4</v>
      </c>
      <c r="N109" s="9">
        <v>0</v>
      </c>
      <c r="O109" s="9">
        <v>5</v>
      </c>
      <c r="P109" s="1">
        <f t="shared" si="14"/>
        <v>63</v>
      </c>
      <c r="S109" s="1">
        <v>50</v>
      </c>
      <c r="T109" s="1">
        <v>4</v>
      </c>
      <c r="U109" s="1">
        <v>0</v>
      </c>
      <c r="V109" s="1">
        <v>5</v>
      </c>
      <c r="W109" s="1">
        <v>1</v>
      </c>
      <c r="X109" s="1">
        <v>0</v>
      </c>
      <c r="Y109" s="10">
        <f t="shared" si="15"/>
        <v>53</v>
      </c>
      <c r="AB109" s="31">
        <v>10</v>
      </c>
      <c r="AC109" s="12">
        <f>Exam!BX114</f>
        <v>6</v>
      </c>
      <c r="AD109" s="13">
        <f t="shared" si="6"/>
        <v>6</v>
      </c>
      <c r="AF109" s="53">
        <f t="shared" si="3"/>
        <v>6.28</v>
      </c>
    </row>
    <row r="110" spans="1:32" ht="16" x14ac:dyDescent="0.2">
      <c r="A110" s="8">
        <v>65</v>
      </c>
      <c r="B110" s="8" t="s">
        <v>432</v>
      </c>
      <c r="C110" s="8" t="s">
        <v>433</v>
      </c>
      <c r="D110" s="8" t="s">
        <v>434</v>
      </c>
      <c r="E110" s="8" t="s">
        <v>268</v>
      </c>
      <c r="F110" s="8" t="s">
        <v>269</v>
      </c>
      <c r="G110" s="8" t="s">
        <v>230</v>
      </c>
      <c r="H110" s="8" t="s">
        <v>216</v>
      </c>
      <c r="I110" s="1" t="s">
        <v>231</v>
      </c>
      <c r="J110" s="9">
        <v>45</v>
      </c>
      <c r="K110" s="9">
        <v>4</v>
      </c>
      <c r="L110" s="9">
        <v>0</v>
      </c>
      <c r="M110" s="9">
        <v>4</v>
      </c>
      <c r="N110" s="9">
        <v>0</v>
      </c>
      <c r="O110" s="9">
        <v>1</v>
      </c>
      <c r="P110" s="1">
        <f t="shared" si="14"/>
        <v>49</v>
      </c>
      <c r="S110" s="1">
        <v>35</v>
      </c>
      <c r="T110" s="1">
        <v>3</v>
      </c>
      <c r="U110" s="1">
        <v>2</v>
      </c>
      <c r="V110" s="1">
        <v>0</v>
      </c>
      <c r="W110" s="1">
        <v>1</v>
      </c>
      <c r="X110" s="1">
        <v>0</v>
      </c>
      <c r="Y110" s="10">
        <f t="shared" si="15"/>
        <v>42.8</v>
      </c>
      <c r="AB110" s="31">
        <v>9</v>
      </c>
      <c r="AC110" s="12">
        <f>Exam!BX115</f>
        <v>4</v>
      </c>
      <c r="AD110" s="13">
        <f t="shared" si="6"/>
        <v>5</v>
      </c>
      <c r="AF110" s="53">
        <f t="shared" si="3"/>
        <v>4.8499999999999996</v>
      </c>
    </row>
    <row r="111" spans="1:32" ht="16" x14ac:dyDescent="0.2">
      <c r="A111" s="8">
        <v>43</v>
      </c>
      <c r="B111" s="8" t="s">
        <v>435</v>
      </c>
      <c r="C111" s="8" t="s">
        <v>436</v>
      </c>
      <c r="D111" s="8" t="s">
        <v>437</v>
      </c>
      <c r="E111" s="8" t="s">
        <v>268</v>
      </c>
      <c r="F111" s="8" t="s">
        <v>269</v>
      </c>
      <c r="G111" s="8" t="s">
        <v>230</v>
      </c>
      <c r="H111" s="8" t="s">
        <v>216</v>
      </c>
      <c r="I111" s="1" t="s">
        <v>231</v>
      </c>
      <c r="J111" s="9">
        <v>50</v>
      </c>
      <c r="K111" s="9">
        <v>15</v>
      </c>
      <c r="L111" s="9">
        <v>0</v>
      </c>
      <c r="M111" s="9">
        <v>8</v>
      </c>
      <c r="N111" s="9">
        <v>8</v>
      </c>
      <c r="O111" s="9">
        <v>0</v>
      </c>
      <c r="P111" s="1">
        <f t="shared" si="14"/>
        <v>71</v>
      </c>
      <c r="S111" s="1">
        <v>50</v>
      </c>
      <c r="T111" s="1">
        <v>3</v>
      </c>
      <c r="U111" s="1">
        <v>1</v>
      </c>
      <c r="V111" s="1">
        <v>4</v>
      </c>
      <c r="W111" s="1">
        <v>2</v>
      </c>
      <c r="X111" s="1">
        <v>0</v>
      </c>
      <c r="Y111" s="10">
        <f t="shared" si="15"/>
        <v>53</v>
      </c>
      <c r="AB111" s="31">
        <v>10</v>
      </c>
      <c r="AC111" s="12">
        <f>Exam!BX116</f>
        <v>6</v>
      </c>
      <c r="AD111" s="13">
        <f t="shared" si="6"/>
        <v>7</v>
      </c>
      <c r="AF111" s="53">
        <f t="shared" si="3"/>
        <v>6.52</v>
      </c>
    </row>
    <row r="112" spans="1:32" ht="16" x14ac:dyDescent="0.2">
      <c r="A112" s="8">
        <v>15</v>
      </c>
      <c r="B112" s="8" t="s">
        <v>438</v>
      </c>
      <c r="C112" s="8" t="s">
        <v>439</v>
      </c>
      <c r="D112" s="8" t="s">
        <v>440</v>
      </c>
      <c r="E112" s="8" t="s">
        <v>245</v>
      </c>
      <c r="F112" s="8" t="s">
        <v>246</v>
      </c>
      <c r="G112" s="8" t="s">
        <v>230</v>
      </c>
      <c r="H112" s="8" t="s">
        <v>216</v>
      </c>
      <c r="I112" s="1" t="s">
        <v>231</v>
      </c>
      <c r="J112" s="9">
        <v>45</v>
      </c>
      <c r="K112" s="9">
        <v>12</v>
      </c>
      <c r="L112" s="9">
        <v>15</v>
      </c>
      <c r="M112" s="9">
        <v>5</v>
      </c>
      <c r="N112" s="9">
        <v>1</v>
      </c>
      <c r="O112" s="9">
        <v>0</v>
      </c>
      <c r="P112" s="1">
        <f t="shared" si="14"/>
        <v>73</v>
      </c>
      <c r="S112" s="1">
        <v>49</v>
      </c>
      <c r="T112" s="1">
        <v>5</v>
      </c>
      <c r="U112" s="1">
        <v>4</v>
      </c>
      <c r="V112" s="1">
        <v>0</v>
      </c>
      <c r="W112" s="1">
        <v>1</v>
      </c>
      <c r="X112" s="1">
        <v>1</v>
      </c>
      <c r="Y112" s="10">
        <f t="shared" si="15"/>
        <v>54.3</v>
      </c>
      <c r="AB112" s="31">
        <v>10</v>
      </c>
      <c r="AC112" s="12">
        <f>Exam!BX117</f>
        <v>7</v>
      </c>
      <c r="AD112" s="13">
        <f t="shared" si="6"/>
        <v>7</v>
      </c>
      <c r="AF112" s="53">
        <f t="shared" si="3"/>
        <v>6.92</v>
      </c>
    </row>
    <row r="113" spans="1:32" ht="16" x14ac:dyDescent="0.2">
      <c r="A113" s="8">
        <v>44</v>
      </c>
      <c r="B113" s="8" t="s">
        <v>441</v>
      </c>
      <c r="C113" s="8" t="s">
        <v>195</v>
      </c>
      <c r="D113" s="8" t="s">
        <v>442</v>
      </c>
      <c r="E113" s="8" t="s">
        <v>213</v>
      </c>
      <c r="F113" s="8" t="s">
        <v>214</v>
      </c>
      <c r="G113" s="8" t="s">
        <v>230</v>
      </c>
      <c r="H113" s="8" t="s">
        <v>216</v>
      </c>
      <c r="I113" s="1" t="s">
        <v>231</v>
      </c>
      <c r="J113" s="9">
        <v>45</v>
      </c>
      <c r="K113" s="9">
        <v>15</v>
      </c>
      <c r="L113" s="9">
        <v>15</v>
      </c>
      <c r="M113" s="9">
        <v>9</v>
      </c>
      <c r="N113" s="9">
        <v>0</v>
      </c>
      <c r="O113" s="9">
        <v>0</v>
      </c>
      <c r="P113" s="1">
        <f t="shared" si="14"/>
        <v>79</v>
      </c>
      <c r="S113" s="1">
        <v>35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0">
        <f t="shared" si="15"/>
        <v>41.5</v>
      </c>
      <c r="AB113" s="31">
        <v>10</v>
      </c>
      <c r="AC113" s="12">
        <f>Exam!BX118</f>
        <v>3</v>
      </c>
      <c r="AD113" s="13">
        <f t="shared" si="6"/>
        <v>6</v>
      </c>
      <c r="AF113" s="53">
        <f t="shared" si="3"/>
        <v>5.52</v>
      </c>
    </row>
    <row r="114" spans="1:32" ht="16" x14ac:dyDescent="0.2">
      <c r="A114" s="8">
        <v>49</v>
      </c>
      <c r="B114" s="8" t="s">
        <v>443</v>
      </c>
      <c r="C114" s="8" t="s">
        <v>444</v>
      </c>
      <c r="D114" s="8" t="s">
        <v>445</v>
      </c>
      <c r="E114" s="8" t="s">
        <v>245</v>
      </c>
      <c r="F114" s="8" t="s">
        <v>246</v>
      </c>
      <c r="G114" s="8" t="s">
        <v>230</v>
      </c>
      <c r="H114" s="8" t="s">
        <v>216</v>
      </c>
      <c r="I114" s="1" t="s">
        <v>231</v>
      </c>
      <c r="J114" s="9">
        <v>45</v>
      </c>
      <c r="K114" s="9">
        <v>14</v>
      </c>
      <c r="L114" s="9">
        <v>15</v>
      </c>
      <c r="M114" s="9">
        <v>7</v>
      </c>
      <c r="N114" s="9">
        <v>2</v>
      </c>
      <c r="O114" s="9">
        <v>0</v>
      </c>
      <c r="P114" s="1">
        <f t="shared" si="14"/>
        <v>78</v>
      </c>
      <c r="S114" s="1">
        <v>50</v>
      </c>
      <c r="T114" s="1">
        <v>7</v>
      </c>
      <c r="U114" s="1">
        <v>1</v>
      </c>
      <c r="V114" s="1">
        <v>8</v>
      </c>
      <c r="W114" s="1">
        <v>5</v>
      </c>
      <c r="X114" s="1">
        <v>5</v>
      </c>
      <c r="Y114" s="10">
        <f t="shared" si="15"/>
        <v>73.800000000000011</v>
      </c>
      <c r="AB114" s="31">
        <v>10</v>
      </c>
      <c r="AC114" s="12">
        <f>Exam!BX119</f>
        <v>7</v>
      </c>
      <c r="AD114" s="13">
        <f t="shared" si="6"/>
        <v>8</v>
      </c>
      <c r="AF114" s="53">
        <f t="shared" si="3"/>
        <v>7.65</v>
      </c>
    </row>
    <row r="115" spans="1:32" ht="16" x14ac:dyDescent="0.2">
      <c r="A115" s="8">
        <v>91</v>
      </c>
      <c r="B115" s="8" t="s">
        <v>446</v>
      </c>
      <c r="C115" s="8" t="s">
        <v>447</v>
      </c>
      <c r="D115" s="8" t="s">
        <v>448</v>
      </c>
      <c r="E115" s="8" t="s">
        <v>314</v>
      </c>
      <c r="F115" s="8" t="s">
        <v>315</v>
      </c>
      <c r="G115" s="8" t="s">
        <v>449</v>
      </c>
      <c r="H115" s="8" t="s">
        <v>216</v>
      </c>
      <c r="I115" s="1" t="s">
        <v>450</v>
      </c>
      <c r="J115" s="9">
        <v>50</v>
      </c>
      <c r="K115" s="9">
        <v>5</v>
      </c>
      <c r="L115" s="9">
        <v>15</v>
      </c>
      <c r="M115" s="9">
        <v>7</v>
      </c>
      <c r="N115" s="9">
        <v>0</v>
      </c>
      <c r="O115" s="9">
        <v>8</v>
      </c>
      <c r="P115" s="1">
        <f t="shared" si="14"/>
        <v>75</v>
      </c>
      <c r="S115" s="1">
        <v>35</v>
      </c>
      <c r="T115" s="1">
        <v>11</v>
      </c>
      <c r="U115" s="1">
        <v>0</v>
      </c>
      <c r="V115" s="1">
        <v>0</v>
      </c>
      <c r="W115" s="1">
        <v>0</v>
      </c>
      <c r="X115" s="1">
        <v>0</v>
      </c>
      <c r="Y115" s="10">
        <f t="shared" si="15"/>
        <v>49.3</v>
      </c>
      <c r="AB115" s="32">
        <v>10</v>
      </c>
      <c r="AC115" s="12">
        <f>Exam!BX120</f>
        <v>5</v>
      </c>
      <c r="AD115" s="13">
        <f t="shared" si="6"/>
        <v>6</v>
      </c>
      <c r="AF115" s="53">
        <f t="shared" si="3"/>
        <v>6.23</v>
      </c>
    </row>
    <row r="116" spans="1:32" ht="16" x14ac:dyDescent="0.2">
      <c r="A116" s="8">
        <v>93</v>
      </c>
      <c r="B116" s="8" t="s">
        <v>451</v>
      </c>
      <c r="C116" s="8" t="s">
        <v>452</v>
      </c>
      <c r="D116" s="8" t="s">
        <v>453</v>
      </c>
      <c r="E116" s="8" t="s">
        <v>245</v>
      </c>
      <c r="F116" s="8" t="s">
        <v>246</v>
      </c>
      <c r="G116" s="8" t="s">
        <v>215</v>
      </c>
      <c r="H116" s="8" t="s">
        <v>216</v>
      </c>
      <c r="I116" s="1" t="s">
        <v>450</v>
      </c>
      <c r="J116" s="9">
        <v>20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1">
        <f t="shared" si="14"/>
        <v>20</v>
      </c>
      <c r="S116" s="1">
        <v>35</v>
      </c>
      <c r="T116" s="1">
        <v>12</v>
      </c>
      <c r="U116" s="1">
        <v>0</v>
      </c>
      <c r="V116" s="1">
        <v>5</v>
      </c>
      <c r="W116" s="1">
        <v>0</v>
      </c>
      <c r="X116" s="1">
        <v>0</v>
      </c>
      <c r="Y116" s="10">
        <f t="shared" si="15"/>
        <v>57.1</v>
      </c>
      <c r="AB116" s="32">
        <v>10</v>
      </c>
      <c r="AC116" s="12">
        <f>Exam!BX121</f>
        <v>1</v>
      </c>
      <c r="AD116" s="13">
        <f t="shared" si="6"/>
        <v>4</v>
      </c>
      <c r="AF116" s="53">
        <f t="shared" si="3"/>
        <v>3.61</v>
      </c>
    </row>
    <row r="117" spans="1:32" ht="16" x14ac:dyDescent="0.2">
      <c r="A117" s="8">
        <v>187</v>
      </c>
      <c r="B117" s="8" t="s">
        <v>454</v>
      </c>
      <c r="C117" s="8" t="s">
        <v>455</v>
      </c>
      <c r="D117" s="8" t="s">
        <v>456</v>
      </c>
      <c r="E117" s="8" t="s">
        <v>245</v>
      </c>
      <c r="F117" s="8" t="s">
        <v>246</v>
      </c>
      <c r="G117" s="8" t="s">
        <v>230</v>
      </c>
      <c r="H117" s="8" t="s">
        <v>216</v>
      </c>
      <c r="I117" s="1" t="s">
        <v>450</v>
      </c>
      <c r="J117" s="9">
        <v>50</v>
      </c>
      <c r="K117" s="9">
        <v>10</v>
      </c>
      <c r="L117" s="9">
        <v>10</v>
      </c>
      <c r="M117" s="9">
        <v>3</v>
      </c>
      <c r="N117" s="9">
        <v>8</v>
      </c>
      <c r="O117" s="9">
        <v>0</v>
      </c>
      <c r="P117" s="1">
        <f t="shared" si="14"/>
        <v>71</v>
      </c>
      <c r="S117" s="1">
        <v>40</v>
      </c>
      <c r="T117" s="1">
        <v>12</v>
      </c>
      <c r="U117" s="1">
        <v>0</v>
      </c>
      <c r="V117" s="1">
        <v>5</v>
      </c>
      <c r="W117" s="1">
        <v>4</v>
      </c>
      <c r="X117" s="1">
        <v>5</v>
      </c>
      <c r="Y117" s="10">
        <f t="shared" si="15"/>
        <v>73.800000000000011</v>
      </c>
      <c r="AB117" s="32">
        <v>10</v>
      </c>
      <c r="AC117" s="12">
        <f>Exam!BX122</f>
        <v>9</v>
      </c>
      <c r="AD117" s="13">
        <f t="shared" si="6"/>
        <v>8</v>
      </c>
      <c r="AF117" s="53">
        <f t="shared" si="3"/>
        <v>8.0399999999999991</v>
      </c>
    </row>
    <row r="118" spans="1:32" ht="16" x14ac:dyDescent="0.2">
      <c r="A118" s="8">
        <v>89</v>
      </c>
      <c r="B118" s="8" t="s">
        <v>457</v>
      </c>
      <c r="C118" s="8" t="s">
        <v>458</v>
      </c>
      <c r="D118" s="8" t="s">
        <v>459</v>
      </c>
      <c r="E118" s="8" t="s">
        <v>314</v>
      </c>
      <c r="F118" s="8" t="s">
        <v>315</v>
      </c>
      <c r="G118" s="8" t="s">
        <v>460</v>
      </c>
      <c r="H118" s="8" t="s">
        <v>216</v>
      </c>
      <c r="I118" s="1" t="s">
        <v>450</v>
      </c>
      <c r="J118" s="9">
        <v>40</v>
      </c>
      <c r="K118" s="9">
        <v>3</v>
      </c>
      <c r="L118" s="9">
        <v>9</v>
      </c>
      <c r="M118" s="9">
        <v>6</v>
      </c>
      <c r="N118" s="9">
        <v>0</v>
      </c>
      <c r="O118" s="9">
        <v>16</v>
      </c>
      <c r="P118" s="1">
        <f t="shared" si="14"/>
        <v>74</v>
      </c>
      <c r="S118" s="1">
        <v>35</v>
      </c>
      <c r="T118" s="1">
        <v>5</v>
      </c>
      <c r="U118" s="1">
        <v>0</v>
      </c>
      <c r="V118" s="1">
        <v>0</v>
      </c>
      <c r="W118" s="1">
        <v>0</v>
      </c>
      <c r="X118" s="1">
        <v>0</v>
      </c>
      <c r="Y118" s="10">
        <f t="shared" si="15"/>
        <v>41.5</v>
      </c>
      <c r="AB118" s="32">
        <v>9</v>
      </c>
      <c r="AC118" s="12">
        <f>Exam!BX123</f>
        <v>4</v>
      </c>
      <c r="AD118" s="13">
        <f t="shared" si="6"/>
        <v>6</v>
      </c>
      <c r="AF118" s="53">
        <f t="shared" si="3"/>
        <v>5.57</v>
      </c>
    </row>
    <row r="119" spans="1:32" ht="16" x14ac:dyDescent="0.2">
      <c r="A119" s="8">
        <v>236</v>
      </c>
      <c r="B119" s="8" t="s">
        <v>461</v>
      </c>
      <c r="C119" s="8" t="s">
        <v>462</v>
      </c>
      <c r="D119" s="8" t="s">
        <v>463</v>
      </c>
      <c r="E119" s="8" t="s">
        <v>245</v>
      </c>
      <c r="F119" s="8" t="s">
        <v>246</v>
      </c>
      <c r="G119" s="8" t="s">
        <v>464</v>
      </c>
      <c r="H119" s="8" t="s">
        <v>216</v>
      </c>
      <c r="I119" s="1" t="s">
        <v>450</v>
      </c>
      <c r="J119" s="9">
        <v>50</v>
      </c>
      <c r="K119" s="9">
        <v>0</v>
      </c>
      <c r="L119" s="9">
        <v>5</v>
      </c>
      <c r="M119" s="9">
        <v>3</v>
      </c>
      <c r="N119" s="9">
        <v>0</v>
      </c>
      <c r="O119" s="9">
        <v>0</v>
      </c>
      <c r="P119" s="1">
        <f t="shared" si="14"/>
        <v>48</v>
      </c>
      <c r="S119" s="1">
        <v>35</v>
      </c>
      <c r="T119" s="1">
        <v>5</v>
      </c>
      <c r="U119" s="1">
        <v>0</v>
      </c>
      <c r="V119" s="1">
        <v>0</v>
      </c>
      <c r="W119" s="1">
        <v>0</v>
      </c>
      <c r="X119" s="1">
        <v>0</v>
      </c>
      <c r="Y119" s="10">
        <f t="shared" si="15"/>
        <v>41.5</v>
      </c>
      <c r="AB119" s="32">
        <v>10</v>
      </c>
      <c r="AC119" s="12">
        <v>0</v>
      </c>
      <c r="AD119" s="13">
        <f t="shared" si="6"/>
        <v>4</v>
      </c>
      <c r="AE119" s="1" t="s">
        <v>1150</v>
      </c>
      <c r="AF119" s="53">
        <f t="shared" si="3"/>
        <v>3.69</v>
      </c>
    </row>
    <row r="120" spans="1:32" ht="16" x14ac:dyDescent="0.2">
      <c r="A120" s="8">
        <v>181</v>
      </c>
      <c r="B120" s="8" t="s">
        <v>465</v>
      </c>
      <c r="C120" s="8" t="s">
        <v>466</v>
      </c>
      <c r="D120" s="8" t="s">
        <v>467</v>
      </c>
      <c r="E120" s="8" t="s">
        <v>235</v>
      </c>
      <c r="F120" s="8" t="s">
        <v>236</v>
      </c>
      <c r="G120" s="8" t="s">
        <v>230</v>
      </c>
      <c r="H120" s="8" t="s">
        <v>216</v>
      </c>
      <c r="I120" s="1" t="s">
        <v>450</v>
      </c>
      <c r="J120" s="9">
        <v>50</v>
      </c>
      <c r="K120" s="9">
        <v>11</v>
      </c>
      <c r="L120" s="9">
        <v>15</v>
      </c>
      <c r="M120" s="9">
        <v>10</v>
      </c>
      <c r="N120" s="9">
        <v>10</v>
      </c>
      <c r="O120" s="9">
        <v>15</v>
      </c>
      <c r="P120" s="1">
        <f t="shared" si="14"/>
        <v>101</v>
      </c>
      <c r="S120" s="1">
        <v>40</v>
      </c>
      <c r="T120" s="1">
        <v>12</v>
      </c>
      <c r="U120" s="1">
        <v>0</v>
      </c>
      <c r="V120" s="1">
        <v>0</v>
      </c>
      <c r="W120" s="1">
        <v>5</v>
      </c>
      <c r="X120" s="1">
        <v>3</v>
      </c>
      <c r="Y120" s="10">
        <f t="shared" si="15"/>
        <v>66</v>
      </c>
      <c r="AB120" s="32">
        <v>10</v>
      </c>
      <c r="AC120" s="12">
        <f>Exam!BX125</f>
        <v>5</v>
      </c>
      <c r="AD120" s="13">
        <f t="shared" si="6"/>
        <v>8</v>
      </c>
      <c r="AF120" s="53">
        <f t="shared" si="3"/>
        <v>7.51</v>
      </c>
    </row>
    <row r="121" spans="1:32" ht="16" x14ac:dyDescent="0.2">
      <c r="A121" s="8">
        <v>206</v>
      </c>
      <c r="B121" s="8" t="s">
        <v>468</v>
      </c>
      <c r="C121" s="8" t="s">
        <v>469</v>
      </c>
      <c r="D121" s="8" t="s">
        <v>470</v>
      </c>
      <c r="E121" s="8" t="s">
        <v>228</v>
      </c>
      <c r="F121" s="8" t="s">
        <v>229</v>
      </c>
      <c r="G121" s="8" t="s">
        <v>230</v>
      </c>
      <c r="H121" s="8" t="s">
        <v>216</v>
      </c>
      <c r="I121" s="1" t="s">
        <v>450</v>
      </c>
      <c r="J121" s="9">
        <v>50</v>
      </c>
      <c r="K121" s="9">
        <v>15</v>
      </c>
      <c r="L121" s="9">
        <v>15</v>
      </c>
      <c r="M121" s="9">
        <v>4</v>
      </c>
      <c r="N121" s="9">
        <v>10</v>
      </c>
      <c r="O121" s="9">
        <v>9</v>
      </c>
      <c r="P121" s="1">
        <f t="shared" si="14"/>
        <v>93</v>
      </c>
      <c r="S121" s="1">
        <v>45</v>
      </c>
      <c r="T121" s="1">
        <v>12</v>
      </c>
      <c r="U121" s="1">
        <v>0</v>
      </c>
      <c r="V121" s="1">
        <v>10</v>
      </c>
      <c r="W121" s="1">
        <v>0</v>
      </c>
      <c r="X121" s="1">
        <v>0</v>
      </c>
      <c r="Y121" s="10">
        <f t="shared" si="15"/>
        <v>68.599999999999994</v>
      </c>
      <c r="AB121" s="32">
        <v>10</v>
      </c>
      <c r="AC121" s="12">
        <f>Exam!BX126</f>
        <v>6</v>
      </c>
      <c r="AD121" s="13">
        <f t="shared" si="6"/>
        <v>8</v>
      </c>
      <c r="AF121" s="53">
        <f t="shared" si="3"/>
        <v>7.65</v>
      </c>
    </row>
    <row r="122" spans="1:32" ht="16" x14ac:dyDescent="0.2">
      <c r="A122" s="8">
        <v>243</v>
      </c>
      <c r="B122" s="8" t="s">
        <v>471</v>
      </c>
      <c r="C122" s="8" t="s">
        <v>141</v>
      </c>
      <c r="D122" s="8" t="s">
        <v>472</v>
      </c>
      <c r="E122" s="8" t="s">
        <v>473</v>
      </c>
      <c r="F122" s="8" t="s">
        <v>474</v>
      </c>
      <c r="G122" s="8" t="s">
        <v>230</v>
      </c>
      <c r="H122" s="8" t="s">
        <v>216</v>
      </c>
      <c r="I122" s="1" t="s">
        <v>450</v>
      </c>
      <c r="J122" s="9">
        <v>50</v>
      </c>
      <c r="K122" s="9">
        <v>15</v>
      </c>
      <c r="L122" s="9">
        <v>15</v>
      </c>
      <c r="M122" s="9">
        <v>7</v>
      </c>
      <c r="N122" s="9">
        <v>7</v>
      </c>
      <c r="O122" s="9">
        <v>0</v>
      </c>
      <c r="P122" s="1">
        <f t="shared" si="14"/>
        <v>84</v>
      </c>
      <c r="S122" s="1">
        <v>50</v>
      </c>
      <c r="T122" s="1">
        <v>16</v>
      </c>
      <c r="U122" s="1">
        <v>0</v>
      </c>
      <c r="V122" s="1">
        <v>0</v>
      </c>
      <c r="W122" s="1">
        <v>0</v>
      </c>
      <c r="X122" s="1">
        <v>4</v>
      </c>
      <c r="Y122" s="10">
        <f t="shared" si="15"/>
        <v>66</v>
      </c>
      <c r="AB122" s="32">
        <v>10</v>
      </c>
      <c r="AC122" s="12">
        <f>Exam!BX127</f>
        <v>4</v>
      </c>
      <c r="AD122" s="13">
        <f t="shared" si="6"/>
        <v>7</v>
      </c>
      <c r="AF122" s="53">
        <f t="shared" si="3"/>
        <v>6.7</v>
      </c>
    </row>
    <row r="123" spans="1:32" ht="16" x14ac:dyDescent="0.2">
      <c r="A123" s="8">
        <v>188</v>
      </c>
      <c r="B123" s="8" t="s">
        <v>475</v>
      </c>
      <c r="C123" s="8" t="s">
        <v>476</v>
      </c>
      <c r="D123" s="8" t="s">
        <v>477</v>
      </c>
      <c r="E123" s="8" t="s">
        <v>240</v>
      </c>
      <c r="F123" s="8" t="s">
        <v>241</v>
      </c>
      <c r="G123" s="8" t="s">
        <v>230</v>
      </c>
      <c r="H123" s="8" t="s">
        <v>216</v>
      </c>
      <c r="I123" s="1" t="s">
        <v>450</v>
      </c>
      <c r="J123" s="9">
        <v>40</v>
      </c>
      <c r="K123" s="9">
        <v>6</v>
      </c>
      <c r="L123" s="9">
        <v>14</v>
      </c>
      <c r="M123" s="9">
        <v>5</v>
      </c>
      <c r="N123" s="9">
        <v>0</v>
      </c>
      <c r="O123" s="9">
        <v>0</v>
      </c>
      <c r="P123" s="1">
        <f t="shared" si="14"/>
        <v>65</v>
      </c>
      <c r="S123" s="1">
        <v>35</v>
      </c>
      <c r="T123" s="1">
        <v>11</v>
      </c>
      <c r="U123" s="1">
        <v>0</v>
      </c>
      <c r="V123" s="1">
        <v>0</v>
      </c>
      <c r="W123" s="1">
        <v>0</v>
      </c>
      <c r="X123" s="1">
        <v>0</v>
      </c>
      <c r="Y123" s="10">
        <f t="shared" si="15"/>
        <v>49.3</v>
      </c>
      <c r="AB123" s="32">
        <v>10</v>
      </c>
      <c r="AC123" s="12">
        <f>Exam!BX128</f>
        <v>2</v>
      </c>
      <c r="AD123" s="13">
        <f t="shared" si="6"/>
        <v>5</v>
      </c>
      <c r="AF123" s="53">
        <f t="shared" si="3"/>
        <v>5.03</v>
      </c>
    </row>
    <row r="124" spans="1:32" ht="16" x14ac:dyDescent="0.2">
      <c r="A124" s="8">
        <v>119</v>
      </c>
      <c r="B124" s="8" t="s">
        <v>478</v>
      </c>
      <c r="C124" s="8" t="s">
        <v>479</v>
      </c>
      <c r="D124" s="8" t="s">
        <v>480</v>
      </c>
      <c r="E124" s="8" t="s">
        <v>228</v>
      </c>
      <c r="F124" s="8" t="s">
        <v>229</v>
      </c>
      <c r="G124" s="8" t="s">
        <v>230</v>
      </c>
      <c r="H124" s="8" t="s">
        <v>216</v>
      </c>
      <c r="I124" s="1" t="s">
        <v>450</v>
      </c>
      <c r="J124" s="9">
        <v>50</v>
      </c>
      <c r="K124" s="9">
        <v>8</v>
      </c>
      <c r="L124" s="9">
        <v>15</v>
      </c>
      <c r="M124" s="9">
        <v>3</v>
      </c>
      <c r="N124" s="9">
        <v>2</v>
      </c>
      <c r="O124" s="9">
        <v>0</v>
      </c>
      <c r="P124" s="1">
        <f t="shared" si="14"/>
        <v>68</v>
      </c>
      <c r="S124" s="1">
        <v>40</v>
      </c>
      <c r="T124" s="1">
        <v>13</v>
      </c>
      <c r="V124" s="1">
        <v>3</v>
      </c>
      <c r="X124" s="1">
        <v>4</v>
      </c>
      <c r="Y124" s="10">
        <f t="shared" si="15"/>
        <v>66</v>
      </c>
      <c r="AB124" s="32">
        <v>10</v>
      </c>
      <c r="AC124" s="12">
        <f>Exam!BX129</f>
        <v>2</v>
      </c>
      <c r="AD124" s="13">
        <f t="shared" si="6"/>
        <v>6</v>
      </c>
      <c r="AF124" s="53">
        <f t="shared" si="3"/>
        <v>5.62</v>
      </c>
    </row>
    <row r="125" spans="1:32" ht="16" x14ac:dyDescent="0.2">
      <c r="A125" s="8">
        <v>244</v>
      </c>
      <c r="B125" s="8" t="s">
        <v>481</v>
      </c>
      <c r="C125" s="8" t="s">
        <v>482</v>
      </c>
      <c r="D125" s="8" t="s">
        <v>483</v>
      </c>
      <c r="E125" s="8" t="s">
        <v>484</v>
      </c>
      <c r="F125" s="8" t="s">
        <v>485</v>
      </c>
      <c r="G125" s="8" t="s">
        <v>230</v>
      </c>
      <c r="H125" s="8" t="s">
        <v>216</v>
      </c>
      <c r="I125" s="1" t="s">
        <v>450</v>
      </c>
      <c r="J125" s="9">
        <v>50</v>
      </c>
      <c r="K125" s="9">
        <v>8</v>
      </c>
      <c r="L125" s="9">
        <v>9</v>
      </c>
      <c r="M125" s="9">
        <v>3</v>
      </c>
      <c r="N125" s="9">
        <v>0</v>
      </c>
      <c r="O125" s="9">
        <v>0</v>
      </c>
      <c r="P125" s="1">
        <f t="shared" si="14"/>
        <v>60</v>
      </c>
      <c r="S125" s="1">
        <v>35</v>
      </c>
      <c r="T125" s="1">
        <v>12</v>
      </c>
      <c r="U125" s="1">
        <v>0</v>
      </c>
      <c r="V125" s="1">
        <v>0</v>
      </c>
      <c r="W125" s="1">
        <v>0</v>
      </c>
      <c r="X125" s="1">
        <v>0</v>
      </c>
      <c r="Y125" s="10">
        <f t="shared" si="15"/>
        <v>50.6</v>
      </c>
      <c r="AB125" s="32">
        <v>9</v>
      </c>
      <c r="AC125" s="12">
        <f>Exam!BX130</f>
        <v>5</v>
      </c>
      <c r="AD125" s="13">
        <f t="shared" si="6"/>
        <v>6</v>
      </c>
      <c r="AF125" s="53">
        <f t="shared" si="3"/>
        <v>5.72</v>
      </c>
    </row>
    <row r="126" spans="1:32" ht="16" x14ac:dyDescent="0.2">
      <c r="A126" s="8">
        <v>137</v>
      </c>
      <c r="B126" s="8" t="s">
        <v>486</v>
      </c>
      <c r="C126" s="8" t="s">
        <v>487</v>
      </c>
      <c r="D126" s="8" t="s">
        <v>488</v>
      </c>
      <c r="E126" s="8" t="s">
        <v>240</v>
      </c>
      <c r="F126" s="8" t="s">
        <v>241</v>
      </c>
      <c r="G126" s="8" t="s">
        <v>230</v>
      </c>
      <c r="H126" s="8" t="s">
        <v>216</v>
      </c>
      <c r="I126" s="1" t="s">
        <v>450</v>
      </c>
      <c r="J126" s="9">
        <v>40</v>
      </c>
      <c r="K126" s="9">
        <v>0</v>
      </c>
      <c r="L126" s="9">
        <v>14</v>
      </c>
      <c r="M126" s="9">
        <v>6</v>
      </c>
      <c r="N126" s="9">
        <v>15</v>
      </c>
      <c r="O126" s="9">
        <v>0</v>
      </c>
      <c r="P126" s="1">
        <f t="shared" si="14"/>
        <v>75</v>
      </c>
      <c r="S126" s="1">
        <v>35</v>
      </c>
      <c r="T126" s="1">
        <v>10</v>
      </c>
      <c r="U126" s="1">
        <v>10</v>
      </c>
      <c r="V126" s="1">
        <v>10</v>
      </c>
      <c r="W126" s="1">
        <v>0</v>
      </c>
      <c r="X126" s="1">
        <v>0</v>
      </c>
      <c r="Y126" s="10">
        <f t="shared" si="15"/>
        <v>74</v>
      </c>
      <c r="AB126" s="32">
        <v>10</v>
      </c>
      <c r="AC126" s="12">
        <f>Exam!BX131</f>
        <v>4</v>
      </c>
      <c r="AD126" s="13">
        <f t="shared" si="6"/>
        <v>7</v>
      </c>
      <c r="AF126" s="53">
        <f t="shared" si="3"/>
        <v>6.67</v>
      </c>
    </row>
    <row r="127" spans="1:32" ht="16" x14ac:dyDescent="0.2">
      <c r="A127" s="8">
        <v>179</v>
      </c>
      <c r="B127" s="8" t="s">
        <v>489</v>
      </c>
      <c r="C127" s="8" t="s">
        <v>490</v>
      </c>
      <c r="D127" s="8" t="s">
        <v>491</v>
      </c>
      <c r="E127" s="8" t="s">
        <v>314</v>
      </c>
      <c r="F127" s="8" t="s">
        <v>315</v>
      </c>
      <c r="G127" s="8" t="s">
        <v>230</v>
      </c>
      <c r="H127" s="8" t="s">
        <v>216</v>
      </c>
      <c r="I127" s="1" t="s">
        <v>450</v>
      </c>
      <c r="J127" s="9">
        <v>40</v>
      </c>
      <c r="K127" s="9">
        <v>8</v>
      </c>
      <c r="L127" s="9">
        <v>2</v>
      </c>
      <c r="M127" s="9">
        <v>0</v>
      </c>
      <c r="N127" s="9">
        <v>0</v>
      </c>
      <c r="O127" s="9">
        <v>0</v>
      </c>
      <c r="P127" s="1">
        <f t="shared" si="14"/>
        <v>50</v>
      </c>
      <c r="S127" s="1">
        <v>40</v>
      </c>
      <c r="T127" s="1">
        <v>17</v>
      </c>
      <c r="U127" s="1">
        <v>0</v>
      </c>
      <c r="V127" s="1">
        <v>0</v>
      </c>
      <c r="W127" s="1">
        <v>0</v>
      </c>
      <c r="X127" s="1">
        <v>0</v>
      </c>
      <c r="Y127" s="10">
        <f t="shared" si="15"/>
        <v>62.1</v>
      </c>
      <c r="AB127" s="32">
        <v>9</v>
      </c>
      <c r="AC127" s="12">
        <f>Exam!BX132</f>
        <v>2</v>
      </c>
      <c r="AD127" s="13">
        <f t="shared" si="6"/>
        <v>5</v>
      </c>
      <c r="AF127" s="53">
        <f t="shared" si="3"/>
        <v>4.8600000000000003</v>
      </c>
    </row>
    <row r="128" spans="1:32" ht="16" x14ac:dyDescent="0.2">
      <c r="A128" s="8">
        <v>97</v>
      </c>
      <c r="B128" s="8" t="s">
        <v>492</v>
      </c>
      <c r="C128" s="8" t="s">
        <v>493</v>
      </c>
      <c r="D128" s="8" t="s">
        <v>494</v>
      </c>
      <c r="E128" s="8" t="s">
        <v>235</v>
      </c>
      <c r="F128" s="8" t="s">
        <v>236</v>
      </c>
      <c r="G128" s="8" t="s">
        <v>230</v>
      </c>
      <c r="H128" s="8" t="s">
        <v>216</v>
      </c>
      <c r="I128" s="1" t="s">
        <v>450</v>
      </c>
      <c r="J128" s="9">
        <v>50</v>
      </c>
      <c r="K128" s="9">
        <v>1</v>
      </c>
      <c r="L128" s="9">
        <v>13</v>
      </c>
      <c r="M128" s="9">
        <v>4</v>
      </c>
      <c r="N128" s="9">
        <v>0</v>
      </c>
      <c r="O128" s="9">
        <v>0</v>
      </c>
      <c r="P128" s="1">
        <f t="shared" si="14"/>
        <v>58</v>
      </c>
      <c r="S128" s="1">
        <v>50</v>
      </c>
      <c r="T128" s="1">
        <v>15</v>
      </c>
      <c r="U128" s="1">
        <v>2</v>
      </c>
      <c r="V128" s="1">
        <v>0</v>
      </c>
      <c r="W128" s="1">
        <v>0</v>
      </c>
      <c r="X128" s="1">
        <v>0</v>
      </c>
      <c r="Y128" s="10">
        <f t="shared" si="15"/>
        <v>62.1</v>
      </c>
      <c r="AB128" s="32">
        <v>10</v>
      </c>
      <c r="AC128" s="12">
        <f>Exam!BX133</f>
        <v>7</v>
      </c>
      <c r="AD128" s="13">
        <f t="shared" si="6"/>
        <v>7</v>
      </c>
      <c r="AF128" s="53">
        <f t="shared" si="3"/>
        <v>6.7</v>
      </c>
    </row>
    <row r="129" spans="1:32" ht="16" x14ac:dyDescent="0.2">
      <c r="A129" s="8">
        <v>162</v>
      </c>
      <c r="B129" s="8" t="s">
        <v>495</v>
      </c>
      <c r="C129" s="8" t="s">
        <v>496</v>
      </c>
      <c r="D129" s="8" t="s">
        <v>497</v>
      </c>
      <c r="E129" s="8" t="s">
        <v>314</v>
      </c>
      <c r="F129" s="8" t="s">
        <v>315</v>
      </c>
      <c r="G129" s="8" t="s">
        <v>230</v>
      </c>
      <c r="H129" s="8" t="s">
        <v>216</v>
      </c>
      <c r="I129" s="1" t="s">
        <v>450</v>
      </c>
      <c r="J129" s="9">
        <v>40</v>
      </c>
      <c r="K129" s="9">
        <v>15</v>
      </c>
      <c r="L129" s="9">
        <v>10</v>
      </c>
      <c r="M129" s="9">
        <v>7</v>
      </c>
      <c r="N129" s="9">
        <v>6</v>
      </c>
      <c r="O129" s="9">
        <v>0</v>
      </c>
      <c r="P129" s="1">
        <f t="shared" si="14"/>
        <v>78</v>
      </c>
      <c r="S129" s="1">
        <v>50</v>
      </c>
      <c r="T129" s="1">
        <v>17</v>
      </c>
      <c r="U129" s="1">
        <v>0</v>
      </c>
      <c r="V129" s="1">
        <v>0</v>
      </c>
      <c r="W129" s="1">
        <v>0</v>
      </c>
      <c r="X129" s="1">
        <v>0</v>
      </c>
      <c r="Y129" s="10">
        <f t="shared" si="15"/>
        <v>62.1</v>
      </c>
      <c r="AB129" s="32">
        <v>9</v>
      </c>
      <c r="AC129" s="12">
        <f>Exam!BX134</f>
        <v>3</v>
      </c>
      <c r="AD129" s="13">
        <f t="shared" si="6"/>
        <v>6</v>
      </c>
      <c r="AF129" s="53">
        <f t="shared" si="3"/>
        <v>6</v>
      </c>
    </row>
    <row r="130" spans="1:32" ht="16" x14ac:dyDescent="0.2">
      <c r="A130" s="8">
        <v>245</v>
      </c>
      <c r="B130" s="8" t="s">
        <v>498</v>
      </c>
      <c r="C130" s="8" t="s">
        <v>499</v>
      </c>
      <c r="D130" s="8" t="s">
        <v>500</v>
      </c>
      <c r="E130" s="8" t="s">
        <v>473</v>
      </c>
      <c r="F130" s="8" t="s">
        <v>474</v>
      </c>
      <c r="G130" s="8" t="s">
        <v>230</v>
      </c>
      <c r="H130" s="8" t="s">
        <v>216</v>
      </c>
      <c r="I130" s="1" t="s">
        <v>450</v>
      </c>
      <c r="J130" s="9">
        <v>40</v>
      </c>
      <c r="K130" s="9">
        <v>11</v>
      </c>
      <c r="L130" s="9">
        <v>1</v>
      </c>
      <c r="M130" s="9">
        <v>3</v>
      </c>
      <c r="N130" s="9">
        <v>5</v>
      </c>
      <c r="O130" s="9">
        <v>2</v>
      </c>
      <c r="P130" s="1">
        <f t="shared" si="14"/>
        <v>62</v>
      </c>
      <c r="S130" s="1">
        <v>50</v>
      </c>
      <c r="T130" s="1">
        <v>12</v>
      </c>
      <c r="U130" s="1">
        <v>0</v>
      </c>
      <c r="V130" s="1">
        <v>0</v>
      </c>
      <c r="W130" s="1">
        <v>0</v>
      </c>
      <c r="X130" s="1">
        <v>0</v>
      </c>
      <c r="Y130" s="10">
        <f t="shared" si="15"/>
        <v>55.6</v>
      </c>
      <c r="AB130" s="32">
        <v>9</v>
      </c>
      <c r="AC130" s="12">
        <f>Exam!BX135</f>
        <v>5</v>
      </c>
      <c r="AD130" s="13">
        <f t="shared" si="6"/>
        <v>6</v>
      </c>
      <c r="AF130" s="53">
        <f t="shared" si="3"/>
        <v>5.93</v>
      </c>
    </row>
    <row r="131" spans="1:32" ht="16" x14ac:dyDescent="0.2">
      <c r="A131" s="8">
        <v>134</v>
      </c>
      <c r="B131" s="8" t="s">
        <v>501</v>
      </c>
      <c r="C131" s="8" t="s">
        <v>502</v>
      </c>
      <c r="D131" s="8" t="s">
        <v>503</v>
      </c>
      <c r="E131" s="8" t="s">
        <v>240</v>
      </c>
      <c r="F131" s="8" t="s">
        <v>241</v>
      </c>
      <c r="G131" s="8" t="s">
        <v>230</v>
      </c>
      <c r="H131" s="8" t="s">
        <v>216</v>
      </c>
      <c r="I131" s="1" t="s">
        <v>450</v>
      </c>
      <c r="J131" s="21">
        <v>40</v>
      </c>
      <c r="K131" s="21">
        <v>8</v>
      </c>
      <c r="L131" s="21">
        <v>4</v>
      </c>
      <c r="M131" s="21">
        <v>12</v>
      </c>
      <c r="N131" s="21">
        <v>0</v>
      </c>
      <c r="O131" s="21">
        <v>0</v>
      </c>
      <c r="P131" s="38">
        <f t="shared" si="14"/>
        <v>64</v>
      </c>
      <c r="S131" s="1">
        <v>50</v>
      </c>
      <c r="T131" s="1">
        <v>16</v>
      </c>
      <c r="U131" s="1">
        <v>9</v>
      </c>
      <c r="V131" s="1">
        <v>10</v>
      </c>
      <c r="W131" s="1">
        <v>0</v>
      </c>
      <c r="X131" s="1">
        <v>5</v>
      </c>
      <c r="Y131" s="10">
        <f t="shared" si="15"/>
        <v>92</v>
      </c>
      <c r="AB131" s="32">
        <v>10</v>
      </c>
      <c r="AC131" s="12">
        <f>Exam!BX136</f>
        <v>4</v>
      </c>
      <c r="AD131" s="13">
        <f t="shared" si="6"/>
        <v>7</v>
      </c>
      <c r="AF131" s="53">
        <f t="shared" si="3"/>
        <v>6.88</v>
      </c>
    </row>
    <row r="132" spans="1:32" ht="16" x14ac:dyDescent="0.2">
      <c r="A132" s="8">
        <v>235</v>
      </c>
      <c r="B132" s="8" t="s">
        <v>504</v>
      </c>
      <c r="C132" s="8" t="s">
        <v>505</v>
      </c>
      <c r="D132" s="8" t="s">
        <v>506</v>
      </c>
      <c r="E132" s="8" t="s">
        <v>235</v>
      </c>
      <c r="F132" s="8" t="s">
        <v>236</v>
      </c>
      <c r="G132" s="8" t="s">
        <v>230</v>
      </c>
      <c r="H132" s="8" t="s">
        <v>216</v>
      </c>
      <c r="I132" s="1" t="s">
        <v>450</v>
      </c>
      <c r="J132" s="9">
        <v>50</v>
      </c>
      <c r="K132" s="9">
        <v>14</v>
      </c>
      <c r="L132" s="9">
        <v>10</v>
      </c>
      <c r="M132" s="9">
        <v>7</v>
      </c>
      <c r="N132" s="9">
        <v>7</v>
      </c>
      <c r="O132" s="9">
        <v>5</v>
      </c>
      <c r="P132" s="1">
        <f t="shared" si="14"/>
        <v>83</v>
      </c>
      <c r="S132" s="1">
        <v>40</v>
      </c>
      <c r="T132" s="1">
        <v>12</v>
      </c>
      <c r="U132" s="1">
        <v>0</v>
      </c>
      <c r="V132" s="1">
        <v>0</v>
      </c>
      <c r="W132" s="1">
        <v>5</v>
      </c>
      <c r="X132" s="1">
        <v>0</v>
      </c>
      <c r="Y132" s="10">
        <f t="shared" si="15"/>
        <v>62.1</v>
      </c>
      <c r="AB132" s="32">
        <v>10</v>
      </c>
      <c r="AC132" s="12">
        <f>Exam!BX137</f>
        <v>4</v>
      </c>
      <c r="AD132" s="13">
        <f t="shared" si="6"/>
        <v>7</v>
      </c>
      <c r="AF132" s="53">
        <f t="shared" si="3"/>
        <v>6.55</v>
      </c>
    </row>
    <row r="133" spans="1:32" ht="16" x14ac:dyDescent="0.2">
      <c r="A133" s="8">
        <v>111</v>
      </c>
      <c r="B133" s="8" t="s">
        <v>507</v>
      </c>
      <c r="C133" s="8" t="s">
        <v>508</v>
      </c>
      <c r="D133" s="8" t="s">
        <v>509</v>
      </c>
      <c r="E133" s="8" t="s">
        <v>245</v>
      </c>
      <c r="F133" s="8" t="s">
        <v>246</v>
      </c>
      <c r="G133" s="8" t="s">
        <v>510</v>
      </c>
      <c r="H133" s="8" t="s">
        <v>216</v>
      </c>
      <c r="I133" s="1" t="s">
        <v>450</v>
      </c>
      <c r="J133" s="9">
        <v>30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1">
        <f t="shared" si="14"/>
        <v>30</v>
      </c>
      <c r="S133" s="1">
        <v>5</v>
      </c>
      <c r="T133" s="1">
        <v>2</v>
      </c>
      <c r="U133" s="1">
        <v>0</v>
      </c>
      <c r="V133" s="1">
        <v>0</v>
      </c>
      <c r="W133" s="1">
        <v>0</v>
      </c>
      <c r="X133" s="1">
        <v>0</v>
      </c>
      <c r="Y133" s="10">
        <f t="shared" si="15"/>
        <v>5</v>
      </c>
      <c r="AB133" s="32">
        <v>10</v>
      </c>
      <c r="AC133" s="12">
        <f>Exam!BX138</f>
        <v>4</v>
      </c>
      <c r="AD133" s="13">
        <f t="shared" si="6"/>
        <v>3</v>
      </c>
      <c r="AF133" s="53">
        <f t="shared" si="3"/>
        <v>3.25</v>
      </c>
    </row>
    <row r="134" spans="1:32" ht="16" x14ac:dyDescent="0.2">
      <c r="A134" s="8">
        <v>112</v>
      </c>
      <c r="B134" s="8" t="s">
        <v>511</v>
      </c>
      <c r="C134" s="8" t="s">
        <v>512</v>
      </c>
      <c r="D134" s="8" t="s">
        <v>513</v>
      </c>
      <c r="E134" s="8" t="s">
        <v>268</v>
      </c>
      <c r="F134" s="8" t="s">
        <v>269</v>
      </c>
      <c r="G134" s="8" t="s">
        <v>230</v>
      </c>
      <c r="H134" s="8" t="s">
        <v>216</v>
      </c>
      <c r="I134" s="1" t="s">
        <v>450</v>
      </c>
      <c r="J134" s="9">
        <v>50</v>
      </c>
      <c r="K134" s="9">
        <v>11</v>
      </c>
      <c r="L134" s="9">
        <v>10</v>
      </c>
      <c r="M134" s="9">
        <v>6</v>
      </c>
      <c r="N134" s="9">
        <v>10</v>
      </c>
      <c r="O134" s="9">
        <v>10</v>
      </c>
      <c r="P134" s="1">
        <f t="shared" si="14"/>
        <v>87</v>
      </c>
      <c r="S134" s="1">
        <v>50</v>
      </c>
      <c r="T134" s="1">
        <v>13</v>
      </c>
      <c r="U134" s="1">
        <v>0</v>
      </c>
      <c r="V134" s="1">
        <v>9</v>
      </c>
      <c r="W134" s="1">
        <v>2</v>
      </c>
      <c r="X134" s="1">
        <v>0</v>
      </c>
      <c r="Y134" s="10">
        <f t="shared" si="15"/>
        <v>71.2</v>
      </c>
      <c r="AB134" s="32">
        <v>10</v>
      </c>
      <c r="AC134" s="12">
        <f>Exam!BX139</f>
        <v>6</v>
      </c>
      <c r="AD134" s="11">
        <f t="shared" si="6"/>
        <v>8</v>
      </c>
      <c r="AF134" s="53">
        <f t="shared" si="3"/>
        <v>7.55</v>
      </c>
    </row>
    <row r="135" spans="1:32" ht="16" x14ac:dyDescent="0.2">
      <c r="A135" s="8">
        <v>178</v>
      </c>
      <c r="B135" s="8" t="s">
        <v>514</v>
      </c>
      <c r="C135" s="8" t="s">
        <v>515</v>
      </c>
      <c r="D135" s="8" t="s">
        <v>516</v>
      </c>
      <c r="E135" s="8" t="s">
        <v>268</v>
      </c>
      <c r="F135" s="8" t="s">
        <v>269</v>
      </c>
      <c r="G135" s="8" t="s">
        <v>230</v>
      </c>
      <c r="H135" s="8" t="s">
        <v>216</v>
      </c>
      <c r="I135" s="1" t="s">
        <v>450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1">
        <f t="shared" si="14"/>
        <v>0</v>
      </c>
      <c r="S135" s="1">
        <v>35</v>
      </c>
      <c r="T135" s="1">
        <v>10</v>
      </c>
      <c r="U135" s="1">
        <v>0</v>
      </c>
      <c r="V135" s="1">
        <v>10</v>
      </c>
      <c r="W135" s="1">
        <v>0</v>
      </c>
      <c r="X135" s="1">
        <v>4</v>
      </c>
      <c r="Y135" s="10">
        <f t="shared" si="15"/>
        <v>66.2</v>
      </c>
      <c r="AB135" s="32">
        <v>9</v>
      </c>
      <c r="AC135" s="12" t="str">
        <f>Exam!BX140</f>
        <v>неявка</v>
      </c>
      <c r="AD135" s="13" t="e">
        <f t="shared" si="6"/>
        <v>#VALUE!</v>
      </c>
      <c r="AF135" s="53">
        <f t="shared" si="3"/>
        <v>2.89</v>
      </c>
    </row>
    <row r="136" spans="1:32" ht="16" x14ac:dyDescent="0.2">
      <c r="A136" s="8">
        <v>100</v>
      </c>
      <c r="B136" s="8" t="s">
        <v>517</v>
      </c>
      <c r="C136" s="8" t="s">
        <v>518</v>
      </c>
      <c r="D136" s="8" t="s">
        <v>519</v>
      </c>
      <c r="E136" s="8" t="s">
        <v>240</v>
      </c>
      <c r="F136" s="8" t="s">
        <v>241</v>
      </c>
      <c r="G136" s="8" t="s">
        <v>349</v>
      </c>
      <c r="H136" s="8" t="s">
        <v>216</v>
      </c>
      <c r="I136" s="1" t="s">
        <v>450</v>
      </c>
      <c r="J136" s="9">
        <v>10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1">
        <f t="shared" si="14"/>
        <v>10</v>
      </c>
      <c r="S136" s="1">
        <v>40</v>
      </c>
      <c r="T136" s="1">
        <v>5</v>
      </c>
      <c r="U136" s="1">
        <v>0</v>
      </c>
      <c r="V136" s="1">
        <v>0</v>
      </c>
      <c r="W136" s="1">
        <v>0</v>
      </c>
      <c r="X136" s="1">
        <v>0</v>
      </c>
      <c r="Y136" s="10">
        <f t="shared" si="15"/>
        <v>46.5</v>
      </c>
      <c r="AB136" s="32">
        <v>6</v>
      </c>
      <c r="AC136" s="12">
        <f>Exam!BX141</f>
        <v>2</v>
      </c>
      <c r="AD136" s="13">
        <f t="shared" si="6"/>
        <v>3</v>
      </c>
      <c r="AF136" s="53">
        <f t="shared" si="3"/>
        <v>2.9</v>
      </c>
    </row>
    <row r="137" spans="1:32" ht="16" x14ac:dyDescent="0.2">
      <c r="A137" s="8">
        <v>146</v>
      </c>
      <c r="B137" s="8" t="s">
        <v>520</v>
      </c>
      <c r="C137" s="8" t="s">
        <v>157</v>
      </c>
      <c r="D137" s="8" t="s">
        <v>521</v>
      </c>
      <c r="E137" s="8" t="s">
        <v>314</v>
      </c>
      <c r="F137" s="8" t="s">
        <v>315</v>
      </c>
      <c r="G137" s="8" t="s">
        <v>230</v>
      </c>
      <c r="H137" s="8" t="s">
        <v>216</v>
      </c>
      <c r="I137" s="1" t="s">
        <v>450</v>
      </c>
      <c r="J137" s="9">
        <v>20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1">
        <f t="shared" si="14"/>
        <v>20</v>
      </c>
      <c r="S137" s="1">
        <v>50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0">
        <f t="shared" si="15"/>
        <v>40</v>
      </c>
      <c r="AB137" s="32">
        <v>10</v>
      </c>
      <c r="AC137" s="12">
        <f>Exam!BX142</f>
        <v>6</v>
      </c>
      <c r="AD137" s="13">
        <f t="shared" si="6"/>
        <v>5</v>
      </c>
      <c r="AF137" s="53">
        <f t="shared" si="3"/>
        <v>4.5999999999999996</v>
      </c>
    </row>
    <row r="138" spans="1:32" ht="16" x14ac:dyDescent="0.2">
      <c r="A138" s="8">
        <v>151</v>
      </c>
      <c r="B138" s="8" t="s">
        <v>522</v>
      </c>
      <c r="C138" s="8" t="s">
        <v>523</v>
      </c>
      <c r="D138" s="8" t="s">
        <v>524</v>
      </c>
      <c r="E138" s="8" t="s">
        <v>240</v>
      </c>
      <c r="F138" s="8" t="s">
        <v>241</v>
      </c>
      <c r="G138" s="8" t="s">
        <v>215</v>
      </c>
      <c r="H138" s="8" t="s">
        <v>216</v>
      </c>
      <c r="I138" s="1" t="s">
        <v>450</v>
      </c>
      <c r="J138" s="9">
        <v>50</v>
      </c>
      <c r="K138" s="9">
        <v>5</v>
      </c>
      <c r="L138" s="9">
        <v>14</v>
      </c>
      <c r="M138" s="9">
        <v>7</v>
      </c>
      <c r="N138" s="9">
        <v>0</v>
      </c>
      <c r="O138" s="9">
        <v>0</v>
      </c>
      <c r="P138" s="1">
        <f t="shared" si="14"/>
        <v>66</v>
      </c>
      <c r="S138" s="1">
        <v>40</v>
      </c>
      <c r="T138" s="1">
        <v>5</v>
      </c>
      <c r="U138" s="1">
        <v>0</v>
      </c>
      <c r="V138" s="1">
        <v>6</v>
      </c>
      <c r="W138" s="1">
        <v>0</v>
      </c>
      <c r="X138" s="1">
        <v>0</v>
      </c>
      <c r="Y138" s="10">
        <f t="shared" si="15"/>
        <v>54.3</v>
      </c>
      <c r="AB138" s="32">
        <v>10</v>
      </c>
      <c r="AC138" s="12">
        <f>Exam!BX143</f>
        <v>3</v>
      </c>
      <c r="AD138" s="13">
        <f t="shared" si="6"/>
        <v>6</v>
      </c>
      <c r="AF138" s="53">
        <f t="shared" si="3"/>
        <v>5.51</v>
      </c>
    </row>
    <row r="139" spans="1:32" ht="16" x14ac:dyDescent="0.2">
      <c r="A139" s="8">
        <v>152</v>
      </c>
      <c r="B139" s="8" t="s">
        <v>525</v>
      </c>
      <c r="C139" s="8" t="s">
        <v>526</v>
      </c>
      <c r="D139" s="8" t="s">
        <v>527</v>
      </c>
      <c r="E139" s="8" t="s">
        <v>314</v>
      </c>
      <c r="F139" s="8" t="s">
        <v>315</v>
      </c>
      <c r="G139" s="8" t="s">
        <v>230</v>
      </c>
      <c r="H139" s="8" t="s">
        <v>216</v>
      </c>
      <c r="I139" s="1" t="s">
        <v>450</v>
      </c>
      <c r="J139" s="9">
        <v>50</v>
      </c>
      <c r="K139" s="9">
        <v>10</v>
      </c>
      <c r="L139" s="9">
        <v>15</v>
      </c>
      <c r="M139" s="9">
        <v>4</v>
      </c>
      <c r="N139" s="9">
        <v>0</v>
      </c>
      <c r="O139" s="9">
        <v>0</v>
      </c>
      <c r="P139" s="1">
        <f t="shared" si="14"/>
        <v>69</v>
      </c>
      <c r="S139" s="1">
        <v>50</v>
      </c>
      <c r="T139" s="1">
        <v>12</v>
      </c>
      <c r="U139" s="1">
        <v>0</v>
      </c>
      <c r="V139" s="1">
        <v>7</v>
      </c>
      <c r="W139" s="1">
        <v>0</v>
      </c>
      <c r="X139" s="1">
        <v>0</v>
      </c>
      <c r="Y139" s="10">
        <f t="shared" si="15"/>
        <v>64.7</v>
      </c>
      <c r="AB139" s="32">
        <v>10</v>
      </c>
      <c r="AC139" s="12">
        <f>Exam!BX144</f>
        <v>5</v>
      </c>
      <c r="AD139" s="13">
        <f t="shared" si="6"/>
        <v>7</v>
      </c>
      <c r="AF139" s="53">
        <f t="shared" si="3"/>
        <v>6.51</v>
      </c>
    </row>
    <row r="140" spans="1:32" ht="16" x14ac:dyDescent="0.2">
      <c r="A140" s="8">
        <v>125</v>
      </c>
      <c r="B140" s="8" t="s">
        <v>528</v>
      </c>
      <c r="C140" s="8" t="s">
        <v>529</v>
      </c>
      <c r="D140" s="8" t="s">
        <v>530</v>
      </c>
      <c r="E140" s="8" t="s">
        <v>240</v>
      </c>
      <c r="F140" s="8" t="s">
        <v>241</v>
      </c>
      <c r="G140" s="8" t="s">
        <v>230</v>
      </c>
      <c r="H140" s="8" t="s">
        <v>216</v>
      </c>
      <c r="I140" s="1" t="s">
        <v>450</v>
      </c>
      <c r="J140" s="9">
        <v>40</v>
      </c>
      <c r="K140" s="9">
        <v>9</v>
      </c>
      <c r="L140" s="9">
        <v>15</v>
      </c>
      <c r="M140" s="9">
        <v>4</v>
      </c>
      <c r="N140" s="9">
        <v>10</v>
      </c>
      <c r="O140" s="9">
        <v>0</v>
      </c>
      <c r="P140" s="1">
        <f t="shared" si="14"/>
        <v>78</v>
      </c>
      <c r="S140" s="1">
        <v>40</v>
      </c>
      <c r="T140" s="1">
        <v>10</v>
      </c>
      <c r="U140" s="1">
        <v>0</v>
      </c>
      <c r="V140" s="1">
        <v>5</v>
      </c>
      <c r="W140" s="1">
        <v>0</v>
      </c>
      <c r="X140" s="1">
        <v>0</v>
      </c>
      <c r="Y140" s="10">
        <f t="shared" si="15"/>
        <v>59.5</v>
      </c>
      <c r="AB140" s="32">
        <v>10</v>
      </c>
      <c r="AC140" s="12">
        <f>Exam!BX145</f>
        <v>8</v>
      </c>
      <c r="AD140" s="13">
        <f t="shared" si="6"/>
        <v>8</v>
      </c>
      <c r="AF140" s="53">
        <f t="shared" si="3"/>
        <v>7.53</v>
      </c>
    </row>
    <row r="141" spans="1:32" ht="16" x14ac:dyDescent="0.2">
      <c r="A141" s="8">
        <v>127</v>
      </c>
      <c r="B141" s="8" t="s">
        <v>531</v>
      </c>
      <c r="C141" s="8" t="s">
        <v>532</v>
      </c>
      <c r="D141" s="8" t="s">
        <v>533</v>
      </c>
      <c r="E141" s="8" t="s">
        <v>235</v>
      </c>
      <c r="F141" s="8" t="s">
        <v>236</v>
      </c>
      <c r="G141" s="8" t="s">
        <v>230</v>
      </c>
      <c r="H141" s="8" t="s">
        <v>216</v>
      </c>
      <c r="I141" s="1" t="s">
        <v>450</v>
      </c>
      <c r="J141" s="9">
        <v>40</v>
      </c>
      <c r="K141" s="9">
        <v>7</v>
      </c>
      <c r="L141" s="9">
        <v>8</v>
      </c>
      <c r="M141" s="9">
        <v>7</v>
      </c>
      <c r="N141" s="9">
        <v>0</v>
      </c>
      <c r="O141" s="9">
        <v>3</v>
      </c>
      <c r="P141" s="1">
        <f t="shared" si="14"/>
        <v>65</v>
      </c>
      <c r="S141" s="1">
        <v>40</v>
      </c>
      <c r="T141" s="1">
        <v>16</v>
      </c>
      <c r="U141" s="1">
        <v>0</v>
      </c>
      <c r="V141" s="1">
        <v>6</v>
      </c>
      <c r="W141" s="1">
        <v>0</v>
      </c>
      <c r="X141" s="1">
        <v>0</v>
      </c>
      <c r="Y141" s="10">
        <f t="shared" si="15"/>
        <v>68.599999999999994</v>
      </c>
      <c r="AB141" s="32">
        <v>10</v>
      </c>
      <c r="AC141" s="12">
        <f>Exam!BX146</f>
        <v>5</v>
      </c>
      <c r="AD141" s="13">
        <f t="shared" si="6"/>
        <v>7</v>
      </c>
      <c r="AF141" s="53">
        <f t="shared" si="3"/>
        <v>6.51</v>
      </c>
    </row>
    <row r="142" spans="1:32" ht="16" x14ac:dyDescent="0.2">
      <c r="A142" s="8">
        <v>177</v>
      </c>
      <c r="B142" s="8" t="s">
        <v>534</v>
      </c>
      <c r="C142" s="8" t="s">
        <v>161</v>
      </c>
      <c r="D142" s="8" t="s">
        <v>535</v>
      </c>
      <c r="E142" s="8" t="s">
        <v>268</v>
      </c>
      <c r="F142" s="8" t="s">
        <v>269</v>
      </c>
      <c r="G142" s="8" t="s">
        <v>230</v>
      </c>
      <c r="H142" s="8" t="s">
        <v>216</v>
      </c>
      <c r="I142" s="1" t="s">
        <v>450</v>
      </c>
      <c r="J142" s="9">
        <v>40</v>
      </c>
      <c r="K142" s="9">
        <v>14</v>
      </c>
      <c r="L142" s="9">
        <v>15</v>
      </c>
      <c r="M142" s="9">
        <v>3</v>
      </c>
      <c r="N142" s="9">
        <v>7</v>
      </c>
      <c r="O142" s="9">
        <v>15</v>
      </c>
      <c r="P142" s="1">
        <f t="shared" si="14"/>
        <v>94</v>
      </c>
      <c r="S142" s="1">
        <v>40</v>
      </c>
      <c r="T142" s="1">
        <v>11</v>
      </c>
      <c r="U142" s="1">
        <v>0</v>
      </c>
      <c r="V142" s="39">
        <v>2</v>
      </c>
      <c r="W142" s="39">
        <v>2</v>
      </c>
      <c r="X142" s="1">
        <v>0</v>
      </c>
      <c r="Y142" s="10">
        <f t="shared" si="15"/>
        <v>59.5</v>
      </c>
      <c r="AB142" s="32">
        <v>10</v>
      </c>
      <c r="AC142" s="12">
        <f>Exam!BX147</f>
        <v>3</v>
      </c>
      <c r="AD142" s="13">
        <f t="shared" si="6"/>
        <v>7</v>
      </c>
      <c r="AF142" s="53">
        <f t="shared" si="3"/>
        <v>6.51</v>
      </c>
    </row>
    <row r="143" spans="1:32" ht="16" x14ac:dyDescent="0.2">
      <c r="A143" s="8">
        <v>209</v>
      </c>
      <c r="B143" s="8" t="s">
        <v>536</v>
      </c>
      <c r="C143" s="8" t="s">
        <v>537</v>
      </c>
      <c r="D143" s="8" t="s">
        <v>538</v>
      </c>
      <c r="E143" s="8" t="s">
        <v>314</v>
      </c>
      <c r="F143" s="8" t="s">
        <v>315</v>
      </c>
      <c r="G143" s="8" t="s">
        <v>230</v>
      </c>
      <c r="H143" s="8" t="s">
        <v>216</v>
      </c>
      <c r="I143" s="1" t="s">
        <v>450</v>
      </c>
      <c r="J143" s="9">
        <v>40</v>
      </c>
      <c r="K143" s="9">
        <v>9</v>
      </c>
      <c r="L143" s="9">
        <v>14</v>
      </c>
      <c r="M143" s="9">
        <v>4</v>
      </c>
      <c r="N143" s="9">
        <v>0</v>
      </c>
      <c r="O143" s="9">
        <v>0</v>
      </c>
      <c r="P143" s="1">
        <f t="shared" si="14"/>
        <v>67</v>
      </c>
      <c r="S143" s="1">
        <v>50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0">
        <f t="shared" si="15"/>
        <v>46.5</v>
      </c>
      <c r="AB143" s="32">
        <v>10</v>
      </c>
      <c r="AC143" s="12">
        <f>Exam!BX148</f>
        <v>3</v>
      </c>
      <c r="AD143" s="13">
        <f t="shared" si="6"/>
        <v>5</v>
      </c>
      <c r="AF143" s="53">
        <f t="shared" si="3"/>
        <v>5.31</v>
      </c>
    </row>
    <row r="144" spans="1:32" ht="16" x14ac:dyDescent="0.2">
      <c r="A144" s="8">
        <v>210</v>
      </c>
      <c r="B144" s="8" t="s">
        <v>539</v>
      </c>
      <c r="C144" s="8" t="s">
        <v>540</v>
      </c>
      <c r="D144" s="8" t="s">
        <v>541</v>
      </c>
      <c r="E144" s="8" t="s">
        <v>314</v>
      </c>
      <c r="F144" s="8" t="s">
        <v>315</v>
      </c>
      <c r="G144" s="8" t="s">
        <v>230</v>
      </c>
      <c r="H144" s="8" t="s">
        <v>216</v>
      </c>
      <c r="I144" s="1" t="s">
        <v>450</v>
      </c>
      <c r="J144" s="9">
        <v>50</v>
      </c>
      <c r="K144" s="9">
        <v>10</v>
      </c>
      <c r="L144" s="9">
        <v>15</v>
      </c>
      <c r="M144" s="9">
        <v>10</v>
      </c>
      <c r="N144" s="9">
        <v>2</v>
      </c>
      <c r="O144" s="9">
        <v>0</v>
      </c>
      <c r="P144" s="1">
        <f t="shared" si="14"/>
        <v>77</v>
      </c>
      <c r="S144" s="1">
        <v>50</v>
      </c>
      <c r="T144" s="1">
        <v>12</v>
      </c>
      <c r="U144" s="1">
        <v>0</v>
      </c>
      <c r="V144" s="1">
        <v>0</v>
      </c>
      <c r="W144" s="1">
        <v>0</v>
      </c>
      <c r="X144" s="1">
        <v>0</v>
      </c>
      <c r="Y144" s="10">
        <f t="shared" si="15"/>
        <v>55.6</v>
      </c>
      <c r="AB144" s="32">
        <v>10</v>
      </c>
      <c r="AC144" s="12">
        <f>Exam!BX149</f>
        <v>2</v>
      </c>
      <c r="AD144" s="13">
        <f t="shared" si="6"/>
        <v>6</v>
      </c>
      <c r="AF144" s="53">
        <f t="shared" si="3"/>
        <v>5.58</v>
      </c>
    </row>
    <row r="145" spans="1:32" ht="16" x14ac:dyDescent="0.2">
      <c r="A145" s="8">
        <v>192</v>
      </c>
      <c r="B145" s="8" t="s">
        <v>542</v>
      </c>
      <c r="C145" s="8" t="s">
        <v>543</v>
      </c>
      <c r="D145" s="8" t="s">
        <v>544</v>
      </c>
      <c r="E145" s="8" t="s">
        <v>228</v>
      </c>
      <c r="F145" s="8" t="s">
        <v>229</v>
      </c>
      <c r="G145" s="8" t="s">
        <v>230</v>
      </c>
      <c r="H145" s="8" t="s">
        <v>216</v>
      </c>
      <c r="I145" s="1" t="s">
        <v>450</v>
      </c>
      <c r="J145" s="9">
        <v>50</v>
      </c>
      <c r="K145" s="9">
        <v>9</v>
      </c>
      <c r="L145" s="9">
        <v>14</v>
      </c>
      <c r="M145" s="9">
        <v>7</v>
      </c>
      <c r="N145" s="9">
        <v>0</v>
      </c>
      <c r="O145" s="9">
        <v>0</v>
      </c>
      <c r="P145" s="1">
        <f t="shared" si="14"/>
        <v>70</v>
      </c>
      <c r="S145" s="1">
        <v>40</v>
      </c>
      <c r="T145" s="1">
        <v>12</v>
      </c>
      <c r="U145" s="1">
        <v>0</v>
      </c>
      <c r="V145" s="1">
        <v>0</v>
      </c>
      <c r="W145" s="1">
        <v>0</v>
      </c>
      <c r="X145" s="1">
        <v>0</v>
      </c>
      <c r="Y145" s="10">
        <f t="shared" si="15"/>
        <v>55.6</v>
      </c>
      <c r="AB145" s="32">
        <v>10</v>
      </c>
      <c r="AC145" s="12">
        <f>Exam!BX150</f>
        <v>6</v>
      </c>
      <c r="AD145" s="13">
        <f t="shared" si="6"/>
        <v>7</v>
      </c>
      <c r="AF145" s="53">
        <f t="shared" si="3"/>
        <v>6.57</v>
      </c>
    </row>
    <row r="146" spans="1:32" ht="16" x14ac:dyDescent="0.2">
      <c r="A146" s="8">
        <v>227</v>
      </c>
      <c r="B146" s="8" t="s">
        <v>545</v>
      </c>
      <c r="C146" s="8" t="s">
        <v>546</v>
      </c>
      <c r="D146" s="8" t="s">
        <v>547</v>
      </c>
      <c r="E146" s="8" t="s">
        <v>268</v>
      </c>
      <c r="F146" s="8" t="s">
        <v>269</v>
      </c>
      <c r="G146" s="8" t="s">
        <v>215</v>
      </c>
      <c r="H146" s="8" t="s">
        <v>216</v>
      </c>
      <c r="I146" s="1" t="s">
        <v>450</v>
      </c>
      <c r="J146" s="9">
        <v>20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1">
        <f t="shared" si="14"/>
        <v>20</v>
      </c>
      <c r="S146" s="1">
        <v>45</v>
      </c>
      <c r="T146" s="1">
        <v>3</v>
      </c>
      <c r="U146" s="1">
        <v>1</v>
      </c>
      <c r="V146" s="1">
        <v>0</v>
      </c>
      <c r="W146" s="1">
        <v>0</v>
      </c>
      <c r="X146" s="1">
        <v>0</v>
      </c>
      <c r="Y146" s="10">
        <f t="shared" si="15"/>
        <v>45.2</v>
      </c>
      <c r="AB146" s="32">
        <v>8</v>
      </c>
      <c r="AC146" s="12">
        <f>Exam!BX151</f>
        <v>3</v>
      </c>
      <c r="AD146" s="13">
        <f t="shared" si="6"/>
        <v>4</v>
      </c>
      <c r="AF146" s="53">
        <f t="shared" si="3"/>
        <v>3.66</v>
      </c>
    </row>
    <row r="147" spans="1:32" ht="16" x14ac:dyDescent="0.2">
      <c r="A147" s="8">
        <v>230</v>
      </c>
      <c r="B147" s="8" t="s">
        <v>178</v>
      </c>
      <c r="C147" s="8" t="s">
        <v>548</v>
      </c>
      <c r="D147" s="8" t="s">
        <v>549</v>
      </c>
      <c r="E147" s="8" t="s">
        <v>213</v>
      </c>
      <c r="F147" s="8" t="s">
        <v>214</v>
      </c>
      <c r="G147" s="8" t="s">
        <v>230</v>
      </c>
      <c r="H147" s="8" t="s">
        <v>216</v>
      </c>
      <c r="I147" s="1" t="s">
        <v>450</v>
      </c>
      <c r="J147" s="9">
        <v>40</v>
      </c>
      <c r="K147" s="9">
        <v>10</v>
      </c>
      <c r="L147" s="9">
        <v>10</v>
      </c>
      <c r="M147" s="9">
        <v>8</v>
      </c>
      <c r="N147" s="9">
        <v>10</v>
      </c>
      <c r="O147" s="9">
        <v>7</v>
      </c>
      <c r="P147" s="1">
        <f t="shared" si="14"/>
        <v>85</v>
      </c>
      <c r="S147" s="1">
        <v>50</v>
      </c>
      <c r="T147" s="1">
        <v>3</v>
      </c>
      <c r="U147" s="1">
        <v>0</v>
      </c>
      <c r="V147" s="1">
        <v>0</v>
      </c>
      <c r="W147" s="1">
        <v>0</v>
      </c>
      <c r="X147" s="1">
        <v>4</v>
      </c>
      <c r="Y147" s="10">
        <f t="shared" si="15"/>
        <v>49.1</v>
      </c>
      <c r="AB147" s="32">
        <v>10</v>
      </c>
      <c r="AC147" s="12">
        <f>Exam!BX152</f>
        <v>5</v>
      </c>
      <c r="AD147" s="13">
        <f t="shared" si="6"/>
        <v>7</v>
      </c>
      <c r="AF147" s="53">
        <f t="shared" si="3"/>
        <v>6.52</v>
      </c>
    </row>
    <row r="148" spans="1:32" ht="16" x14ac:dyDescent="0.2">
      <c r="A148" s="8">
        <v>204</v>
      </c>
      <c r="B148" s="8" t="s">
        <v>550</v>
      </c>
      <c r="C148" s="8" t="s">
        <v>551</v>
      </c>
      <c r="D148" s="8" t="s">
        <v>552</v>
      </c>
      <c r="E148" s="8" t="s">
        <v>235</v>
      </c>
      <c r="F148" s="8" t="s">
        <v>236</v>
      </c>
      <c r="G148" s="8" t="s">
        <v>230</v>
      </c>
      <c r="H148" s="8" t="s">
        <v>216</v>
      </c>
      <c r="I148" s="1" t="s">
        <v>450</v>
      </c>
      <c r="J148" s="9">
        <v>50</v>
      </c>
      <c r="K148" s="9">
        <v>8</v>
      </c>
      <c r="L148" s="9">
        <v>15</v>
      </c>
      <c r="M148" s="9">
        <v>8</v>
      </c>
      <c r="N148" s="9">
        <v>0</v>
      </c>
      <c r="O148" s="9">
        <v>0</v>
      </c>
      <c r="P148" s="1">
        <f t="shared" si="14"/>
        <v>71</v>
      </c>
      <c r="S148" s="1">
        <v>40</v>
      </c>
      <c r="T148" s="1">
        <v>6</v>
      </c>
      <c r="U148" s="1">
        <v>0</v>
      </c>
      <c r="V148" s="1">
        <v>4</v>
      </c>
      <c r="W148" s="1">
        <v>0</v>
      </c>
      <c r="X148" s="1">
        <v>0</v>
      </c>
      <c r="Y148" s="10">
        <f t="shared" si="15"/>
        <v>53</v>
      </c>
      <c r="AB148" s="32">
        <v>10</v>
      </c>
      <c r="AC148" s="12">
        <f>Exam!BX153</f>
        <v>6</v>
      </c>
      <c r="AD148" s="13">
        <f t="shared" si="6"/>
        <v>7</v>
      </c>
      <c r="AF148" s="53">
        <f t="shared" si="3"/>
        <v>6.52</v>
      </c>
    </row>
    <row r="149" spans="1:32" ht="16" x14ac:dyDescent="0.2">
      <c r="A149" s="8">
        <v>182</v>
      </c>
      <c r="B149" s="8" t="s">
        <v>553</v>
      </c>
      <c r="C149" s="8" t="s">
        <v>554</v>
      </c>
      <c r="D149" s="8" t="s">
        <v>555</v>
      </c>
      <c r="E149" s="8" t="s">
        <v>213</v>
      </c>
      <c r="F149" s="8" t="s">
        <v>214</v>
      </c>
      <c r="G149" s="8" t="s">
        <v>230</v>
      </c>
      <c r="H149" s="8" t="s">
        <v>216</v>
      </c>
      <c r="I149" s="1" t="s">
        <v>450</v>
      </c>
      <c r="J149" s="9">
        <v>50</v>
      </c>
      <c r="K149" s="9">
        <v>12</v>
      </c>
      <c r="L149" s="9">
        <v>7</v>
      </c>
      <c r="M149" s="9">
        <v>7</v>
      </c>
      <c r="N149" s="9">
        <v>0</v>
      </c>
      <c r="O149" s="9">
        <v>0</v>
      </c>
      <c r="P149" s="1">
        <f t="shared" si="14"/>
        <v>66</v>
      </c>
      <c r="S149" s="1">
        <v>50</v>
      </c>
      <c r="T149" s="1">
        <v>12</v>
      </c>
      <c r="U149" s="1">
        <v>0</v>
      </c>
      <c r="V149" s="1">
        <v>0</v>
      </c>
      <c r="W149" s="1">
        <v>0</v>
      </c>
      <c r="X149" s="1">
        <v>0</v>
      </c>
      <c r="Y149" s="10">
        <f t="shared" si="15"/>
        <v>55.6</v>
      </c>
      <c r="AB149" s="32">
        <v>10</v>
      </c>
      <c r="AC149" s="12">
        <f>Exam!BX154</f>
        <v>7</v>
      </c>
      <c r="AD149" s="13">
        <f t="shared" si="6"/>
        <v>7</v>
      </c>
      <c r="AF149" s="53">
        <f t="shared" si="3"/>
        <v>6.75</v>
      </c>
    </row>
    <row r="150" spans="1:32" ht="16" x14ac:dyDescent="0.2">
      <c r="A150" s="8">
        <v>190</v>
      </c>
      <c r="B150" s="8" t="s">
        <v>556</v>
      </c>
      <c r="C150" s="8" t="s">
        <v>557</v>
      </c>
      <c r="D150" s="8" t="s">
        <v>558</v>
      </c>
      <c r="E150" s="8" t="s">
        <v>245</v>
      </c>
      <c r="F150" s="8" t="s">
        <v>246</v>
      </c>
      <c r="G150" s="8" t="s">
        <v>215</v>
      </c>
      <c r="H150" s="8" t="s">
        <v>216</v>
      </c>
      <c r="I150" s="1" t="s">
        <v>450</v>
      </c>
      <c r="J150" s="9">
        <v>40</v>
      </c>
      <c r="K150" s="9">
        <v>0</v>
      </c>
      <c r="L150" s="9">
        <v>10</v>
      </c>
      <c r="M150" s="9">
        <v>0</v>
      </c>
      <c r="N150" s="9">
        <v>0</v>
      </c>
      <c r="O150" s="9">
        <v>0</v>
      </c>
      <c r="P150" s="1">
        <f t="shared" si="14"/>
        <v>50</v>
      </c>
      <c r="S150" s="1">
        <v>20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0">
        <f t="shared" si="15"/>
        <v>20</v>
      </c>
      <c r="AB150" s="32">
        <v>9</v>
      </c>
      <c r="AC150" s="12">
        <f>Exam!BX155</f>
        <v>1</v>
      </c>
      <c r="AD150" s="13">
        <f t="shared" si="6"/>
        <v>3</v>
      </c>
      <c r="AF150" s="53">
        <f t="shared" si="3"/>
        <v>3.3</v>
      </c>
    </row>
    <row r="151" spans="1:32" ht="16" x14ac:dyDescent="0.2">
      <c r="A151" s="8">
        <v>84</v>
      </c>
      <c r="B151" s="8" t="s">
        <v>559</v>
      </c>
      <c r="C151" s="8" t="s">
        <v>560</v>
      </c>
      <c r="D151" s="8" t="s">
        <v>561</v>
      </c>
      <c r="E151" s="8" t="s">
        <v>240</v>
      </c>
      <c r="F151" s="8" t="s">
        <v>241</v>
      </c>
      <c r="G151" s="8" t="s">
        <v>349</v>
      </c>
      <c r="H151" s="8" t="s">
        <v>216</v>
      </c>
      <c r="I151" s="1" t="s">
        <v>450</v>
      </c>
      <c r="J151" s="9">
        <v>50</v>
      </c>
      <c r="K151" s="9">
        <v>9</v>
      </c>
      <c r="L151" s="9">
        <v>12</v>
      </c>
      <c r="M151" s="9">
        <v>3</v>
      </c>
      <c r="N151" s="9">
        <v>0</v>
      </c>
      <c r="O151" s="9">
        <v>0</v>
      </c>
      <c r="P151" s="1">
        <f t="shared" si="14"/>
        <v>64</v>
      </c>
      <c r="S151" s="1">
        <v>35</v>
      </c>
      <c r="T151" s="1">
        <v>6</v>
      </c>
      <c r="U151" s="1">
        <v>0</v>
      </c>
      <c r="V151" s="1">
        <v>0</v>
      </c>
      <c r="W151" s="1">
        <v>0</v>
      </c>
      <c r="X151" s="1">
        <v>0</v>
      </c>
      <c r="Y151" s="10">
        <f t="shared" si="15"/>
        <v>42.8</v>
      </c>
      <c r="AB151" s="32">
        <v>10</v>
      </c>
      <c r="AC151" s="12">
        <f>Exam!BX156</f>
        <v>1</v>
      </c>
      <c r="AD151" s="13">
        <f t="shared" si="6"/>
        <v>5</v>
      </c>
      <c r="AF151" s="53">
        <f t="shared" si="3"/>
        <v>4.5</v>
      </c>
    </row>
    <row r="152" spans="1:32" ht="16" x14ac:dyDescent="0.2">
      <c r="A152" s="8">
        <v>139</v>
      </c>
      <c r="B152" s="8" t="s">
        <v>562</v>
      </c>
      <c r="C152" s="8" t="s">
        <v>563</v>
      </c>
      <c r="D152" s="8" t="s">
        <v>564</v>
      </c>
      <c r="E152" s="8" t="s">
        <v>235</v>
      </c>
      <c r="F152" s="8" t="s">
        <v>236</v>
      </c>
      <c r="G152" s="8" t="s">
        <v>230</v>
      </c>
      <c r="H152" s="8" t="s">
        <v>216</v>
      </c>
      <c r="I152" s="1" t="s">
        <v>450</v>
      </c>
      <c r="J152" s="9">
        <v>50</v>
      </c>
      <c r="K152" s="9">
        <v>6</v>
      </c>
      <c r="L152" s="9">
        <v>15</v>
      </c>
      <c r="M152" s="9">
        <v>3</v>
      </c>
      <c r="N152" s="9">
        <v>10</v>
      </c>
      <c r="O152" s="9">
        <v>15</v>
      </c>
      <c r="P152" s="1">
        <f t="shared" si="14"/>
        <v>89</v>
      </c>
      <c r="S152" s="1">
        <v>45</v>
      </c>
      <c r="T152" s="1">
        <v>12</v>
      </c>
      <c r="U152" s="1">
        <v>0</v>
      </c>
      <c r="V152" s="39">
        <v>2</v>
      </c>
      <c r="W152" s="1">
        <v>1</v>
      </c>
      <c r="X152" s="1">
        <v>4</v>
      </c>
      <c r="Y152" s="10">
        <f t="shared" si="15"/>
        <v>64.7</v>
      </c>
      <c r="AB152" s="32">
        <v>10</v>
      </c>
      <c r="AC152" s="12">
        <f>Exam!BX157</f>
        <v>3</v>
      </c>
      <c r="AD152" s="13">
        <f t="shared" si="6"/>
        <v>7</v>
      </c>
      <c r="AF152" s="53">
        <f t="shared" si="3"/>
        <v>6.51</v>
      </c>
    </row>
    <row r="153" spans="1:32" ht="16" x14ac:dyDescent="0.2">
      <c r="A153" s="8">
        <v>231</v>
      </c>
      <c r="B153" s="8" t="s">
        <v>565</v>
      </c>
      <c r="C153" s="8" t="s">
        <v>566</v>
      </c>
      <c r="D153" s="8" t="s">
        <v>567</v>
      </c>
      <c r="E153" s="8" t="s">
        <v>235</v>
      </c>
      <c r="F153" s="8" t="s">
        <v>236</v>
      </c>
      <c r="G153" s="8" t="s">
        <v>230</v>
      </c>
      <c r="H153" s="8" t="s">
        <v>216</v>
      </c>
      <c r="I153" s="1" t="s">
        <v>450</v>
      </c>
      <c r="J153" s="9">
        <v>40</v>
      </c>
      <c r="K153" s="9">
        <v>10</v>
      </c>
      <c r="L153" s="9">
        <v>15</v>
      </c>
      <c r="M153" s="9">
        <v>7</v>
      </c>
      <c r="N153" s="9">
        <v>0</v>
      </c>
      <c r="O153" s="9">
        <v>0</v>
      </c>
      <c r="P153" s="1">
        <f t="shared" si="14"/>
        <v>72</v>
      </c>
      <c r="S153" s="1">
        <v>35</v>
      </c>
      <c r="T153" s="1">
        <v>10</v>
      </c>
      <c r="U153" s="1">
        <v>0</v>
      </c>
      <c r="V153" s="1">
        <v>3</v>
      </c>
      <c r="W153" s="1">
        <v>0</v>
      </c>
      <c r="X153" s="1">
        <v>0</v>
      </c>
      <c r="Y153" s="10">
        <f t="shared" si="15"/>
        <v>51.900000000000006</v>
      </c>
      <c r="AB153" s="32">
        <v>10</v>
      </c>
      <c r="AC153" s="12">
        <f>Exam!BX158</f>
        <v>6</v>
      </c>
      <c r="AD153" s="13">
        <f t="shared" si="6"/>
        <v>7</v>
      </c>
      <c r="AF153" s="53">
        <f t="shared" si="3"/>
        <v>6.52</v>
      </c>
    </row>
    <row r="154" spans="1:32" ht="16" x14ac:dyDescent="0.2">
      <c r="A154" s="8">
        <v>140</v>
      </c>
      <c r="B154" s="8" t="s">
        <v>568</v>
      </c>
      <c r="C154" s="8" t="s">
        <v>569</v>
      </c>
      <c r="D154" s="8" t="s">
        <v>570</v>
      </c>
      <c r="E154" s="8" t="s">
        <v>282</v>
      </c>
      <c r="F154" s="8" t="s">
        <v>283</v>
      </c>
      <c r="G154" s="8" t="s">
        <v>230</v>
      </c>
      <c r="H154" s="8" t="s">
        <v>216</v>
      </c>
      <c r="I154" s="1" t="s">
        <v>450</v>
      </c>
      <c r="J154" s="9">
        <v>35</v>
      </c>
      <c r="K154" s="9">
        <v>10</v>
      </c>
      <c r="L154" s="9">
        <v>15</v>
      </c>
      <c r="M154" s="9">
        <v>7</v>
      </c>
      <c r="N154" s="9">
        <v>0</v>
      </c>
      <c r="O154" s="9">
        <v>0</v>
      </c>
      <c r="P154" s="1">
        <f t="shared" si="14"/>
        <v>67</v>
      </c>
      <c r="S154" s="1">
        <v>50</v>
      </c>
      <c r="T154" s="1">
        <v>12</v>
      </c>
      <c r="U154" s="1">
        <v>0</v>
      </c>
      <c r="V154" s="1">
        <v>9</v>
      </c>
      <c r="W154" s="1">
        <v>0</v>
      </c>
      <c r="X154" s="1">
        <v>0</v>
      </c>
      <c r="Y154" s="10">
        <f t="shared" si="15"/>
        <v>67.3</v>
      </c>
      <c r="AB154" s="32">
        <v>10</v>
      </c>
      <c r="AC154" s="12">
        <f>Exam!BX159</f>
        <v>5</v>
      </c>
      <c r="AD154" s="13">
        <f t="shared" si="6"/>
        <v>7</v>
      </c>
      <c r="AF154" s="53">
        <f t="shared" si="3"/>
        <v>6.53</v>
      </c>
    </row>
    <row r="155" spans="1:32" ht="16" x14ac:dyDescent="0.2">
      <c r="A155" s="8">
        <v>226</v>
      </c>
      <c r="B155" s="8" t="s">
        <v>571</v>
      </c>
      <c r="C155" s="8" t="s">
        <v>572</v>
      </c>
      <c r="D155" s="8" t="s">
        <v>573</v>
      </c>
      <c r="E155" s="8" t="s">
        <v>240</v>
      </c>
      <c r="F155" s="8" t="s">
        <v>241</v>
      </c>
      <c r="G155" s="8" t="s">
        <v>349</v>
      </c>
      <c r="H155" s="8" t="s">
        <v>216</v>
      </c>
      <c r="I155" s="1" t="s">
        <v>450</v>
      </c>
      <c r="J155" s="40">
        <v>40</v>
      </c>
      <c r="K155" s="40">
        <v>6</v>
      </c>
      <c r="L155" s="40">
        <v>0</v>
      </c>
      <c r="M155" s="40">
        <v>12</v>
      </c>
      <c r="N155" s="40">
        <v>0</v>
      </c>
      <c r="O155" s="40">
        <v>0</v>
      </c>
      <c r="P155" s="41">
        <f t="shared" si="14"/>
        <v>58</v>
      </c>
      <c r="S155" s="1">
        <v>50</v>
      </c>
      <c r="T155" s="30">
        <v>23</v>
      </c>
      <c r="U155" s="30">
        <v>0</v>
      </c>
      <c r="V155" s="30">
        <v>2</v>
      </c>
      <c r="W155" s="30">
        <v>5</v>
      </c>
      <c r="X155" s="30">
        <v>5</v>
      </c>
      <c r="Y155" s="10">
        <f t="shared" si="15"/>
        <v>85.5</v>
      </c>
      <c r="AB155" s="32">
        <v>9</v>
      </c>
      <c r="AC155" s="12">
        <f>Exam!BX160</f>
        <v>5</v>
      </c>
      <c r="AD155" s="13">
        <f t="shared" si="6"/>
        <v>7</v>
      </c>
      <c r="AF155" s="53">
        <f t="shared" si="3"/>
        <v>6.71</v>
      </c>
    </row>
    <row r="156" spans="1:32" ht="16" x14ac:dyDescent="0.2">
      <c r="A156" s="8">
        <v>95</v>
      </c>
      <c r="B156" s="8" t="s">
        <v>574</v>
      </c>
      <c r="C156" s="8" t="s">
        <v>508</v>
      </c>
      <c r="D156" s="8" t="s">
        <v>575</v>
      </c>
      <c r="E156" s="8" t="s">
        <v>245</v>
      </c>
      <c r="F156" s="8" t="s">
        <v>246</v>
      </c>
      <c r="G156" s="8" t="s">
        <v>230</v>
      </c>
      <c r="H156" s="8" t="s">
        <v>216</v>
      </c>
      <c r="I156" s="1" t="s">
        <v>450</v>
      </c>
      <c r="J156" s="9">
        <v>50</v>
      </c>
      <c r="K156" s="9">
        <v>15</v>
      </c>
      <c r="L156" s="9">
        <v>15</v>
      </c>
      <c r="M156" s="9">
        <v>9</v>
      </c>
      <c r="N156" s="9">
        <v>3</v>
      </c>
      <c r="O156" s="9">
        <v>18</v>
      </c>
      <c r="P156" s="1">
        <f t="shared" si="14"/>
        <v>100</v>
      </c>
      <c r="S156" s="1">
        <v>35</v>
      </c>
      <c r="T156" s="1">
        <v>17</v>
      </c>
      <c r="U156" s="1">
        <v>0</v>
      </c>
      <c r="V156" s="1">
        <v>0</v>
      </c>
      <c r="W156" s="1">
        <v>0</v>
      </c>
      <c r="X156" s="1">
        <v>0</v>
      </c>
      <c r="Y156" s="10">
        <f t="shared" si="15"/>
        <v>57.1</v>
      </c>
      <c r="AB156" s="32">
        <v>10</v>
      </c>
      <c r="AC156" s="12" t="str">
        <f>Exam!BX161</f>
        <v>неявка</v>
      </c>
      <c r="AD156" s="13" t="e">
        <f t="shared" si="6"/>
        <v>#VALUE!</v>
      </c>
      <c r="AF156" s="53">
        <f t="shared" si="3"/>
        <v>5.71</v>
      </c>
    </row>
    <row r="157" spans="1:32" ht="16" x14ac:dyDescent="0.2">
      <c r="A157" s="8">
        <v>123</v>
      </c>
      <c r="B157" s="8" t="s">
        <v>576</v>
      </c>
      <c r="C157" s="8" t="s">
        <v>577</v>
      </c>
      <c r="D157" s="8" t="s">
        <v>578</v>
      </c>
      <c r="E157" s="8" t="s">
        <v>268</v>
      </c>
      <c r="F157" s="8" t="s">
        <v>269</v>
      </c>
      <c r="G157" s="8" t="s">
        <v>230</v>
      </c>
      <c r="H157" s="8" t="s">
        <v>216</v>
      </c>
      <c r="I157" s="1" t="s">
        <v>450</v>
      </c>
      <c r="J157" s="9">
        <v>50</v>
      </c>
      <c r="K157" s="9">
        <v>11</v>
      </c>
      <c r="L157" s="9">
        <v>15</v>
      </c>
      <c r="M157" s="9">
        <v>3</v>
      </c>
      <c r="N157" s="9">
        <v>0</v>
      </c>
      <c r="O157" s="9">
        <v>0</v>
      </c>
      <c r="P157" s="1">
        <f t="shared" si="14"/>
        <v>69</v>
      </c>
      <c r="S157" s="1">
        <v>40</v>
      </c>
      <c r="T157" s="1">
        <v>11</v>
      </c>
      <c r="U157" s="1">
        <v>0</v>
      </c>
      <c r="V157" s="1">
        <v>10</v>
      </c>
      <c r="W157" s="1">
        <v>0</v>
      </c>
      <c r="X157" s="1">
        <v>1</v>
      </c>
      <c r="Y157" s="10">
        <f t="shared" si="15"/>
        <v>68.599999999999994</v>
      </c>
      <c r="AB157" s="32">
        <v>9</v>
      </c>
      <c r="AC157" s="12">
        <f>Exam!BX162</f>
        <v>5</v>
      </c>
      <c r="AD157" s="13">
        <f t="shared" si="6"/>
        <v>7</v>
      </c>
      <c r="AF157" s="53">
        <f t="shared" si="3"/>
        <v>6.53</v>
      </c>
    </row>
    <row r="158" spans="1:32" ht="16" x14ac:dyDescent="0.2">
      <c r="A158" s="8">
        <v>106</v>
      </c>
      <c r="B158" s="8" t="s">
        <v>579</v>
      </c>
      <c r="C158" s="8" t="s">
        <v>580</v>
      </c>
      <c r="D158" s="8" t="s">
        <v>581</v>
      </c>
      <c r="E158" s="8" t="s">
        <v>314</v>
      </c>
      <c r="F158" s="8" t="s">
        <v>315</v>
      </c>
      <c r="G158" s="8" t="s">
        <v>230</v>
      </c>
      <c r="H158" s="8" t="s">
        <v>216</v>
      </c>
      <c r="I158" s="1" t="s">
        <v>450</v>
      </c>
      <c r="J158" s="9">
        <v>50</v>
      </c>
      <c r="K158" s="9">
        <v>8</v>
      </c>
      <c r="L158" s="9">
        <v>15</v>
      </c>
      <c r="M158" s="9">
        <v>3</v>
      </c>
      <c r="N158" s="9">
        <v>0</v>
      </c>
      <c r="O158" s="9">
        <v>0</v>
      </c>
      <c r="P158" s="1">
        <f t="shared" si="14"/>
        <v>66</v>
      </c>
      <c r="S158" s="1">
        <v>50</v>
      </c>
      <c r="T158" s="1">
        <v>12</v>
      </c>
      <c r="U158" s="1">
        <v>0</v>
      </c>
      <c r="V158" s="1">
        <v>0</v>
      </c>
      <c r="W158" s="1">
        <v>0</v>
      </c>
      <c r="X158" s="1">
        <v>4</v>
      </c>
      <c r="Y158" s="10">
        <f t="shared" si="15"/>
        <v>60.8</v>
      </c>
      <c r="AB158" s="32">
        <v>10</v>
      </c>
      <c r="AC158" s="12">
        <f>Exam!BX163</f>
        <v>4</v>
      </c>
      <c r="AD158" s="13">
        <f t="shared" si="6"/>
        <v>6</v>
      </c>
      <c r="AF158" s="53">
        <f t="shared" si="3"/>
        <v>6</v>
      </c>
    </row>
    <row r="159" spans="1:32" ht="16" x14ac:dyDescent="0.2">
      <c r="A159" s="8">
        <v>199</v>
      </c>
      <c r="B159" s="8" t="s">
        <v>582</v>
      </c>
      <c r="C159" s="8" t="s">
        <v>583</v>
      </c>
      <c r="D159" s="8" t="s">
        <v>584</v>
      </c>
      <c r="E159" s="8" t="s">
        <v>213</v>
      </c>
      <c r="F159" s="8" t="s">
        <v>214</v>
      </c>
      <c r="G159" s="8" t="s">
        <v>230</v>
      </c>
      <c r="H159" s="8" t="s">
        <v>216</v>
      </c>
      <c r="I159" s="1" t="s">
        <v>450</v>
      </c>
      <c r="J159" s="9">
        <v>50</v>
      </c>
      <c r="K159" s="9">
        <v>10</v>
      </c>
      <c r="L159" s="9">
        <v>9</v>
      </c>
      <c r="M159" s="9">
        <v>4</v>
      </c>
      <c r="N159" s="9">
        <v>0</v>
      </c>
      <c r="O159" s="9">
        <v>0</v>
      </c>
      <c r="P159" s="1">
        <f t="shared" si="14"/>
        <v>63</v>
      </c>
      <c r="S159" s="1">
        <v>45</v>
      </c>
      <c r="T159" s="1">
        <v>12</v>
      </c>
      <c r="U159" s="1">
        <v>0</v>
      </c>
      <c r="V159" s="1">
        <v>9</v>
      </c>
      <c r="W159" s="1">
        <v>0</v>
      </c>
      <c r="X159" s="1">
        <v>0</v>
      </c>
      <c r="Y159" s="10">
        <f t="shared" si="15"/>
        <v>67.3</v>
      </c>
      <c r="AB159" s="32">
        <v>10</v>
      </c>
      <c r="AC159" s="12">
        <f>Exam!BX164</f>
        <v>2</v>
      </c>
      <c r="AD159" s="13">
        <f t="shared" si="6"/>
        <v>6</v>
      </c>
      <c r="AF159" s="53">
        <f t="shared" si="3"/>
        <v>5.51</v>
      </c>
    </row>
    <row r="160" spans="1:32" ht="16" x14ac:dyDescent="0.2">
      <c r="A160" s="8">
        <v>203</v>
      </c>
      <c r="B160" s="8" t="s">
        <v>585</v>
      </c>
      <c r="C160" s="8" t="s">
        <v>586</v>
      </c>
      <c r="D160" s="8" t="s">
        <v>587</v>
      </c>
      <c r="E160" s="8" t="s">
        <v>314</v>
      </c>
      <c r="F160" s="8" t="s">
        <v>315</v>
      </c>
      <c r="G160" s="8" t="s">
        <v>230</v>
      </c>
      <c r="H160" s="8" t="s">
        <v>216</v>
      </c>
      <c r="I160" s="1" t="s">
        <v>450</v>
      </c>
      <c r="J160" s="9">
        <v>40</v>
      </c>
      <c r="K160" s="9">
        <v>10</v>
      </c>
      <c r="L160" s="9">
        <v>14</v>
      </c>
      <c r="M160" s="9">
        <v>1</v>
      </c>
      <c r="N160" s="9">
        <v>0</v>
      </c>
      <c r="O160" s="9">
        <v>0</v>
      </c>
      <c r="P160" s="1">
        <f t="shared" si="14"/>
        <v>65</v>
      </c>
      <c r="S160" s="1">
        <v>50</v>
      </c>
      <c r="T160" s="1">
        <v>12</v>
      </c>
      <c r="U160" s="1">
        <v>0</v>
      </c>
      <c r="V160" s="1">
        <v>0</v>
      </c>
      <c r="W160" s="1">
        <v>0</v>
      </c>
      <c r="X160" s="1">
        <v>0</v>
      </c>
      <c r="Y160" s="10">
        <f t="shared" si="15"/>
        <v>55.6</v>
      </c>
      <c r="AB160" s="32">
        <v>10</v>
      </c>
      <c r="AC160" s="12">
        <f>Exam!BX165</f>
        <v>4</v>
      </c>
      <c r="AD160" s="13">
        <f t="shared" si="6"/>
        <v>6</v>
      </c>
      <c r="AF160" s="53">
        <f t="shared" si="3"/>
        <v>5.82</v>
      </c>
    </row>
    <row r="161" spans="1:32" ht="16" x14ac:dyDescent="0.2">
      <c r="A161" s="8">
        <v>191</v>
      </c>
      <c r="B161" s="8" t="s">
        <v>588</v>
      </c>
      <c r="C161" s="8" t="s">
        <v>396</v>
      </c>
      <c r="D161" s="8" t="s">
        <v>589</v>
      </c>
      <c r="E161" s="8" t="s">
        <v>240</v>
      </c>
      <c r="F161" s="8" t="s">
        <v>241</v>
      </c>
      <c r="G161" s="8" t="s">
        <v>230</v>
      </c>
      <c r="H161" s="8" t="s">
        <v>216</v>
      </c>
      <c r="I161" s="1" t="s">
        <v>450</v>
      </c>
      <c r="J161" s="9">
        <v>50</v>
      </c>
      <c r="K161" s="9">
        <v>10</v>
      </c>
      <c r="L161" s="9">
        <v>15</v>
      </c>
      <c r="M161" s="9">
        <v>5</v>
      </c>
      <c r="N161" s="9">
        <v>6</v>
      </c>
      <c r="O161" s="9">
        <v>13</v>
      </c>
      <c r="P161" s="1">
        <f t="shared" si="14"/>
        <v>89</v>
      </c>
      <c r="S161" s="1">
        <v>45</v>
      </c>
      <c r="T161" s="1">
        <v>12</v>
      </c>
      <c r="U161" s="1">
        <v>0</v>
      </c>
      <c r="V161" s="1">
        <v>0</v>
      </c>
      <c r="W161" s="1">
        <v>5</v>
      </c>
      <c r="X161" s="1">
        <v>0</v>
      </c>
      <c r="Y161" s="10">
        <f t="shared" si="15"/>
        <v>62.1</v>
      </c>
      <c r="AB161" s="32">
        <v>10</v>
      </c>
      <c r="AC161" s="12">
        <f>Exam!BX166</f>
        <v>5</v>
      </c>
      <c r="AD161" s="13">
        <f t="shared" si="6"/>
        <v>7</v>
      </c>
      <c r="AF161" s="53">
        <f t="shared" si="3"/>
        <v>7.03</v>
      </c>
    </row>
    <row r="162" spans="1:32" ht="16" x14ac:dyDescent="0.2">
      <c r="A162" s="8">
        <v>120</v>
      </c>
      <c r="B162" s="8" t="s">
        <v>590</v>
      </c>
      <c r="C162" s="8" t="s">
        <v>591</v>
      </c>
      <c r="D162" s="8" t="s">
        <v>592</v>
      </c>
      <c r="E162" s="8" t="s">
        <v>235</v>
      </c>
      <c r="F162" s="8" t="s">
        <v>236</v>
      </c>
      <c r="G162" s="8" t="s">
        <v>230</v>
      </c>
      <c r="H162" s="8" t="s">
        <v>216</v>
      </c>
      <c r="I162" s="1" t="s">
        <v>450</v>
      </c>
      <c r="J162" s="9">
        <v>40</v>
      </c>
      <c r="K162" s="9">
        <v>0</v>
      </c>
      <c r="L162" s="9">
        <v>14</v>
      </c>
      <c r="M162" s="9">
        <v>5</v>
      </c>
      <c r="N162" s="9">
        <v>0</v>
      </c>
      <c r="O162" s="9">
        <v>0</v>
      </c>
      <c r="P162" s="1">
        <f t="shared" si="14"/>
        <v>59</v>
      </c>
      <c r="S162" s="1">
        <v>50</v>
      </c>
      <c r="T162" s="1">
        <v>12</v>
      </c>
      <c r="U162" s="1">
        <v>0</v>
      </c>
      <c r="V162" s="1">
        <v>5</v>
      </c>
      <c r="W162" s="1">
        <v>0</v>
      </c>
      <c r="X162" s="1">
        <v>3</v>
      </c>
      <c r="Y162" s="10">
        <f t="shared" si="15"/>
        <v>66</v>
      </c>
      <c r="AB162" s="32">
        <v>10</v>
      </c>
      <c r="AC162" s="12">
        <f>Exam!BX167</f>
        <v>4</v>
      </c>
      <c r="AD162" s="13">
        <f t="shared" si="6"/>
        <v>6</v>
      </c>
      <c r="AF162" s="53">
        <f t="shared" si="3"/>
        <v>5.95</v>
      </c>
    </row>
    <row r="163" spans="1:32" ht="16" x14ac:dyDescent="0.2">
      <c r="A163" s="8">
        <v>225</v>
      </c>
      <c r="B163" s="8" t="s">
        <v>593</v>
      </c>
      <c r="C163" s="8" t="s">
        <v>594</v>
      </c>
      <c r="D163" s="8" t="s">
        <v>595</v>
      </c>
      <c r="E163" s="8" t="s">
        <v>240</v>
      </c>
      <c r="F163" s="8" t="s">
        <v>241</v>
      </c>
      <c r="G163" s="8" t="s">
        <v>230</v>
      </c>
      <c r="H163" s="8" t="s">
        <v>216</v>
      </c>
      <c r="I163" s="1" t="s">
        <v>450</v>
      </c>
      <c r="J163" s="9">
        <v>40</v>
      </c>
      <c r="K163" s="9">
        <v>0</v>
      </c>
      <c r="L163" s="9">
        <v>9</v>
      </c>
      <c r="M163" s="9">
        <v>3</v>
      </c>
      <c r="N163" s="9">
        <v>0</v>
      </c>
      <c r="O163" s="9">
        <v>7</v>
      </c>
      <c r="P163" s="1">
        <f t="shared" si="14"/>
        <v>59</v>
      </c>
      <c r="S163" s="1">
        <v>40</v>
      </c>
      <c r="Y163" s="10">
        <f t="shared" si="15"/>
        <v>40</v>
      </c>
      <c r="AB163" s="32">
        <v>10</v>
      </c>
      <c r="AC163" s="12">
        <f>Exam!BX168</f>
        <v>2</v>
      </c>
      <c r="AD163" s="13">
        <f t="shared" si="6"/>
        <v>5</v>
      </c>
      <c r="AF163" s="53">
        <f t="shared" si="3"/>
        <v>4.57</v>
      </c>
    </row>
    <row r="164" spans="1:32" ht="16" x14ac:dyDescent="0.2">
      <c r="A164" s="8">
        <v>165</v>
      </c>
      <c r="B164" s="8" t="s">
        <v>596</v>
      </c>
      <c r="C164" s="8" t="s">
        <v>597</v>
      </c>
      <c r="D164" s="8" t="s">
        <v>598</v>
      </c>
      <c r="E164" s="8" t="s">
        <v>213</v>
      </c>
      <c r="F164" s="8" t="s">
        <v>214</v>
      </c>
      <c r="G164" s="8" t="s">
        <v>230</v>
      </c>
      <c r="H164" s="8" t="s">
        <v>216</v>
      </c>
      <c r="I164" s="1" t="s">
        <v>450</v>
      </c>
      <c r="J164" s="9">
        <v>50</v>
      </c>
      <c r="K164" s="9">
        <v>5</v>
      </c>
      <c r="L164" s="9">
        <v>15</v>
      </c>
      <c r="M164" s="9">
        <v>8</v>
      </c>
      <c r="N164" s="9">
        <v>0</v>
      </c>
      <c r="O164" s="9">
        <v>0</v>
      </c>
      <c r="P164" s="1">
        <f t="shared" si="14"/>
        <v>68</v>
      </c>
      <c r="S164" s="1">
        <v>45</v>
      </c>
      <c r="T164" s="1">
        <v>12</v>
      </c>
      <c r="U164" s="1">
        <v>0</v>
      </c>
      <c r="V164" s="1">
        <v>0</v>
      </c>
      <c r="W164" s="1">
        <v>0</v>
      </c>
      <c r="X164" s="1">
        <v>4</v>
      </c>
      <c r="Y164" s="10">
        <f t="shared" si="15"/>
        <v>60.8</v>
      </c>
      <c r="AB164" s="32">
        <v>10</v>
      </c>
      <c r="AC164" s="12">
        <f>Exam!BX169</f>
        <v>4</v>
      </c>
      <c r="AD164" s="13">
        <f t="shared" si="6"/>
        <v>6</v>
      </c>
      <c r="AF164" s="53">
        <f t="shared" si="3"/>
        <v>6.06</v>
      </c>
    </row>
    <row r="165" spans="1:32" ht="16" x14ac:dyDescent="0.2">
      <c r="A165" s="8">
        <v>132</v>
      </c>
      <c r="B165" s="8" t="s">
        <v>599</v>
      </c>
      <c r="C165" s="8" t="s">
        <v>600</v>
      </c>
      <c r="D165" s="8" t="s">
        <v>601</v>
      </c>
      <c r="E165" s="8" t="s">
        <v>240</v>
      </c>
      <c r="F165" s="8" t="s">
        <v>241</v>
      </c>
      <c r="G165" s="8" t="s">
        <v>230</v>
      </c>
      <c r="H165" s="8" t="s">
        <v>216</v>
      </c>
      <c r="I165" s="1" t="s">
        <v>450</v>
      </c>
      <c r="J165" s="21">
        <v>23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38">
        <f t="shared" si="14"/>
        <v>23</v>
      </c>
      <c r="S165" s="1">
        <v>50</v>
      </c>
      <c r="T165" s="1">
        <v>5</v>
      </c>
      <c r="U165" s="1">
        <v>0</v>
      </c>
      <c r="V165" s="1">
        <v>0</v>
      </c>
      <c r="W165" s="1">
        <v>0</v>
      </c>
      <c r="X165" s="1">
        <v>0</v>
      </c>
      <c r="Y165" s="10">
        <f t="shared" si="15"/>
        <v>46.5</v>
      </c>
      <c r="AB165" s="32">
        <v>9</v>
      </c>
      <c r="AC165" s="12">
        <f>Exam!BX170</f>
        <v>2</v>
      </c>
      <c r="AD165" s="13">
        <f t="shared" si="6"/>
        <v>4</v>
      </c>
      <c r="AF165" s="53">
        <f t="shared" si="3"/>
        <v>3.59</v>
      </c>
    </row>
    <row r="166" spans="1:32" ht="16" x14ac:dyDescent="0.2">
      <c r="A166" s="8">
        <v>198</v>
      </c>
      <c r="B166" s="8" t="s">
        <v>602</v>
      </c>
      <c r="C166" s="8" t="s">
        <v>603</v>
      </c>
      <c r="D166" s="8" t="s">
        <v>604</v>
      </c>
      <c r="E166" s="8" t="s">
        <v>228</v>
      </c>
      <c r="F166" s="8" t="s">
        <v>229</v>
      </c>
      <c r="G166" s="8" t="s">
        <v>449</v>
      </c>
      <c r="H166" s="8" t="s">
        <v>216</v>
      </c>
      <c r="I166" s="1" t="s">
        <v>450</v>
      </c>
      <c r="J166" s="9">
        <v>50</v>
      </c>
      <c r="K166" s="9">
        <v>5</v>
      </c>
      <c r="L166" s="9">
        <v>9</v>
      </c>
      <c r="M166" s="9">
        <v>0</v>
      </c>
      <c r="N166" s="9">
        <v>7</v>
      </c>
      <c r="O166" s="9">
        <v>0</v>
      </c>
      <c r="P166" s="1">
        <f t="shared" si="14"/>
        <v>61</v>
      </c>
      <c r="S166" s="1">
        <v>40</v>
      </c>
      <c r="X166" s="1">
        <v>4</v>
      </c>
      <c r="Y166" s="10">
        <f t="shared" si="15"/>
        <v>45.2</v>
      </c>
      <c r="AB166" s="32">
        <v>6</v>
      </c>
      <c r="AC166" s="12">
        <f>Exam!BX171</f>
        <v>3</v>
      </c>
      <c r="AD166" s="13">
        <f t="shared" si="6"/>
        <v>5</v>
      </c>
      <c r="AF166" s="53">
        <f t="shared" si="3"/>
        <v>4.6900000000000004</v>
      </c>
    </row>
    <row r="167" spans="1:32" ht="16" x14ac:dyDescent="0.2">
      <c r="A167" s="8">
        <v>241</v>
      </c>
      <c r="B167" s="8" t="s">
        <v>605</v>
      </c>
      <c r="C167" s="8" t="s">
        <v>606</v>
      </c>
      <c r="D167" s="8" t="s">
        <v>607</v>
      </c>
      <c r="E167" s="8" t="s">
        <v>314</v>
      </c>
      <c r="F167" s="8" t="s">
        <v>315</v>
      </c>
      <c r="G167" s="8" t="s">
        <v>230</v>
      </c>
      <c r="H167" s="8" t="s">
        <v>216</v>
      </c>
      <c r="I167" s="1" t="s">
        <v>450</v>
      </c>
      <c r="J167" s="9">
        <v>50</v>
      </c>
      <c r="K167" s="9">
        <v>10</v>
      </c>
      <c r="L167" s="9">
        <v>15</v>
      </c>
      <c r="M167" s="9">
        <v>7</v>
      </c>
      <c r="N167" s="9">
        <v>8</v>
      </c>
      <c r="O167" s="9">
        <v>20</v>
      </c>
      <c r="P167" s="1">
        <f t="shared" si="14"/>
        <v>100</v>
      </c>
      <c r="S167" s="1">
        <v>40</v>
      </c>
      <c r="T167" s="1">
        <v>12</v>
      </c>
      <c r="U167" s="1">
        <v>0</v>
      </c>
      <c r="V167" s="1">
        <v>5</v>
      </c>
      <c r="W167" s="1">
        <v>0</v>
      </c>
      <c r="X167" s="1">
        <v>7</v>
      </c>
      <c r="Y167" s="10">
        <f t="shared" si="15"/>
        <v>71.2</v>
      </c>
      <c r="AB167" s="32">
        <v>10</v>
      </c>
      <c r="AC167" s="12">
        <f>Exam!BX172</f>
        <v>8</v>
      </c>
      <c r="AD167" s="13">
        <f t="shared" si="6"/>
        <v>9</v>
      </c>
      <c r="AF167" s="53">
        <f t="shared" si="3"/>
        <v>8.5399999999999991</v>
      </c>
    </row>
    <row r="168" spans="1:32" ht="16" x14ac:dyDescent="0.2">
      <c r="A168" s="8">
        <v>172</v>
      </c>
      <c r="B168" s="8" t="s">
        <v>608</v>
      </c>
      <c r="C168" s="8" t="s">
        <v>609</v>
      </c>
      <c r="D168" s="8" t="s">
        <v>610</v>
      </c>
      <c r="E168" s="8" t="s">
        <v>245</v>
      </c>
      <c r="F168" s="8" t="s">
        <v>246</v>
      </c>
      <c r="G168" s="8" t="s">
        <v>230</v>
      </c>
      <c r="H168" s="8" t="s">
        <v>216</v>
      </c>
      <c r="I168" s="1" t="s">
        <v>450</v>
      </c>
      <c r="J168" s="9">
        <v>50</v>
      </c>
      <c r="K168" s="9">
        <v>11</v>
      </c>
      <c r="L168" s="9">
        <v>15</v>
      </c>
      <c r="M168" s="9">
        <v>7</v>
      </c>
      <c r="N168" s="9">
        <v>7</v>
      </c>
      <c r="O168" s="9">
        <v>8</v>
      </c>
      <c r="P168" s="1">
        <f t="shared" si="14"/>
        <v>88</v>
      </c>
      <c r="S168" s="1">
        <v>35</v>
      </c>
      <c r="T168" s="1">
        <v>12</v>
      </c>
      <c r="U168" s="1">
        <v>0</v>
      </c>
      <c r="V168" s="1">
        <v>5</v>
      </c>
      <c r="W168" s="1">
        <v>5</v>
      </c>
      <c r="X168" s="1">
        <v>0</v>
      </c>
      <c r="Y168" s="10">
        <f t="shared" si="15"/>
        <v>63.6</v>
      </c>
      <c r="AB168" s="32">
        <v>10</v>
      </c>
      <c r="AC168" s="12">
        <f>Exam!BX173</f>
        <v>5</v>
      </c>
      <c r="AD168" s="13">
        <f t="shared" si="6"/>
        <v>7</v>
      </c>
      <c r="AF168" s="53">
        <f t="shared" si="3"/>
        <v>7.05</v>
      </c>
    </row>
    <row r="169" spans="1:32" ht="16" x14ac:dyDescent="0.2">
      <c r="A169" s="8">
        <v>211</v>
      </c>
      <c r="B169" s="8" t="s">
        <v>611</v>
      </c>
      <c r="C169" s="8" t="s">
        <v>612</v>
      </c>
      <c r="D169" s="8" t="s">
        <v>613</v>
      </c>
      <c r="E169" s="8" t="s">
        <v>268</v>
      </c>
      <c r="F169" s="8" t="s">
        <v>269</v>
      </c>
      <c r="G169" s="8" t="s">
        <v>230</v>
      </c>
      <c r="H169" s="8" t="s">
        <v>216</v>
      </c>
      <c r="I169" s="1" t="s">
        <v>450</v>
      </c>
      <c r="J169" s="9">
        <v>40</v>
      </c>
      <c r="K169" s="9">
        <v>0</v>
      </c>
      <c r="L169" s="9">
        <v>15</v>
      </c>
      <c r="M169" s="9">
        <v>10</v>
      </c>
      <c r="N169" s="9">
        <v>0</v>
      </c>
      <c r="O169" s="9">
        <v>0</v>
      </c>
      <c r="P169" s="1">
        <f t="shared" si="14"/>
        <v>65</v>
      </c>
      <c r="S169" s="1">
        <v>35</v>
      </c>
      <c r="T169" s="1">
        <v>16</v>
      </c>
      <c r="U169" s="1">
        <v>0</v>
      </c>
      <c r="V169" s="1">
        <v>0</v>
      </c>
      <c r="W169" s="1">
        <v>0</v>
      </c>
      <c r="X169" s="1">
        <v>0</v>
      </c>
      <c r="Y169" s="10">
        <f t="shared" si="15"/>
        <v>55.8</v>
      </c>
      <c r="AB169" s="32">
        <v>9</v>
      </c>
      <c r="AC169" s="12">
        <f>Exam!BX174</f>
        <v>1</v>
      </c>
      <c r="AD169" s="13">
        <f t="shared" si="6"/>
        <v>5</v>
      </c>
      <c r="AF169" s="53">
        <f t="shared" si="3"/>
        <v>4.82</v>
      </c>
    </row>
    <row r="170" spans="1:32" ht="16" x14ac:dyDescent="0.2">
      <c r="A170" s="8">
        <v>114</v>
      </c>
      <c r="B170" s="8" t="s">
        <v>614</v>
      </c>
      <c r="C170" s="8" t="s">
        <v>199</v>
      </c>
      <c r="D170" s="8" t="s">
        <v>615</v>
      </c>
      <c r="E170" s="8" t="s">
        <v>282</v>
      </c>
      <c r="F170" s="8" t="s">
        <v>283</v>
      </c>
      <c r="G170" s="8" t="s">
        <v>230</v>
      </c>
      <c r="H170" s="8" t="s">
        <v>216</v>
      </c>
      <c r="I170" s="1" t="s">
        <v>450</v>
      </c>
      <c r="J170" s="9">
        <v>50</v>
      </c>
      <c r="K170" s="9">
        <v>6</v>
      </c>
      <c r="L170" s="9">
        <v>14</v>
      </c>
      <c r="M170" s="9">
        <v>7</v>
      </c>
      <c r="N170" s="9">
        <v>0</v>
      </c>
      <c r="O170" s="9">
        <v>0</v>
      </c>
      <c r="P170" s="1">
        <f t="shared" si="14"/>
        <v>67</v>
      </c>
      <c r="S170" s="1">
        <v>50</v>
      </c>
      <c r="T170" s="1">
        <v>1</v>
      </c>
      <c r="U170" s="1">
        <v>1</v>
      </c>
      <c r="V170" s="1">
        <v>5</v>
      </c>
      <c r="W170" s="1">
        <v>0</v>
      </c>
      <c r="X170" s="1">
        <v>0</v>
      </c>
      <c r="Y170" s="10">
        <f t="shared" si="15"/>
        <v>49.1</v>
      </c>
      <c r="AB170" s="32">
        <v>10</v>
      </c>
      <c r="AC170" s="12">
        <f>Exam!BX175</f>
        <v>4</v>
      </c>
      <c r="AD170" s="13">
        <f t="shared" si="6"/>
        <v>6</v>
      </c>
      <c r="AF170" s="53">
        <f t="shared" si="3"/>
        <v>5.68</v>
      </c>
    </row>
    <row r="171" spans="1:32" ht="16" x14ac:dyDescent="0.2">
      <c r="A171" s="8">
        <v>122</v>
      </c>
      <c r="B171" s="8" t="s">
        <v>616</v>
      </c>
      <c r="C171" s="8" t="s">
        <v>617</v>
      </c>
      <c r="D171" s="8" t="s">
        <v>618</v>
      </c>
      <c r="E171" s="8" t="s">
        <v>235</v>
      </c>
      <c r="F171" s="8" t="s">
        <v>236</v>
      </c>
      <c r="G171" s="8" t="s">
        <v>230</v>
      </c>
      <c r="H171" s="8" t="s">
        <v>216</v>
      </c>
      <c r="I171" s="1" t="s">
        <v>450</v>
      </c>
      <c r="J171" s="9">
        <v>50</v>
      </c>
      <c r="K171" s="9">
        <v>0</v>
      </c>
      <c r="L171" s="9">
        <v>15</v>
      </c>
      <c r="M171" s="9">
        <v>7</v>
      </c>
      <c r="N171" s="9">
        <v>0</v>
      </c>
      <c r="O171" s="9">
        <v>0</v>
      </c>
      <c r="P171" s="1">
        <f t="shared" si="14"/>
        <v>62</v>
      </c>
      <c r="S171" s="1">
        <v>45</v>
      </c>
      <c r="T171" s="1">
        <v>10</v>
      </c>
      <c r="U171" s="1">
        <v>0</v>
      </c>
      <c r="V171" s="1">
        <v>0</v>
      </c>
      <c r="W171" s="1">
        <v>0</v>
      </c>
      <c r="X171" s="1">
        <v>0</v>
      </c>
      <c r="Y171" s="10">
        <f t="shared" si="15"/>
        <v>53</v>
      </c>
      <c r="AB171" s="32">
        <v>10</v>
      </c>
      <c r="AC171" s="12">
        <f>Exam!BX176</f>
        <v>2</v>
      </c>
      <c r="AD171" s="13">
        <f t="shared" si="6"/>
        <v>5</v>
      </c>
      <c r="AF171" s="53">
        <f t="shared" si="3"/>
        <v>5.05</v>
      </c>
    </row>
    <row r="172" spans="1:32" ht="16" x14ac:dyDescent="0.2">
      <c r="A172" s="8">
        <v>238</v>
      </c>
      <c r="B172" s="8" t="s">
        <v>619</v>
      </c>
      <c r="C172" s="8" t="s">
        <v>620</v>
      </c>
      <c r="D172" s="8" t="s">
        <v>621</v>
      </c>
      <c r="E172" s="8" t="s">
        <v>213</v>
      </c>
      <c r="F172" s="8" t="s">
        <v>214</v>
      </c>
      <c r="G172" s="8" t="s">
        <v>230</v>
      </c>
      <c r="H172" s="8" t="s">
        <v>216</v>
      </c>
      <c r="I172" s="1" t="s">
        <v>622</v>
      </c>
      <c r="J172" s="9">
        <v>30</v>
      </c>
      <c r="K172" s="9"/>
      <c r="L172" s="9"/>
      <c r="M172" s="9"/>
      <c r="N172" s="9"/>
      <c r="O172" s="9"/>
      <c r="P172" s="1">
        <f t="shared" si="14"/>
        <v>30</v>
      </c>
      <c r="Q172" s="1">
        <f>AVERAGE(P172:P230)</f>
        <v>53.779661016949156</v>
      </c>
      <c r="S172" s="1">
        <v>35</v>
      </c>
      <c r="Y172" s="10">
        <f t="shared" si="15"/>
        <v>35</v>
      </c>
      <c r="AB172" s="31">
        <v>10</v>
      </c>
      <c r="AC172" s="12">
        <f>Exam!BX177</f>
        <v>3</v>
      </c>
      <c r="AD172" s="13">
        <f t="shared" si="6"/>
        <v>4</v>
      </c>
      <c r="AF172" s="53">
        <f t="shared" si="3"/>
        <v>3.85</v>
      </c>
    </row>
    <row r="173" spans="1:32" ht="16" x14ac:dyDescent="0.2">
      <c r="A173" s="8">
        <v>223</v>
      </c>
      <c r="B173" s="8" t="s">
        <v>623</v>
      </c>
      <c r="C173" s="8" t="s">
        <v>624</v>
      </c>
      <c r="D173" s="8" t="s">
        <v>625</v>
      </c>
      <c r="E173" s="8" t="s">
        <v>213</v>
      </c>
      <c r="F173" s="8" t="s">
        <v>214</v>
      </c>
      <c r="G173" s="8" t="s">
        <v>230</v>
      </c>
      <c r="H173" s="8" t="s">
        <v>216</v>
      </c>
      <c r="I173" s="1" t="s">
        <v>622</v>
      </c>
      <c r="J173" s="9">
        <v>50</v>
      </c>
      <c r="K173" s="9">
        <v>15</v>
      </c>
      <c r="L173" s="9">
        <v>15</v>
      </c>
      <c r="M173" s="9">
        <v>3</v>
      </c>
      <c r="N173" s="9">
        <v>5</v>
      </c>
      <c r="O173" s="9">
        <v>2</v>
      </c>
      <c r="P173" s="1">
        <f t="shared" si="14"/>
        <v>80</v>
      </c>
      <c r="S173" s="1">
        <v>35</v>
      </c>
      <c r="T173" s="1">
        <v>10</v>
      </c>
      <c r="U173" s="1">
        <v>10</v>
      </c>
      <c r="V173" s="1">
        <v>0</v>
      </c>
      <c r="W173" s="1">
        <v>0</v>
      </c>
      <c r="X173" s="1">
        <v>0</v>
      </c>
      <c r="Y173" s="10">
        <f t="shared" si="15"/>
        <v>61</v>
      </c>
      <c r="AB173" s="31">
        <v>10</v>
      </c>
      <c r="AC173" s="17">
        <v>9</v>
      </c>
      <c r="AD173" s="13">
        <f t="shared" si="6"/>
        <v>8</v>
      </c>
      <c r="AF173" s="53">
        <f t="shared" si="3"/>
        <v>7.93</v>
      </c>
    </row>
    <row r="174" spans="1:32" ht="16" x14ac:dyDescent="0.2">
      <c r="A174" s="8">
        <v>94</v>
      </c>
      <c r="B174" s="8" t="s">
        <v>626</v>
      </c>
      <c r="C174" s="8" t="s">
        <v>627</v>
      </c>
      <c r="D174" s="8" t="s">
        <v>628</v>
      </c>
      <c r="E174" s="8" t="s">
        <v>235</v>
      </c>
      <c r="F174" s="8" t="s">
        <v>236</v>
      </c>
      <c r="G174" s="8" t="s">
        <v>230</v>
      </c>
      <c r="H174" s="8" t="s">
        <v>216</v>
      </c>
      <c r="I174" s="1" t="s">
        <v>622</v>
      </c>
      <c r="J174" s="9">
        <v>50</v>
      </c>
      <c r="K174" s="9">
        <v>10</v>
      </c>
      <c r="L174" s="9">
        <v>0</v>
      </c>
      <c r="M174" s="9">
        <v>0</v>
      </c>
      <c r="N174" s="9">
        <v>4</v>
      </c>
      <c r="O174" s="9">
        <v>2</v>
      </c>
      <c r="P174" s="1">
        <f t="shared" si="14"/>
        <v>56</v>
      </c>
      <c r="S174" s="1">
        <v>49</v>
      </c>
      <c r="T174" s="1">
        <v>7</v>
      </c>
      <c r="U174" s="1">
        <v>0</v>
      </c>
      <c r="V174" s="1">
        <v>0</v>
      </c>
      <c r="W174" s="1">
        <v>0</v>
      </c>
      <c r="X174" s="1">
        <v>5</v>
      </c>
      <c r="Y174" s="10">
        <f t="shared" si="15"/>
        <v>55.6</v>
      </c>
      <c r="AB174" s="31">
        <v>9</v>
      </c>
      <c r="AC174" s="12">
        <f>Exam!BX179</f>
        <v>3</v>
      </c>
      <c r="AD174" s="13">
        <f t="shared" si="6"/>
        <v>5</v>
      </c>
      <c r="AF174" s="53">
        <f t="shared" si="3"/>
        <v>5.15</v>
      </c>
    </row>
    <row r="175" spans="1:32" ht="16" x14ac:dyDescent="0.2">
      <c r="A175" s="8">
        <v>92</v>
      </c>
      <c r="B175" s="8" t="s">
        <v>629</v>
      </c>
      <c r="C175" s="8" t="s">
        <v>630</v>
      </c>
      <c r="D175" s="8" t="s">
        <v>631</v>
      </c>
      <c r="E175" s="8" t="s">
        <v>632</v>
      </c>
      <c r="F175" s="8" t="s">
        <v>633</v>
      </c>
      <c r="G175" s="8" t="s">
        <v>634</v>
      </c>
      <c r="H175" s="8" t="s">
        <v>216</v>
      </c>
      <c r="I175" s="1" t="s">
        <v>622</v>
      </c>
      <c r="J175" s="9">
        <v>25</v>
      </c>
      <c r="K175" s="9"/>
      <c r="L175" s="9"/>
      <c r="M175" s="9"/>
      <c r="N175" s="9"/>
      <c r="O175" s="9"/>
      <c r="P175" s="1">
        <f t="shared" si="14"/>
        <v>25</v>
      </c>
      <c r="S175" s="1">
        <v>40</v>
      </c>
      <c r="T175" s="43">
        <v>0</v>
      </c>
      <c r="U175" s="43">
        <v>7</v>
      </c>
      <c r="V175" s="43">
        <v>0</v>
      </c>
      <c r="W175" s="43">
        <v>0</v>
      </c>
      <c r="X175" s="43">
        <v>0</v>
      </c>
      <c r="Y175" s="10">
        <f t="shared" si="15"/>
        <v>49.1</v>
      </c>
      <c r="AB175" s="31">
        <v>10</v>
      </c>
      <c r="AC175" s="12">
        <f>Exam!BX180</f>
        <v>1</v>
      </c>
      <c r="AD175" s="13">
        <f t="shared" si="6"/>
        <v>4</v>
      </c>
      <c r="AF175" s="53">
        <f t="shared" si="3"/>
        <v>3.52</v>
      </c>
    </row>
    <row r="176" spans="1:32" ht="16" x14ac:dyDescent="0.2">
      <c r="A176" s="8">
        <v>145</v>
      </c>
      <c r="B176" s="8" t="s">
        <v>635</v>
      </c>
      <c r="C176" s="8" t="s">
        <v>636</v>
      </c>
      <c r="D176" s="8" t="s">
        <v>637</v>
      </c>
      <c r="E176" s="8" t="s">
        <v>228</v>
      </c>
      <c r="F176" s="8" t="s">
        <v>229</v>
      </c>
      <c r="G176" s="8" t="s">
        <v>230</v>
      </c>
      <c r="H176" s="8" t="s">
        <v>216</v>
      </c>
      <c r="I176" s="1" t="s">
        <v>622</v>
      </c>
      <c r="J176" s="9">
        <v>25</v>
      </c>
      <c r="K176" s="9"/>
      <c r="L176" s="9"/>
      <c r="M176" s="9"/>
      <c r="N176" s="9"/>
      <c r="O176" s="9"/>
      <c r="P176" s="1">
        <f t="shared" si="14"/>
        <v>25</v>
      </c>
      <c r="S176" s="1">
        <v>25</v>
      </c>
      <c r="Y176" s="10">
        <f t="shared" si="15"/>
        <v>25</v>
      </c>
      <c r="AB176" s="31">
        <v>7</v>
      </c>
      <c r="AC176" s="12">
        <f>Exam!BX181</f>
        <v>3</v>
      </c>
      <c r="AD176" s="13">
        <f t="shared" si="6"/>
        <v>3</v>
      </c>
      <c r="AF176" s="53">
        <f t="shared" si="3"/>
        <v>3.1</v>
      </c>
    </row>
    <row r="177" spans="1:32" ht="16" x14ac:dyDescent="0.2">
      <c r="A177" s="8">
        <v>176</v>
      </c>
      <c r="B177" s="8" t="s">
        <v>638</v>
      </c>
      <c r="C177" s="8" t="s">
        <v>639</v>
      </c>
      <c r="D177" s="8" t="s">
        <v>640</v>
      </c>
      <c r="E177" s="8" t="s">
        <v>282</v>
      </c>
      <c r="F177" s="8" t="s">
        <v>283</v>
      </c>
      <c r="G177" s="8" t="s">
        <v>230</v>
      </c>
      <c r="H177" s="8" t="s">
        <v>216</v>
      </c>
      <c r="I177" s="1" t="s">
        <v>622</v>
      </c>
      <c r="J177" s="9">
        <v>50</v>
      </c>
      <c r="K177" s="9">
        <v>10</v>
      </c>
      <c r="L177" s="9">
        <v>0</v>
      </c>
      <c r="M177" s="9">
        <v>9</v>
      </c>
      <c r="N177" s="9">
        <v>0</v>
      </c>
      <c r="O177" s="9">
        <v>2</v>
      </c>
      <c r="P177" s="1">
        <f t="shared" si="14"/>
        <v>61</v>
      </c>
      <c r="S177" s="1">
        <v>50</v>
      </c>
      <c r="T177" s="1">
        <v>10</v>
      </c>
      <c r="U177" s="1">
        <v>0</v>
      </c>
      <c r="V177" s="1">
        <v>3</v>
      </c>
      <c r="W177" s="1">
        <v>5</v>
      </c>
      <c r="X177" s="1">
        <v>0</v>
      </c>
      <c r="Y177" s="10">
        <f t="shared" si="15"/>
        <v>63.400000000000006</v>
      </c>
      <c r="AB177" s="31">
        <v>10</v>
      </c>
      <c r="AC177" s="12">
        <f>Exam!BX182</f>
        <v>6</v>
      </c>
      <c r="AD177" s="13">
        <f t="shared" si="6"/>
        <v>7</v>
      </c>
      <c r="AF177" s="53">
        <f t="shared" si="3"/>
        <v>6.53</v>
      </c>
    </row>
    <row r="178" spans="1:32" ht="16" x14ac:dyDescent="0.2">
      <c r="A178" s="8">
        <v>193</v>
      </c>
      <c r="B178" s="8" t="s">
        <v>641</v>
      </c>
      <c r="C178" s="8" t="s">
        <v>642</v>
      </c>
      <c r="D178" s="8" t="s">
        <v>643</v>
      </c>
      <c r="E178" s="8" t="s">
        <v>314</v>
      </c>
      <c r="F178" s="8" t="s">
        <v>315</v>
      </c>
      <c r="G178" s="8" t="s">
        <v>230</v>
      </c>
      <c r="H178" s="8" t="s">
        <v>216</v>
      </c>
      <c r="I178" s="1" t="s">
        <v>622</v>
      </c>
      <c r="J178" s="9">
        <v>40</v>
      </c>
      <c r="K178" s="9">
        <v>4</v>
      </c>
      <c r="L178" s="9">
        <v>0</v>
      </c>
      <c r="M178" s="9">
        <v>3</v>
      </c>
      <c r="N178" s="9">
        <v>0</v>
      </c>
      <c r="O178" s="9">
        <v>0</v>
      </c>
      <c r="P178" s="1">
        <f t="shared" si="14"/>
        <v>47</v>
      </c>
      <c r="S178" s="1">
        <v>50</v>
      </c>
      <c r="T178" s="1">
        <v>8</v>
      </c>
      <c r="U178" s="1">
        <v>9</v>
      </c>
      <c r="V178" s="1">
        <v>10</v>
      </c>
      <c r="W178" s="1">
        <v>4</v>
      </c>
      <c r="X178" s="1">
        <v>0</v>
      </c>
      <c r="Y178" s="10">
        <f t="shared" si="15"/>
        <v>80.300000000000011</v>
      </c>
      <c r="AB178" s="31">
        <v>10</v>
      </c>
      <c r="AC178" s="12">
        <f>Exam!BX183</f>
        <v>5</v>
      </c>
      <c r="AD178" s="13">
        <f t="shared" si="6"/>
        <v>6</v>
      </c>
      <c r="AF178" s="53">
        <f t="shared" si="3"/>
        <v>6.32</v>
      </c>
    </row>
    <row r="179" spans="1:32" ht="16" x14ac:dyDescent="0.2">
      <c r="A179" s="8">
        <v>130</v>
      </c>
      <c r="B179" s="8" t="s">
        <v>644</v>
      </c>
      <c r="C179" s="8" t="s">
        <v>645</v>
      </c>
      <c r="D179" s="8" t="s">
        <v>646</v>
      </c>
      <c r="E179" s="8" t="s">
        <v>228</v>
      </c>
      <c r="F179" s="8" t="s">
        <v>229</v>
      </c>
      <c r="G179" s="8" t="s">
        <v>230</v>
      </c>
      <c r="H179" s="8" t="s">
        <v>216</v>
      </c>
      <c r="I179" s="1" t="s">
        <v>622</v>
      </c>
      <c r="J179" s="9">
        <v>50</v>
      </c>
      <c r="K179" s="9">
        <v>10</v>
      </c>
      <c r="L179" s="9">
        <v>0</v>
      </c>
      <c r="M179" s="9">
        <v>10</v>
      </c>
      <c r="N179" s="9">
        <v>4</v>
      </c>
      <c r="O179" s="9">
        <v>0</v>
      </c>
      <c r="P179" s="1">
        <f t="shared" si="14"/>
        <v>64</v>
      </c>
      <c r="S179" s="1">
        <v>45</v>
      </c>
      <c r="T179" s="1">
        <v>9</v>
      </c>
      <c r="U179" s="1">
        <v>10</v>
      </c>
      <c r="V179" s="1">
        <v>10</v>
      </c>
      <c r="W179" s="1">
        <v>5</v>
      </c>
      <c r="X179" s="1">
        <v>5</v>
      </c>
      <c r="Y179" s="10">
        <f t="shared" si="15"/>
        <v>90.7</v>
      </c>
      <c r="AB179" s="31">
        <v>10</v>
      </c>
      <c r="AC179" s="12">
        <f>Exam!BX184</f>
        <v>9</v>
      </c>
      <c r="AD179" s="13">
        <f t="shared" si="6"/>
        <v>8</v>
      </c>
      <c r="AF179" s="53">
        <f t="shared" si="3"/>
        <v>8.34</v>
      </c>
    </row>
    <row r="180" spans="1:32" ht="16" x14ac:dyDescent="0.2">
      <c r="A180" s="8">
        <v>185</v>
      </c>
      <c r="B180" s="8" t="s">
        <v>647</v>
      </c>
      <c r="C180" s="8" t="s">
        <v>648</v>
      </c>
      <c r="D180" s="8" t="s">
        <v>649</v>
      </c>
      <c r="E180" s="8" t="s">
        <v>245</v>
      </c>
      <c r="F180" s="8" t="s">
        <v>246</v>
      </c>
      <c r="G180" s="8" t="s">
        <v>215</v>
      </c>
      <c r="H180" s="8" t="s">
        <v>216</v>
      </c>
      <c r="I180" s="1" t="s">
        <v>622</v>
      </c>
      <c r="J180" s="9">
        <v>40</v>
      </c>
      <c r="K180" s="9">
        <v>8</v>
      </c>
      <c r="L180" s="9">
        <v>0</v>
      </c>
      <c r="M180" s="9">
        <v>7</v>
      </c>
      <c r="N180" s="9">
        <v>0</v>
      </c>
      <c r="O180" s="9">
        <v>2</v>
      </c>
      <c r="P180" s="1">
        <f t="shared" si="14"/>
        <v>57</v>
      </c>
      <c r="S180" s="1">
        <v>39</v>
      </c>
      <c r="T180" s="1">
        <v>22</v>
      </c>
      <c r="U180" s="1">
        <v>0</v>
      </c>
      <c r="V180" s="1">
        <v>3</v>
      </c>
      <c r="W180" s="1">
        <v>0</v>
      </c>
      <c r="X180" s="1">
        <v>0</v>
      </c>
      <c r="Y180" s="10">
        <f t="shared" si="15"/>
        <v>71.5</v>
      </c>
      <c r="AB180" s="31">
        <v>9</v>
      </c>
      <c r="AC180" s="12">
        <f>Exam!BX185</f>
        <v>5</v>
      </c>
      <c r="AD180" s="13">
        <f t="shared" si="6"/>
        <v>6</v>
      </c>
      <c r="AF180" s="53">
        <f t="shared" si="3"/>
        <v>6.26</v>
      </c>
    </row>
    <row r="181" spans="1:32" ht="16" x14ac:dyDescent="0.2">
      <c r="A181" s="8">
        <v>239</v>
      </c>
      <c r="B181" s="8" t="s">
        <v>650</v>
      </c>
      <c r="C181" s="8" t="s">
        <v>651</v>
      </c>
      <c r="D181" s="8" t="s">
        <v>652</v>
      </c>
      <c r="E181" s="8" t="s">
        <v>213</v>
      </c>
      <c r="F181" s="8" t="s">
        <v>214</v>
      </c>
      <c r="G181" s="8" t="s">
        <v>230</v>
      </c>
      <c r="H181" s="8" t="s">
        <v>216</v>
      </c>
      <c r="I181" s="1" t="s">
        <v>622</v>
      </c>
      <c r="J181" s="9">
        <v>40</v>
      </c>
      <c r="K181" s="9">
        <v>0</v>
      </c>
      <c r="L181" s="9">
        <v>0</v>
      </c>
      <c r="M181" s="9">
        <v>7</v>
      </c>
      <c r="N181" s="9">
        <v>0</v>
      </c>
      <c r="O181" s="9">
        <v>0</v>
      </c>
      <c r="P181" s="1">
        <f t="shared" si="14"/>
        <v>47</v>
      </c>
      <c r="S181" s="1">
        <v>50</v>
      </c>
      <c r="T181" s="1">
        <v>3</v>
      </c>
      <c r="U181" s="1">
        <v>2</v>
      </c>
      <c r="V181" s="1">
        <v>0</v>
      </c>
      <c r="W181" s="1">
        <v>0</v>
      </c>
      <c r="X181" s="1">
        <v>0</v>
      </c>
      <c r="Y181" s="10">
        <f t="shared" si="15"/>
        <v>46.5</v>
      </c>
      <c r="AB181" s="31">
        <v>10</v>
      </c>
      <c r="AC181" s="12">
        <f>Exam!BX186</f>
        <v>1</v>
      </c>
      <c r="AD181" s="13">
        <f t="shared" si="6"/>
        <v>4</v>
      </c>
      <c r="AF181" s="53">
        <f t="shared" si="3"/>
        <v>4.1100000000000003</v>
      </c>
    </row>
    <row r="182" spans="1:32" ht="16" x14ac:dyDescent="0.2">
      <c r="A182" s="8">
        <v>87</v>
      </c>
      <c r="B182" s="8" t="s">
        <v>653</v>
      </c>
      <c r="C182" s="8" t="s">
        <v>654</v>
      </c>
      <c r="D182" s="8" t="s">
        <v>655</v>
      </c>
      <c r="E182" s="8" t="s">
        <v>228</v>
      </c>
      <c r="F182" s="8" t="s">
        <v>229</v>
      </c>
      <c r="G182" s="8" t="s">
        <v>230</v>
      </c>
      <c r="H182" s="8" t="s">
        <v>216</v>
      </c>
      <c r="I182" s="1" t="s">
        <v>622</v>
      </c>
      <c r="J182" s="9">
        <v>30</v>
      </c>
      <c r="K182" s="9"/>
      <c r="L182" s="9"/>
      <c r="M182" s="9"/>
      <c r="N182" s="9"/>
      <c r="O182" s="9"/>
      <c r="P182" s="1">
        <f t="shared" si="14"/>
        <v>30</v>
      </c>
      <c r="S182" s="1">
        <v>0</v>
      </c>
      <c r="Y182" s="10">
        <f t="shared" si="15"/>
        <v>0</v>
      </c>
      <c r="AB182" s="45"/>
      <c r="AC182" s="12" t="str">
        <f>Exam!BX187</f>
        <v>неявка</v>
      </c>
      <c r="AD182" s="13" t="e">
        <f t="shared" si="6"/>
        <v>#VALUE!</v>
      </c>
      <c r="AF182" s="53">
        <f t="shared" si="3"/>
        <v>0.9</v>
      </c>
    </row>
    <row r="183" spans="1:32" ht="16" x14ac:dyDescent="0.2">
      <c r="A183" s="8">
        <v>224</v>
      </c>
      <c r="B183" s="8" t="s">
        <v>656</v>
      </c>
      <c r="C183" s="8" t="s">
        <v>657</v>
      </c>
      <c r="D183" s="8" t="s">
        <v>658</v>
      </c>
      <c r="E183" s="8" t="s">
        <v>240</v>
      </c>
      <c r="F183" s="8" t="s">
        <v>241</v>
      </c>
      <c r="G183" s="8" t="s">
        <v>349</v>
      </c>
      <c r="H183" s="8" t="s">
        <v>216</v>
      </c>
      <c r="I183" s="1" t="s">
        <v>622</v>
      </c>
      <c r="J183" s="9">
        <v>20</v>
      </c>
      <c r="K183" s="9"/>
      <c r="L183" s="9"/>
      <c r="M183" s="9"/>
      <c r="N183" s="9"/>
      <c r="O183" s="9"/>
      <c r="P183" s="1">
        <f t="shared" si="14"/>
        <v>20</v>
      </c>
      <c r="S183" s="1">
        <v>40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10">
        <f t="shared" si="15"/>
        <v>40</v>
      </c>
      <c r="AB183" s="31">
        <v>10</v>
      </c>
      <c r="AC183" s="12">
        <f>Exam!BX188</f>
        <v>3</v>
      </c>
      <c r="AD183" s="13">
        <f t="shared" si="6"/>
        <v>4</v>
      </c>
      <c r="AF183" s="53">
        <f t="shared" si="3"/>
        <v>3.7</v>
      </c>
    </row>
    <row r="184" spans="1:32" ht="16" x14ac:dyDescent="0.2">
      <c r="A184" s="8">
        <v>194</v>
      </c>
      <c r="B184" s="8" t="s">
        <v>659</v>
      </c>
      <c r="C184" s="8" t="s">
        <v>660</v>
      </c>
      <c r="D184" s="8" t="s">
        <v>661</v>
      </c>
      <c r="E184" s="8" t="s">
        <v>245</v>
      </c>
      <c r="F184" s="8" t="s">
        <v>246</v>
      </c>
      <c r="G184" s="8" t="s">
        <v>230</v>
      </c>
      <c r="H184" s="8" t="s">
        <v>216</v>
      </c>
      <c r="I184" s="1" t="s">
        <v>622</v>
      </c>
      <c r="J184" s="9">
        <v>50</v>
      </c>
      <c r="K184" s="9">
        <v>14</v>
      </c>
      <c r="L184" s="9">
        <v>0</v>
      </c>
      <c r="M184" s="9">
        <v>3</v>
      </c>
      <c r="N184" s="9">
        <v>0</v>
      </c>
      <c r="O184" s="9">
        <v>2</v>
      </c>
      <c r="P184" s="1">
        <f t="shared" si="14"/>
        <v>59</v>
      </c>
      <c r="S184" s="1">
        <v>45</v>
      </c>
      <c r="T184" s="1">
        <v>7</v>
      </c>
      <c r="U184" s="1">
        <v>0</v>
      </c>
      <c r="V184" s="1">
        <v>0</v>
      </c>
      <c r="W184" s="1">
        <v>0</v>
      </c>
      <c r="X184" s="1">
        <v>0</v>
      </c>
      <c r="Y184" s="10">
        <f t="shared" si="15"/>
        <v>49.1</v>
      </c>
      <c r="AB184" s="31">
        <v>10</v>
      </c>
      <c r="AC184" s="27">
        <v>8</v>
      </c>
      <c r="AD184" s="13">
        <f t="shared" si="6"/>
        <v>7</v>
      </c>
      <c r="AF184" s="53">
        <f t="shared" si="3"/>
        <v>6.64</v>
      </c>
    </row>
    <row r="185" spans="1:32" ht="16" x14ac:dyDescent="0.2">
      <c r="A185" s="8">
        <v>161</v>
      </c>
      <c r="B185" s="8" t="s">
        <v>662</v>
      </c>
      <c r="C185" s="8" t="s">
        <v>663</v>
      </c>
      <c r="D185" s="8" t="s">
        <v>664</v>
      </c>
      <c r="E185" s="8" t="s">
        <v>213</v>
      </c>
      <c r="F185" s="8" t="s">
        <v>214</v>
      </c>
      <c r="G185" s="8" t="s">
        <v>230</v>
      </c>
      <c r="H185" s="8" t="s">
        <v>216</v>
      </c>
      <c r="I185" s="1" t="s">
        <v>622</v>
      </c>
      <c r="J185" s="21">
        <v>50</v>
      </c>
      <c r="K185" s="21">
        <v>8</v>
      </c>
      <c r="L185" s="21">
        <v>7</v>
      </c>
      <c r="M185" s="21">
        <v>1</v>
      </c>
      <c r="N185" s="21"/>
      <c r="O185" s="21"/>
      <c r="P185" s="38">
        <f t="shared" si="14"/>
        <v>56</v>
      </c>
      <c r="S185" s="1">
        <v>50</v>
      </c>
      <c r="T185" s="1">
        <v>5</v>
      </c>
      <c r="U185" s="1">
        <v>2</v>
      </c>
      <c r="V185" s="1">
        <v>0</v>
      </c>
      <c r="W185" s="1">
        <v>5</v>
      </c>
      <c r="X185" s="1">
        <v>0</v>
      </c>
      <c r="Y185" s="10">
        <f t="shared" si="15"/>
        <v>55.6</v>
      </c>
      <c r="AB185" s="31">
        <v>9</v>
      </c>
      <c r="AC185" s="12">
        <f>Exam!BX190</f>
        <v>5</v>
      </c>
      <c r="AD185" s="13">
        <f t="shared" si="6"/>
        <v>6</v>
      </c>
      <c r="AF185" s="53">
        <f t="shared" si="3"/>
        <v>5.75</v>
      </c>
    </row>
    <row r="186" spans="1:32" ht="16" x14ac:dyDescent="0.2">
      <c r="A186" s="8">
        <v>149</v>
      </c>
      <c r="B186" s="8" t="s">
        <v>665</v>
      </c>
      <c r="C186" s="8" t="s">
        <v>666</v>
      </c>
      <c r="D186" s="8" t="s">
        <v>667</v>
      </c>
      <c r="E186" s="8" t="s">
        <v>282</v>
      </c>
      <c r="F186" s="8" t="s">
        <v>283</v>
      </c>
      <c r="G186" s="8" t="s">
        <v>230</v>
      </c>
      <c r="H186" s="8" t="s">
        <v>216</v>
      </c>
      <c r="I186" s="1" t="s">
        <v>622</v>
      </c>
      <c r="J186" s="9">
        <v>50</v>
      </c>
      <c r="K186" s="9">
        <v>11</v>
      </c>
      <c r="L186" s="9">
        <v>0</v>
      </c>
      <c r="M186" s="9">
        <v>5</v>
      </c>
      <c r="N186" s="9">
        <v>0</v>
      </c>
      <c r="O186" s="9">
        <v>5</v>
      </c>
      <c r="P186" s="1">
        <f t="shared" si="14"/>
        <v>61</v>
      </c>
      <c r="S186" s="1">
        <v>35</v>
      </c>
      <c r="T186" s="1">
        <v>15</v>
      </c>
      <c r="U186" s="1">
        <v>0</v>
      </c>
      <c r="V186" s="1">
        <v>0</v>
      </c>
      <c r="W186" s="1">
        <v>0</v>
      </c>
      <c r="X186" s="1">
        <v>0</v>
      </c>
      <c r="Y186" s="10">
        <f t="shared" si="15"/>
        <v>54.5</v>
      </c>
      <c r="AB186" s="31">
        <v>10</v>
      </c>
      <c r="AC186" s="12">
        <f>Exam!BX191</f>
        <v>6</v>
      </c>
      <c r="AD186" s="13">
        <f t="shared" si="6"/>
        <v>6</v>
      </c>
      <c r="AF186" s="53">
        <f t="shared" si="3"/>
        <v>6.27</v>
      </c>
    </row>
    <row r="187" spans="1:32" ht="16" x14ac:dyDescent="0.2">
      <c r="A187" s="8">
        <v>110</v>
      </c>
      <c r="B187" s="8" t="s">
        <v>668</v>
      </c>
      <c r="C187" s="8" t="s">
        <v>669</v>
      </c>
      <c r="D187" s="8" t="s">
        <v>670</v>
      </c>
      <c r="E187" s="8" t="s">
        <v>314</v>
      </c>
      <c r="F187" s="8" t="s">
        <v>315</v>
      </c>
      <c r="G187" s="8" t="s">
        <v>230</v>
      </c>
      <c r="H187" s="8" t="s">
        <v>216</v>
      </c>
      <c r="I187" s="1" t="s">
        <v>622</v>
      </c>
      <c r="J187" s="9">
        <v>35</v>
      </c>
      <c r="K187" s="9">
        <v>11</v>
      </c>
      <c r="L187" s="9">
        <v>14</v>
      </c>
      <c r="M187" s="9">
        <v>9</v>
      </c>
      <c r="N187" s="9">
        <v>0</v>
      </c>
      <c r="O187" s="9">
        <v>0</v>
      </c>
      <c r="P187" s="1">
        <f t="shared" si="14"/>
        <v>69</v>
      </c>
      <c r="S187" s="1">
        <v>35</v>
      </c>
      <c r="T187" s="1">
        <v>3</v>
      </c>
      <c r="U187" s="1">
        <v>10</v>
      </c>
      <c r="V187" s="1">
        <v>0</v>
      </c>
      <c r="W187" s="1">
        <v>0</v>
      </c>
      <c r="X187" s="1">
        <v>0</v>
      </c>
      <c r="Y187" s="10">
        <f t="shared" si="15"/>
        <v>51.900000000000006</v>
      </c>
      <c r="AB187" s="31">
        <v>9</v>
      </c>
      <c r="AC187" s="12">
        <f>Exam!BX192</f>
        <v>2</v>
      </c>
      <c r="AD187" s="13">
        <f t="shared" si="6"/>
        <v>5</v>
      </c>
      <c r="AF187" s="53">
        <f t="shared" si="3"/>
        <v>5.13</v>
      </c>
    </row>
    <row r="188" spans="1:32" ht="16" x14ac:dyDescent="0.2">
      <c r="A188" s="8">
        <v>234</v>
      </c>
      <c r="B188" s="8" t="s">
        <v>671</v>
      </c>
      <c r="C188" s="8" t="s">
        <v>672</v>
      </c>
      <c r="D188" s="8" t="s">
        <v>673</v>
      </c>
      <c r="E188" s="8" t="s">
        <v>282</v>
      </c>
      <c r="F188" s="8" t="s">
        <v>283</v>
      </c>
      <c r="G188" s="8" t="s">
        <v>230</v>
      </c>
      <c r="H188" s="8" t="s">
        <v>216</v>
      </c>
      <c r="I188" s="1" t="s">
        <v>622</v>
      </c>
      <c r="J188" s="9">
        <v>50</v>
      </c>
      <c r="K188" s="9">
        <v>6</v>
      </c>
      <c r="L188" s="9">
        <v>0</v>
      </c>
      <c r="M188" s="9">
        <v>0</v>
      </c>
      <c r="N188" s="9">
        <v>0</v>
      </c>
      <c r="O188" s="9">
        <v>0</v>
      </c>
      <c r="P188" s="1">
        <f t="shared" si="14"/>
        <v>46</v>
      </c>
      <c r="S188" s="1">
        <v>25</v>
      </c>
      <c r="Y188" s="10">
        <f t="shared" si="15"/>
        <v>25</v>
      </c>
      <c r="AB188" s="31">
        <v>10</v>
      </c>
      <c r="AC188" s="12">
        <f>Exam!BX193</f>
        <v>5</v>
      </c>
      <c r="AD188" s="13">
        <f t="shared" si="6"/>
        <v>5</v>
      </c>
      <c r="AF188" s="53">
        <f t="shared" si="3"/>
        <v>4.63</v>
      </c>
    </row>
    <row r="189" spans="1:32" ht="16" x14ac:dyDescent="0.2">
      <c r="A189" s="8">
        <v>163</v>
      </c>
      <c r="B189" s="8" t="s">
        <v>674</v>
      </c>
      <c r="C189" s="8" t="s">
        <v>675</v>
      </c>
      <c r="D189" s="8" t="s">
        <v>676</v>
      </c>
      <c r="E189" s="8" t="s">
        <v>213</v>
      </c>
      <c r="F189" s="8" t="s">
        <v>214</v>
      </c>
      <c r="G189" s="8" t="s">
        <v>230</v>
      </c>
      <c r="H189" s="8" t="s">
        <v>216</v>
      </c>
      <c r="I189" s="1" t="s">
        <v>622</v>
      </c>
      <c r="J189" s="9">
        <v>50</v>
      </c>
      <c r="K189" s="9">
        <v>9</v>
      </c>
      <c r="L189" s="9">
        <v>9</v>
      </c>
      <c r="M189" s="9">
        <v>3</v>
      </c>
      <c r="N189" s="9">
        <v>0</v>
      </c>
      <c r="O189" s="9">
        <v>0</v>
      </c>
      <c r="P189" s="1">
        <f t="shared" si="14"/>
        <v>61</v>
      </c>
      <c r="S189" s="1">
        <v>35</v>
      </c>
      <c r="T189" s="1">
        <v>10</v>
      </c>
      <c r="U189" s="1">
        <v>10</v>
      </c>
      <c r="V189" s="1">
        <v>0</v>
      </c>
      <c r="W189" s="1">
        <v>0</v>
      </c>
      <c r="X189" s="1">
        <v>0</v>
      </c>
      <c r="Y189" s="10">
        <f t="shared" si="15"/>
        <v>61</v>
      </c>
      <c r="AB189" s="31">
        <v>10</v>
      </c>
      <c r="AC189" s="12">
        <f>Exam!BX194</f>
        <v>3</v>
      </c>
      <c r="AD189" s="13">
        <f t="shared" si="6"/>
        <v>6</v>
      </c>
      <c r="AF189" s="53">
        <f t="shared" si="3"/>
        <v>5.56</v>
      </c>
    </row>
    <row r="190" spans="1:32" ht="16" x14ac:dyDescent="0.2">
      <c r="A190" s="8">
        <v>214</v>
      </c>
      <c r="B190" s="8" t="s">
        <v>305</v>
      </c>
      <c r="C190" s="8" t="s">
        <v>677</v>
      </c>
      <c r="D190" s="8" t="s">
        <v>678</v>
      </c>
      <c r="E190" s="8" t="s">
        <v>245</v>
      </c>
      <c r="F190" s="8" t="s">
        <v>246</v>
      </c>
      <c r="G190" s="8" t="s">
        <v>230</v>
      </c>
      <c r="H190" s="8" t="s">
        <v>216</v>
      </c>
      <c r="I190" s="1" t="s">
        <v>622</v>
      </c>
      <c r="J190" s="9">
        <v>49</v>
      </c>
      <c r="K190" s="9">
        <v>6</v>
      </c>
      <c r="L190" s="9">
        <v>14</v>
      </c>
      <c r="M190" s="9">
        <v>5</v>
      </c>
      <c r="N190" s="9">
        <v>0</v>
      </c>
      <c r="O190" s="9">
        <v>0</v>
      </c>
      <c r="P190" s="1">
        <f t="shared" si="14"/>
        <v>65</v>
      </c>
      <c r="S190" s="1">
        <v>50</v>
      </c>
      <c r="T190" s="1">
        <v>8</v>
      </c>
      <c r="U190" s="1">
        <v>0</v>
      </c>
      <c r="V190" s="1">
        <v>0</v>
      </c>
      <c r="W190" s="1">
        <v>0</v>
      </c>
      <c r="X190" s="1">
        <v>10</v>
      </c>
      <c r="Y190" s="10">
        <f t="shared" si="15"/>
        <v>63.400000000000006</v>
      </c>
      <c r="AB190" s="31">
        <v>10</v>
      </c>
      <c r="AC190" s="12">
        <f>Exam!BX195</f>
        <v>6</v>
      </c>
      <c r="AD190" s="13">
        <f t="shared" si="6"/>
        <v>7</v>
      </c>
      <c r="AF190" s="53">
        <f t="shared" si="3"/>
        <v>6.65</v>
      </c>
    </row>
    <row r="191" spans="1:32" ht="16" x14ac:dyDescent="0.2">
      <c r="A191" s="8">
        <v>220</v>
      </c>
      <c r="B191" s="8" t="s">
        <v>679</v>
      </c>
      <c r="C191" s="8" t="s">
        <v>680</v>
      </c>
      <c r="D191" s="8" t="s">
        <v>681</v>
      </c>
      <c r="E191" s="8" t="s">
        <v>213</v>
      </c>
      <c r="F191" s="8" t="s">
        <v>214</v>
      </c>
      <c r="G191" s="8" t="s">
        <v>349</v>
      </c>
      <c r="H191" s="8" t="s">
        <v>216</v>
      </c>
      <c r="I191" s="1" t="s">
        <v>622</v>
      </c>
      <c r="J191" s="9">
        <v>35</v>
      </c>
      <c r="K191" s="9">
        <v>4</v>
      </c>
      <c r="L191" s="9">
        <v>0</v>
      </c>
      <c r="M191" s="9">
        <v>5</v>
      </c>
      <c r="N191" s="9">
        <v>0</v>
      </c>
      <c r="O191" s="9">
        <v>0</v>
      </c>
      <c r="P191" s="1">
        <f t="shared" si="14"/>
        <v>44</v>
      </c>
      <c r="S191" s="1">
        <v>35</v>
      </c>
      <c r="T191" s="1">
        <v>7</v>
      </c>
      <c r="U191" s="1">
        <v>0</v>
      </c>
      <c r="V191" s="1">
        <v>6</v>
      </c>
      <c r="W191" s="1">
        <v>0</v>
      </c>
      <c r="X191" s="1">
        <v>0</v>
      </c>
      <c r="Y191" s="10">
        <f t="shared" si="15"/>
        <v>51.900000000000006</v>
      </c>
      <c r="AB191" s="31">
        <v>10</v>
      </c>
      <c r="AC191" s="12">
        <f>Exam!BX196</f>
        <v>5</v>
      </c>
      <c r="AD191" s="13">
        <f t="shared" si="6"/>
        <v>5</v>
      </c>
      <c r="AF191" s="53">
        <f t="shared" si="3"/>
        <v>5.38</v>
      </c>
    </row>
    <row r="192" spans="1:32" ht="16" x14ac:dyDescent="0.2">
      <c r="A192" s="8">
        <v>218</v>
      </c>
      <c r="B192" s="8" t="s">
        <v>682</v>
      </c>
      <c r="C192" s="8" t="s">
        <v>683</v>
      </c>
      <c r="D192" s="8" t="s">
        <v>684</v>
      </c>
      <c r="E192" s="8" t="s">
        <v>235</v>
      </c>
      <c r="F192" s="8" t="s">
        <v>236</v>
      </c>
      <c r="G192" s="8" t="s">
        <v>230</v>
      </c>
      <c r="H192" s="8" t="s">
        <v>216</v>
      </c>
      <c r="I192" s="1" t="s">
        <v>622</v>
      </c>
      <c r="J192" s="9">
        <v>50</v>
      </c>
      <c r="K192" s="9">
        <v>11</v>
      </c>
      <c r="L192" s="9">
        <v>15</v>
      </c>
      <c r="M192" s="9">
        <v>7</v>
      </c>
      <c r="N192" s="9">
        <v>0</v>
      </c>
      <c r="O192" s="9">
        <v>2</v>
      </c>
      <c r="P192" s="1">
        <f t="shared" si="14"/>
        <v>75</v>
      </c>
      <c r="S192" s="1">
        <v>50</v>
      </c>
      <c r="T192" s="1">
        <v>13</v>
      </c>
      <c r="U192" s="1">
        <v>10</v>
      </c>
      <c r="V192" s="1">
        <v>0</v>
      </c>
      <c r="W192" s="1">
        <v>5</v>
      </c>
      <c r="X192" s="1">
        <v>4</v>
      </c>
      <c r="Y192" s="10">
        <f t="shared" si="15"/>
        <v>81.599999999999994</v>
      </c>
      <c r="AB192" s="31">
        <v>10</v>
      </c>
      <c r="AC192" s="12">
        <f>Exam!BX197</f>
        <v>9</v>
      </c>
      <c r="AD192" s="13">
        <f t="shared" si="6"/>
        <v>8</v>
      </c>
      <c r="AF192" s="53">
        <f t="shared" si="3"/>
        <v>8.4</v>
      </c>
    </row>
    <row r="193" spans="1:32" ht="16" x14ac:dyDescent="0.2">
      <c r="A193" s="8">
        <v>228</v>
      </c>
      <c r="B193" s="8" t="s">
        <v>685</v>
      </c>
      <c r="C193" s="8" t="s">
        <v>686</v>
      </c>
      <c r="D193" s="8" t="s">
        <v>687</v>
      </c>
      <c r="E193" s="8" t="s">
        <v>282</v>
      </c>
      <c r="F193" s="8" t="s">
        <v>283</v>
      </c>
      <c r="G193" s="8" t="s">
        <v>230</v>
      </c>
      <c r="H193" s="8" t="s">
        <v>216</v>
      </c>
      <c r="I193" s="1" t="s">
        <v>622</v>
      </c>
      <c r="J193" s="9">
        <v>40</v>
      </c>
      <c r="K193" s="9">
        <v>8</v>
      </c>
      <c r="L193" s="9">
        <v>0</v>
      </c>
      <c r="M193" s="9">
        <v>2</v>
      </c>
      <c r="N193" s="9">
        <v>0</v>
      </c>
      <c r="O193" s="9">
        <v>0</v>
      </c>
      <c r="P193" s="1">
        <f t="shared" si="14"/>
        <v>50</v>
      </c>
      <c r="S193" s="1">
        <v>20</v>
      </c>
      <c r="T193" s="46">
        <v>2</v>
      </c>
      <c r="U193" s="46">
        <v>0</v>
      </c>
      <c r="V193" s="46">
        <v>0</v>
      </c>
      <c r="W193" s="46">
        <v>0</v>
      </c>
      <c r="X193" s="46">
        <v>0</v>
      </c>
      <c r="Y193" s="10">
        <f t="shared" si="15"/>
        <v>20</v>
      </c>
      <c r="AB193" s="45"/>
      <c r="AC193" s="12">
        <f>Exam!BX198</f>
        <v>6</v>
      </c>
      <c r="AD193" s="13">
        <f t="shared" si="6"/>
        <v>4</v>
      </c>
      <c r="AF193" s="53">
        <f t="shared" si="3"/>
        <v>3.9</v>
      </c>
    </row>
    <row r="194" spans="1:32" ht="16" x14ac:dyDescent="0.2">
      <c r="A194" s="8">
        <v>202</v>
      </c>
      <c r="B194" s="8" t="s">
        <v>688</v>
      </c>
      <c r="C194" s="8" t="s">
        <v>689</v>
      </c>
      <c r="D194" s="8" t="s">
        <v>690</v>
      </c>
      <c r="E194" s="8" t="s">
        <v>314</v>
      </c>
      <c r="F194" s="8" t="s">
        <v>315</v>
      </c>
      <c r="G194" s="8" t="s">
        <v>230</v>
      </c>
      <c r="H194" s="8" t="s">
        <v>216</v>
      </c>
      <c r="I194" s="1" t="s">
        <v>622</v>
      </c>
      <c r="J194" s="9">
        <v>35</v>
      </c>
      <c r="K194" s="9">
        <v>9</v>
      </c>
      <c r="L194" s="9">
        <v>15</v>
      </c>
      <c r="M194" s="9">
        <v>3</v>
      </c>
      <c r="N194" s="9">
        <v>0</v>
      </c>
      <c r="O194" s="9">
        <v>7</v>
      </c>
      <c r="P194" s="1">
        <f t="shared" si="14"/>
        <v>69</v>
      </c>
      <c r="S194" s="1">
        <v>50</v>
      </c>
      <c r="T194" s="1">
        <v>2</v>
      </c>
      <c r="U194" s="1">
        <v>0</v>
      </c>
      <c r="V194" s="1">
        <v>0</v>
      </c>
      <c r="W194" s="1">
        <v>0</v>
      </c>
      <c r="X194" s="1">
        <v>0</v>
      </c>
      <c r="Y194" s="10">
        <f t="shared" si="15"/>
        <v>42.6</v>
      </c>
      <c r="AB194" s="31">
        <v>10</v>
      </c>
      <c r="AC194" s="12">
        <f>Exam!BX199</f>
        <v>3</v>
      </c>
      <c r="AD194" s="13">
        <f t="shared" si="6"/>
        <v>5</v>
      </c>
      <c r="AF194" s="53">
        <f t="shared" si="3"/>
        <v>5.25</v>
      </c>
    </row>
    <row r="195" spans="1:32" ht="16" x14ac:dyDescent="0.2">
      <c r="A195" s="8">
        <v>117</v>
      </c>
      <c r="B195" s="8" t="s">
        <v>691</v>
      </c>
      <c r="C195" s="8" t="s">
        <v>692</v>
      </c>
      <c r="D195" s="8" t="s">
        <v>693</v>
      </c>
      <c r="E195" s="8" t="s">
        <v>282</v>
      </c>
      <c r="F195" s="8" t="s">
        <v>283</v>
      </c>
      <c r="G195" s="8" t="s">
        <v>230</v>
      </c>
      <c r="H195" s="8" t="s">
        <v>216</v>
      </c>
      <c r="I195" s="1" t="s">
        <v>622</v>
      </c>
      <c r="J195" s="9">
        <v>40</v>
      </c>
      <c r="K195" s="9">
        <v>0</v>
      </c>
      <c r="L195" s="9">
        <v>0</v>
      </c>
      <c r="M195" s="9">
        <v>3</v>
      </c>
      <c r="N195" s="9">
        <v>0</v>
      </c>
      <c r="O195" s="9">
        <v>0</v>
      </c>
      <c r="P195" s="1">
        <f t="shared" si="14"/>
        <v>43</v>
      </c>
      <c r="S195" s="1">
        <v>44</v>
      </c>
      <c r="T195" s="43">
        <v>7</v>
      </c>
      <c r="U195" s="43">
        <v>0</v>
      </c>
      <c r="V195" s="43">
        <v>0</v>
      </c>
      <c r="W195" s="43">
        <v>0</v>
      </c>
      <c r="X195" s="43">
        <v>0</v>
      </c>
      <c r="Y195" s="10">
        <f t="shared" si="15"/>
        <v>49.1</v>
      </c>
      <c r="AB195" s="31">
        <v>9</v>
      </c>
      <c r="AC195" s="12">
        <f>Exam!BX200</f>
        <v>4</v>
      </c>
      <c r="AD195" s="13">
        <f t="shared" si="6"/>
        <v>5</v>
      </c>
      <c r="AF195" s="53">
        <f t="shared" si="3"/>
        <v>4.8600000000000003</v>
      </c>
    </row>
    <row r="196" spans="1:32" ht="16" x14ac:dyDescent="0.2">
      <c r="A196" s="8">
        <v>77</v>
      </c>
      <c r="B196" s="8" t="s">
        <v>694</v>
      </c>
      <c r="C196" s="8" t="s">
        <v>695</v>
      </c>
      <c r="D196" s="8" t="s">
        <v>696</v>
      </c>
      <c r="E196" s="8" t="s">
        <v>228</v>
      </c>
      <c r="F196" s="8" t="s">
        <v>229</v>
      </c>
      <c r="G196" s="8" t="s">
        <v>230</v>
      </c>
      <c r="H196" s="8" t="s">
        <v>216</v>
      </c>
      <c r="I196" s="1" t="s">
        <v>622</v>
      </c>
      <c r="J196" s="9">
        <v>50</v>
      </c>
      <c r="K196" s="9">
        <v>11</v>
      </c>
      <c r="L196" s="9">
        <v>15</v>
      </c>
      <c r="M196" s="9">
        <v>3</v>
      </c>
      <c r="N196" s="9">
        <v>0</v>
      </c>
      <c r="O196" s="9">
        <v>2</v>
      </c>
      <c r="P196" s="1">
        <f t="shared" si="14"/>
        <v>71</v>
      </c>
      <c r="S196" s="1">
        <v>50</v>
      </c>
      <c r="T196" s="1">
        <v>8</v>
      </c>
      <c r="U196" s="1">
        <v>0</v>
      </c>
      <c r="V196" s="1">
        <v>5</v>
      </c>
      <c r="W196" s="1">
        <v>5</v>
      </c>
      <c r="X196" s="1">
        <v>0</v>
      </c>
      <c r="Y196" s="10">
        <f t="shared" si="15"/>
        <v>63.400000000000006</v>
      </c>
      <c r="AB196" s="31">
        <v>9</v>
      </c>
      <c r="AC196" s="27">
        <v>9</v>
      </c>
      <c r="AD196" s="13">
        <f t="shared" si="6"/>
        <v>8</v>
      </c>
      <c r="AF196" s="53">
        <f t="shared" si="3"/>
        <v>7.63</v>
      </c>
    </row>
    <row r="197" spans="1:32" ht="16" x14ac:dyDescent="0.2">
      <c r="A197" s="8">
        <v>101</v>
      </c>
      <c r="B197" s="8" t="s">
        <v>697</v>
      </c>
      <c r="C197" s="8" t="s">
        <v>698</v>
      </c>
      <c r="D197" s="8" t="s">
        <v>699</v>
      </c>
      <c r="E197" s="8" t="s">
        <v>245</v>
      </c>
      <c r="F197" s="8" t="s">
        <v>246</v>
      </c>
      <c r="G197" s="8" t="s">
        <v>230</v>
      </c>
      <c r="H197" s="8" t="s">
        <v>216</v>
      </c>
      <c r="I197" s="1" t="s">
        <v>622</v>
      </c>
      <c r="J197" s="9">
        <v>50</v>
      </c>
      <c r="K197" s="9">
        <v>6</v>
      </c>
      <c r="L197" s="9">
        <v>13</v>
      </c>
      <c r="M197" s="9">
        <v>8</v>
      </c>
      <c r="N197" s="9">
        <v>0</v>
      </c>
      <c r="O197" s="9">
        <v>5</v>
      </c>
      <c r="P197" s="1">
        <f t="shared" si="14"/>
        <v>72</v>
      </c>
      <c r="S197" s="1">
        <v>50</v>
      </c>
      <c r="T197" s="1">
        <v>8</v>
      </c>
      <c r="U197" s="1">
        <v>3</v>
      </c>
      <c r="V197" s="1">
        <v>0</v>
      </c>
      <c r="W197" s="1">
        <v>0</v>
      </c>
      <c r="X197" s="1">
        <v>0</v>
      </c>
      <c r="Y197" s="10">
        <f t="shared" si="15"/>
        <v>54.3</v>
      </c>
      <c r="AB197" s="31">
        <v>10</v>
      </c>
      <c r="AC197" s="12">
        <f>Exam!BX202</f>
        <v>5</v>
      </c>
      <c r="AD197" s="13">
        <f t="shared" si="6"/>
        <v>6</v>
      </c>
      <c r="AF197" s="53">
        <f t="shared" si="3"/>
        <v>6.29</v>
      </c>
    </row>
    <row r="198" spans="1:32" ht="16" x14ac:dyDescent="0.2">
      <c r="A198" s="8">
        <v>168</v>
      </c>
      <c r="B198" s="8" t="s">
        <v>700</v>
      </c>
      <c r="C198" s="8" t="s">
        <v>701</v>
      </c>
      <c r="D198" s="8" t="s">
        <v>702</v>
      </c>
      <c r="E198" s="8" t="s">
        <v>314</v>
      </c>
      <c r="F198" s="8" t="s">
        <v>315</v>
      </c>
      <c r="G198" s="8" t="s">
        <v>230</v>
      </c>
      <c r="H198" s="8" t="s">
        <v>216</v>
      </c>
      <c r="I198" s="1" t="s">
        <v>622</v>
      </c>
      <c r="J198" s="9">
        <v>25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1">
        <f t="shared" si="14"/>
        <v>25</v>
      </c>
      <c r="Y198" s="10" t="str">
        <f t="shared" si="15"/>
        <v/>
      </c>
      <c r="AB198" s="45">
        <v>6</v>
      </c>
      <c r="AC198" s="12" t="str">
        <f>Exam!BX203</f>
        <v>неявка</v>
      </c>
      <c r="AD198" s="13" t="e">
        <f t="shared" si="6"/>
        <v>#VALUE!</v>
      </c>
      <c r="AF198" s="53" t="e">
        <f t="shared" si="3"/>
        <v>#VALUE!</v>
      </c>
    </row>
    <row r="199" spans="1:32" ht="16" x14ac:dyDescent="0.2">
      <c r="A199" s="8">
        <v>150</v>
      </c>
      <c r="B199" s="8" t="s">
        <v>703</v>
      </c>
      <c r="C199" s="8" t="s">
        <v>704</v>
      </c>
      <c r="D199" s="8" t="s">
        <v>705</v>
      </c>
      <c r="E199" s="8" t="s">
        <v>282</v>
      </c>
      <c r="F199" s="8" t="s">
        <v>283</v>
      </c>
      <c r="G199" s="8" t="s">
        <v>230</v>
      </c>
      <c r="H199" s="8" t="s">
        <v>216</v>
      </c>
      <c r="I199" s="1" t="s">
        <v>622</v>
      </c>
      <c r="J199" s="9">
        <v>50</v>
      </c>
      <c r="K199" s="9">
        <v>6</v>
      </c>
      <c r="L199" s="9">
        <v>0</v>
      </c>
      <c r="M199" s="9">
        <v>3</v>
      </c>
      <c r="N199" s="9">
        <v>0</v>
      </c>
      <c r="O199" s="9">
        <v>0</v>
      </c>
      <c r="P199" s="1">
        <f t="shared" si="14"/>
        <v>49</v>
      </c>
      <c r="S199" s="1">
        <v>35</v>
      </c>
      <c r="T199" s="1">
        <v>5</v>
      </c>
      <c r="U199" s="1">
        <v>0</v>
      </c>
      <c r="V199" s="1">
        <v>0</v>
      </c>
      <c r="W199" s="1">
        <v>0</v>
      </c>
      <c r="X199" s="1">
        <v>0</v>
      </c>
      <c r="Y199" s="10">
        <f t="shared" si="15"/>
        <v>41.5</v>
      </c>
      <c r="AB199" s="31">
        <v>10</v>
      </c>
      <c r="AC199" s="12">
        <f>Exam!BX204</f>
        <v>3</v>
      </c>
      <c r="AD199" s="13">
        <f t="shared" si="6"/>
        <v>5</v>
      </c>
      <c r="AF199" s="53">
        <f t="shared" si="3"/>
        <v>4.62</v>
      </c>
    </row>
    <row r="200" spans="1:32" ht="16" x14ac:dyDescent="0.2">
      <c r="A200" s="8">
        <v>189</v>
      </c>
      <c r="B200" s="8" t="s">
        <v>706</v>
      </c>
      <c r="C200" s="8" t="s">
        <v>707</v>
      </c>
      <c r="D200" s="8" t="s">
        <v>708</v>
      </c>
      <c r="E200" s="8" t="s">
        <v>282</v>
      </c>
      <c r="F200" s="8" t="s">
        <v>283</v>
      </c>
      <c r="G200" s="8" t="s">
        <v>230</v>
      </c>
      <c r="H200" s="8" t="s">
        <v>216</v>
      </c>
      <c r="I200" s="1" t="s">
        <v>622</v>
      </c>
      <c r="J200" s="9">
        <v>40</v>
      </c>
      <c r="K200" s="9">
        <v>2</v>
      </c>
      <c r="L200" s="9">
        <v>0</v>
      </c>
      <c r="M200" s="9">
        <v>0</v>
      </c>
      <c r="N200" s="9">
        <v>0</v>
      </c>
      <c r="O200" s="9">
        <v>0</v>
      </c>
      <c r="P200" s="1">
        <f t="shared" si="14"/>
        <v>42</v>
      </c>
      <c r="S200" s="1">
        <v>25</v>
      </c>
      <c r="Y200" s="10">
        <f t="shared" si="15"/>
        <v>25</v>
      </c>
      <c r="AB200" s="31">
        <v>9</v>
      </c>
      <c r="AC200" s="12">
        <f>Exam!BX205</f>
        <v>3</v>
      </c>
      <c r="AD200" s="13">
        <f t="shared" si="6"/>
        <v>4</v>
      </c>
      <c r="AF200" s="53">
        <f t="shared" si="3"/>
        <v>3.81</v>
      </c>
    </row>
    <row r="201" spans="1:32" ht="16" x14ac:dyDescent="0.2">
      <c r="A201" s="8">
        <v>170</v>
      </c>
      <c r="B201" s="8" t="s">
        <v>709</v>
      </c>
      <c r="C201" s="8" t="s">
        <v>710</v>
      </c>
      <c r="D201" s="8" t="s">
        <v>711</v>
      </c>
      <c r="E201" s="8" t="s">
        <v>213</v>
      </c>
      <c r="F201" s="8" t="s">
        <v>214</v>
      </c>
      <c r="G201" s="8" t="s">
        <v>230</v>
      </c>
      <c r="H201" s="8" t="s">
        <v>216</v>
      </c>
      <c r="I201" s="1" t="s">
        <v>622</v>
      </c>
      <c r="J201" s="9">
        <v>50</v>
      </c>
      <c r="K201" s="9">
        <v>11</v>
      </c>
      <c r="L201" s="9">
        <v>0</v>
      </c>
      <c r="M201" s="9">
        <v>10</v>
      </c>
      <c r="N201" s="9">
        <v>0</v>
      </c>
      <c r="O201" s="9">
        <v>0</v>
      </c>
      <c r="P201" s="1">
        <f t="shared" si="14"/>
        <v>61</v>
      </c>
      <c r="S201" s="1">
        <v>50</v>
      </c>
      <c r="T201" s="1">
        <v>8</v>
      </c>
      <c r="U201" s="1">
        <v>0</v>
      </c>
      <c r="V201" s="1">
        <v>6</v>
      </c>
      <c r="W201" s="1">
        <v>0</v>
      </c>
      <c r="X201" s="1">
        <v>0</v>
      </c>
      <c r="Y201" s="10">
        <f t="shared" si="15"/>
        <v>58.2</v>
      </c>
      <c r="AB201" s="31">
        <v>10</v>
      </c>
      <c r="AC201" s="12">
        <f>Exam!BX206</f>
        <v>5</v>
      </c>
      <c r="AD201" s="13">
        <f t="shared" si="6"/>
        <v>6</v>
      </c>
      <c r="AF201" s="53">
        <f t="shared" si="3"/>
        <v>6.08</v>
      </c>
    </row>
    <row r="202" spans="1:32" ht="16" x14ac:dyDescent="0.2">
      <c r="A202" s="8">
        <v>102</v>
      </c>
      <c r="B202" s="8" t="s">
        <v>712</v>
      </c>
      <c r="C202" s="8" t="s">
        <v>713</v>
      </c>
      <c r="D202" s="8" t="s">
        <v>714</v>
      </c>
      <c r="E202" s="8" t="s">
        <v>235</v>
      </c>
      <c r="F202" s="8" t="s">
        <v>236</v>
      </c>
      <c r="G202" s="8" t="s">
        <v>230</v>
      </c>
      <c r="H202" s="8" t="s">
        <v>216</v>
      </c>
      <c r="I202" s="1" t="s">
        <v>622</v>
      </c>
      <c r="J202" s="9">
        <v>50</v>
      </c>
      <c r="K202" s="9">
        <v>10</v>
      </c>
      <c r="L202" s="9">
        <v>0</v>
      </c>
      <c r="M202" s="9">
        <v>5</v>
      </c>
      <c r="N202" s="9">
        <v>5</v>
      </c>
      <c r="O202" s="9">
        <v>0</v>
      </c>
      <c r="P202" s="1">
        <f t="shared" si="14"/>
        <v>60</v>
      </c>
      <c r="S202" s="1">
        <v>45</v>
      </c>
      <c r="T202" s="1">
        <v>30</v>
      </c>
      <c r="U202" s="1">
        <v>7</v>
      </c>
      <c r="V202" s="1">
        <v>10</v>
      </c>
      <c r="W202" s="1">
        <v>0</v>
      </c>
      <c r="X202" s="1">
        <v>5</v>
      </c>
      <c r="Y202" s="10">
        <f t="shared" si="15"/>
        <v>107.60000000000001</v>
      </c>
      <c r="AB202" s="31">
        <v>10</v>
      </c>
      <c r="AC202" s="12">
        <f>Exam!BX207</f>
        <v>7</v>
      </c>
      <c r="AD202" s="13">
        <f t="shared" si="6"/>
        <v>8</v>
      </c>
      <c r="AF202" s="53">
        <f t="shared" si="3"/>
        <v>8.1300000000000008</v>
      </c>
    </row>
    <row r="203" spans="1:32" ht="16" x14ac:dyDescent="0.2">
      <c r="A203" s="8">
        <v>175</v>
      </c>
      <c r="B203" s="8" t="s">
        <v>715</v>
      </c>
      <c r="C203" s="8" t="s">
        <v>716</v>
      </c>
      <c r="D203" s="8" t="s">
        <v>717</v>
      </c>
      <c r="E203" s="8" t="s">
        <v>282</v>
      </c>
      <c r="F203" s="8" t="s">
        <v>283</v>
      </c>
      <c r="G203" s="8" t="s">
        <v>230</v>
      </c>
      <c r="H203" s="8" t="s">
        <v>216</v>
      </c>
      <c r="I203" s="1" t="s">
        <v>622</v>
      </c>
      <c r="J203" s="9">
        <v>50</v>
      </c>
      <c r="K203" s="9">
        <v>6</v>
      </c>
      <c r="L203" s="9">
        <v>15</v>
      </c>
      <c r="M203" s="9">
        <v>10</v>
      </c>
      <c r="N203" s="9">
        <v>0</v>
      </c>
      <c r="O203" s="9">
        <v>0</v>
      </c>
      <c r="P203" s="1">
        <f t="shared" si="14"/>
        <v>71</v>
      </c>
      <c r="S203" s="1">
        <v>50</v>
      </c>
      <c r="T203" s="1">
        <v>13</v>
      </c>
      <c r="U203" s="1">
        <v>0</v>
      </c>
      <c r="V203" s="1">
        <v>6</v>
      </c>
      <c r="W203" s="1">
        <v>0</v>
      </c>
      <c r="X203" s="1">
        <v>0</v>
      </c>
      <c r="Y203" s="10">
        <f t="shared" si="15"/>
        <v>64.7</v>
      </c>
      <c r="AB203" s="31">
        <v>10</v>
      </c>
      <c r="AC203" s="12">
        <f>Exam!BX208</f>
        <v>5</v>
      </c>
      <c r="AD203" s="13">
        <f t="shared" si="6"/>
        <v>7</v>
      </c>
      <c r="AF203" s="53">
        <f t="shared" si="3"/>
        <v>6.57</v>
      </c>
    </row>
    <row r="204" spans="1:32" ht="16" x14ac:dyDescent="0.2">
      <c r="A204" s="8">
        <v>222</v>
      </c>
      <c r="B204" s="8" t="s">
        <v>718</v>
      </c>
      <c r="C204" s="8" t="s">
        <v>719</v>
      </c>
      <c r="D204" s="8" t="s">
        <v>720</v>
      </c>
      <c r="E204" s="8" t="s">
        <v>314</v>
      </c>
      <c r="F204" s="8" t="s">
        <v>315</v>
      </c>
      <c r="G204" s="8" t="s">
        <v>230</v>
      </c>
      <c r="H204" s="8" t="s">
        <v>216</v>
      </c>
      <c r="I204" s="1" t="s">
        <v>622</v>
      </c>
      <c r="J204" s="9">
        <v>40</v>
      </c>
      <c r="K204" s="9">
        <v>6</v>
      </c>
      <c r="L204" s="9">
        <v>0</v>
      </c>
      <c r="M204" s="9">
        <v>3</v>
      </c>
      <c r="N204" s="9">
        <v>0</v>
      </c>
      <c r="O204" s="9">
        <v>0</v>
      </c>
      <c r="P204" s="1">
        <f t="shared" si="14"/>
        <v>49</v>
      </c>
      <c r="S204" s="1">
        <v>50</v>
      </c>
      <c r="T204" s="1">
        <v>8</v>
      </c>
      <c r="U204" s="1">
        <v>0</v>
      </c>
      <c r="V204" s="1">
        <v>0</v>
      </c>
      <c r="W204" s="1">
        <v>5</v>
      </c>
      <c r="X204" s="1">
        <v>0</v>
      </c>
      <c r="Y204" s="10">
        <f t="shared" si="15"/>
        <v>56.900000000000006</v>
      </c>
      <c r="AB204" s="31">
        <v>10</v>
      </c>
      <c r="AC204" s="47">
        <v>10</v>
      </c>
      <c r="AD204" s="13">
        <f t="shared" si="6"/>
        <v>7</v>
      </c>
      <c r="AF204" s="53">
        <f t="shared" si="3"/>
        <v>7.18</v>
      </c>
    </row>
    <row r="205" spans="1:32" ht="16" x14ac:dyDescent="0.2">
      <c r="A205" s="8">
        <v>126</v>
      </c>
      <c r="B205" s="8" t="s">
        <v>721</v>
      </c>
      <c r="C205" s="8" t="s">
        <v>722</v>
      </c>
      <c r="D205" s="8" t="s">
        <v>723</v>
      </c>
      <c r="E205" s="8" t="s">
        <v>228</v>
      </c>
      <c r="F205" s="8" t="s">
        <v>229</v>
      </c>
      <c r="G205" s="8" t="s">
        <v>230</v>
      </c>
      <c r="H205" s="8" t="s">
        <v>216</v>
      </c>
      <c r="I205" s="1" t="s">
        <v>622</v>
      </c>
      <c r="J205" s="9">
        <v>50</v>
      </c>
      <c r="K205" s="9">
        <v>2</v>
      </c>
      <c r="L205" s="9">
        <v>14</v>
      </c>
      <c r="M205" s="9">
        <v>3</v>
      </c>
      <c r="N205" s="9">
        <v>10</v>
      </c>
      <c r="O205" s="9">
        <v>0</v>
      </c>
      <c r="P205" s="1">
        <f t="shared" si="14"/>
        <v>69</v>
      </c>
      <c r="S205" s="1">
        <v>50</v>
      </c>
      <c r="T205" s="1">
        <v>8</v>
      </c>
      <c r="U205" s="1">
        <v>0</v>
      </c>
      <c r="V205" s="1">
        <v>10</v>
      </c>
      <c r="W205" s="1">
        <v>0</v>
      </c>
      <c r="X205" s="1">
        <v>0</v>
      </c>
      <c r="Y205" s="10">
        <f t="shared" si="15"/>
        <v>63.400000000000006</v>
      </c>
      <c r="AB205" s="31">
        <v>9</v>
      </c>
      <c r="AC205" s="12">
        <f>Exam!BX210</f>
        <v>4</v>
      </c>
      <c r="AD205" s="13">
        <f t="shared" si="6"/>
        <v>6</v>
      </c>
      <c r="AF205" s="53">
        <f t="shared" si="3"/>
        <v>6.07</v>
      </c>
    </row>
    <row r="206" spans="1:32" ht="16" x14ac:dyDescent="0.2">
      <c r="A206" s="8">
        <v>121</v>
      </c>
      <c r="B206" s="8" t="s">
        <v>724</v>
      </c>
      <c r="C206" s="8" t="s">
        <v>725</v>
      </c>
      <c r="D206" s="8" t="s">
        <v>726</v>
      </c>
      <c r="E206" s="8" t="s">
        <v>235</v>
      </c>
      <c r="F206" s="8" t="s">
        <v>236</v>
      </c>
      <c r="G206" s="8" t="s">
        <v>215</v>
      </c>
      <c r="H206" s="8" t="s">
        <v>216</v>
      </c>
      <c r="I206" s="1" t="s">
        <v>622</v>
      </c>
      <c r="J206" s="9">
        <v>40</v>
      </c>
      <c r="K206" s="9">
        <v>4</v>
      </c>
      <c r="L206" s="9">
        <v>0</v>
      </c>
      <c r="M206" s="9">
        <v>5</v>
      </c>
      <c r="N206" s="9">
        <v>0</v>
      </c>
      <c r="O206" s="9">
        <v>0</v>
      </c>
      <c r="P206" s="1">
        <f t="shared" si="14"/>
        <v>49</v>
      </c>
      <c r="S206" s="1">
        <v>40</v>
      </c>
      <c r="T206" s="1">
        <v>3</v>
      </c>
      <c r="U206" s="1">
        <v>10</v>
      </c>
      <c r="V206" s="1">
        <v>5</v>
      </c>
      <c r="W206" s="1">
        <v>0</v>
      </c>
      <c r="X206" s="1">
        <v>0</v>
      </c>
      <c r="Y206" s="10">
        <f t="shared" si="15"/>
        <v>63.400000000000006</v>
      </c>
      <c r="AB206" s="31">
        <v>8</v>
      </c>
      <c r="AC206" s="12">
        <f>Exam!BX211</f>
        <v>4</v>
      </c>
      <c r="AD206" s="13">
        <f t="shared" si="6"/>
        <v>5</v>
      </c>
      <c r="AF206" s="53">
        <f t="shared" si="3"/>
        <v>5.37</v>
      </c>
    </row>
    <row r="207" spans="1:32" ht="16" x14ac:dyDescent="0.2">
      <c r="A207" s="8">
        <v>128</v>
      </c>
      <c r="B207" s="8" t="s">
        <v>727</v>
      </c>
      <c r="C207" s="8" t="s">
        <v>728</v>
      </c>
      <c r="D207" s="8" t="s">
        <v>729</v>
      </c>
      <c r="E207" s="8" t="s">
        <v>235</v>
      </c>
      <c r="F207" s="8" t="s">
        <v>236</v>
      </c>
      <c r="G207" s="8" t="s">
        <v>230</v>
      </c>
      <c r="H207" s="8" t="s">
        <v>216</v>
      </c>
      <c r="I207" s="1" t="s">
        <v>622</v>
      </c>
      <c r="J207" s="9">
        <v>50</v>
      </c>
      <c r="K207" s="9">
        <v>4</v>
      </c>
      <c r="L207" s="9">
        <v>0</v>
      </c>
      <c r="M207" s="9">
        <v>3</v>
      </c>
      <c r="N207" s="9">
        <v>0</v>
      </c>
      <c r="O207" s="9">
        <v>0</v>
      </c>
      <c r="P207" s="1">
        <f t="shared" si="14"/>
        <v>47</v>
      </c>
      <c r="S207" s="1">
        <v>35</v>
      </c>
      <c r="T207" s="1">
        <v>10</v>
      </c>
      <c r="U207" s="1">
        <v>6</v>
      </c>
      <c r="V207" s="1">
        <v>8</v>
      </c>
      <c r="W207" s="1">
        <v>0</v>
      </c>
      <c r="X207" s="1">
        <v>0</v>
      </c>
      <c r="Y207" s="10">
        <f t="shared" si="15"/>
        <v>66.2</v>
      </c>
      <c r="AB207" s="31">
        <v>10</v>
      </c>
      <c r="AC207" s="12">
        <f>Exam!BX212</f>
        <v>5</v>
      </c>
      <c r="AD207" s="13">
        <f t="shared" si="6"/>
        <v>6</v>
      </c>
      <c r="AF207" s="53">
        <f t="shared" si="3"/>
        <v>5.9</v>
      </c>
    </row>
    <row r="208" spans="1:32" ht="16" x14ac:dyDescent="0.2">
      <c r="A208" s="8">
        <v>135</v>
      </c>
      <c r="B208" s="8" t="s">
        <v>730</v>
      </c>
      <c r="C208" s="8" t="s">
        <v>731</v>
      </c>
      <c r="D208" s="8" t="s">
        <v>732</v>
      </c>
      <c r="E208" s="8" t="s">
        <v>282</v>
      </c>
      <c r="F208" s="8" t="s">
        <v>283</v>
      </c>
      <c r="G208" s="8" t="s">
        <v>230</v>
      </c>
      <c r="H208" s="8" t="s">
        <v>216</v>
      </c>
      <c r="I208" s="1" t="s">
        <v>622</v>
      </c>
      <c r="J208" s="9">
        <v>50</v>
      </c>
      <c r="K208" s="9">
        <v>15</v>
      </c>
      <c r="L208" s="9">
        <v>0</v>
      </c>
      <c r="M208" s="9">
        <v>5</v>
      </c>
      <c r="N208" s="9">
        <v>0</v>
      </c>
      <c r="O208" s="9">
        <v>2</v>
      </c>
      <c r="P208" s="1">
        <f t="shared" si="14"/>
        <v>62</v>
      </c>
      <c r="S208" s="1">
        <v>50</v>
      </c>
      <c r="T208" s="1">
        <v>25</v>
      </c>
      <c r="U208" s="1">
        <v>2</v>
      </c>
      <c r="V208" s="1">
        <v>10</v>
      </c>
      <c r="W208" s="1">
        <v>5</v>
      </c>
      <c r="X208" s="1">
        <v>0</v>
      </c>
      <c r="Y208" s="10">
        <f t="shared" si="15"/>
        <v>94.6</v>
      </c>
      <c r="AB208" s="31">
        <v>10</v>
      </c>
      <c r="AC208" s="12">
        <f>Exam!BX213</f>
        <v>8</v>
      </c>
      <c r="AD208" s="13">
        <f t="shared" si="6"/>
        <v>8</v>
      </c>
      <c r="AF208" s="53">
        <f t="shared" si="3"/>
        <v>8.1</v>
      </c>
    </row>
    <row r="209" spans="1:32" ht="16" x14ac:dyDescent="0.2">
      <c r="A209" s="8">
        <v>147</v>
      </c>
      <c r="B209" s="8" t="s">
        <v>733</v>
      </c>
      <c r="C209" s="8" t="s">
        <v>734</v>
      </c>
      <c r="D209" s="8" t="s">
        <v>735</v>
      </c>
      <c r="E209" s="8" t="s">
        <v>282</v>
      </c>
      <c r="F209" s="8" t="s">
        <v>283</v>
      </c>
      <c r="G209" s="8" t="s">
        <v>230</v>
      </c>
      <c r="H209" s="8" t="s">
        <v>216</v>
      </c>
      <c r="I209" s="1" t="s">
        <v>622</v>
      </c>
      <c r="J209" s="9">
        <v>50</v>
      </c>
      <c r="K209" s="9">
        <v>15</v>
      </c>
      <c r="L209" s="9">
        <v>15</v>
      </c>
      <c r="M209" s="9">
        <v>7</v>
      </c>
      <c r="N209" s="9">
        <v>4</v>
      </c>
      <c r="O209" s="9">
        <v>2</v>
      </c>
      <c r="P209" s="1">
        <f t="shared" si="14"/>
        <v>83</v>
      </c>
      <c r="S209" s="1">
        <v>50</v>
      </c>
      <c r="T209" s="1">
        <v>30</v>
      </c>
      <c r="U209" s="1">
        <v>0</v>
      </c>
      <c r="V209" s="1">
        <v>3</v>
      </c>
      <c r="W209" s="1">
        <v>5</v>
      </c>
      <c r="X209" s="1">
        <v>0</v>
      </c>
      <c r="Y209" s="10">
        <f t="shared" si="15"/>
        <v>89.4</v>
      </c>
      <c r="AB209" s="31">
        <v>10</v>
      </c>
      <c r="AC209" s="12">
        <f>Exam!BX214</f>
        <v>9</v>
      </c>
      <c r="AD209" s="13">
        <f t="shared" si="6"/>
        <v>9</v>
      </c>
      <c r="AF209" s="53">
        <f t="shared" si="3"/>
        <v>8.8699999999999992</v>
      </c>
    </row>
    <row r="210" spans="1:32" ht="16" x14ac:dyDescent="0.2">
      <c r="A210" s="8">
        <v>166</v>
      </c>
      <c r="B210" s="8" t="s">
        <v>736</v>
      </c>
      <c r="C210" s="8" t="s">
        <v>737</v>
      </c>
      <c r="D210" s="8" t="s">
        <v>738</v>
      </c>
      <c r="E210" s="8" t="s">
        <v>213</v>
      </c>
      <c r="F210" s="8" t="s">
        <v>214</v>
      </c>
      <c r="G210" s="8" t="s">
        <v>230</v>
      </c>
      <c r="H210" s="8" t="s">
        <v>216</v>
      </c>
      <c r="I210" s="1" t="s">
        <v>622</v>
      </c>
      <c r="J210" s="9">
        <v>40</v>
      </c>
      <c r="K210" s="9">
        <v>4</v>
      </c>
      <c r="L210" s="9">
        <v>0</v>
      </c>
      <c r="M210" s="9">
        <v>7</v>
      </c>
      <c r="N210" s="9">
        <v>0</v>
      </c>
      <c r="O210" s="9">
        <v>0</v>
      </c>
      <c r="P210" s="1">
        <f t="shared" si="14"/>
        <v>51</v>
      </c>
      <c r="S210" s="1">
        <v>50</v>
      </c>
      <c r="T210" s="1">
        <v>5</v>
      </c>
      <c r="U210" s="1">
        <v>0</v>
      </c>
      <c r="V210" s="1">
        <v>5</v>
      </c>
      <c r="W210" s="1">
        <v>0</v>
      </c>
      <c r="X210" s="1">
        <v>0</v>
      </c>
      <c r="Y210" s="10">
        <f t="shared" si="15"/>
        <v>53</v>
      </c>
      <c r="AB210" s="31">
        <v>9</v>
      </c>
      <c r="AC210" s="12">
        <f>Exam!BX215</f>
        <v>5</v>
      </c>
      <c r="AD210" s="13">
        <f t="shared" si="6"/>
        <v>6</v>
      </c>
      <c r="AF210" s="53">
        <f t="shared" si="3"/>
        <v>5.52</v>
      </c>
    </row>
    <row r="211" spans="1:32" ht="16" x14ac:dyDescent="0.2">
      <c r="A211" s="8">
        <v>251</v>
      </c>
      <c r="B211" s="8" t="s">
        <v>739</v>
      </c>
      <c r="C211" s="8" t="s">
        <v>740</v>
      </c>
      <c r="D211" s="8" t="s">
        <v>741</v>
      </c>
      <c r="E211" s="8" t="s">
        <v>228</v>
      </c>
      <c r="F211" s="8" t="s">
        <v>229</v>
      </c>
      <c r="G211" s="8" t="s">
        <v>230</v>
      </c>
      <c r="H211" s="8" t="s">
        <v>216</v>
      </c>
      <c r="I211" s="1" t="s">
        <v>622</v>
      </c>
      <c r="J211" s="9">
        <v>50</v>
      </c>
      <c r="K211" s="9">
        <v>6</v>
      </c>
      <c r="L211" s="9">
        <v>0</v>
      </c>
      <c r="M211" s="9">
        <v>3</v>
      </c>
      <c r="N211" s="9">
        <v>0</v>
      </c>
      <c r="O211" s="9">
        <v>0</v>
      </c>
      <c r="P211" s="1">
        <f t="shared" si="14"/>
        <v>49</v>
      </c>
      <c r="S211" s="1">
        <v>35</v>
      </c>
      <c r="T211" s="1">
        <v>10</v>
      </c>
      <c r="U211" s="1">
        <v>0</v>
      </c>
      <c r="V211" s="1">
        <v>9</v>
      </c>
      <c r="W211" s="1">
        <v>0</v>
      </c>
      <c r="X211" s="1">
        <v>0</v>
      </c>
      <c r="Y211" s="10">
        <f t="shared" si="15"/>
        <v>59.7</v>
      </c>
      <c r="AB211" s="31">
        <v>10</v>
      </c>
      <c r="AC211" s="12">
        <f>Exam!BX216</f>
        <v>2</v>
      </c>
      <c r="AD211" s="13">
        <f t="shared" si="6"/>
        <v>5</v>
      </c>
      <c r="AF211" s="53">
        <f t="shared" si="3"/>
        <v>4.8600000000000003</v>
      </c>
    </row>
    <row r="212" spans="1:32" ht="16" x14ac:dyDescent="0.2">
      <c r="A212" s="8">
        <v>156</v>
      </c>
      <c r="B212" s="8" t="s">
        <v>359</v>
      </c>
      <c r="C212" s="8" t="s">
        <v>387</v>
      </c>
      <c r="D212" s="8" t="s">
        <v>742</v>
      </c>
      <c r="E212" s="8" t="s">
        <v>314</v>
      </c>
      <c r="F212" s="8" t="s">
        <v>315</v>
      </c>
      <c r="G212" s="8" t="s">
        <v>230</v>
      </c>
      <c r="H212" s="8" t="s">
        <v>216</v>
      </c>
      <c r="I212" s="1" t="s">
        <v>622</v>
      </c>
      <c r="J212" s="9">
        <v>50</v>
      </c>
      <c r="K212" s="9">
        <v>4</v>
      </c>
      <c r="L212" s="9">
        <v>0</v>
      </c>
      <c r="M212" s="9">
        <v>3</v>
      </c>
      <c r="N212" s="9">
        <v>0</v>
      </c>
      <c r="O212" s="9">
        <v>0</v>
      </c>
      <c r="P212" s="1">
        <f t="shared" si="14"/>
        <v>47</v>
      </c>
      <c r="S212" s="1">
        <v>5</v>
      </c>
      <c r="Y212" s="10">
        <f t="shared" si="15"/>
        <v>5</v>
      </c>
      <c r="AB212" s="45"/>
      <c r="AC212" s="12" t="str">
        <f>Exam!BX217</f>
        <v>неявка</v>
      </c>
      <c r="AD212" s="13" t="e">
        <f t="shared" si="6"/>
        <v>#VALUE!</v>
      </c>
      <c r="AF212" s="53">
        <f t="shared" si="3"/>
        <v>1.56</v>
      </c>
    </row>
    <row r="213" spans="1:32" ht="16" x14ac:dyDescent="0.2">
      <c r="A213" s="8">
        <v>131</v>
      </c>
      <c r="B213" s="8" t="s">
        <v>539</v>
      </c>
      <c r="C213" s="8" t="s">
        <v>502</v>
      </c>
      <c r="D213" s="8" t="s">
        <v>743</v>
      </c>
      <c r="E213" s="8" t="s">
        <v>245</v>
      </c>
      <c r="F213" s="8" t="s">
        <v>246</v>
      </c>
      <c r="G213" s="8" t="s">
        <v>230</v>
      </c>
      <c r="H213" s="8" t="s">
        <v>216</v>
      </c>
      <c r="I213" s="1" t="s">
        <v>622</v>
      </c>
      <c r="J213" s="9">
        <v>35</v>
      </c>
      <c r="K213" s="9">
        <v>4</v>
      </c>
      <c r="L213" s="9">
        <v>0</v>
      </c>
      <c r="M213" s="9">
        <v>3</v>
      </c>
      <c r="N213" s="9">
        <v>0</v>
      </c>
      <c r="O213" s="9">
        <v>0</v>
      </c>
      <c r="P213" s="1">
        <f t="shared" si="14"/>
        <v>42</v>
      </c>
      <c r="S213" s="1">
        <v>45</v>
      </c>
      <c r="T213" s="1">
        <v>5</v>
      </c>
      <c r="U213" s="1">
        <v>0</v>
      </c>
      <c r="V213" s="1">
        <v>3</v>
      </c>
      <c r="W213" s="1">
        <v>0</v>
      </c>
      <c r="X213" s="1">
        <v>0</v>
      </c>
      <c r="Y213" s="10">
        <f t="shared" si="15"/>
        <v>50.4</v>
      </c>
      <c r="AB213" s="31">
        <v>8</v>
      </c>
      <c r="AC213" s="12">
        <f>Exam!BX218</f>
        <v>6</v>
      </c>
      <c r="AD213" s="13">
        <f t="shared" si="6"/>
        <v>5</v>
      </c>
      <c r="AF213" s="53">
        <f t="shared" si="3"/>
        <v>5.37</v>
      </c>
    </row>
    <row r="214" spans="1:32" ht="16" x14ac:dyDescent="0.2">
      <c r="A214" s="8">
        <v>104</v>
      </c>
      <c r="B214" s="8" t="s">
        <v>744</v>
      </c>
      <c r="C214" s="8" t="s">
        <v>745</v>
      </c>
      <c r="D214" s="8" t="s">
        <v>746</v>
      </c>
      <c r="E214" s="8" t="s">
        <v>228</v>
      </c>
      <c r="F214" s="8" t="s">
        <v>229</v>
      </c>
      <c r="G214" s="8" t="s">
        <v>230</v>
      </c>
      <c r="H214" s="8" t="s">
        <v>216</v>
      </c>
      <c r="I214" s="1" t="s">
        <v>622</v>
      </c>
      <c r="J214" s="9">
        <v>40</v>
      </c>
      <c r="K214" s="9">
        <v>4</v>
      </c>
      <c r="L214" s="9">
        <v>9</v>
      </c>
      <c r="M214" s="9">
        <v>3</v>
      </c>
      <c r="N214" s="9">
        <v>0</v>
      </c>
      <c r="O214" s="9">
        <v>2</v>
      </c>
      <c r="P214" s="1">
        <f t="shared" si="14"/>
        <v>58</v>
      </c>
      <c r="S214" s="1">
        <v>45</v>
      </c>
      <c r="T214" s="1">
        <v>2</v>
      </c>
      <c r="U214" s="1">
        <v>0</v>
      </c>
      <c r="V214" s="1">
        <v>10</v>
      </c>
      <c r="W214" s="1">
        <v>5</v>
      </c>
      <c r="X214" s="1">
        <v>0</v>
      </c>
      <c r="Y214" s="10">
        <f t="shared" si="15"/>
        <v>62.1</v>
      </c>
      <c r="AB214" s="31">
        <v>10</v>
      </c>
      <c r="AC214" s="12">
        <f>Exam!BX219</f>
        <v>3</v>
      </c>
      <c r="AD214" s="13">
        <f t="shared" si="6"/>
        <v>6</v>
      </c>
      <c r="AF214" s="53">
        <f t="shared" si="3"/>
        <v>5.5</v>
      </c>
    </row>
    <row r="215" spans="1:32" ht="16" x14ac:dyDescent="0.2">
      <c r="A215" s="8">
        <v>157</v>
      </c>
      <c r="B215" s="8" t="s">
        <v>747</v>
      </c>
      <c r="C215" s="8" t="s">
        <v>748</v>
      </c>
      <c r="D215" s="8" t="s">
        <v>749</v>
      </c>
      <c r="E215" s="8" t="s">
        <v>282</v>
      </c>
      <c r="F215" s="8" t="s">
        <v>283</v>
      </c>
      <c r="G215" s="8" t="s">
        <v>230</v>
      </c>
      <c r="H215" s="8" t="s">
        <v>216</v>
      </c>
      <c r="I215" s="1" t="s">
        <v>622</v>
      </c>
      <c r="J215" s="9">
        <v>50</v>
      </c>
      <c r="K215" s="9">
        <v>6</v>
      </c>
      <c r="L215" s="9">
        <v>0</v>
      </c>
      <c r="M215" s="9">
        <v>5</v>
      </c>
      <c r="N215" s="9">
        <v>0</v>
      </c>
      <c r="O215" s="9">
        <v>0</v>
      </c>
      <c r="P215" s="1">
        <f t="shared" si="14"/>
        <v>51</v>
      </c>
      <c r="S215" s="1">
        <v>35</v>
      </c>
      <c r="T215" s="1">
        <v>5</v>
      </c>
      <c r="U215" s="1">
        <v>8</v>
      </c>
      <c r="V215" s="1">
        <v>0</v>
      </c>
      <c r="W215" s="1">
        <v>0</v>
      </c>
      <c r="X215" s="1">
        <v>0</v>
      </c>
      <c r="Y215" s="10">
        <f t="shared" si="15"/>
        <v>51.900000000000006</v>
      </c>
      <c r="AB215" s="31">
        <v>10</v>
      </c>
      <c r="AC215" s="12">
        <f>Exam!BX220</f>
        <v>3</v>
      </c>
      <c r="AD215" s="13">
        <f t="shared" si="6"/>
        <v>5</v>
      </c>
      <c r="AF215" s="53">
        <f t="shared" si="3"/>
        <v>4.99</v>
      </c>
    </row>
    <row r="216" spans="1:32" ht="16" x14ac:dyDescent="0.2">
      <c r="A216" s="8">
        <v>164</v>
      </c>
      <c r="B216" s="8" t="s">
        <v>750</v>
      </c>
      <c r="C216" s="8" t="s">
        <v>751</v>
      </c>
      <c r="D216" s="8" t="s">
        <v>752</v>
      </c>
      <c r="E216" s="8" t="s">
        <v>245</v>
      </c>
      <c r="F216" s="8" t="s">
        <v>246</v>
      </c>
      <c r="G216" s="8" t="s">
        <v>230</v>
      </c>
      <c r="H216" s="8" t="s">
        <v>216</v>
      </c>
      <c r="I216" s="1" t="s">
        <v>622</v>
      </c>
      <c r="J216" s="9">
        <v>40</v>
      </c>
      <c r="K216" s="9">
        <v>8</v>
      </c>
      <c r="L216" s="9">
        <v>14</v>
      </c>
      <c r="M216" s="9">
        <v>5</v>
      </c>
      <c r="N216" s="9">
        <v>0</v>
      </c>
      <c r="O216" s="9">
        <v>2</v>
      </c>
      <c r="P216" s="1">
        <f t="shared" si="14"/>
        <v>69</v>
      </c>
      <c r="S216" s="1">
        <v>40</v>
      </c>
      <c r="T216" s="1">
        <v>24</v>
      </c>
      <c r="U216" s="1">
        <v>0</v>
      </c>
      <c r="V216" s="1">
        <v>3</v>
      </c>
      <c r="W216" s="1">
        <v>0</v>
      </c>
      <c r="X216" s="1">
        <v>0</v>
      </c>
      <c r="Y216" s="10">
        <f t="shared" si="15"/>
        <v>75.099999999999994</v>
      </c>
      <c r="AB216" s="31">
        <v>10</v>
      </c>
      <c r="AC216" s="12">
        <f>Exam!BX221</f>
        <v>5</v>
      </c>
      <c r="AD216" s="13">
        <f t="shared" si="6"/>
        <v>7</v>
      </c>
      <c r="AF216" s="53">
        <f t="shared" si="3"/>
        <v>6.82</v>
      </c>
    </row>
    <row r="217" spans="1:32" ht="16" x14ac:dyDescent="0.2">
      <c r="A217" s="8">
        <v>250</v>
      </c>
      <c r="B217" s="8" t="s">
        <v>753</v>
      </c>
      <c r="C217" s="8" t="s">
        <v>754</v>
      </c>
      <c r="D217" s="8" t="s">
        <v>755</v>
      </c>
      <c r="E217" s="8" t="s">
        <v>228</v>
      </c>
      <c r="F217" s="8" t="s">
        <v>229</v>
      </c>
      <c r="G217" s="8" t="s">
        <v>230</v>
      </c>
      <c r="H217" s="8" t="s">
        <v>216</v>
      </c>
      <c r="I217" s="1" t="s">
        <v>622</v>
      </c>
      <c r="J217" s="9">
        <v>40</v>
      </c>
      <c r="K217" s="9">
        <v>15</v>
      </c>
      <c r="L217" s="9">
        <v>0</v>
      </c>
      <c r="M217" s="9">
        <v>2</v>
      </c>
      <c r="N217" s="9">
        <v>4</v>
      </c>
      <c r="O217" s="9">
        <v>0</v>
      </c>
      <c r="P217" s="1">
        <f t="shared" si="14"/>
        <v>61</v>
      </c>
      <c r="S217" s="1">
        <v>50</v>
      </c>
      <c r="T217" s="1">
        <v>5</v>
      </c>
      <c r="U217" s="1">
        <v>0</v>
      </c>
      <c r="V217" s="1">
        <v>0</v>
      </c>
      <c r="W217" s="1">
        <v>0</v>
      </c>
      <c r="X217" s="1">
        <v>0</v>
      </c>
      <c r="Y217" s="10">
        <f t="shared" si="15"/>
        <v>46.5</v>
      </c>
      <c r="AB217" s="31">
        <v>10</v>
      </c>
      <c r="AC217" s="12">
        <f>Exam!BX222</f>
        <v>5</v>
      </c>
      <c r="AD217" s="13">
        <f t="shared" si="6"/>
        <v>6</v>
      </c>
      <c r="AF217" s="53">
        <f t="shared" si="3"/>
        <v>5.73</v>
      </c>
    </row>
    <row r="218" spans="1:32" ht="16" x14ac:dyDescent="0.2">
      <c r="A218" s="8">
        <v>196</v>
      </c>
      <c r="B218" s="8" t="s">
        <v>756</v>
      </c>
      <c r="C218" s="8" t="s">
        <v>757</v>
      </c>
      <c r="D218" s="8" t="s">
        <v>758</v>
      </c>
      <c r="E218" s="8" t="s">
        <v>282</v>
      </c>
      <c r="F218" s="8" t="s">
        <v>283</v>
      </c>
      <c r="G218" s="8" t="s">
        <v>230</v>
      </c>
      <c r="H218" s="8" t="s">
        <v>216</v>
      </c>
      <c r="I218" s="1" t="s">
        <v>622</v>
      </c>
      <c r="J218" s="9">
        <v>50</v>
      </c>
      <c r="K218" s="9">
        <v>6</v>
      </c>
      <c r="L218" s="9">
        <v>0</v>
      </c>
      <c r="M218" s="9">
        <v>5</v>
      </c>
      <c r="N218" s="9">
        <v>0</v>
      </c>
      <c r="O218" s="9">
        <v>0</v>
      </c>
      <c r="P218" s="1">
        <f t="shared" si="14"/>
        <v>51</v>
      </c>
      <c r="S218" s="1">
        <v>45</v>
      </c>
      <c r="T218" s="46">
        <v>5</v>
      </c>
      <c r="U218" s="46">
        <v>2</v>
      </c>
      <c r="V218" s="46">
        <v>0</v>
      </c>
      <c r="W218" s="46">
        <v>0</v>
      </c>
      <c r="X218" s="46">
        <v>0</v>
      </c>
      <c r="Y218" s="10">
        <f t="shared" si="15"/>
        <v>49.1</v>
      </c>
      <c r="AB218" s="31">
        <v>10</v>
      </c>
      <c r="AC218" s="12">
        <f>Exam!BX223</f>
        <v>1</v>
      </c>
      <c r="AD218" s="13">
        <f t="shared" si="6"/>
        <v>4</v>
      </c>
      <c r="AF218" s="53">
        <f t="shared" si="3"/>
        <v>4.3</v>
      </c>
    </row>
    <row r="219" spans="1:32" ht="16" x14ac:dyDescent="0.2">
      <c r="A219" s="8">
        <v>133</v>
      </c>
      <c r="B219" s="8" t="s">
        <v>759</v>
      </c>
      <c r="C219" s="8" t="s">
        <v>645</v>
      </c>
      <c r="D219" s="8" t="s">
        <v>760</v>
      </c>
      <c r="E219" s="8" t="s">
        <v>314</v>
      </c>
      <c r="F219" s="8" t="s">
        <v>315</v>
      </c>
      <c r="G219" s="8" t="s">
        <v>230</v>
      </c>
      <c r="H219" s="8" t="s">
        <v>216</v>
      </c>
      <c r="I219" s="1" t="s">
        <v>622</v>
      </c>
      <c r="J219" s="9">
        <v>50</v>
      </c>
      <c r="K219" s="9">
        <v>15</v>
      </c>
      <c r="L219" s="9">
        <v>0</v>
      </c>
      <c r="M219" s="9">
        <v>3</v>
      </c>
      <c r="N219" s="9">
        <v>0</v>
      </c>
      <c r="O219" s="9">
        <v>0</v>
      </c>
      <c r="P219" s="1">
        <f t="shared" si="14"/>
        <v>58</v>
      </c>
      <c r="S219" s="1">
        <v>35</v>
      </c>
      <c r="T219" s="1">
        <v>26</v>
      </c>
      <c r="U219" s="1">
        <v>0</v>
      </c>
      <c r="V219" s="1">
        <v>10</v>
      </c>
      <c r="W219" s="1">
        <v>0</v>
      </c>
      <c r="X219" s="1">
        <v>0</v>
      </c>
      <c r="Y219" s="10">
        <f t="shared" si="15"/>
        <v>81.800000000000011</v>
      </c>
      <c r="AB219" s="31">
        <v>8</v>
      </c>
      <c r="AC219" s="12">
        <f>Exam!BX224</f>
        <v>4</v>
      </c>
      <c r="AD219" s="13">
        <f t="shared" si="6"/>
        <v>6</v>
      </c>
      <c r="AF219" s="53">
        <f t="shared" si="3"/>
        <v>6.19</v>
      </c>
    </row>
    <row r="220" spans="1:32" ht="16" x14ac:dyDescent="0.2">
      <c r="A220" s="8">
        <v>141</v>
      </c>
      <c r="B220" s="8" t="s">
        <v>761</v>
      </c>
      <c r="C220" s="8" t="s">
        <v>762</v>
      </c>
      <c r="D220" s="8" t="s">
        <v>763</v>
      </c>
      <c r="E220" s="8" t="s">
        <v>282</v>
      </c>
      <c r="F220" s="8" t="s">
        <v>283</v>
      </c>
      <c r="G220" s="8" t="s">
        <v>230</v>
      </c>
      <c r="H220" s="8" t="s">
        <v>216</v>
      </c>
      <c r="I220" s="1" t="s">
        <v>622</v>
      </c>
      <c r="J220" s="9">
        <v>50</v>
      </c>
      <c r="K220" s="9">
        <v>10</v>
      </c>
      <c r="L220" s="9">
        <v>0</v>
      </c>
      <c r="M220" s="9">
        <v>5</v>
      </c>
      <c r="N220" s="9">
        <v>0</v>
      </c>
      <c r="O220" s="9">
        <v>2</v>
      </c>
      <c r="P220" s="1">
        <f t="shared" si="14"/>
        <v>57</v>
      </c>
      <c r="S220" s="1">
        <v>45</v>
      </c>
      <c r="T220" s="1">
        <v>24</v>
      </c>
      <c r="U220" s="1">
        <v>2</v>
      </c>
      <c r="V220" s="1">
        <v>10</v>
      </c>
      <c r="W220" s="1">
        <v>5</v>
      </c>
      <c r="X220" s="1">
        <v>0</v>
      </c>
      <c r="Y220" s="10">
        <f t="shared" si="15"/>
        <v>93.300000000000011</v>
      </c>
      <c r="AB220" s="31">
        <v>10</v>
      </c>
      <c r="AC220" s="27">
        <v>10</v>
      </c>
      <c r="AD220" s="13">
        <f t="shared" si="6"/>
        <v>9</v>
      </c>
      <c r="AF220" s="53">
        <f t="shared" si="3"/>
        <v>8.51</v>
      </c>
    </row>
    <row r="221" spans="1:32" ht="16" x14ac:dyDescent="0.2">
      <c r="A221" s="8">
        <v>142</v>
      </c>
      <c r="B221" s="8" t="s">
        <v>764</v>
      </c>
      <c r="C221" s="8" t="s">
        <v>765</v>
      </c>
      <c r="D221" s="8" t="s">
        <v>766</v>
      </c>
      <c r="E221" s="8" t="s">
        <v>240</v>
      </c>
      <c r="F221" s="8" t="s">
        <v>241</v>
      </c>
      <c r="G221" s="8" t="s">
        <v>230</v>
      </c>
      <c r="H221" s="8" t="s">
        <v>216</v>
      </c>
      <c r="I221" s="1" t="s">
        <v>622</v>
      </c>
      <c r="J221" s="9">
        <v>50</v>
      </c>
      <c r="K221" s="9">
        <v>10</v>
      </c>
      <c r="L221" s="9">
        <v>0</v>
      </c>
      <c r="M221" s="9">
        <v>3</v>
      </c>
      <c r="N221" s="9">
        <v>0</v>
      </c>
      <c r="O221" s="9">
        <v>0</v>
      </c>
      <c r="P221" s="1">
        <f t="shared" si="14"/>
        <v>53</v>
      </c>
      <c r="S221" s="1">
        <v>50</v>
      </c>
      <c r="T221" s="1">
        <v>7</v>
      </c>
      <c r="U221" s="1">
        <v>0</v>
      </c>
      <c r="V221" s="1">
        <v>3</v>
      </c>
      <c r="W221" s="1">
        <v>0</v>
      </c>
      <c r="X221" s="1">
        <v>0</v>
      </c>
      <c r="Y221" s="10">
        <f t="shared" si="15"/>
        <v>53</v>
      </c>
      <c r="AB221" s="31">
        <v>5</v>
      </c>
      <c r="AC221" s="12">
        <f>Exam!BX226</f>
        <v>4</v>
      </c>
      <c r="AD221" s="13">
        <f t="shared" si="6"/>
        <v>5</v>
      </c>
      <c r="AF221" s="53">
        <f t="shared" si="3"/>
        <v>4.88</v>
      </c>
    </row>
    <row r="222" spans="1:32" ht="16" x14ac:dyDescent="0.2">
      <c r="A222" s="8">
        <v>107</v>
      </c>
      <c r="B222" s="8" t="s">
        <v>767</v>
      </c>
      <c r="C222" s="8" t="s">
        <v>768</v>
      </c>
      <c r="D222" s="8" t="s">
        <v>769</v>
      </c>
      <c r="E222" s="8" t="s">
        <v>213</v>
      </c>
      <c r="F222" s="8" t="s">
        <v>214</v>
      </c>
      <c r="G222" s="8" t="s">
        <v>230</v>
      </c>
      <c r="H222" s="8" t="s">
        <v>216</v>
      </c>
      <c r="I222" s="1" t="s">
        <v>622</v>
      </c>
      <c r="J222" s="9">
        <v>50</v>
      </c>
      <c r="K222" s="9">
        <v>15</v>
      </c>
      <c r="L222" s="9">
        <v>0</v>
      </c>
      <c r="M222" s="9">
        <v>9</v>
      </c>
      <c r="N222" s="9">
        <v>0</v>
      </c>
      <c r="O222" s="9">
        <v>0</v>
      </c>
      <c r="P222" s="1">
        <f t="shared" si="14"/>
        <v>64</v>
      </c>
      <c r="S222" s="1">
        <v>50</v>
      </c>
      <c r="T222" s="1">
        <v>8</v>
      </c>
      <c r="U222" s="1">
        <v>0</v>
      </c>
      <c r="V222" s="1">
        <v>6</v>
      </c>
      <c r="W222" s="1">
        <v>0</v>
      </c>
      <c r="X222" s="1">
        <v>0</v>
      </c>
      <c r="Y222" s="10">
        <f t="shared" si="15"/>
        <v>58.2</v>
      </c>
      <c r="AB222" s="31">
        <v>10</v>
      </c>
      <c r="AC222" s="12">
        <f>Exam!BX227</f>
        <v>5</v>
      </c>
      <c r="AD222" s="13">
        <f t="shared" si="6"/>
        <v>6</v>
      </c>
      <c r="AF222" s="53">
        <f t="shared" si="3"/>
        <v>6.17</v>
      </c>
    </row>
    <row r="223" spans="1:32" ht="16" x14ac:dyDescent="0.2">
      <c r="A223" s="8">
        <v>144</v>
      </c>
      <c r="B223" s="8" t="s">
        <v>770</v>
      </c>
      <c r="C223" s="8" t="s">
        <v>771</v>
      </c>
      <c r="D223" s="8" t="s">
        <v>772</v>
      </c>
      <c r="E223" s="8" t="s">
        <v>268</v>
      </c>
      <c r="F223" s="8" t="s">
        <v>269</v>
      </c>
      <c r="G223" s="8" t="s">
        <v>230</v>
      </c>
      <c r="H223" s="8" t="s">
        <v>216</v>
      </c>
      <c r="I223" s="1" t="s">
        <v>622</v>
      </c>
      <c r="J223" s="9">
        <v>50</v>
      </c>
      <c r="K223" s="9">
        <v>4</v>
      </c>
      <c r="L223" s="9">
        <v>0</v>
      </c>
      <c r="M223" s="9">
        <v>5</v>
      </c>
      <c r="N223" s="9">
        <v>10</v>
      </c>
      <c r="O223" s="9">
        <v>0</v>
      </c>
      <c r="P223" s="1">
        <f t="shared" si="14"/>
        <v>59</v>
      </c>
      <c r="S223" s="1">
        <v>45</v>
      </c>
      <c r="T223" s="1">
        <v>8</v>
      </c>
      <c r="U223" s="1">
        <v>2</v>
      </c>
      <c r="V223" s="1">
        <v>8</v>
      </c>
      <c r="W223" s="1">
        <v>5</v>
      </c>
      <c r="X223" s="1">
        <v>0</v>
      </c>
      <c r="Y223" s="10">
        <f t="shared" si="15"/>
        <v>69.900000000000006</v>
      </c>
      <c r="AB223" s="31">
        <v>10</v>
      </c>
      <c r="AC223" s="12">
        <f>Exam!BX228</f>
        <v>6</v>
      </c>
      <c r="AD223" s="13">
        <f t="shared" si="6"/>
        <v>7</v>
      </c>
      <c r="AF223" s="53">
        <f t="shared" si="3"/>
        <v>6.67</v>
      </c>
    </row>
    <row r="224" spans="1:32" ht="16" x14ac:dyDescent="0.2">
      <c r="A224" s="8">
        <v>180</v>
      </c>
      <c r="B224" s="8" t="s">
        <v>773</v>
      </c>
      <c r="C224" s="8" t="s">
        <v>774</v>
      </c>
      <c r="D224" s="8" t="s">
        <v>775</v>
      </c>
      <c r="E224" s="8" t="s">
        <v>213</v>
      </c>
      <c r="F224" s="8" t="s">
        <v>214</v>
      </c>
      <c r="G224" s="8" t="s">
        <v>230</v>
      </c>
      <c r="H224" s="8" t="s">
        <v>216</v>
      </c>
      <c r="I224" s="1" t="s">
        <v>622</v>
      </c>
      <c r="J224" s="9">
        <v>50</v>
      </c>
      <c r="K224" s="9">
        <v>10</v>
      </c>
      <c r="L224" s="9">
        <v>0</v>
      </c>
      <c r="M224" s="9">
        <v>3</v>
      </c>
      <c r="N224" s="9">
        <v>4</v>
      </c>
      <c r="O224" s="9">
        <v>5</v>
      </c>
      <c r="P224" s="1">
        <f t="shared" si="14"/>
        <v>62</v>
      </c>
      <c r="S224" s="1">
        <v>50</v>
      </c>
      <c r="T224" s="1">
        <v>29</v>
      </c>
      <c r="U224" s="1">
        <v>0</v>
      </c>
      <c r="V224" s="1">
        <v>9</v>
      </c>
      <c r="W224" s="1">
        <v>5</v>
      </c>
      <c r="X224" s="1">
        <v>0</v>
      </c>
      <c r="Y224" s="10">
        <f t="shared" si="15"/>
        <v>95.9</v>
      </c>
      <c r="AB224" s="31">
        <v>10</v>
      </c>
      <c r="AC224" s="12">
        <f>Exam!BX229</f>
        <v>7</v>
      </c>
      <c r="AD224" s="13">
        <f t="shared" si="6"/>
        <v>8</v>
      </c>
      <c r="AF224" s="53">
        <f t="shared" si="3"/>
        <v>7.84</v>
      </c>
    </row>
    <row r="225" spans="1:32" ht="16" x14ac:dyDescent="0.2">
      <c r="A225" s="8">
        <v>96</v>
      </c>
      <c r="B225" s="8" t="s">
        <v>776</v>
      </c>
      <c r="C225" s="8" t="s">
        <v>271</v>
      </c>
      <c r="D225" s="8" t="s">
        <v>777</v>
      </c>
      <c r="E225" s="8" t="s">
        <v>235</v>
      </c>
      <c r="F225" s="8" t="s">
        <v>236</v>
      </c>
      <c r="G225" s="8" t="s">
        <v>510</v>
      </c>
      <c r="H225" s="8" t="s">
        <v>216</v>
      </c>
      <c r="I225" s="1" t="s">
        <v>622</v>
      </c>
      <c r="J225" s="9">
        <v>40</v>
      </c>
      <c r="K225" s="9">
        <v>4</v>
      </c>
      <c r="L225" s="9">
        <v>0</v>
      </c>
      <c r="M225" s="9">
        <v>3</v>
      </c>
      <c r="N225" s="9">
        <v>0</v>
      </c>
      <c r="O225" s="9">
        <v>0</v>
      </c>
      <c r="P225" s="1">
        <f t="shared" si="14"/>
        <v>47</v>
      </c>
      <c r="S225" s="1">
        <v>50</v>
      </c>
      <c r="T225" s="1">
        <v>8</v>
      </c>
      <c r="U225" s="1">
        <v>5</v>
      </c>
      <c r="V225" s="48">
        <v>6</v>
      </c>
      <c r="W225" s="1">
        <v>0</v>
      </c>
      <c r="X225" s="1">
        <v>0</v>
      </c>
      <c r="Y225" s="10">
        <f t="shared" si="15"/>
        <v>64.7</v>
      </c>
      <c r="AB225" s="31">
        <v>10</v>
      </c>
      <c r="AC225" s="12">
        <f>Exam!BX230</f>
        <v>4</v>
      </c>
      <c r="AD225" s="13">
        <f t="shared" si="6"/>
        <v>6</v>
      </c>
      <c r="AF225" s="53">
        <f t="shared" si="3"/>
        <v>5.55</v>
      </c>
    </row>
    <row r="226" spans="1:32" ht="16" x14ac:dyDescent="0.2">
      <c r="A226" s="8">
        <v>167</v>
      </c>
      <c r="B226" s="8" t="s">
        <v>778</v>
      </c>
      <c r="C226" s="8" t="s">
        <v>175</v>
      </c>
      <c r="D226" s="8" t="s">
        <v>779</v>
      </c>
      <c r="E226" s="8" t="s">
        <v>282</v>
      </c>
      <c r="F226" s="8" t="s">
        <v>283</v>
      </c>
      <c r="G226" s="8" t="s">
        <v>230</v>
      </c>
      <c r="H226" s="8" t="s">
        <v>216</v>
      </c>
      <c r="I226" s="1" t="s">
        <v>622</v>
      </c>
      <c r="J226" s="9">
        <v>35</v>
      </c>
      <c r="K226" s="9">
        <v>6</v>
      </c>
      <c r="L226" s="9">
        <v>0</v>
      </c>
      <c r="M226" s="9">
        <v>5</v>
      </c>
      <c r="N226" s="9">
        <v>0</v>
      </c>
      <c r="O226" s="9">
        <v>0</v>
      </c>
      <c r="P226" s="1">
        <f t="shared" si="14"/>
        <v>46</v>
      </c>
      <c r="S226" s="1">
        <v>50</v>
      </c>
      <c r="T226" s="1">
        <v>5</v>
      </c>
      <c r="U226" s="1">
        <v>0</v>
      </c>
      <c r="V226" s="1">
        <v>3</v>
      </c>
      <c r="W226" s="1">
        <v>0</v>
      </c>
      <c r="X226" s="48">
        <v>5</v>
      </c>
      <c r="Y226" s="10">
        <f t="shared" si="15"/>
        <v>56.900000000000006</v>
      </c>
      <c r="AB226" s="31">
        <v>10</v>
      </c>
      <c r="AC226" s="12">
        <f>Exam!BX231</f>
        <v>5</v>
      </c>
      <c r="AD226" s="13">
        <f t="shared" si="6"/>
        <v>6</v>
      </c>
      <c r="AF226" s="53">
        <f t="shared" si="3"/>
        <v>5.59</v>
      </c>
    </row>
    <row r="227" spans="1:32" ht="16" x14ac:dyDescent="0.2">
      <c r="A227" s="8">
        <v>154</v>
      </c>
      <c r="B227" s="8" t="s">
        <v>780</v>
      </c>
      <c r="C227" s="8" t="s">
        <v>781</v>
      </c>
      <c r="D227" s="8" t="s">
        <v>782</v>
      </c>
      <c r="E227" s="8" t="s">
        <v>314</v>
      </c>
      <c r="F227" s="8" t="s">
        <v>315</v>
      </c>
      <c r="G227" s="8" t="s">
        <v>215</v>
      </c>
      <c r="H227" s="8" t="s">
        <v>216</v>
      </c>
      <c r="I227" s="1" t="s">
        <v>622</v>
      </c>
      <c r="J227" s="9">
        <v>50</v>
      </c>
      <c r="K227" s="9">
        <v>4</v>
      </c>
      <c r="L227" s="9">
        <v>0</v>
      </c>
      <c r="M227" s="9">
        <v>10</v>
      </c>
      <c r="N227" s="9">
        <v>2</v>
      </c>
      <c r="O227" s="9">
        <v>0</v>
      </c>
      <c r="P227" s="1">
        <f t="shared" si="14"/>
        <v>56</v>
      </c>
      <c r="S227" s="1">
        <v>50</v>
      </c>
      <c r="T227" s="1">
        <v>13</v>
      </c>
      <c r="U227" s="1">
        <v>0</v>
      </c>
      <c r="V227" s="1">
        <v>3</v>
      </c>
      <c r="W227" s="1">
        <v>0</v>
      </c>
      <c r="X227" s="1">
        <v>0</v>
      </c>
      <c r="Y227" s="10">
        <f t="shared" si="15"/>
        <v>60.8</v>
      </c>
      <c r="AB227" s="31">
        <v>10</v>
      </c>
      <c r="AC227" s="12">
        <f>Exam!BX232</f>
        <v>7</v>
      </c>
      <c r="AD227" s="13">
        <f t="shared" si="6"/>
        <v>7</v>
      </c>
      <c r="AF227" s="53">
        <f t="shared" si="3"/>
        <v>6.6</v>
      </c>
    </row>
    <row r="228" spans="1:32" ht="16" x14ac:dyDescent="0.2">
      <c r="A228" s="8">
        <v>232</v>
      </c>
      <c r="B228" s="8" t="s">
        <v>783</v>
      </c>
      <c r="C228" s="8" t="s">
        <v>784</v>
      </c>
      <c r="D228" s="8" t="s">
        <v>785</v>
      </c>
      <c r="E228" s="8" t="s">
        <v>228</v>
      </c>
      <c r="F228" s="8" t="s">
        <v>229</v>
      </c>
      <c r="G228" s="8" t="s">
        <v>230</v>
      </c>
      <c r="H228" s="8" t="s">
        <v>216</v>
      </c>
      <c r="I228" s="1" t="s">
        <v>622</v>
      </c>
      <c r="J228" s="9">
        <v>50</v>
      </c>
      <c r="K228" s="9">
        <v>4</v>
      </c>
      <c r="L228" s="9">
        <v>10</v>
      </c>
      <c r="M228" s="9">
        <v>3</v>
      </c>
      <c r="N228" s="9">
        <v>0</v>
      </c>
      <c r="O228" s="9">
        <v>0</v>
      </c>
      <c r="P228" s="1">
        <f t="shared" si="14"/>
        <v>57</v>
      </c>
      <c r="S228" s="1">
        <v>40</v>
      </c>
      <c r="T228" s="1">
        <v>13</v>
      </c>
      <c r="U228" s="1">
        <v>0</v>
      </c>
      <c r="V228" s="1">
        <v>5</v>
      </c>
      <c r="W228" s="1">
        <v>0</v>
      </c>
      <c r="X228" s="1">
        <v>0</v>
      </c>
      <c r="Y228" s="10">
        <f t="shared" si="15"/>
        <v>63.400000000000006</v>
      </c>
      <c r="AB228" s="31">
        <v>10</v>
      </c>
      <c r="AC228" s="12">
        <f>Exam!BX233</f>
        <v>4</v>
      </c>
      <c r="AD228" s="13">
        <f t="shared" si="6"/>
        <v>6</v>
      </c>
      <c r="AF228" s="53">
        <f t="shared" si="3"/>
        <v>5.81</v>
      </c>
    </row>
    <row r="229" spans="1:32" ht="16" x14ac:dyDescent="0.2">
      <c r="A229" s="8">
        <v>143</v>
      </c>
      <c r="B229" s="8" t="s">
        <v>611</v>
      </c>
      <c r="C229" s="8" t="s">
        <v>786</v>
      </c>
      <c r="D229" s="8" t="s">
        <v>787</v>
      </c>
      <c r="E229" s="8" t="s">
        <v>240</v>
      </c>
      <c r="F229" s="8" t="s">
        <v>241</v>
      </c>
      <c r="G229" s="8" t="s">
        <v>230</v>
      </c>
      <c r="H229" s="8" t="s">
        <v>216</v>
      </c>
      <c r="I229" s="1" t="s">
        <v>622</v>
      </c>
      <c r="J229" s="9">
        <v>50</v>
      </c>
      <c r="K229" s="9">
        <v>10</v>
      </c>
      <c r="L229" s="9">
        <v>0</v>
      </c>
      <c r="M229" s="9">
        <v>6</v>
      </c>
      <c r="N229" s="9">
        <v>0</v>
      </c>
      <c r="O229" s="9">
        <v>0</v>
      </c>
      <c r="P229" s="1">
        <f t="shared" si="14"/>
        <v>56</v>
      </c>
      <c r="S229" s="1">
        <v>50</v>
      </c>
      <c r="T229" s="1">
        <v>8</v>
      </c>
      <c r="U229" s="1">
        <v>0</v>
      </c>
      <c r="V229" s="1">
        <v>0</v>
      </c>
      <c r="W229" s="1">
        <v>0</v>
      </c>
      <c r="X229" s="1">
        <v>5</v>
      </c>
      <c r="Y229" s="10">
        <f t="shared" si="15"/>
        <v>56.900000000000006</v>
      </c>
      <c r="AB229" s="31">
        <v>10</v>
      </c>
      <c r="AC229" s="12">
        <f>Exam!BX234</f>
        <v>5</v>
      </c>
      <c r="AD229" s="13">
        <f t="shared" si="6"/>
        <v>6</v>
      </c>
      <c r="AF229" s="53">
        <f t="shared" si="3"/>
        <v>5.89</v>
      </c>
    </row>
    <row r="230" spans="1:32" ht="16" x14ac:dyDescent="0.2">
      <c r="A230" s="8">
        <v>184</v>
      </c>
      <c r="B230" s="8" t="s">
        <v>788</v>
      </c>
      <c r="C230" s="8" t="s">
        <v>789</v>
      </c>
      <c r="D230" s="8" t="s">
        <v>790</v>
      </c>
      <c r="E230" s="8" t="s">
        <v>314</v>
      </c>
      <c r="F230" s="8" t="s">
        <v>315</v>
      </c>
      <c r="G230" s="8" t="s">
        <v>791</v>
      </c>
      <c r="H230" s="8" t="s">
        <v>216</v>
      </c>
      <c r="I230" s="1" t="s">
        <v>622</v>
      </c>
      <c r="J230" s="9">
        <v>29</v>
      </c>
      <c r="K230" s="9"/>
      <c r="L230" s="9"/>
      <c r="M230" s="9"/>
      <c r="N230" s="9"/>
      <c r="O230" s="9"/>
      <c r="P230" s="1">
        <f t="shared" si="14"/>
        <v>29</v>
      </c>
      <c r="S230" s="1">
        <v>35</v>
      </c>
      <c r="T230" s="1">
        <v>8</v>
      </c>
      <c r="U230" s="1">
        <v>0</v>
      </c>
      <c r="V230" s="1">
        <v>0</v>
      </c>
      <c r="W230" s="1">
        <v>5</v>
      </c>
      <c r="X230" s="1">
        <v>0</v>
      </c>
      <c r="Y230" s="10">
        <f t="shared" si="15"/>
        <v>51.900000000000006</v>
      </c>
      <c r="AB230" s="31">
        <v>10</v>
      </c>
      <c r="AC230" s="12">
        <f>Exam!BX235</f>
        <v>3</v>
      </c>
      <c r="AD230" s="13">
        <f t="shared" si="6"/>
        <v>4</v>
      </c>
      <c r="AF230" s="53">
        <f t="shared" si="3"/>
        <v>4.33</v>
      </c>
    </row>
    <row r="231" spans="1:32" ht="16" x14ac:dyDescent="0.2">
      <c r="A231" s="8">
        <v>88</v>
      </c>
      <c r="B231" s="8" t="s">
        <v>792</v>
      </c>
      <c r="C231" s="8" t="s">
        <v>793</v>
      </c>
      <c r="D231" s="8" t="s">
        <v>794</v>
      </c>
      <c r="E231" s="8" t="s">
        <v>268</v>
      </c>
      <c r="F231" s="8" t="s">
        <v>269</v>
      </c>
      <c r="G231" s="8" t="s">
        <v>230</v>
      </c>
      <c r="H231" s="8" t="s">
        <v>216</v>
      </c>
      <c r="I231" s="1" t="s">
        <v>795</v>
      </c>
      <c r="J231" s="9">
        <v>40</v>
      </c>
      <c r="K231" s="9">
        <v>6</v>
      </c>
      <c r="L231" s="9">
        <v>14</v>
      </c>
      <c r="M231" s="9">
        <v>3</v>
      </c>
      <c r="N231" s="9">
        <v>9</v>
      </c>
      <c r="O231" s="9">
        <v>2</v>
      </c>
      <c r="P231" s="1">
        <f t="shared" si="14"/>
        <v>74</v>
      </c>
      <c r="Q231" s="1">
        <f>AVERAGE(P231:P273)</f>
        <v>48.581395348837212</v>
      </c>
      <c r="S231" s="30">
        <v>40</v>
      </c>
      <c r="T231" s="30">
        <v>13</v>
      </c>
      <c r="U231" s="30">
        <v>0</v>
      </c>
      <c r="V231" s="30">
        <v>0</v>
      </c>
      <c r="W231" s="30">
        <v>5</v>
      </c>
      <c r="X231" s="30">
        <v>5</v>
      </c>
      <c r="Y231" s="10">
        <f t="shared" si="15"/>
        <v>69.900000000000006</v>
      </c>
      <c r="AA231" s="30">
        <v>100</v>
      </c>
      <c r="AB231" s="12">
        <f t="shared" ref="AB231:AB273" si="16">AA231/10</f>
        <v>10</v>
      </c>
      <c r="AC231" s="12">
        <f>Exam!BX236</f>
        <v>6</v>
      </c>
      <c r="AD231" s="13">
        <f t="shared" si="6"/>
        <v>7</v>
      </c>
      <c r="AF231" s="53">
        <f t="shared" si="3"/>
        <v>7.12</v>
      </c>
    </row>
    <row r="232" spans="1:32" ht="16" x14ac:dyDescent="0.2">
      <c r="A232" s="8">
        <v>78</v>
      </c>
      <c r="B232" s="8" t="s">
        <v>796</v>
      </c>
      <c r="C232" s="8" t="s">
        <v>797</v>
      </c>
      <c r="D232" s="8" t="s">
        <v>798</v>
      </c>
      <c r="E232" s="8" t="s">
        <v>799</v>
      </c>
      <c r="F232" s="8" t="s">
        <v>800</v>
      </c>
      <c r="G232" s="8" t="s">
        <v>230</v>
      </c>
      <c r="H232" s="8" t="s">
        <v>216</v>
      </c>
      <c r="I232" s="1" t="s">
        <v>795</v>
      </c>
      <c r="J232" s="9">
        <v>50</v>
      </c>
      <c r="K232" s="9">
        <v>2</v>
      </c>
      <c r="L232" s="9">
        <v>0</v>
      </c>
      <c r="M232" s="9">
        <v>0</v>
      </c>
      <c r="N232" s="9">
        <v>0</v>
      </c>
      <c r="O232" s="9">
        <v>0</v>
      </c>
      <c r="P232" s="1">
        <f t="shared" si="14"/>
        <v>42</v>
      </c>
      <c r="S232" s="30">
        <v>40</v>
      </c>
      <c r="T232" s="49"/>
      <c r="U232" s="49"/>
      <c r="V232" s="49"/>
      <c r="W232" s="49"/>
      <c r="X232" s="49"/>
      <c r="Y232" s="10">
        <f t="shared" si="15"/>
        <v>40</v>
      </c>
      <c r="AA232" s="30">
        <v>0</v>
      </c>
      <c r="AB232" s="12">
        <f t="shared" si="16"/>
        <v>0</v>
      </c>
      <c r="AC232" s="12">
        <f>Exam!BX237</f>
        <v>1</v>
      </c>
      <c r="AD232" s="13">
        <f t="shared" si="6"/>
        <v>3</v>
      </c>
      <c r="AF232" s="53">
        <f t="shared" si="3"/>
        <v>2.76</v>
      </c>
    </row>
    <row r="233" spans="1:32" ht="16" x14ac:dyDescent="0.2">
      <c r="A233" s="8">
        <v>233</v>
      </c>
      <c r="B233" s="8" t="s">
        <v>801</v>
      </c>
      <c r="C233" s="8" t="s">
        <v>802</v>
      </c>
      <c r="D233" s="8" t="s">
        <v>803</v>
      </c>
      <c r="E233" s="8" t="s">
        <v>245</v>
      </c>
      <c r="F233" s="8" t="s">
        <v>246</v>
      </c>
      <c r="G233" s="8" t="s">
        <v>230</v>
      </c>
      <c r="H233" s="8" t="s">
        <v>216</v>
      </c>
      <c r="I233" s="1" t="s">
        <v>795</v>
      </c>
      <c r="J233" s="9">
        <v>50</v>
      </c>
      <c r="K233" s="9">
        <v>11</v>
      </c>
      <c r="L233" s="9">
        <v>0</v>
      </c>
      <c r="M233" s="9">
        <v>3</v>
      </c>
      <c r="N233" s="9">
        <v>0</v>
      </c>
      <c r="O233" s="9">
        <v>0</v>
      </c>
      <c r="P233" s="1">
        <f t="shared" si="14"/>
        <v>54</v>
      </c>
      <c r="S233" s="30">
        <v>40</v>
      </c>
      <c r="T233" s="30">
        <v>0</v>
      </c>
      <c r="U233" s="30">
        <v>0</v>
      </c>
      <c r="V233" s="30">
        <v>0</v>
      </c>
      <c r="W233" s="30">
        <v>0</v>
      </c>
      <c r="X233" s="30">
        <v>0</v>
      </c>
      <c r="Y233" s="10">
        <f t="shared" si="15"/>
        <v>40</v>
      </c>
      <c r="AA233" s="30">
        <v>88</v>
      </c>
      <c r="AB233" s="12">
        <f t="shared" si="16"/>
        <v>8.8000000000000007</v>
      </c>
      <c r="AC233" s="12">
        <f>Exam!BX238</f>
        <v>6</v>
      </c>
      <c r="AD233" s="13">
        <f t="shared" si="6"/>
        <v>6</v>
      </c>
      <c r="AF233" s="53">
        <f t="shared" si="3"/>
        <v>5.5</v>
      </c>
    </row>
    <row r="234" spans="1:32" ht="16" x14ac:dyDescent="0.2">
      <c r="A234" s="8">
        <v>136</v>
      </c>
      <c r="B234" s="8" t="s">
        <v>804</v>
      </c>
      <c r="C234" s="8" t="s">
        <v>805</v>
      </c>
      <c r="D234" s="8" t="s">
        <v>806</v>
      </c>
      <c r="E234" s="8" t="s">
        <v>282</v>
      </c>
      <c r="F234" s="8" t="s">
        <v>283</v>
      </c>
      <c r="G234" s="8" t="s">
        <v>230</v>
      </c>
      <c r="H234" s="8" t="s">
        <v>216</v>
      </c>
      <c r="I234" s="1" t="s">
        <v>795</v>
      </c>
      <c r="J234" s="9">
        <v>35</v>
      </c>
      <c r="K234" s="9">
        <v>0</v>
      </c>
      <c r="L234" s="9">
        <v>0</v>
      </c>
      <c r="M234" s="9">
        <v>3</v>
      </c>
      <c r="N234" s="9">
        <v>0</v>
      </c>
      <c r="O234" s="9">
        <v>0</v>
      </c>
      <c r="P234" s="1">
        <f t="shared" si="14"/>
        <v>38</v>
      </c>
      <c r="S234" s="30">
        <v>40</v>
      </c>
      <c r="T234" s="30">
        <v>10</v>
      </c>
      <c r="U234" s="30">
        <v>4</v>
      </c>
      <c r="V234" s="30">
        <v>1</v>
      </c>
      <c r="W234" s="30">
        <v>0</v>
      </c>
      <c r="X234" s="30">
        <v>0</v>
      </c>
      <c r="Y234" s="10">
        <f t="shared" si="15"/>
        <v>59.5</v>
      </c>
      <c r="AA234" s="30">
        <v>100</v>
      </c>
      <c r="AB234" s="12">
        <f t="shared" si="16"/>
        <v>10</v>
      </c>
      <c r="AC234" s="12">
        <f>Exam!BX239</f>
        <v>2</v>
      </c>
      <c r="AD234" s="13">
        <f t="shared" si="6"/>
        <v>5</v>
      </c>
      <c r="AF234" s="53">
        <f t="shared" si="3"/>
        <v>4.53</v>
      </c>
    </row>
    <row r="235" spans="1:32" ht="16" x14ac:dyDescent="0.2">
      <c r="A235" s="8">
        <v>124</v>
      </c>
      <c r="B235" s="8" t="s">
        <v>807</v>
      </c>
      <c r="C235" s="8" t="s">
        <v>808</v>
      </c>
      <c r="D235" s="8" t="s">
        <v>809</v>
      </c>
      <c r="E235" s="8" t="s">
        <v>213</v>
      </c>
      <c r="F235" s="8" t="s">
        <v>214</v>
      </c>
      <c r="G235" s="8" t="s">
        <v>230</v>
      </c>
      <c r="H235" s="8" t="s">
        <v>216</v>
      </c>
      <c r="I235" s="1" t="s">
        <v>795</v>
      </c>
      <c r="J235" s="9">
        <v>20</v>
      </c>
      <c r="K235" s="9"/>
      <c r="L235" s="9"/>
      <c r="M235" s="9"/>
      <c r="N235" s="9"/>
      <c r="O235" s="9"/>
      <c r="P235" s="1">
        <f t="shared" si="14"/>
        <v>20</v>
      </c>
      <c r="S235" s="30">
        <v>40</v>
      </c>
      <c r="T235" s="30">
        <v>7</v>
      </c>
      <c r="U235" s="30">
        <v>0</v>
      </c>
      <c r="V235" s="30">
        <v>0</v>
      </c>
      <c r="W235" s="30">
        <v>0</v>
      </c>
      <c r="X235" s="30">
        <v>0</v>
      </c>
      <c r="Y235" s="10">
        <f t="shared" si="15"/>
        <v>49.1</v>
      </c>
      <c r="AA235" s="30">
        <v>34</v>
      </c>
      <c r="AB235" s="12">
        <f t="shared" si="16"/>
        <v>3.4</v>
      </c>
      <c r="AC235" s="12">
        <f>Exam!BX240</f>
        <v>4</v>
      </c>
      <c r="AD235" s="13">
        <f t="shared" si="6"/>
        <v>4</v>
      </c>
      <c r="AF235" s="53">
        <f t="shared" si="3"/>
        <v>3.61</v>
      </c>
    </row>
    <row r="236" spans="1:32" ht="16" x14ac:dyDescent="0.2">
      <c r="A236" s="8">
        <v>113</v>
      </c>
      <c r="B236" s="8" t="s">
        <v>810</v>
      </c>
      <c r="C236" s="8" t="s">
        <v>71</v>
      </c>
      <c r="D236" s="8" t="s">
        <v>811</v>
      </c>
      <c r="E236" s="8" t="s">
        <v>268</v>
      </c>
      <c r="F236" s="8" t="s">
        <v>269</v>
      </c>
      <c r="G236" s="8" t="s">
        <v>230</v>
      </c>
      <c r="H236" s="8" t="s">
        <v>216</v>
      </c>
      <c r="I236" s="1" t="s">
        <v>795</v>
      </c>
      <c r="J236" s="9">
        <v>50</v>
      </c>
      <c r="K236" s="9">
        <v>9</v>
      </c>
      <c r="L236" s="9">
        <v>0</v>
      </c>
      <c r="M236" s="9">
        <v>9</v>
      </c>
      <c r="N236" s="9">
        <v>0</v>
      </c>
      <c r="O236" s="9">
        <v>2</v>
      </c>
      <c r="P236" s="1">
        <f t="shared" si="14"/>
        <v>60</v>
      </c>
      <c r="S236" s="30">
        <v>40</v>
      </c>
      <c r="T236" s="30">
        <v>7</v>
      </c>
      <c r="U236" s="30">
        <v>0</v>
      </c>
      <c r="V236" s="30">
        <v>0</v>
      </c>
      <c r="W236" s="30">
        <v>0</v>
      </c>
      <c r="X236" s="30">
        <v>0</v>
      </c>
      <c r="Y236" s="10">
        <f t="shared" si="15"/>
        <v>49.1</v>
      </c>
      <c r="AA236" s="30">
        <v>94</v>
      </c>
      <c r="AB236" s="12">
        <f t="shared" si="16"/>
        <v>9.4</v>
      </c>
      <c r="AC236" s="12">
        <f>Exam!BX241</f>
        <v>3</v>
      </c>
      <c r="AD236" s="13">
        <f t="shared" si="6"/>
        <v>5</v>
      </c>
      <c r="AF236" s="53">
        <f t="shared" si="3"/>
        <v>5.1100000000000003</v>
      </c>
    </row>
    <row r="237" spans="1:32" ht="16" x14ac:dyDescent="0.2">
      <c r="A237" s="8">
        <v>108</v>
      </c>
      <c r="B237" s="8" t="s">
        <v>812</v>
      </c>
      <c r="C237" s="8" t="s">
        <v>813</v>
      </c>
      <c r="D237" s="8" t="s">
        <v>814</v>
      </c>
      <c r="E237" s="8" t="s">
        <v>314</v>
      </c>
      <c r="F237" s="8" t="s">
        <v>315</v>
      </c>
      <c r="G237" s="8" t="s">
        <v>230</v>
      </c>
      <c r="H237" s="8" t="s">
        <v>216</v>
      </c>
      <c r="I237" s="1" t="s">
        <v>795</v>
      </c>
      <c r="J237" s="9">
        <v>45</v>
      </c>
      <c r="K237" s="9"/>
      <c r="L237" s="9"/>
      <c r="M237" s="9"/>
      <c r="N237" s="9"/>
      <c r="O237" s="9"/>
      <c r="P237" s="1">
        <f t="shared" si="14"/>
        <v>40</v>
      </c>
      <c r="S237" s="30">
        <v>30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10">
        <f t="shared" si="15"/>
        <v>30</v>
      </c>
      <c r="AA237" s="30">
        <v>0</v>
      </c>
      <c r="AB237" s="12">
        <f t="shared" si="16"/>
        <v>0</v>
      </c>
      <c r="AC237" s="12">
        <f>Exam!BX242</f>
        <v>5</v>
      </c>
      <c r="AD237" s="13">
        <f t="shared" si="6"/>
        <v>4</v>
      </c>
      <c r="AF237" s="53">
        <f t="shared" si="3"/>
        <v>3.6</v>
      </c>
    </row>
    <row r="238" spans="1:32" ht="16" x14ac:dyDescent="0.2">
      <c r="A238" s="8">
        <v>99</v>
      </c>
      <c r="B238" s="8" t="s">
        <v>815</v>
      </c>
      <c r="C238" s="8" t="s">
        <v>816</v>
      </c>
      <c r="D238" s="8" t="s">
        <v>817</v>
      </c>
      <c r="E238" s="8" t="s">
        <v>213</v>
      </c>
      <c r="F238" s="8" t="s">
        <v>214</v>
      </c>
      <c r="G238" s="8" t="s">
        <v>230</v>
      </c>
      <c r="H238" s="8" t="s">
        <v>216</v>
      </c>
      <c r="I238" s="1" t="s">
        <v>795</v>
      </c>
      <c r="J238" s="9">
        <v>49</v>
      </c>
      <c r="K238" s="9">
        <v>8</v>
      </c>
      <c r="L238" s="9">
        <v>0</v>
      </c>
      <c r="M238" s="9">
        <v>5</v>
      </c>
      <c r="N238" s="9">
        <v>0</v>
      </c>
      <c r="O238" s="9">
        <v>0</v>
      </c>
      <c r="P238" s="1">
        <f t="shared" si="14"/>
        <v>53</v>
      </c>
      <c r="S238" s="49">
        <v>40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10">
        <f t="shared" si="15"/>
        <v>40</v>
      </c>
      <c r="AA238" s="30">
        <v>63</v>
      </c>
      <c r="AB238" s="12">
        <f t="shared" si="16"/>
        <v>6.3</v>
      </c>
      <c r="AC238" s="12">
        <f>Exam!BX243</f>
        <v>7</v>
      </c>
      <c r="AD238" s="13">
        <f t="shared" si="6"/>
        <v>6</v>
      </c>
      <c r="AF238" s="53">
        <f t="shared" si="3"/>
        <v>5.52</v>
      </c>
    </row>
    <row r="239" spans="1:32" ht="16" x14ac:dyDescent="0.2">
      <c r="A239" s="8">
        <v>221</v>
      </c>
      <c r="B239" s="8" t="s">
        <v>818</v>
      </c>
      <c r="C239" s="8" t="s">
        <v>719</v>
      </c>
      <c r="D239" s="8" t="s">
        <v>819</v>
      </c>
      <c r="E239" s="8" t="s">
        <v>282</v>
      </c>
      <c r="F239" s="8" t="s">
        <v>283</v>
      </c>
      <c r="G239" s="8" t="s">
        <v>230</v>
      </c>
      <c r="H239" s="8" t="s">
        <v>216</v>
      </c>
      <c r="I239" s="1" t="s">
        <v>795</v>
      </c>
      <c r="J239" s="9">
        <v>50</v>
      </c>
      <c r="K239" s="9">
        <v>8</v>
      </c>
      <c r="L239" s="9">
        <v>15</v>
      </c>
      <c r="M239" s="9">
        <v>9</v>
      </c>
      <c r="N239" s="9">
        <v>0</v>
      </c>
      <c r="O239" s="9">
        <v>0</v>
      </c>
      <c r="P239" s="1">
        <f t="shared" si="14"/>
        <v>72</v>
      </c>
      <c r="S239" s="30">
        <v>40</v>
      </c>
      <c r="T239" s="30">
        <v>23</v>
      </c>
      <c r="U239" s="30">
        <v>0</v>
      </c>
      <c r="V239" s="30">
        <v>10</v>
      </c>
      <c r="W239" s="30">
        <v>0</v>
      </c>
      <c r="X239" s="30">
        <v>0</v>
      </c>
      <c r="Y239" s="10">
        <f t="shared" si="15"/>
        <v>82.9</v>
      </c>
      <c r="AA239" s="30">
        <v>100</v>
      </c>
      <c r="AB239" s="12">
        <f t="shared" si="16"/>
        <v>10</v>
      </c>
      <c r="AC239" s="12">
        <f>Exam!BX244</f>
        <v>8</v>
      </c>
      <c r="AD239" s="13">
        <f t="shared" si="6"/>
        <v>8</v>
      </c>
      <c r="AF239" s="53">
        <f t="shared" si="3"/>
        <v>8.0500000000000007</v>
      </c>
    </row>
    <row r="240" spans="1:32" ht="16" x14ac:dyDescent="0.2">
      <c r="A240" s="8">
        <v>74</v>
      </c>
      <c r="B240" s="8" t="s">
        <v>820</v>
      </c>
      <c r="C240" s="8" t="s">
        <v>821</v>
      </c>
      <c r="D240" s="8" t="s">
        <v>822</v>
      </c>
      <c r="E240" s="8" t="s">
        <v>823</v>
      </c>
      <c r="F240" s="8" t="s">
        <v>824</v>
      </c>
      <c r="G240" s="8" t="s">
        <v>215</v>
      </c>
      <c r="H240" s="8" t="s">
        <v>216</v>
      </c>
      <c r="I240" s="1" t="s">
        <v>795</v>
      </c>
      <c r="J240" s="9">
        <v>20</v>
      </c>
      <c r="K240" s="9"/>
      <c r="L240" s="9"/>
      <c r="M240" s="9"/>
      <c r="N240" s="9"/>
      <c r="O240" s="9"/>
      <c r="P240" s="1">
        <f t="shared" si="14"/>
        <v>20</v>
      </c>
      <c r="S240" s="30">
        <v>10</v>
      </c>
      <c r="T240" s="30">
        <v>0</v>
      </c>
      <c r="U240" s="30">
        <v>2</v>
      </c>
      <c r="V240" s="30">
        <v>0</v>
      </c>
      <c r="W240" s="30">
        <v>0</v>
      </c>
      <c r="X240" s="30">
        <v>0</v>
      </c>
      <c r="Y240" s="10">
        <f t="shared" si="15"/>
        <v>10</v>
      </c>
      <c r="AA240" s="30">
        <v>0</v>
      </c>
      <c r="AB240" s="12">
        <f t="shared" si="16"/>
        <v>0</v>
      </c>
      <c r="AC240" s="12" t="str">
        <f>Exam!BX245</f>
        <v>неявка</v>
      </c>
      <c r="AD240" s="13" t="e">
        <f t="shared" si="6"/>
        <v>#VALUE!</v>
      </c>
      <c r="AF240" s="53">
        <f t="shared" si="3"/>
        <v>0.9</v>
      </c>
    </row>
    <row r="241" spans="1:32" ht="16" x14ac:dyDescent="0.2">
      <c r="A241" s="8">
        <v>85</v>
      </c>
      <c r="B241" s="8" t="s">
        <v>825</v>
      </c>
      <c r="C241" s="8" t="s">
        <v>826</v>
      </c>
      <c r="D241" s="8" t="s">
        <v>827</v>
      </c>
      <c r="E241" s="8" t="s">
        <v>828</v>
      </c>
      <c r="F241" s="8" t="s">
        <v>829</v>
      </c>
      <c r="G241" s="8" t="s">
        <v>230</v>
      </c>
      <c r="H241" s="8" t="s">
        <v>216</v>
      </c>
      <c r="I241" s="1" t="s">
        <v>795</v>
      </c>
      <c r="J241" s="9">
        <v>50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1">
        <f t="shared" si="14"/>
        <v>40</v>
      </c>
      <c r="S241" s="30">
        <v>40</v>
      </c>
      <c r="T241" s="30">
        <v>0</v>
      </c>
      <c r="U241" s="30">
        <v>0</v>
      </c>
      <c r="V241" s="30">
        <v>0</v>
      </c>
      <c r="W241" s="30">
        <v>0</v>
      </c>
      <c r="X241" s="30">
        <v>0</v>
      </c>
      <c r="Y241" s="10">
        <f t="shared" si="15"/>
        <v>40</v>
      </c>
      <c r="AA241" s="30">
        <v>46</v>
      </c>
      <c r="AB241" s="12">
        <f t="shared" si="16"/>
        <v>4.5999999999999996</v>
      </c>
      <c r="AC241" s="12">
        <f>Exam!BX246</f>
        <v>3</v>
      </c>
      <c r="AD241" s="13">
        <f t="shared" si="6"/>
        <v>4</v>
      </c>
      <c r="AF241" s="53">
        <f t="shared" si="3"/>
        <v>3.76</v>
      </c>
    </row>
    <row r="242" spans="1:32" ht="16" x14ac:dyDescent="0.2">
      <c r="A242" s="8">
        <v>155</v>
      </c>
      <c r="B242" s="8" t="s">
        <v>830</v>
      </c>
      <c r="C242" s="8" t="s">
        <v>831</v>
      </c>
      <c r="D242" s="8" t="s">
        <v>832</v>
      </c>
      <c r="E242" s="8" t="s">
        <v>245</v>
      </c>
      <c r="F242" s="8" t="s">
        <v>246</v>
      </c>
      <c r="G242" s="8" t="s">
        <v>230</v>
      </c>
      <c r="H242" s="8" t="s">
        <v>216</v>
      </c>
      <c r="I242" s="1" t="s">
        <v>795</v>
      </c>
      <c r="J242" s="9">
        <v>50</v>
      </c>
      <c r="K242" s="9">
        <v>6</v>
      </c>
      <c r="L242" s="9">
        <v>0</v>
      </c>
      <c r="M242" s="9">
        <v>5</v>
      </c>
      <c r="N242" s="9">
        <v>0</v>
      </c>
      <c r="O242" s="9">
        <v>0</v>
      </c>
      <c r="P242" s="1">
        <f t="shared" si="14"/>
        <v>51</v>
      </c>
      <c r="S242" s="30">
        <v>40</v>
      </c>
      <c r="T242" s="30">
        <v>13</v>
      </c>
      <c r="U242" s="30">
        <v>2</v>
      </c>
      <c r="V242" s="30">
        <v>0</v>
      </c>
      <c r="W242" s="30">
        <v>0</v>
      </c>
      <c r="X242" s="30">
        <v>0</v>
      </c>
      <c r="Y242" s="10">
        <f t="shared" si="15"/>
        <v>59.5</v>
      </c>
      <c r="AA242" s="30">
        <v>100</v>
      </c>
      <c r="AB242" s="12">
        <f t="shared" si="16"/>
        <v>10</v>
      </c>
      <c r="AC242" s="12">
        <f>Exam!BX247</f>
        <v>3</v>
      </c>
      <c r="AD242" s="13">
        <f t="shared" si="6"/>
        <v>5</v>
      </c>
      <c r="AF242" s="53">
        <f t="shared" si="3"/>
        <v>5.22</v>
      </c>
    </row>
    <row r="243" spans="1:32" ht="16" x14ac:dyDescent="0.2">
      <c r="A243" s="8">
        <v>201</v>
      </c>
      <c r="B243" s="8" t="s">
        <v>833</v>
      </c>
      <c r="C243" s="8" t="s">
        <v>834</v>
      </c>
      <c r="D243" s="8" t="s">
        <v>835</v>
      </c>
      <c r="E243" s="8" t="s">
        <v>836</v>
      </c>
      <c r="F243" s="8" t="s">
        <v>837</v>
      </c>
      <c r="G243" s="8" t="s">
        <v>230</v>
      </c>
      <c r="H243" s="8" t="s">
        <v>216</v>
      </c>
      <c r="I243" s="1" t="s">
        <v>795</v>
      </c>
      <c r="J243" s="9">
        <v>50</v>
      </c>
      <c r="K243" s="9">
        <v>10</v>
      </c>
      <c r="L243" s="9">
        <v>0</v>
      </c>
      <c r="M243" s="9">
        <v>7</v>
      </c>
      <c r="N243" s="9">
        <v>1</v>
      </c>
      <c r="O243" s="9">
        <v>0</v>
      </c>
      <c r="P243" s="1">
        <f t="shared" si="14"/>
        <v>58</v>
      </c>
      <c r="S243" s="49" t="s">
        <v>891</v>
      </c>
      <c r="T243" s="30"/>
      <c r="U243" s="30"/>
      <c r="V243" s="30"/>
      <c r="W243" s="30"/>
      <c r="X243" s="30"/>
      <c r="Y243" s="10" t="str">
        <f t="shared" si="15"/>
        <v/>
      </c>
      <c r="AA243" s="30">
        <v>74</v>
      </c>
      <c r="AB243" s="12">
        <f t="shared" si="16"/>
        <v>7.4</v>
      </c>
      <c r="AC243" s="12" t="str">
        <f>Exam!BX248</f>
        <v>неявка</v>
      </c>
      <c r="AD243" s="13" t="e">
        <f t="shared" si="6"/>
        <v>#VALUE!</v>
      </c>
      <c r="AF243" s="53" t="e">
        <f t="shared" si="3"/>
        <v>#VALUE!</v>
      </c>
    </row>
    <row r="244" spans="1:32" ht="16" x14ac:dyDescent="0.2">
      <c r="A244" s="8">
        <v>153</v>
      </c>
      <c r="B244" s="8" t="s">
        <v>838</v>
      </c>
      <c r="C244" s="8" t="s">
        <v>839</v>
      </c>
      <c r="D244" s="8" t="s">
        <v>840</v>
      </c>
      <c r="E244" s="8" t="s">
        <v>235</v>
      </c>
      <c r="F244" s="8" t="s">
        <v>236</v>
      </c>
      <c r="G244" s="8" t="s">
        <v>230</v>
      </c>
      <c r="H244" s="8" t="s">
        <v>216</v>
      </c>
      <c r="I244" s="1" t="s">
        <v>795</v>
      </c>
      <c r="J244" s="9">
        <v>49</v>
      </c>
      <c r="K244" s="9">
        <v>10</v>
      </c>
      <c r="L244" s="9">
        <v>14</v>
      </c>
      <c r="M244" s="9">
        <v>3</v>
      </c>
      <c r="N244" s="9">
        <v>7</v>
      </c>
      <c r="O244" s="9">
        <v>2</v>
      </c>
      <c r="P244" s="1">
        <f t="shared" si="14"/>
        <v>76</v>
      </c>
      <c r="S244" s="30">
        <v>35</v>
      </c>
      <c r="T244" s="49">
        <v>18</v>
      </c>
      <c r="U244" s="49">
        <v>10</v>
      </c>
      <c r="V244" s="49">
        <v>0</v>
      </c>
      <c r="W244" s="49">
        <v>5</v>
      </c>
      <c r="X244" s="49">
        <v>0</v>
      </c>
      <c r="Y244" s="10">
        <f t="shared" si="15"/>
        <v>77.900000000000006</v>
      </c>
      <c r="AA244" s="30">
        <v>83</v>
      </c>
      <c r="AB244" s="12">
        <f t="shared" si="16"/>
        <v>8.3000000000000007</v>
      </c>
      <c r="AC244" s="12">
        <f>Exam!BX249</f>
        <v>5</v>
      </c>
      <c r="AD244" s="13">
        <f t="shared" si="6"/>
        <v>7</v>
      </c>
      <c r="AF244" s="53">
        <f t="shared" si="3"/>
        <v>6.95</v>
      </c>
    </row>
    <row r="245" spans="1:32" ht="16" x14ac:dyDescent="0.2">
      <c r="A245" s="8">
        <v>200</v>
      </c>
      <c r="B245" s="8" t="s">
        <v>841</v>
      </c>
      <c r="C245" s="8" t="s">
        <v>842</v>
      </c>
      <c r="D245" s="8" t="s">
        <v>843</v>
      </c>
      <c r="E245" s="8" t="s">
        <v>314</v>
      </c>
      <c r="F245" s="8" t="s">
        <v>315</v>
      </c>
      <c r="G245" s="8" t="s">
        <v>230</v>
      </c>
      <c r="H245" s="8" t="s">
        <v>216</v>
      </c>
      <c r="I245" s="1" t="s">
        <v>795</v>
      </c>
      <c r="J245" s="9">
        <v>35</v>
      </c>
      <c r="K245" s="9">
        <v>8</v>
      </c>
      <c r="L245" s="9">
        <v>0</v>
      </c>
      <c r="M245" s="9">
        <v>0</v>
      </c>
      <c r="N245" s="9">
        <v>0</v>
      </c>
      <c r="O245" s="9">
        <v>0</v>
      </c>
      <c r="P245" s="1">
        <f t="shared" si="14"/>
        <v>43</v>
      </c>
      <c r="S245" s="30">
        <v>40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10">
        <f t="shared" si="15"/>
        <v>40</v>
      </c>
      <c r="AA245" s="30">
        <v>57</v>
      </c>
      <c r="AB245" s="12">
        <f t="shared" si="16"/>
        <v>5.7</v>
      </c>
      <c r="AC245" s="12">
        <f>Exam!BX250</f>
        <v>2</v>
      </c>
      <c r="AD245" s="13">
        <f t="shared" si="6"/>
        <v>4</v>
      </c>
      <c r="AF245" s="53">
        <f t="shared" si="3"/>
        <v>3.66</v>
      </c>
    </row>
    <row r="246" spans="1:32" ht="16" x14ac:dyDescent="0.2">
      <c r="A246" s="8">
        <v>115</v>
      </c>
      <c r="B246" s="8" t="s">
        <v>844</v>
      </c>
      <c r="C246" s="8" t="s">
        <v>845</v>
      </c>
      <c r="D246" s="8" t="s">
        <v>846</v>
      </c>
      <c r="E246" s="8" t="s">
        <v>282</v>
      </c>
      <c r="F246" s="8" t="s">
        <v>283</v>
      </c>
      <c r="G246" s="8" t="s">
        <v>230</v>
      </c>
      <c r="H246" s="8" t="s">
        <v>216</v>
      </c>
      <c r="I246" s="1" t="s">
        <v>795</v>
      </c>
      <c r="J246" s="9">
        <v>50</v>
      </c>
      <c r="K246" s="9">
        <v>10</v>
      </c>
      <c r="L246" s="9">
        <v>15</v>
      </c>
      <c r="M246" s="9">
        <v>7</v>
      </c>
      <c r="N246" s="9">
        <v>7</v>
      </c>
      <c r="O246" s="9">
        <v>2</v>
      </c>
      <c r="P246" s="1">
        <f t="shared" si="14"/>
        <v>81</v>
      </c>
      <c r="S246" s="30">
        <v>40</v>
      </c>
      <c r="T246" s="30">
        <v>28</v>
      </c>
      <c r="U246" s="30">
        <v>10</v>
      </c>
      <c r="V246" s="30">
        <v>0</v>
      </c>
      <c r="W246" s="30">
        <v>0</v>
      </c>
      <c r="X246" s="30">
        <v>5</v>
      </c>
      <c r="Y246" s="10">
        <f t="shared" si="15"/>
        <v>95.9</v>
      </c>
      <c r="AA246" s="30">
        <v>98</v>
      </c>
      <c r="AB246" s="12">
        <f t="shared" si="16"/>
        <v>9.8000000000000007</v>
      </c>
      <c r="AC246" s="12">
        <f>Exam!BX251</f>
        <v>8</v>
      </c>
      <c r="AD246" s="13">
        <f t="shared" si="6"/>
        <v>9</v>
      </c>
      <c r="AF246" s="53">
        <f t="shared" si="3"/>
        <v>8.69</v>
      </c>
    </row>
    <row r="247" spans="1:32" ht="16" x14ac:dyDescent="0.2">
      <c r="A247" s="8">
        <v>158</v>
      </c>
      <c r="B247" s="8" t="s">
        <v>847</v>
      </c>
      <c r="C247" s="8" t="s">
        <v>141</v>
      </c>
      <c r="D247" s="8" t="s">
        <v>848</v>
      </c>
      <c r="E247" s="8" t="s">
        <v>228</v>
      </c>
      <c r="F247" s="8" t="s">
        <v>229</v>
      </c>
      <c r="G247" s="8" t="s">
        <v>230</v>
      </c>
      <c r="H247" s="8" t="s">
        <v>216</v>
      </c>
      <c r="I247" s="1" t="s">
        <v>795</v>
      </c>
      <c r="J247" s="9">
        <v>50</v>
      </c>
      <c r="K247" s="9">
        <v>15</v>
      </c>
      <c r="L247" s="9">
        <v>0</v>
      </c>
      <c r="M247" s="9">
        <v>9</v>
      </c>
      <c r="N247" s="9">
        <v>0</v>
      </c>
      <c r="O247" s="9">
        <v>2</v>
      </c>
      <c r="P247" s="1">
        <f t="shared" si="14"/>
        <v>66</v>
      </c>
      <c r="S247" s="30">
        <v>35</v>
      </c>
      <c r="T247" s="30">
        <v>15</v>
      </c>
      <c r="U247" s="30">
        <v>4</v>
      </c>
      <c r="V247" s="30">
        <v>10</v>
      </c>
      <c r="W247" s="30">
        <v>0</v>
      </c>
      <c r="X247" s="30">
        <v>0</v>
      </c>
      <c r="Y247" s="10">
        <f t="shared" si="15"/>
        <v>72.7</v>
      </c>
      <c r="AA247" s="30">
        <v>77</v>
      </c>
      <c r="AB247" s="12">
        <f t="shared" si="16"/>
        <v>7.7</v>
      </c>
      <c r="AC247" s="12">
        <f>Exam!BX252</f>
        <v>2</v>
      </c>
      <c r="AD247" s="13">
        <f t="shared" si="6"/>
        <v>6</v>
      </c>
      <c r="AF247" s="53">
        <f t="shared" si="3"/>
        <v>5.53</v>
      </c>
    </row>
    <row r="248" spans="1:32" ht="16" x14ac:dyDescent="0.2">
      <c r="A248" s="8">
        <v>195</v>
      </c>
      <c r="B248" s="8" t="s">
        <v>849</v>
      </c>
      <c r="C248" s="8" t="s">
        <v>850</v>
      </c>
      <c r="D248" s="8" t="s">
        <v>851</v>
      </c>
      <c r="E248" s="8" t="s">
        <v>268</v>
      </c>
      <c r="F248" s="8" t="s">
        <v>269</v>
      </c>
      <c r="G248" s="8" t="s">
        <v>230</v>
      </c>
      <c r="H248" s="8" t="s">
        <v>216</v>
      </c>
      <c r="I248" s="1" t="s">
        <v>795</v>
      </c>
      <c r="J248" s="9">
        <v>50</v>
      </c>
      <c r="K248" s="9">
        <v>0</v>
      </c>
      <c r="L248" s="9">
        <v>0</v>
      </c>
      <c r="M248" s="9">
        <v>3</v>
      </c>
      <c r="N248" s="9">
        <v>0</v>
      </c>
      <c r="O248" s="9">
        <v>0</v>
      </c>
      <c r="P248" s="1">
        <f t="shared" si="14"/>
        <v>43</v>
      </c>
      <c r="S248" s="30">
        <v>40</v>
      </c>
      <c r="T248" s="30">
        <v>13</v>
      </c>
      <c r="U248" s="30">
        <v>10</v>
      </c>
      <c r="V248" s="30">
        <v>0</v>
      </c>
      <c r="W248" s="30">
        <v>0</v>
      </c>
      <c r="X248" s="30">
        <v>2</v>
      </c>
      <c r="Y248" s="10">
        <f t="shared" si="15"/>
        <v>72.5</v>
      </c>
      <c r="AA248" s="30">
        <v>87</v>
      </c>
      <c r="AB248" s="12">
        <f t="shared" si="16"/>
        <v>8.6999999999999993</v>
      </c>
      <c r="AC248" s="12">
        <f>Exam!BX253</f>
        <v>4</v>
      </c>
      <c r="AD248" s="13">
        <f t="shared" si="6"/>
        <v>6</v>
      </c>
      <c r="AF248" s="53">
        <f t="shared" si="3"/>
        <v>5.54</v>
      </c>
    </row>
    <row r="249" spans="1:32" ht="16" x14ac:dyDescent="0.2">
      <c r="A249" s="8">
        <v>138</v>
      </c>
      <c r="B249" s="8" t="s">
        <v>852</v>
      </c>
      <c r="C249" s="8" t="s">
        <v>344</v>
      </c>
      <c r="D249" s="8" t="s">
        <v>853</v>
      </c>
      <c r="E249" s="8" t="s">
        <v>282</v>
      </c>
      <c r="F249" s="8" t="s">
        <v>283</v>
      </c>
      <c r="G249" s="8" t="s">
        <v>230</v>
      </c>
      <c r="H249" s="8" t="s">
        <v>216</v>
      </c>
      <c r="I249" s="1" t="s">
        <v>795</v>
      </c>
      <c r="J249" s="9">
        <v>49</v>
      </c>
      <c r="K249" s="9">
        <v>4</v>
      </c>
      <c r="L249" s="9">
        <v>0</v>
      </c>
      <c r="M249" s="9">
        <v>1</v>
      </c>
      <c r="N249" s="9">
        <v>0</v>
      </c>
      <c r="O249" s="9">
        <v>0</v>
      </c>
      <c r="P249" s="1">
        <f t="shared" si="14"/>
        <v>45</v>
      </c>
      <c r="S249" s="30">
        <v>40</v>
      </c>
      <c r="T249" s="30">
        <v>15</v>
      </c>
      <c r="U249" s="30">
        <v>0</v>
      </c>
      <c r="V249" s="30">
        <v>0</v>
      </c>
      <c r="W249" s="30">
        <v>0</v>
      </c>
      <c r="X249" s="30">
        <v>0</v>
      </c>
      <c r="Y249" s="10">
        <f t="shared" si="15"/>
        <v>59.5</v>
      </c>
      <c r="AA249" s="30">
        <v>96</v>
      </c>
      <c r="AB249" s="12">
        <f t="shared" si="16"/>
        <v>9.6</v>
      </c>
      <c r="AC249" s="12">
        <f>Exam!BX254</f>
        <v>4</v>
      </c>
      <c r="AD249" s="13">
        <f t="shared" si="6"/>
        <v>5</v>
      </c>
      <c r="AF249" s="53">
        <f t="shared" si="3"/>
        <v>5.3</v>
      </c>
    </row>
    <row r="250" spans="1:32" ht="16" x14ac:dyDescent="0.2">
      <c r="A250" s="8">
        <v>103</v>
      </c>
      <c r="B250" s="8" t="s">
        <v>854</v>
      </c>
      <c r="C250" s="8" t="s">
        <v>855</v>
      </c>
      <c r="D250" s="8" t="s">
        <v>856</v>
      </c>
      <c r="E250" s="8" t="s">
        <v>282</v>
      </c>
      <c r="F250" s="8" t="s">
        <v>283</v>
      </c>
      <c r="G250" s="8" t="s">
        <v>230</v>
      </c>
      <c r="H250" s="8" t="s">
        <v>216</v>
      </c>
      <c r="I250" s="1" t="s">
        <v>795</v>
      </c>
      <c r="J250" s="9">
        <v>20</v>
      </c>
      <c r="K250" s="9"/>
      <c r="L250" s="9"/>
      <c r="M250" s="9"/>
      <c r="N250" s="9"/>
      <c r="O250" s="9"/>
      <c r="P250" s="1">
        <f t="shared" si="14"/>
        <v>20</v>
      </c>
      <c r="S250" s="30">
        <v>35</v>
      </c>
      <c r="T250" s="30">
        <v>0</v>
      </c>
      <c r="U250" s="30">
        <v>2</v>
      </c>
      <c r="V250" s="30">
        <v>0</v>
      </c>
      <c r="W250" s="30">
        <v>0</v>
      </c>
      <c r="X250" s="30">
        <v>0</v>
      </c>
      <c r="Y250" s="10">
        <f t="shared" si="15"/>
        <v>37.6</v>
      </c>
      <c r="AA250" s="30">
        <v>35</v>
      </c>
      <c r="AB250" s="12">
        <f t="shared" si="16"/>
        <v>3.5</v>
      </c>
      <c r="AC250" s="12" t="str">
        <f>Exam!BX255</f>
        <v>неявка</v>
      </c>
      <c r="AD250" s="13" t="e">
        <f t="shared" si="6"/>
        <v>#VALUE!</v>
      </c>
      <c r="AF250" s="53">
        <f t="shared" si="3"/>
        <v>2.08</v>
      </c>
    </row>
    <row r="251" spans="1:32" ht="16" x14ac:dyDescent="0.2">
      <c r="A251" s="8">
        <v>229</v>
      </c>
      <c r="B251" s="8" t="s">
        <v>857</v>
      </c>
      <c r="C251" s="8" t="s">
        <v>858</v>
      </c>
      <c r="D251" s="8" t="s">
        <v>859</v>
      </c>
      <c r="E251" s="8" t="s">
        <v>235</v>
      </c>
      <c r="F251" s="8" t="s">
        <v>236</v>
      </c>
      <c r="G251" s="8" t="s">
        <v>230</v>
      </c>
      <c r="H251" s="8" t="s">
        <v>216</v>
      </c>
      <c r="I251" s="1" t="s">
        <v>795</v>
      </c>
      <c r="J251" s="9">
        <v>0</v>
      </c>
      <c r="K251" s="9"/>
      <c r="L251" s="9"/>
      <c r="M251" s="9"/>
      <c r="N251" s="9"/>
      <c r="O251" s="9"/>
      <c r="P251" s="1">
        <f t="shared" si="14"/>
        <v>0</v>
      </c>
      <c r="S251" s="30">
        <v>20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10">
        <f t="shared" si="15"/>
        <v>20</v>
      </c>
      <c r="AA251" s="30">
        <v>0</v>
      </c>
      <c r="AB251" s="12">
        <f t="shared" si="16"/>
        <v>0</v>
      </c>
      <c r="AC251" s="12">
        <f>Exam!BX256</f>
        <v>1</v>
      </c>
      <c r="AD251" s="13">
        <f t="shared" si="6"/>
        <v>1</v>
      </c>
      <c r="AF251" s="53">
        <f t="shared" si="3"/>
        <v>0.9</v>
      </c>
    </row>
    <row r="252" spans="1:32" ht="16" x14ac:dyDescent="0.2">
      <c r="A252" s="8">
        <v>159</v>
      </c>
      <c r="B252" s="8" t="s">
        <v>860</v>
      </c>
      <c r="C252" s="8" t="s">
        <v>251</v>
      </c>
      <c r="D252" s="8" t="s">
        <v>861</v>
      </c>
      <c r="E252" s="8" t="s">
        <v>228</v>
      </c>
      <c r="F252" s="8" t="s">
        <v>229</v>
      </c>
      <c r="G252" s="8" t="s">
        <v>230</v>
      </c>
      <c r="H252" s="8" t="s">
        <v>216</v>
      </c>
      <c r="I252" s="1" t="s">
        <v>795</v>
      </c>
      <c r="J252" s="9">
        <v>50</v>
      </c>
      <c r="K252" s="9">
        <v>12</v>
      </c>
      <c r="L252" s="9">
        <v>0</v>
      </c>
      <c r="M252" s="9">
        <v>10</v>
      </c>
      <c r="N252" s="9">
        <v>0</v>
      </c>
      <c r="O252" s="9">
        <v>2</v>
      </c>
      <c r="P252" s="1">
        <f t="shared" si="14"/>
        <v>64</v>
      </c>
      <c r="S252" s="30">
        <v>40</v>
      </c>
      <c r="T252" s="30">
        <v>12</v>
      </c>
      <c r="U252" s="30">
        <v>0</v>
      </c>
      <c r="V252" s="30">
        <v>0</v>
      </c>
      <c r="W252" s="30">
        <v>0</v>
      </c>
      <c r="X252" s="30">
        <v>0</v>
      </c>
      <c r="Y252" s="10">
        <f t="shared" si="15"/>
        <v>55.6</v>
      </c>
      <c r="AA252" s="30">
        <v>59</v>
      </c>
      <c r="AB252" s="12">
        <f t="shared" si="16"/>
        <v>5.9</v>
      </c>
      <c r="AC252" s="12">
        <f>Exam!BX257</f>
        <v>5</v>
      </c>
      <c r="AD252" s="13">
        <f t="shared" si="6"/>
        <v>6</v>
      </c>
      <c r="AF252" s="53">
        <f t="shared" si="3"/>
        <v>5.68</v>
      </c>
    </row>
    <row r="253" spans="1:32" ht="16" x14ac:dyDescent="0.2">
      <c r="A253" s="8">
        <v>215</v>
      </c>
      <c r="B253" s="8" t="s">
        <v>862</v>
      </c>
      <c r="C253" s="8" t="s">
        <v>863</v>
      </c>
      <c r="D253" s="8" t="s">
        <v>864</v>
      </c>
      <c r="E253" s="8" t="s">
        <v>245</v>
      </c>
      <c r="F253" s="8" t="s">
        <v>246</v>
      </c>
      <c r="G253" s="8" t="s">
        <v>230</v>
      </c>
      <c r="H253" s="8" t="s">
        <v>216</v>
      </c>
      <c r="I253" s="1" t="s">
        <v>795</v>
      </c>
      <c r="J253" s="9">
        <v>50</v>
      </c>
      <c r="K253" s="9">
        <v>13</v>
      </c>
      <c r="L253" s="9">
        <v>0</v>
      </c>
      <c r="M253" s="9">
        <v>4</v>
      </c>
      <c r="N253" s="9">
        <v>0</v>
      </c>
      <c r="O253" s="9">
        <v>5</v>
      </c>
      <c r="P253" s="1">
        <f t="shared" si="14"/>
        <v>62</v>
      </c>
      <c r="S253" s="30">
        <v>40</v>
      </c>
      <c r="T253" s="30">
        <v>13</v>
      </c>
      <c r="U253" s="30">
        <v>5</v>
      </c>
      <c r="V253" s="30">
        <v>0</v>
      </c>
      <c r="W253" s="30">
        <v>2</v>
      </c>
      <c r="X253" s="30">
        <v>0</v>
      </c>
      <c r="Y253" s="10">
        <f t="shared" si="15"/>
        <v>66</v>
      </c>
      <c r="AA253" s="30">
        <v>60</v>
      </c>
      <c r="AB253" s="12">
        <f t="shared" si="16"/>
        <v>6</v>
      </c>
      <c r="AC253" s="12">
        <f>Exam!BX258</f>
        <v>4</v>
      </c>
      <c r="AD253" s="13">
        <f t="shared" si="6"/>
        <v>6</v>
      </c>
      <c r="AF253" s="53">
        <f t="shared" si="3"/>
        <v>5.64</v>
      </c>
    </row>
    <row r="254" spans="1:32" ht="16" x14ac:dyDescent="0.2">
      <c r="A254" s="8">
        <v>160</v>
      </c>
      <c r="B254" s="8" t="s">
        <v>865</v>
      </c>
      <c r="C254" s="8" t="s">
        <v>866</v>
      </c>
      <c r="D254" s="8" t="s">
        <v>867</v>
      </c>
      <c r="E254" s="8" t="s">
        <v>282</v>
      </c>
      <c r="F254" s="8" t="s">
        <v>283</v>
      </c>
      <c r="G254" s="8" t="s">
        <v>215</v>
      </c>
      <c r="H254" s="8" t="s">
        <v>216</v>
      </c>
      <c r="I254" s="1" t="s">
        <v>795</v>
      </c>
      <c r="J254" s="9">
        <v>40</v>
      </c>
      <c r="K254" s="9">
        <v>0</v>
      </c>
      <c r="L254" s="9">
        <v>15</v>
      </c>
      <c r="M254" s="9">
        <v>5</v>
      </c>
      <c r="N254" s="9">
        <v>0</v>
      </c>
      <c r="O254" s="9">
        <v>0</v>
      </c>
      <c r="P254" s="1">
        <f t="shared" si="14"/>
        <v>60</v>
      </c>
      <c r="S254" s="30">
        <v>40</v>
      </c>
      <c r="T254" s="30">
        <v>10</v>
      </c>
      <c r="U254" s="30">
        <v>0</v>
      </c>
      <c r="V254" s="30">
        <v>0</v>
      </c>
      <c r="W254" s="30">
        <v>0</v>
      </c>
      <c r="X254" s="30">
        <v>0</v>
      </c>
      <c r="Y254" s="10">
        <f t="shared" si="15"/>
        <v>53</v>
      </c>
      <c r="AA254" s="30">
        <v>0</v>
      </c>
      <c r="AB254" s="12">
        <f t="shared" si="16"/>
        <v>0</v>
      </c>
      <c r="AC254" s="12">
        <f>Exam!BX259</f>
        <v>6</v>
      </c>
      <c r="AD254" s="13">
        <f t="shared" si="6"/>
        <v>5</v>
      </c>
      <c r="AF254" s="53">
        <f t="shared" si="3"/>
        <v>5.19</v>
      </c>
    </row>
    <row r="255" spans="1:32" ht="16" x14ac:dyDescent="0.2">
      <c r="A255" s="8">
        <v>169</v>
      </c>
      <c r="B255" s="8" t="s">
        <v>868</v>
      </c>
      <c r="C255" s="8" t="s">
        <v>869</v>
      </c>
      <c r="D255" s="8" t="s">
        <v>870</v>
      </c>
      <c r="E255" s="8" t="s">
        <v>228</v>
      </c>
      <c r="F255" s="8" t="s">
        <v>229</v>
      </c>
      <c r="G255" s="8" t="s">
        <v>230</v>
      </c>
      <c r="H255" s="8" t="s">
        <v>216</v>
      </c>
      <c r="I255" s="1" t="s">
        <v>795</v>
      </c>
      <c r="J255" s="9">
        <v>50</v>
      </c>
      <c r="K255" s="9">
        <v>10</v>
      </c>
      <c r="L255" s="9">
        <v>0</v>
      </c>
      <c r="M255" s="9">
        <v>7</v>
      </c>
      <c r="N255" s="9">
        <v>0</v>
      </c>
      <c r="O255" s="9">
        <v>0</v>
      </c>
      <c r="P255" s="1">
        <f t="shared" si="14"/>
        <v>57</v>
      </c>
      <c r="S255" s="30">
        <v>35</v>
      </c>
      <c r="T255" s="30">
        <v>10</v>
      </c>
      <c r="U255" s="30">
        <v>2</v>
      </c>
      <c r="V255" s="30">
        <v>0</v>
      </c>
      <c r="W255" s="30">
        <v>0</v>
      </c>
      <c r="X255" s="30">
        <v>0</v>
      </c>
      <c r="Y255" s="10">
        <f t="shared" si="15"/>
        <v>50.6</v>
      </c>
      <c r="AA255" s="30">
        <v>56</v>
      </c>
      <c r="AB255" s="12">
        <f t="shared" si="16"/>
        <v>5.6</v>
      </c>
      <c r="AC255" s="12">
        <f>Exam!BX260</f>
        <v>1</v>
      </c>
      <c r="AD255" s="13">
        <f t="shared" si="6"/>
        <v>4</v>
      </c>
      <c r="AF255" s="53">
        <f t="shared" si="3"/>
        <v>4.09</v>
      </c>
    </row>
    <row r="256" spans="1:32" ht="16" x14ac:dyDescent="0.2">
      <c r="A256" s="8">
        <v>73</v>
      </c>
      <c r="B256" s="8" t="s">
        <v>871</v>
      </c>
      <c r="C256" s="8" t="s">
        <v>872</v>
      </c>
      <c r="D256" s="8" t="s">
        <v>873</v>
      </c>
      <c r="E256" s="8" t="s">
        <v>245</v>
      </c>
      <c r="F256" s="8" t="s">
        <v>246</v>
      </c>
      <c r="G256" s="8" t="s">
        <v>634</v>
      </c>
      <c r="H256" s="8" t="s">
        <v>216</v>
      </c>
      <c r="I256" s="1" t="s">
        <v>795</v>
      </c>
      <c r="J256" s="9">
        <v>50</v>
      </c>
      <c r="K256" s="9">
        <v>0</v>
      </c>
      <c r="L256" s="9">
        <v>0</v>
      </c>
      <c r="M256" s="9">
        <v>4</v>
      </c>
      <c r="N256" s="9">
        <v>0</v>
      </c>
      <c r="O256" s="9">
        <v>0</v>
      </c>
      <c r="P256" s="1">
        <f t="shared" si="14"/>
        <v>44</v>
      </c>
      <c r="S256" s="30">
        <v>40</v>
      </c>
      <c r="T256" s="30">
        <v>7</v>
      </c>
      <c r="U256" s="30">
        <v>2</v>
      </c>
      <c r="V256" s="30">
        <v>0</v>
      </c>
      <c r="W256" s="30">
        <v>2</v>
      </c>
      <c r="X256" s="30">
        <v>0</v>
      </c>
      <c r="Y256" s="10">
        <f t="shared" si="15"/>
        <v>54.3</v>
      </c>
      <c r="AA256" s="30">
        <v>48</v>
      </c>
      <c r="AB256" s="12">
        <f t="shared" si="16"/>
        <v>4.8</v>
      </c>
      <c r="AC256" s="12">
        <f>Exam!BX261</f>
        <v>3</v>
      </c>
      <c r="AD256" s="13">
        <f t="shared" si="6"/>
        <v>4</v>
      </c>
      <c r="AF256" s="53">
        <f t="shared" si="3"/>
        <v>4.33</v>
      </c>
    </row>
    <row r="257" spans="1:32" ht="16" x14ac:dyDescent="0.2">
      <c r="A257" s="8">
        <v>212</v>
      </c>
      <c r="B257" s="8" t="s">
        <v>874</v>
      </c>
      <c r="C257" s="8" t="s">
        <v>875</v>
      </c>
      <c r="D257" s="8" t="s">
        <v>876</v>
      </c>
      <c r="E257" s="8" t="s">
        <v>314</v>
      </c>
      <c r="F257" s="8" t="s">
        <v>315</v>
      </c>
      <c r="G257" s="8" t="s">
        <v>230</v>
      </c>
      <c r="H257" s="8" t="s">
        <v>216</v>
      </c>
      <c r="I257" s="1" t="s">
        <v>795</v>
      </c>
      <c r="J257" s="9">
        <v>40</v>
      </c>
      <c r="K257" s="9">
        <v>4</v>
      </c>
      <c r="L257" s="9">
        <v>13</v>
      </c>
      <c r="M257" s="9">
        <v>8</v>
      </c>
      <c r="N257" s="9">
        <v>0</v>
      </c>
      <c r="O257" s="9">
        <v>0</v>
      </c>
      <c r="P257" s="1">
        <f t="shared" si="14"/>
        <v>65</v>
      </c>
      <c r="S257" s="1">
        <v>40</v>
      </c>
      <c r="T257" s="1">
        <v>5</v>
      </c>
      <c r="U257" s="1">
        <v>0</v>
      </c>
      <c r="V257" s="1">
        <v>0</v>
      </c>
      <c r="W257" s="1">
        <v>5</v>
      </c>
      <c r="X257" s="1">
        <v>0</v>
      </c>
      <c r="Y257" s="10">
        <f t="shared" si="15"/>
        <v>53</v>
      </c>
      <c r="AA257" s="30">
        <v>0</v>
      </c>
      <c r="AB257" s="12">
        <f t="shared" si="16"/>
        <v>0</v>
      </c>
      <c r="AC257" s="12">
        <f>Exam!BX262</f>
        <v>3</v>
      </c>
      <c r="AD257" s="13">
        <f t="shared" si="6"/>
        <v>4</v>
      </c>
      <c r="AF257" s="53">
        <f t="shared" ref="AF257:AF333" si="17">(ROUND(0.03*P257+0.03*Y257+0.1*AB257+0.3*IFERROR(AC257*1,0),2))</f>
        <v>4.4400000000000004</v>
      </c>
    </row>
    <row r="258" spans="1:32" ht="16" x14ac:dyDescent="0.2">
      <c r="A258" s="8">
        <v>247</v>
      </c>
      <c r="B258" s="8" t="s">
        <v>877</v>
      </c>
      <c r="C258" s="8" t="s">
        <v>878</v>
      </c>
      <c r="D258" s="8" t="s">
        <v>879</v>
      </c>
      <c r="E258" s="8" t="s">
        <v>268</v>
      </c>
      <c r="F258" s="8" t="s">
        <v>269</v>
      </c>
      <c r="G258" s="8" t="s">
        <v>449</v>
      </c>
      <c r="H258" s="8" t="s">
        <v>216</v>
      </c>
      <c r="I258" s="1" t="s">
        <v>795</v>
      </c>
      <c r="J258" s="9">
        <v>26</v>
      </c>
      <c r="K258" s="9"/>
      <c r="L258" s="9"/>
      <c r="M258" s="9"/>
      <c r="N258" s="9"/>
      <c r="O258" s="9"/>
      <c r="P258" s="1">
        <f t="shared" si="14"/>
        <v>26</v>
      </c>
      <c r="Y258" s="10" t="str">
        <f t="shared" si="15"/>
        <v/>
      </c>
      <c r="AA258" s="30">
        <v>33</v>
      </c>
      <c r="AB258" s="12">
        <f t="shared" si="16"/>
        <v>3.3</v>
      </c>
      <c r="AC258" s="12" t="str">
        <f>Exam!BX263</f>
        <v>неявка</v>
      </c>
      <c r="AD258" s="13" t="e">
        <f t="shared" si="6"/>
        <v>#VALUE!</v>
      </c>
      <c r="AF258" s="53" t="e">
        <f t="shared" si="17"/>
        <v>#VALUE!</v>
      </c>
    </row>
    <row r="259" spans="1:32" ht="16" x14ac:dyDescent="0.2">
      <c r="A259" s="8">
        <v>246</v>
      </c>
      <c r="B259" s="8" t="s">
        <v>880</v>
      </c>
      <c r="C259" s="8" t="s">
        <v>881</v>
      </c>
      <c r="D259" s="8" t="s">
        <v>882</v>
      </c>
      <c r="E259" s="8" t="s">
        <v>213</v>
      </c>
      <c r="F259" s="8" t="s">
        <v>214</v>
      </c>
      <c r="G259" s="8" t="s">
        <v>449</v>
      </c>
      <c r="H259" s="8" t="s">
        <v>216</v>
      </c>
      <c r="I259" s="1" t="s">
        <v>795</v>
      </c>
      <c r="J259" s="9">
        <v>0</v>
      </c>
      <c r="K259" s="9"/>
      <c r="L259" s="9"/>
      <c r="M259" s="9"/>
      <c r="N259" s="9"/>
      <c r="O259" s="9"/>
      <c r="P259" s="1">
        <f t="shared" si="14"/>
        <v>0</v>
      </c>
      <c r="Y259" s="10" t="str">
        <f t="shared" si="15"/>
        <v/>
      </c>
      <c r="AA259" s="30">
        <v>14</v>
      </c>
      <c r="AB259" s="12">
        <f t="shared" si="16"/>
        <v>1.4</v>
      </c>
      <c r="AC259" s="12" t="str">
        <f>Exam!BX264</f>
        <v>неявка</v>
      </c>
      <c r="AD259" s="13" t="e">
        <f t="shared" si="6"/>
        <v>#VALUE!</v>
      </c>
      <c r="AF259" s="53" t="e">
        <f t="shared" si="17"/>
        <v>#VALUE!</v>
      </c>
    </row>
    <row r="260" spans="1:32" ht="16" x14ac:dyDescent="0.2">
      <c r="A260" s="8">
        <v>174</v>
      </c>
      <c r="B260" s="8" t="s">
        <v>883</v>
      </c>
      <c r="C260" s="8" t="s">
        <v>884</v>
      </c>
      <c r="D260" s="8" t="s">
        <v>885</v>
      </c>
      <c r="E260" s="8" t="s">
        <v>245</v>
      </c>
      <c r="F260" s="8" t="s">
        <v>246</v>
      </c>
      <c r="G260" s="8" t="s">
        <v>230</v>
      </c>
      <c r="H260" s="8" t="s">
        <v>216</v>
      </c>
      <c r="I260" s="1" t="s">
        <v>795</v>
      </c>
      <c r="J260" s="9">
        <v>40</v>
      </c>
      <c r="K260" s="9">
        <v>15</v>
      </c>
      <c r="L260" s="9">
        <v>0</v>
      </c>
      <c r="M260" s="9">
        <v>9</v>
      </c>
      <c r="N260" s="9">
        <v>0</v>
      </c>
      <c r="O260" s="9">
        <v>0</v>
      </c>
      <c r="P260" s="1">
        <f t="shared" si="14"/>
        <v>64</v>
      </c>
      <c r="S260" s="30">
        <v>40</v>
      </c>
      <c r="T260" s="30">
        <v>0</v>
      </c>
      <c r="U260" s="30">
        <v>0</v>
      </c>
      <c r="V260" s="30">
        <v>0</v>
      </c>
      <c r="W260" s="30">
        <v>5</v>
      </c>
      <c r="X260" s="30">
        <v>0</v>
      </c>
      <c r="Y260" s="10">
        <f t="shared" si="15"/>
        <v>46.5</v>
      </c>
      <c r="AA260" s="30">
        <v>88</v>
      </c>
      <c r="AB260" s="12">
        <f t="shared" si="16"/>
        <v>8.8000000000000007</v>
      </c>
      <c r="AC260" s="12">
        <f>Exam!BX265</f>
        <v>7</v>
      </c>
      <c r="AD260" s="13">
        <f t="shared" si="6"/>
        <v>6</v>
      </c>
      <c r="AF260" s="53">
        <f t="shared" si="17"/>
        <v>6.3</v>
      </c>
    </row>
    <row r="261" spans="1:32" ht="16" x14ac:dyDescent="0.2">
      <c r="A261" s="8">
        <v>183</v>
      </c>
      <c r="B261" s="8" t="s">
        <v>886</v>
      </c>
      <c r="C261" s="8" t="s">
        <v>243</v>
      </c>
      <c r="D261" s="8" t="s">
        <v>887</v>
      </c>
      <c r="E261" s="8" t="s">
        <v>245</v>
      </c>
      <c r="F261" s="8" t="s">
        <v>246</v>
      </c>
      <c r="G261" s="8" t="s">
        <v>230</v>
      </c>
      <c r="H261" s="8" t="s">
        <v>216</v>
      </c>
      <c r="I261" s="1" t="s">
        <v>795</v>
      </c>
      <c r="J261" s="9">
        <v>45</v>
      </c>
      <c r="K261" s="9">
        <v>7</v>
      </c>
      <c r="L261" s="9">
        <v>0</v>
      </c>
      <c r="M261" s="9">
        <v>5</v>
      </c>
      <c r="N261" s="9">
        <v>0</v>
      </c>
      <c r="O261" s="9">
        <v>0</v>
      </c>
      <c r="P261" s="1">
        <f t="shared" si="14"/>
        <v>52</v>
      </c>
      <c r="S261" s="30">
        <v>40</v>
      </c>
      <c r="T261" s="30">
        <v>3</v>
      </c>
      <c r="U261" s="30">
        <v>2</v>
      </c>
      <c r="V261" s="30">
        <v>0</v>
      </c>
      <c r="W261" s="30">
        <v>0</v>
      </c>
      <c r="X261" s="30">
        <v>0</v>
      </c>
      <c r="Y261" s="10">
        <f t="shared" si="15"/>
        <v>46.5</v>
      </c>
      <c r="AA261" s="30">
        <v>91</v>
      </c>
      <c r="AB261" s="12">
        <f t="shared" si="16"/>
        <v>9.1</v>
      </c>
      <c r="AC261" s="12">
        <f>Exam!BX266</f>
        <v>1</v>
      </c>
      <c r="AD261" s="13">
        <f t="shared" si="6"/>
        <v>4</v>
      </c>
      <c r="AF261" s="53">
        <f t="shared" si="17"/>
        <v>4.17</v>
      </c>
    </row>
    <row r="262" spans="1:32" ht="16" x14ac:dyDescent="0.2">
      <c r="A262" s="8">
        <v>197</v>
      </c>
      <c r="B262" s="8" t="s">
        <v>888</v>
      </c>
      <c r="C262" s="8" t="s">
        <v>889</v>
      </c>
      <c r="D262" s="8" t="s">
        <v>890</v>
      </c>
      <c r="E262" s="8" t="s">
        <v>282</v>
      </c>
      <c r="F262" s="8" t="s">
        <v>283</v>
      </c>
      <c r="G262" s="8" t="s">
        <v>230</v>
      </c>
      <c r="H262" s="8" t="s">
        <v>216</v>
      </c>
      <c r="I262" s="1" t="s">
        <v>795</v>
      </c>
      <c r="J262" s="9">
        <v>10</v>
      </c>
      <c r="K262" s="9"/>
      <c r="L262" s="9"/>
      <c r="M262" s="9"/>
      <c r="N262" s="9"/>
      <c r="O262" s="9"/>
      <c r="P262" s="1">
        <f t="shared" si="14"/>
        <v>10</v>
      </c>
      <c r="S262" s="49" t="s">
        <v>891</v>
      </c>
      <c r="T262" s="30">
        <v>1</v>
      </c>
      <c r="U262" s="30">
        <v>2</v>
      </c>
      <c r="V262" s="30">
        <v>0</v>
      </c>
      <c r="W262" s="30">
        <v>0</v>
      </c>
      <c r="X262" s="30">
        <v>0</v>
      </c>
      <c r="Y262" s="10" t="str">
        <f t="shared" si="15"/>
        <v/>
      </c>
      <c r="AA262" s="30">
        <v>0</v>
      </c>
      <c r="AB262" s="12">
        <f t="shared" si="16"/>
        <v>0</v>
      </c>
      <c r="AC262" s="12" t="str">
        <f>Exam!BX267</f>
        <v>неявка</v>
      </c>
      <c r="AD262" s="13" t="e">
        <f t="shared" si="6"/>
        <v>#VALUE!</v>
      </c>
      <c r="AF262" s="53" t="e">
        <f t="shared" si="17"/>
        <v>#VALUE!</v>
      </c>
    </row>
    <row r="263" spans="1:32" ht="16" x14ac:dyDescent="0.2">
      <c r="A263" s="8">
        <v>105</v>
      </c>
      <c r="B263" s="8" t="s">
        <v>892</v>
      </c>
      <c r="C263" s="8" t="s">
        <v>893</v>
      </c>
      <c r="D263" s="8" t="s">
        <v>894</v>
      </c>
      <c r="E263" s="8" t="s">
        <v>245</v>
      </c>
      <c r="F263" s="8" t="s">
        <v>246</v>
      </c>
      <c r="G263" s="8" t="s">
        <v>230</v>
      </c>
      <c r="H263" s="8" t="s">
        <v>216</v>
      </c>
      <c r="I263" s="1" t="s">
        <v>795</v>
      </c>
      <c r="J263" s="9">
        <v>40</v>
      </c>
      <c r="K263" s="9">
        <v>4</v>
      </c>
      <c r="L263" s="9">
        <v>0</v>
      </c>
      <c r="M263" s="9">
        <v>3</v>
      </c>
      <c r="N263" s="9">
        <v>1</v>
      </c>
      <c r="O263" s="9">
        <v>0</v>
      </c>
      <c r="P263" s="1">
        <f t="shared" si="14"/>
        <v>48</v>
      </c>
      <c r="S263" s="30">
        <v>40</v>
      </c>
      <c r="T263" s="30">
        <v>8</v>
      </c>
      <c r="U263" s="30">
        <v>2</v>
      </c>
      <c r="V263" s="30">
        <v>0</v>
      </c>
      <c r="W263" s="30">
        <v>0</v>
      </c>
      <c r="X263" s="30">
        <v>0</v>
      </c>
      <c r="Y263" s="10">
        <f t="shared" si="15"/>
        <v>53</v>
      </c>
      <c r="AA263" s="30">
        <v>100</v>
      </c>
      <c r="AB263" s="12">
        <f t="shared" si="16"/>
        <v>10</v>
      </c>
      <c r="AC263" s="12">
        <f>Exam!BX268</f>
        <v>5</v>
      </c>
      <c r="AD263" s="13">
        <f t="shared" si="6"/>
        <v>6</v>
      </c>
      <c r="AF263" s="53">
        <f t="shared" si="17"/>
        <v>5.53</v>
      </c>
    </row>
    <row r="264" spans="1:32" ht="16" x14ac:dyDescent="0.2">
      <c r="A264" s="8">
        <v>129</v>
      </c>
      <c r="B264" s="8" t="s">
        <v>414</v>
      </c>
      <c r="C264" s="8" t="s">
        <v>895</v>
      </c>
      <c r="D264" s="8" t="s">
        <v>896</v>
      </c>
      <c r="E264" s="8" t="s">
        <v>213</v>
      </c>
      <c r="F264" s="8" t="s">
        <v>214</v>
      </c>
      <c r="G264" s="8" t="s">
        <v>230</v>
      </c>
      <c r="H264" s="8" t="s">
        <v>216</v>
      </c>
      <c r="I264" s="1" t="s">
        <v>795</v>
      </c>
      <c r="J264" s="9">
        <v>50</v>
      </c>
      <c r="K264" s="9">
        <v>9</v>
      </c>
      <c r="L264" s="9">
        <v>0</v>
      </c>
      <c r="M264" s="9">
        <v>9</v>
      </c>
      <c r="N264" s="9">
        <v>0</v>
      </c>
      <c r="O264" s="9">
        <v>0</v>
      </c>
      <c r="P264" s="1">
        <f t="shared" si="14"/>
        <v>58</v>
      </c>
      <c r="S264" s="30">
        <v>40</v>
      </c>
      <c r="T264" s="30">
        <v>7</v>
      </c>
      <c r="U264" s="30">
        <v>0</v>
      </c>
      <c r="V264" s="30">
        <v>0</v>
      </c>
      <c r="W264" s="30">
        <v>2</v>
      </c>
      <c r="X264" s="30">
        <v>0</v>
      </c>
      <c r="Y264" s="10">
        <f t="shared" si="15"/>
        <v>51.7</v>
      </c>
      <c r="AA264" s="30">
        <v>77</v>
      </c>
      <c r="AB264" s="12">
        <f t="shared" si="16"/>
        <v>7.7</v>
      </c>
      <c r="AC264" s="12">
        <f>Exam!BX269</f>
        <v>6</v>
      </c>
      <c r="AD264" s="13">
        <f t="shared" si="6"/>
        <v>6</v>
      </c>
      <c r="AF264" s="53">
        <f t="shared" si="17"/>
        <v>5.86</v>
      </c>
    </row>
    <row r="265" spans="1:32" ht="16" x14ac:dyDescent="0.2">
      <c r="A265" s="8">
        <v>116</v>
      </c>
      <c r="B265" s="8" t="s">
        <v>897</v>
      </c>
      <c r="C265" s="8" t="s">
        <v>898</v>
      </c>
      <c r="D265" s="8" t="s">
        <v>899</v>
      </c>
      <c r="E265" s="8" t="s">
        <v>282</v>
      </c>
      <c r="F265" s="8" t="s">
        <v>283</v>
      </c>
      <c r="G265" s="8" t="s">
        <v>230</v>
      </c>
      <c r="H265" s="8" t="s">
        <v>216</v>
      </c>
      <c r="I265" s="1" t="s">
        <v>795</v>
      </c>
      <c r="J265" s="9">
        <v>50</v>
      </c>
      <c r="K265" s="9">
        <v>4</v>
      </c>
      <c r="L265" s="9">
        <v>15</v>
      </c>
      <c r="M265" s="9">
        <v>9</v>
      </c>
      <c r="N265" s="9">
        <v>0</v>
      </c>
      <c r="O265" s="9">
        <v>0</v>
      </c>
      <c r="P265" s="1">
        <f t="shared" si="14"/>
        <v>68</v>
      </c>
      <c r="S265" s="30">
        <v>40</v>
      </c>
      <c r="T265" s="30">
        <v>15</v>
      </c>
      <c r="U265" s="30">
        <v>0</v>
      </c>
      <c r="V265" s="30">
        <v>0</v>
      </c>
      <c r="W265" s="30">
        <v>0</v>
      </c>
      <c r="X265" s="30">
        <v>0</v>
      </c>
      <c r="Y265" s="10">
        <f t="shared" si="15"/>
        <v>59.5</v>
      </c>
      <c r="AA265" s="30">
        <v>86</v>
      </c>
      <c r="AB265" s="12">
        <f t="shared" si="16"/>
        <v>8.6</v>
      </c>
      <c r="AC265" s="12">
        <f>Exam!BX270</f>
        <v>4</v>
      </c>
      <c r="AD265" s="13">
        <f t="shared" si="6"/>
        <v>6</v>
      </c>
      <c r="AF265" s="53">
        <f t="shared" si="17"/>
        <v>5.89</v>
      </c>
    </row>
    <row r="266" spans="1:32" ht="16" x14ac:dyDescent="0.2">
      <c r="A266" s="8">
        <v>98</v>
      </c>
      <c r="B266" s="8" t="s">
        <v>900</v>
      </c>
      <c r="C266" s="8" t="s">
        <v>713</v>
      </c>
      <c r="D266" s="8" t="s">
        <v>901</v>
      </c>
      <c r="E266" s="8" t="s">
        <v>228</v>
      </c>
      <c r="F266" s="8" t="s">
        <v>229</v>
      </c>
      <c r="G266" s="8" t="s">
        <v>230</v>
      </c>
      <c r="H266" s="8" t="s">
        <v>216</v>
      </c>
      <c r="I266" s="1" t="s">
        <v>795</v>
      </c>
      <c r="J266" s="9">
        <v>45</v>
      </c>
      <c r="K266" s="9">
        <v>2</v>
      </c>
      <c r="L266" s="9">
        <v>14</v>
      </c>
      <c r="M266" s="9">
        <v>6</v>
      </c>
      <c r="N266" s="9">
        <v>0</v>
      </c>
      <c r="O266" s="9">
        <v>0</v>
      </c>
      <c r="P266" s="1">
        <f t="shared" si="14"/>
        <v>62</v>
      </c>
      <c r="S266" s="30">
        <v>40</v>
      </c>
      <c r="T266" s="30">
        <v>18</v>
      </c>
      <c r="U266" s="30">
        <v>0</v>
      </c>
      <c r="V266" s="30">
        <v>0</v>
      </c>
      <c r="W266" s="30">
        <v>0</v>
      </c>
      <c r="X266" s="30">
        <v>0</v>
      </c>
      <c r="Y266" s="10">
        <f t="shared" si="15"/>
        <v>63.400000000000006</v>
      </c>
      <c r="AA266" s="30">
        <v>100</v>
      </c>
      <c r="AB266" s="12">
        <f t="shared" si="16"/>
        <v>10</v>
      </c>
      <c r="AC266" s="12">
        <f>Exam!BX271</f>
        <v>4</v>
      </c>
      <c r="AD266" s="13">
        <f t="shared" si="6"/>
        <v>6</v>
      </c>
      <c r="AF266" s="53">
        <f t="shared" si="17"/>
        <v>5.96</v>
      </c>
    </row>
    <row r="267" spans="1:32" ht="16" x14ac:dyDescent="0.2">
      <c r="A267" s="8">
        <v>186</v>
      </c>
      <c r="B267" s="8" t="s">
        <v>902</v>
      </c>
      <c r="C267" s="8" t="s">
        <v>903</v>
      </c>
      <c r="D267" s="8" t="s">
        <v>904</v>
      </c>
      <c r="E267" s="8" t="s">
        <v>245</v>
      </c>
      <c r="F267" s="8" t="s">
        <v>246</v>
      </c>
      <c r="G267" s="8" t="s">
        <v>449</v>
      </c>
      <c r="H267" s="8" t="s">
        <v>216</v>
      </c>
      <c r="I267" s="1" t="s">
        <v>795</v>
      </c>
      <c r="J267" s="9">
        <v>40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1">
        <f t="shared" si="14"/>
        <v>40</v>
      </c>
      <c r="S267" s="49">
        <v>10</v>
      </c>
      <c r="T267" s="49"/>
      <c r="U267" s="49"/>
      <c r="V267" s="49"/>
      <c r="W267" s="49"/>
      <c r="X267" s="49"/>
      <c r="Y267" s="10">
        <f t="shared" si="15"/>
        <v>10</v>
      </c>
      <c r="AA267" s="30">
        <v>51</v>
      </c>
      <c r="AB267" s="12">
        <f t="shared" si="16"/>
        <v>5.0999999999999996</v>
      </c>
      <c r="AC267" s="12">
        <f>Exam!BX272</f>
        <v>1</v>
      </c>
      <c r="AD267" s="13">
        <f t="shared" si="6"/>
        <v>2</v>
      </c>
      <c r="AF267" s="53">
        <f t="shared" si="17"/>
        <v>2.31</v>
      </c>
    </row>
    <row r="268" spans="1:32" ht="16" x14ac:dyDescent="0.2">
      <c r="A268" s="8">
        <v>173</v>
      </c>
      <c r="B268" s="8" t="s">
        <v>905</v>
      </c>
      <c r="C268" s="8" t="s">
        <v>906</v>
      </c>
      <c r="D268" s="8" t="s">
        <v>907</v>
      </c>
      <c r="E268" s="8" t="s">
        <v>228</v>
      </c>
      <c r="F268" s="8" t="s">
        <v>229</v>
      </c>
      <c r="G268" s="8" t="s">
        <v>230</v>
      </c>
      <c r="H268" s="8" t="s">
        <v>216</v>
      </c>
      <c r="I268" s="1" t="s">
        <v>795</v>
      </c>
      <c r="J268" s="9">
        <v>50</v>
      </c>
      <c r="K268" s="9">
        <v>10</v>
      </c>
      <c r="L268" s="9">
        <v>0</v>
      </c>
      <c r="M268" s="9">
        <v>10</v>
      </c>
      <c r="N268" s="9">
        <v>0</v>
      </c>
      <c r="O268" s="9">
        <v>2</v>
      </c>
      <c r="P268" s="1">
        <f t="shared" si="14"/>
        <v>62</v>
      </c>
      <c r="S268" s="30">
        <v>40</v>
      </c>
      <c r="T268" s="30">
        <v>13</v>
      </c>
      <c r="U268" s="30">
        <v>2</v>
      </c>
      <c r="V268" s="30">
        <v>0</v>
      </c>
      <c r="W268" s="30">
        <v>0</v>
      </c>
      <c r="X268" s="30">
        <v>0</v>
      </c>
      <c r="Y268" s="10">
        <f t="shared" si="15"/>
        <v>59.5</v>
      </c>
      <c r="AA268" s="30">
        <v>69</v>
      </c>
      <c r="AB268" s="12">
        <f t="shared" si="16"/>
        <v>6.9</v>
      </c>
      <c r="AC268" s="12">
        <f>Exam!BX273</f>
        <v>2</v>
      </c>
      <c r="AD268" s="13">
        <f t="shared" ref="AD268:AD333" si="18">ROUND(0.03*P268+0.03*Y268+0.1*AB268+0.3*AC268,0)</f>
        <v>5</v>
      </c>
      <c r="AF268" s="53">
        <f t="shared" si="17"/>
        <v>4.9400000000000004</v>
      </c>
    </row>
    <row r="269" spans="1:32" ht="16" x14ac:dyDescent="0.2">
      <c r="A269" s="8">
        <v>208</v>
      </c>
      <c r="B269" s="8" t="s">
        <v>908</v>
      </c>
      <c r="C269" s="8" t="s">
        <v>909</v>
      </c>
      <c r="D269" s="8" t="s">
        <v>910</v>
      </c>
      <c r="E269" s="8" t="s">
        <v>240</v>
      </c>
      <c r="F269" s="8" t="s">
        <v>241</v>
      </c>
      <c r="G269" s="8" t="s">
        <v>230</v>
      </c>
      <c r="H269" s="8" t="s">
        <v>216</v>
      </c>
      <c r="I269" s="1" t="s">
        <v>795</v>
      </c>
      <c r="J269" s="9">
        <v>49</v>
      </c>
      <c r="K269" s="9">
        <v>15</v>
      </c>
      <c r="L269" s="9">
        <v>0</v>
      </c>
      <c r="M269" s="9">
        <v>10</v>
      </c>
      <c r="N269" s="9">
        <v>1</v>
      </c>
      <c r="O269" s="9">
        <v>0</v>
      </c>
      <c r="P269" s="1">
        <f t="shared" si="14"/>
        <v>66</v>
      </c>
      <c r="S269" s="30">
        <v>40</v>
      </c>
      <c r="T269" s="30">
        <v>8</v>
      </c>
      <c r="U269" s="30">
        <v>2</v>
      </c>
      <c r="V269" s="30">
        <v>0</v>
      </c>
      <c r="W269" s="30">
        <v>2</v>
      </c>
      <c r="X269" s="30">
        <v>0</v>
      </c>
      <c r="Y269" s="10">
        <f t="shared" si="15"/>
        <v>55.6</v>
      </c>
      <c r="AA269" s="30">
        <v>100</v>
      </c>
      <c r="AB269" s="12">
        <f t="shared" si="16"/>
        <v>10</v>
      </c>
      <c r="AC269" s="12">
        <f>Exam!BX274</f>
        <v>7</v>
      </c>
      <c r="AD269" s="13">
        <f t="shared" si="18"/>
        <v>7</v>
      </c>
      <c r="AF269" s="53">
        <f t="shared" si="17"/>
        <v>6.75</v>
      </c>
    </row>
    <row r="270" spans="1:32" ht="16" x14ac:dyDescent="0.2">
      <c r="A270" s="8">
        <v>219</v>
      </c>
      <c r="B270" s="8" t="s">
        <v>911</v>
      </c>
      <c r="C270" s="8" t="s">
        <v>912</v>
      </c>
      <c r="D270" s="8" t="s">
        <v>913</v>
      </c>
      <c r="E270" s="8" t="s">
        <v>213</v>
      </c>
      <c r="F270" s="8" t="s">
        <v>214</v>
      </c>
      <c r="G270" s="8" t="s">
        <v>230</v>
      </c>
      <c r="H270" s="8" t="s">
        <v>216</v>
      </c>
      <c r="I270" s="1" t="s">
        <v>795</v>
      </c>
      <c r="J270" s="9">
        <v>40</v>
      </c>
      <c r="K270" s="9">
        <v>0</v>
      </c>
      <c r="L270" s="9">
        <v>0</v>
      </c>
      <c r="M270" s="9">
        <v>0</v>
      </c>
      <c r="N270" s="9">
        <v>1</v>
      </c>
      <c r="O270" s="9">
        <v>0</v>
      </c>
      <c r="P270" s="1">
        <f t="shared" si="14"/>
        <v>41</v>
      </c>
      <c r="S270" s="30">
        <v>40</v>
      </c>
      <c r="T270" s="30">
        <v>0</v>
      </c>
      <c r="U270" s="30">
        <v>4</v>
      </c>
      <c r="V270" s="30">
        <v>1</v>
      </c>
      <c r="W270" s="30">
        <v>0</v>
      </c>
      <c r="X270" s="30">
        <v>0</v>
      </c>
      <c r="Y270" s="10">
        <f t="shared" si="15"/>
        <v>46.5</v>
      </c>
      <c r="AA270" s="30">
        <v>59</v>
      </c>
      <c r="AB270" s="12">
        <f t="shared" si="16"/>
        <v>5.9</v>
      </c>
      <c r="AC270" s="12">
        <f>Exam!BX275</f>
        <v>3</v>
      </c>
      <c r="AD270" s="13">
        <f t="shared" si="18"/>
        <v>4</v>
      </c>
      <c r="AF270" s="53">
        <f t="shared" si="17"/>
        <v>4.12</v>
      </c>
    </row>
    <row r="271" spans="1:32" ht="16" x14ac:dyDescent="0.2">
      <c r="A271" s="8">
        <v>205</v>
      </c>
      <c r="B271" s="8" t="s">
        <v>443</v>
      </c>
      <c r="C271" s="8" t="s">
        <v>914</v>
      </c>
      <c r="D271" s="8" t="s">
        <v>915</v>
      </c>
      <c r="E271" s="8" t="s">
        <v>240</v>
      </c>
      <c r="F271" s="8" t="s">
        <v>241</v>
      </c>
      <c r="G271" s="8" t="s">
        <v>230</v>
      </c>
      <c r="H271" s="8" t="s">
        <v>216</v>
      </c>
      <c r="I271" s="1" t="s">
        <v>795</v>
      </c>
      <c r="J271" s="9">
        <v>35</v>
      </c>
      <c r="K271" s="9">
        <v>2</v>
      </c>
      <c r="L271" s="9">
        <v>0</v>
      </c>
      <c r="M271" s="9">
        <v>3</v>
      </c>
      <c r="N271" s="9">
        <v>0</v>
      </c>
      <c r="O271" s="9">
        <v>0</v>
      </c>
      <c r="P271" s="1">
        <f t="shared" si="14"/>
        <v>40</v>
      </c>
      <c r="S271" s="30">
        <v>40</v>
      </c>
      <c r="T271" s="30">
        <v>16</v>
      </c>
      <c r="U271" s="30">
        <v>0</v>
      </c>
      <c r="V271" s="30">
        <v>0</v>
      </c>
      <c r="W271" s="30">
        <v>0</v>
      </c>
      <c r="X271" s="30">
        <v>0</v>
      </c>
      <c r="Y271" s="10">
        <f t="shared" si="15"/>
        <v>60.8</v>
      </c>
      <c r="AA271" s="30">
        <v>81</v>
      </c>
      <c r="AB271" s="12">
        <f t="shared" si="16"/>
        <v>8.1</v>
      </c>
      <c r="AC271" s="12">
        <f>Exam!BX276</f>
        <v>4</v>
      </c>
      <c r="AD271" s="13">
        <f t="shared" si="18"/>
        <v>5</v>
      </c>
      <c r="AF271" s="53">
        <f t="shared" si="17"/>
        <v>5.03</v>
      </c>
    </row>
    <row r="272" spans="1:32" ht="16" x14ac:dyDescent="0.2">
      <c r="A272" s="8">
        <v>213</v>
      </c>
      <c r="B272" s="8" t="s">
        <v>916</v>
      </c>
      <c r="C272" s="8" t="s">
        <v>917</v>
      </c>
      <c r="D272" s="8" t="s">
        <v>918</v>
      </c>
      <c r="E272" s="8" t="s">
        <v>268</v>
      </c>
      <c r="F272" s="8" t="s">
        <v>269</v>
      </c>
      <c r="G272" s="8" t="s">
        <v>919</v>
      </c>
      <c r="H272" s="8" t="s">
        <v>216</v>
      </c>
      <c r="I272" s="1" t="s">
        <v>795</v>
      </c>
      <c r="J272" s="9">
        <v>45</v>
      </c>
      <c r="K272" s="9">
        <v>0</v>
      </c>
      <c r="L272" s="9">
        <v>7</v>
      </c>
      <c r="M272" s="9">
        <v>3</v>
      </c>
      <c r="N272" s="9">
        <v>0</v>
      </c>
      <c r="O272" s="9">
        <v>0</v>
      </c>
      <c r="P272" s="1">
        <f t="shared" si="14"/>
        <v>50</v>
      </c>
      <c r="S272" s="30">
        <v>40</v>
      </c>
      <c r="T272" s="30">
        <v>18</v>
      </c>
      <c r="U272" s="30">
        <v>10</v>
      </c>
      <c r="V272" s="30">
        <v>0</v>
      </c>
      <c r="W272" s="30">
        <v>0</v>
      </c>
      <c r="X272" s="30">
        <v>0</v>
      </c>
      <c r="Y272" s="10">
        <f t="shared" si="15"/>
        <v>76.400000000000006</v>
      </c>
      <c r="AA272" s="30">
        <v>96</v>
      </c>
      <c r="AB272" s="12">
        <f t="shared" si="16"/>
        <v>9.6</v>
      </c>
      <c r="AC272" s="12">
        <f>Exam!BX277</f>
        <v>3</v>
      </c>
      <c r="AD272" s="13">
        <f t="shared" si="18"/>
        <v>6</v>
      </c>
      <c r="AF272" s="53">
        <f t="shared" si="17"/>
        <v>5.65</v>
      </c>
    </row>
    <row r="273" spans="1:32" ht="16" x14ac:dyDescent="0.2">
      <c r="A273" s="8">
        <v>82</v>
      </c>
      <c r="B273" s="8" t="s">
        <v>920</v>
      </c>
      <c r="C273" s="8" t="s">
        <v>921</v>
      </c>
      <c r="D273" s="8" t="s">
        <v>922</v>
      </c>
      <c r="E273" s="8" t="s">
        <v>314</v>
      </c>
      <c r="F273" s="8" t="s">
        <v>315</v>
      </c>
      <c r="G273" s="8" t="s">
        <v>230</v>
      </c>
      <c r="H273" s="8" t="s">
        <v>216</v>
      </c>
      <c r="I273" s="1" t="s">
        <v>795</v>
      </c>
      <c r="J273" s="9">
        <v>45</v>
      </c>
      <c r="K273" s="9">
        <v>6</v>
      </c>
      <c r="L273" s="9">
        <v>0</v>
      </c>
      <c r="M273" s="9">
        <v>8</v>
      </c>
      <c r="N273" s="9">
        <v>0</v>
      </c>
      <c r="O273" s="9">
        <v>0</v>
      </c>
      <c r="P273" s="1">
        <f t="shared" si="14"/>
        <v>54</v>
      </c>
      <c r="S273" s="30">
        <v>35</v>
      </c>
      <c r="T273" s="30">
        <v>1</v>
      </c>
      <c r="U273" s="30">
        <v>2</v>
      </c>
      <c r="V273" s="30">
        <v>1</v>
      </c>
      <c r="W273" s="30">
        <v>0</v>
      </c>
      <c r="X273" s="30">
        <v>0</v>
      </c>
      <c r="Y273" s="10">
        <f t="shared" si="15"/>
        <v>40.200000000000003</v>
      </c>
      <c r="AA273" s="30">
        <v>79</v>
      </c>
      <c r="AB273" s="12">
        <f t="shared" si="16"/>
        <v>7.9</v>
      </c>
      <c r="AC273" s="12">
        <f>Exam!BX278</f>
        <v>3</v>
      </c>
      <c r="AD273" s="13">
        <f t="shared" si="18"/>
        <v>5</v>
      </c>
      <c r="AF273" s="53">
        <f t="shared" si="17"/>
        <v>4.5199999999999996</v>
      </c>
    </row>
    <row r="274" spans="1:32" ht="16" x14ac:dyDescent="0.2">
      <c r="A274" s="8">
        <v>7</v>
      </c>
      <c r="B274" s="8" t="s">
        <v>923</v>
      </c>
      <c r="C274" s="8" t="s">
        <v>924</v>
      </c>
      <c r="D274" s="8" t="s">
        <v>925</v>
      </c>
      <c r="E274" s="8" t="s">
        <v>228</v>
      </c>
      <c r="F274" s="8" t="s">
        <v>229</v>
      </c>
      <c r="G274" s="8" t="s">
        <v>230</v>
      </c>
      <c r="H274" s="8" t="s">
        <v>216</v>
      </c>
      <c r="I274" s="1" t="s">
        <v>231</v>
      </c>
      <c r="J274" s="9">
        <v>50</v>
      </c>
      <c r="K274" s="9">
        <v>15</v>
      </c>
      <c r="L274" s="9">
        <v>15</v>
      </c>
      <c r="M274" s="9">
        <v>6</v>
      </c>
      <c r="N274" s="9">
        <v>2</v>
      </c>
      <c r="O274" s="9">
        <v>0</v>
      </c>
      <c r="P274" s="1">
        <f t="shared" si="14"/>
        <v>78</v>
      </c>
      <c r="S274" s="1">
        <v>40</v>
      </c>
      <c r="T274" s="1">
        <v>8</v>
      </c>
      <c r="U274" s="1">
        <v>0</v>
      </c>
      <c r="V274" s="1">
        <v>0</v>
      </c>
      <c r="W274" s="1">
        <v>5</v>
      </c>
      <c r="X274" s="1">
        <v>0</v>
      </c>
      <c r="Y274" s="10">
        <f t="shared" si="15"/>
        <v>56.900000000000006</v>
      </c>
      <c r="AB274" s="12">
        <v>10</v>
      </c>
      <c r="AC274" s="12">
        <f>Exam!BX279</f>
        <v>6</v>
      </c>
      <c r="AD274" s="13">
        <f t="shared" si="18"/>
        <v>7</v>
      </c>
      <c r="AF274" s="53">
        <f t="shared" si="17"/>
        <v>6.85</v>
      </c>
    </row>
    <row r="275" spans="1:32" ht="16" x14ac:dyDescent="0.2">
      <c r="A275" s="8">
        <v>109</v>
      </c>
      <c r="B275" s="8" t="s">
        <v>926</v>
      </c>
      <c r="C275" s="8" t="s">
        <v>927</v>
      </c>
      <c r="D275" s="8" t="s">
        <v>928</v>
      </c>
      <c r="E275" s="8" t="s">
        <v>314</v>
      </c>
      <c r="F275" s="8" t="s">
        <v>315</v>
      </c>
      <c r="G275" s="8" t="s">
        <v>230</v>
      </c>
      <c r="H275" s="8" t="s">
        <v>216</v>
      </c>
      <c r="J275" s="9"/>
      <c r="K275" s="9"/>
      <c r="L275" s="9"/>
      <c r="M275" s="9"/>
      <c r="N275" s="9"/>
      <c r="O275" s="9"/>
      <c r="P275" s="1" t="str">
        <f t="shared" si="14"/>
        <v/>
      </c>
      <c r="Y275" s="10" t="str">
        <f t="shared" si="15"/>
        <v/>
      </c>
      <c r="AB275" s="12"/>
      <c r="AC275" s="12" t="str">
        <f>Exam!BX280</f>
        <v>неявка</v>
      </c>
      <c r="AD275" s="13" t="e">
        <f t="shared" si="18"/>
        <v>#VALUE!</v>
      </c>
      <c r="AF275" s="53" t="e">
        <f t="shared" si="17"/>
        <v>#VALUE!</v>
      </c>
    </row>
    <row r="276" spans="1:32" ht="16" x14ac:dyDescent="0.2">
      <c r="A276" s="8">
        <v>254</v>
      </c>
      <c r="B276" s="1" t="s">
        <v>929</v>
      </c>
      <c r="C276" s="1" t="s">
        <v>930</v>
      </c>
      <c r="D276" s="1" t="s">
        <v>931</v>
      </c>
      <c r="E276" s="1" t="s">
        <v>42</v>
      </c>
      <c r="F276" s="1" t="s">
        <v>932</v>
      </c>
      <c r="H276" s="1" t="s">
        <v>44</v>
      </c>
      <c r="J276" s="9"/>
      <c r="K276" s="9"/>
      <c r="L276" s="9"/>
      <c r="M276" s="9"/>
      <c r="N276" s="9"/>
      <c r="O276" s="9"/>
      <c r="P276" s="1" t="str">
        <f t="shared" si="14"/>
        <v/>
      </c>
      <c r="Y276" s="10" t="str">
        <f t="shared" si="15"/>
        <v/>
      </c>
      <c r="AB276" s="12"/>
      <c r="AC276" s="12" t="str">
        <f>Exam!BX281</f>
        <v>неявка</v>
      </c>
      <c r="AD276" s="13" t="e">
        <f t="shared" si="18"/>
        <v>#VALUE!</v>
      </c>
      <c r="AF276" s="53" t="e">
        <f t="shared" si="17"/>
        <v>#VALUE!</v>
      </c>
    </row>
    <row r="277" spans="1:32" ht="16" x14ac:dyDescent="0.2">
      <c r="A277" s="8">
        <v>76</v>
      </c>
      <c r="B277" s="8" t="s">
        <v>933</v>
      </c>
      <c r="C277" s="8" t="s">
        <v>934</v>
      </c>
      <c r="D277" s="8" t="s">
        <v>935</v>
      </c>
      <c r="E277" s="8" t="s">
        <v>228</v>
      </c>
      <c r="F277" s="8" t="s">
        <v>229</v>
      </c>
      <c r="G277" s="8" t="s">
        <v>230</v>
      </c>
      <c r="H277" s="8" t="s">
        <v>216</v>
      </c>
      <c r="J277" s="9"/>
      <c r="K277" s="9"/>
      <c r="L277" s="9"/>
      <c r="M277" s="9"/>
      <c r="N277" s="9"/>
      <c r="O277" s="9"/>
      <c r="P277" s="1" t="str">
        <f t="shared" si="14"/>
        <v/>
      </c>
      <c r="Y277" s="10" t="str">
        <f t="shared" si="15"/>
        <v/>
      </c>
      <c r="AB277" s="12"/>
      <c r="AC277" s="12" t="str">
        <f>Exam!BX282</f>
        <v>неявка</v>
      </c>
      <c r="AD277" s="13" t="e">
        <f t="shared" si="18"/>
        <v>#VALUE!</v>
      </c>
      <c r="AF277" s="53" t="e">
        <f t="shared" si="17"/>
        <v>#VALUE!</v>
      </c>
    </row>
    <row r="278" spans="1:32" ht="16" x14ac:dyDescent="0.2">
      <c r="A278" s="8">
        <v>90</v>
      </c>
      <c r="B278" s="8" t="s">
        <v>936</v>
      </c>
      <c r="C278" s="8" t="s">
        <v>937</v>
      </c>
      <c r="D278" s="8" t="s">
        <v>938</v>
      </c>
      <c r="E278" s="8" t="s">
        <v>245</v>
      </c>
      <c r="F278" s="8" t="s">
        <v>246</v>
      </c>
      <c r="G278" s="8" t="s">
        <v>939</v>
      </c>
      <c r="H278" s="8" t="s">
        <v>216</v>
      </c>
      <c r="J278" s="9"/>
      <c r="K278" s="9"/>
      <c r="L278" s="9"/>
      <c r="M278" s="9"/>
      <c r="N278" s="9"/>
      <c r="O278" s="9"/>
      <c r="P278" s="1" t="str">
        <f t="shared" si="14"/>
        <v/>
      </c>
      <c r="Y278" s="10" t="str">
        <f t="shared" si="15"/>
        <v/>
      </c>
      <c r="AB278" s="12"/>
      <c r="AC278" s="12" t="str">
        <f>Exam!BX283</f>
        <v>неявка</v>
      </c>
      <c r="AD278" s="13" t="e">
        <f t="shared" si="18"/>
        <v>#VALUE!</v>
      </c>
      <c r="AF278" s="53" t="e">
        <f t="shared" si="17"/>
        <v>#VALUE!</v>
      </c>
    </row>
    <row r="279" spans="1:32" ht="16" x14ac:dyDescent="0.2">
      <c r="A279" s="8">
        <v>252</v>
      </c>
      <c r="B279" s="8" t="s">
        <v>253</v>
      </c>
      <c r="C279" s="8" t="s">
        <v>940</v>
      </c>
      <c r="D279" s="8" t="s">
        <v>941</v>
      </c>
      <c r="E279" s="8" t="s">
        <v>268</v>
      </c>
      <c r="F279" s="8" t="s">
        <v>269</v>
      </c>
      <c r="G279" s="8" t="s">
        <v>230</v>
      </c>
      <c r="H279" s="8" t="s">
        <v>216</v>
      </c>
      <c r="J279" s="9"/>
      <c r="K279" s="9"/>
      <c r="L279" s="9"/>
      <c r="M279" s="9"/>
      <c r="N279" s="9"/>
      <c r="O279" s="9"/>
      <c r="P279" s="1" t="str">
        <f t="shared" si="14"/>
        <v/>
      </c>
      <c r="Y279" s="10" t="str">
        <f t="shared" si="15"/>
        <v/>
      </c>
      <c r="AB279" s="12"/>
      <c r="AC279" s="12" t="str">
        <f>Exam!BX284</f>
        <v>неявка</v>
      </c>
      <c r="AD279" s="13" t="e">
        <f t="shared" si="18"/>
        <v>#VALUE!</v>
      </c>
      <c r="AF279" s="53" t="e">
        <f t="shared" si="17"/>
        <v>#VALUE!</v>
      </c>
    </row>
    <row r="280" spans="1:32" ht="16" x14ac:dyDescent="0.2">
      <c r="A280" s="8">
        <v>258</v>
      </c>
      <c r="B280" s="1" t="s">
        <v>942</v>
      </c>
      <c r="C280" s="1" t="s">
        <v>943</v>
      </c>
      <c r="D280" s="1" t="s">
        <v>944</v>
      </c>
      <c r="E280" s="1" t="s">
        <v>42</v>
      </c>
      <c r="F280" s="1" t="s">
        <v>945</v>
      </c>
      <c r="H280" s="1" t="s">
        <v>44</v>
      </c>
      <c r="J280" s="9">
        <v>40</v>
      </c>
      <c r="K280" s="9">
        <v>0</v>
      </c>
      <c r="L280" s="9">
        <v>5</v>
      </c>
      <c r="M280" s="9">
        <v>3</v>
      </c>
      <c r="N280" s="9">
        <v>10</v>
      </c>
      <c r="O280" s="9">
        <v>0</v>
      </c>
      <c r="P280" s="10">
        <f t="shared" ref="P280:P317" si="19">IF(J280 ="","", IF(J280&lt;35,J280,MIN(40,J280) + 1.1*SUM(K280:O280)))</f>
        <v>59.8</v>
      </c>
      <c r="S280" s="1">
        <v>40</v>
      </c>
      <c r="T280" s="1">
        <v>1</v>
      </c>
      <c r="U280" s="1">
        <v>0</v>
      </c>
      <c r="V280" s="1">
        <v>0</v>
      </c>
      <c r="W280" s="1">
        <v>0</v>
      </c>
      <c r="Y280" s="10">
        <f t="shared" si="15"/>
        <v>41.3</v>
      </c>
      <c r="AB280" s="11">
        <v>0</v>
      </c>
      <c r="AC280" s="12">
        <f>Exam!BX285</f>
        <v>4</v>
      </c>
      <c r="AD280" s="13">
        <f t="shared" si="18"/>
        <v>4</v>
      </c>
      <c r="AF280" s="53">
        <f t="shared" si="17"/>
        <v>4.2300000000000004</v>
      </c>
    </row>
    <row r="281" spans="1:32" ht="16" x14ac:dyDescent="0.2">
      <c r="A281" s="8">
        <v>260</v>
      </c>
      <c r="B281" s="1" t="s">
        <v>946</v>
      </c>
      <c r="C281" s="1" t="s">
        <v>947</v>
      </c>
      <c r="D281" s="1" t="s">
        <v>948</v>
      </c>
      <c r="E281" s="1" t="s">
        <v>42</v>
      </c>
      <c r="F281" s="1" t="s">
        <v>949</v>
      </c>
      <c r="H281" s="1" t="s">
        <v>44</v>
      </c>
      <c r="J281" s="9">
        <v>40</v>
      </c>
      <c r="K281" s="9">
        <v>3</v>
      </c>
      <c r="L281" s="9">
        <v>2</v>
      </c>
      <c r="M281" s="9">
        <v>3</v>
      </c>
      <c r="N281" s="9">
        <v>5</v>
      </c>
      <c r="O281" s="9">
        <v>0</v>
      </c>
      <c r="P281" s="10">
        <f t="shared" si="19"/>
        <v>54.3</v>
      </c>
      <c r="S281" s="1">
        <v>40</v>
      </c>
      <c r="T281" s="1">
        <v>10</v>
      </c>
      <c r="U281" s="1">
        <v>0</v>
      </c>
      <c r="V281" s="1">
        <v>0</v>
      </c>
      <c r="W281" s="1">
        <v>10</v>
      </c>
      <c r="Y281" s="10">
        <f t="shared" si="15"/>
        <v>66</v>
      </c>
      <c r="AB281" s="11">
        <v>10</v>
      </c>
      <c r="AC281" s="17">
        <v>10</v>
      </c>
      <c r="AD281" s="13">
        <f t="shared" si="18"/>
        <v>8</v>
      </c>
      <c r="AF281" s="53">
        <f t="shared" si="17"/>
        <v>7.61</v>
      </c>
    </row>
    <row r="282" spans="1:32" ht="16" x14ac:dyDescent="0.2">
      <c r="A282" s="8">
        <v>261</v>
      </c>
      <c r="B282" s="1" t="s">
        <v>950</v>
      </c>
      <c r="C282" s="1" t="s">
        <v>100</v>
      </c>
      <c r="D282" s="1" t="s">
        <v>951</v>
      </c>
      <c r="E282" s="1" t="s">
        <v>42</v>
      </c>
      <c r="F282" s="1" t="s">
        <v>952</v>
      </c>
      <c r="H282" s="1" t="s">
        <v>44</v>
      </c>
      <c r="J282" s="9">
        <v>35</v>
      </c>
      <c r="K282" s="9">
        <v>0</v>
      </c>
      <c r="L282" s="9">
        <v>0</v>
      </c>
      <c r="M282" s="9">
        <v>1</v>
      </c>
      <c r="N282" s="9">
        <v>0</v>
      </c>
      <c r="O282" s="9">
        <v>0</v>
      </c>
      <c r="P282" s="10">
        <f t="shared" si="19"/>
        <v>36.1</v>
      </c>
      <c r="S282" s="1">
        <v>35</v>
      </c>
      <c r="T282" s="1">
        <v>0</v>
      </c>
      <c r="U282" s="1">
        <v>0</v>
      </c>
      <c r="V282" s="1">
        <v>0</v>
      </c>
      <c r="W282" s="1">
        <v>2</v>
      </c>
      <c r="Y282" s="10">
        <f t="shared" si="15"/>
        <v>37.6</v>
      </c>
      <c r="AB282" s="11">
        <v>8</v>
      </c>
      <c r="AC282" s="12">
        <f>Exam!BX287</f>
        <v>4</v>
      </c>
      <c r="AD282" s="13">
        <f t="shared" si="18"/>
        <v>4</v>
      </c>
      <c r="AF282" s="53">
        <f t="shared" si="17"/>
        <v>4.21</v>
      </c>
    </row>
    <row r="283" spans="1:32" ht="16" x14ac:dyDescent="0.2">
      <c r="A283" s="8">
        <v>262</v>
      </c>
      <c r="B283" s="1" t="s">
        <v>953</v>
      </c>
      <c r="C283" s="1" t="s">
        <v>954</v>
      </c>
      <c r="D283" s="1" t="s">
        <v>955</v>
      </c>
      <c r="E283" s="1" t="s">
        <v>42</v>
      </c>
      <c r="F283" s="1" t="s">
        <v>956</v>
      </c>
      <c r="H283" s="1" t="s">
        <v>44</v>
      </c>
      <c r="J283" s="9">
        <v>40</v>
      </c>
      <c r="K283" s="9">
        <v>6</v>
      </c>
      <c r="L283" s="9">
        <v>15</v>
      </c>
      <c r="M283" s="9">
        <v>5</v>
      </c>
      <c r="N283" s="9">
        <v>6</v>
      </c>
      <c r="O283" s="9">
        <v>0</v>
      </c>
      <c r="P283" s="10">
        <f t="shared" si="19"/>
        <v>75.2</v>
      </c>
      <c r="S283" s="1">
        <v>40</v>
      </c>
      <c r="T283" s="1">
        <v>0</v>
      </c>
      <c r="U283" s="1">
        <v>0</v>
      </c>
      <c r="V283" s="1">
        <v>0</v>
      </c>
      <c r="W283" s="1">
        <v>0</v>
      </c>
      <c r="Y283" s="10">
        <f t="shared" si="15"/>
        <v>40</v>
      </c>
      <c r="AB283" s="11">
        <v>8</v>
      </c>
      <c r="AC283" s="12">
        <f>Exam!BX288</f>
        <v>8</v>
      </c>
      <c r="AD283" s="13">
        <f t="shared" si="18"/>
        <v>7</v>
      </c>
      <c r="AF283" s="53">
        <f t="shared" si="17"/>
        <v>6.66</v>
      </c>
    </row>
    <row r="284" spans="1:32" ht="16" x14ac:dyDescent="0.2">
      <c r="A284" s="8">
        <v>263</v>
      </c>
      <c r="B284" s="1" t="s">
        <v>957</v>
      </c>
      <c r="C284" s="1" t="s">
        <v>958</v>
      </c>
      <c r="D284" s="1" t="s">
        <v>959</v>
      </c>
      <c r="E284" s="1" t="s">
        <v>42</v>
      </c>
      <c r="F284" s="1" t="s">
        <v>960</v>
      </c>
      <c r="H284" s="1" t="s">
        <v>44</v>
      </c>
      <c r="J284" s="9">
        <v>35</v>
      </c>
      <c r="K284" s="9">
        <v>4</v>
      </c>
      <c r="L284" s="9">
        <v>6</v>
      </c>
      <c r="M284" s="9">
        <v>11</v>
      </c>
      <c r="N284" s="9">
        <v>5</v>
      </c>
      <c r="O284" s="9">
        <v>0</v>
      </c>
      <c r="P284" s="10">
        <f t="shared" si="19"/>
        <v>63.6</v>
      </c>
      <c r="S284" s="1">
        <v>40</v>
      </c>
      <c r="T284" s="1">
        <v>0</v>
      </c>
      <c r="U284" s="1">
        <v>5</v>
      </c>
      <c r="V284" s="1">
        <v>0</v>
      </c>
      <c r="W284" s="1">
        <v>3</v>
      </c>
      <c r="Y284" s="10">
        <f t="shared" si="15"/>
        <v>50.4</v>
      </c>
      <c r="AB284" s="11">
        <v>6</v>
      </c>
      <c r="AC284" s="12">
        <f>Exam!BX289</f>
        <v>6</v>
      </c>
      <c r="AD284" s="13">
        <f t="shared" si="18"/>
        <v>6</v>
      </c>
      <c r="AF284" s="53">
        <f t="shared" si="17"/>
        <v>5.82</v>
      </c>
    </row>
    <row r="285" spans="1:32" ht="16" x14ac:dyDescent="0.2">
      <c r="A285" s="8">
        <v>81</v>
      </c>
      <c r="B285" s="8" t="s">
        <v>961</v>
      </c>
      <c r="C285" s="8" t="s">
        <v>962</v>
      </c>
      <c r="D285" s="8" t="s">
        <v>963</v>
      </c>
      <c r="E285" s="8" t="s">
        <v>964</v>
      </c>
      <c r="F285" s="8" t="s">
        <v>965</v>
      </c>
      <c r="G285" s="8" t="s">
        <v>215</v>
      </c>
      <c r="H285" s="8" t="s">
        <v>216</v>
      </c>
      <c r="J285" s="9"/>
      <c r="K285" s="9"/>
      <c r="L285" s="9"/>
      <c r="M285" s="9"/>
      <c r="N285" s="9"/>
      <c r="O285" s="9"/>
      <c r="P285" s="10" t="str">
        <f t="shared" si="19"/>
        <v/>
      </c>
      <c r="Y285" s="10" t="str">
        <f t="shared" si="15"/>
        <v/>
      </c>
      <c r="AB285" s="11"/>
      <c r="AC285" s="12" t="str">
        <f>Exam!BX290</f>
        <v>неявка</v>
      </c>
      <c r="AD285" s="13" t="e">
        <f t="shared" si="18"/>
        <v>#VALUE!</v>
      </c>
      <c r="AF285" s="53" t="e">
        <f t="shared" si="17"/>
        <v>#VALUE!</v>
      </c>
    </row>
    <row r="286" spans="1:32" ht="16" x14ac:dyDescent="0.2">
      <c r="A286" s="8">
        <v>264</v>
      </c>
      <c r="B286" s="1" t="s">
        <v>966</v>
      </c>
      <c r="C286" s="1" t="s">
        <v>967</v>
      </c>
      <c r="D286" s="1" t="s">
        <v>968</v>
      </c>
      <c r="E286" s="1" t="s">
        <v>42</v>
      </c>
      <c r="F286" s="1" t="s">
        <v>969</v>
      </c>
      <c r="H286" s="1" t="s">
        <v>44</v>
      </c>
      <c r="J286" s="9">
        <v>40</v>
      </c>
      <c r="K286" s="9">
        <v>9</v>
      </c>
      <c r="L286" s="9">
        <v>6</v>
      </c>
      <c r="M286" s="9">
        <v>10</v>
      </c>
      <c r="N286" s="9">
        <v>0</v>
      </c>
      <c r="O286" s="9">
        <v>0</v>
      </c>
      <c r="P286" s="10">
        <f t="shared" si="19"/>
        <v>67.5</v>
      </c>
      <c r="S286" s="1">
        <v>40</v>
      </c>
      <c r="T286" s="1">
        <v>0</v>
      </c>
      <c r="U286" s="1">
        <v>5</v>
      </c>
      <c r="V286" s="1">
        <v>0</v>
      </c>
      <c r="W286" s="1">
        <v>6</v>
      </c>
      <c r="Y286" s="10">
        <f t="shared" si="15"/>
        <v>54.3</v>
      </c>
      <c r="AB286" s="11">
        <v>7</v>
      </c>
      <c r="AC286" s="12">
        <f>Exam!BX291</f>
        <v>6</v>
      </c>
      <c r="AD286" s="13">
        <f t="shared" si="18"/>
        <v>6</v>
      </c>
      <c r="AF286" s="53">
        <f t="shared" si="17"/>
        <v>6.15</v>
      </c>
    </row>
    <row r="287" spans="1:32" ht="16" x14ac:dyDescent="0.2">
      <c r="A287" s="8">
        <v>265</v>
      </c>
      <c r="B287" s="1" t="s">
        <v>970</v>
      </c>
      <c r="C287" s="1" t="s">
        <v>971</v>
      </c>
      <c r="D287" s="1" t="s">
        <v>972</v>
      </c>
      <c r="E287" s="1" t="s">
        <v>42</v>
      </c>
      <c r="F287" s="1" t="s">
        <v>973</v>
      </c>
      <c r="H287" s="1" t="s">
        <v>44</v>
      </c>
      <c r="J287" s="9">
        <v>40</v>
      </c>
      <c r="K287" s="9">
        <v>1</v>
      </c>
      <c r="L287" s="9">
        <v>0</v>
      </c>
      <c r="M287" s="9">
        <v>0</v>
      </c>
      <c r="N287" s="9">
        <v>0</v>
      </c>
      <c r="O287" s="9">
        <v>0</v>
      </c>
      <c r="P287" s="10">
        <f t="shared" si="19"/>
        <v>41.1</v>
      </c>
      <c r="S287" s="1">
        <v>35</v>
      </c>
      <c r="T287" s="1">
        <v>0</v>
      </c>
      <c r="U287" s="1">
        <v>0</v>
      </c>
      <c r="V287" s="1">
        <v>0</v>
      </c>
      <c r="W287" s="1">
        <v>1</v>
      </c>
      <c r="Y287" s="10">
        <f t="shared" si="15"/>
        <v>36.299999999999997</v>
      </c>
      <c r="AB287" s="11">
        <v>8</v>
      </c>
      <c r="AC287" s="12">
        <f>Exam!BX292</f>
        <v>4</v>
      </c>
      <c r="AD287" s="13">
        <f t="shared" si="18"/>
        <v>4</v>
      </c>
      <c r="AF287" s="53">
        <f t="shared" si="17"/>
        <v>4.32</v>
      </c>
    </row>
    <row r="288" spans="1:32" ht="16" x14ac:dyDescent="0.2">
      <c r="A288" s="8">
        <v>71</v>
      </c>
      <c r="B288" s="8" t="s">
        <v>974</v>
      </c>
      <c r="C288" s="8" t="s">
        <v>975</v>
      </c>
      <c r="D288" s="8" t="s">
        <v>976</v>
      </c>
      <c r="E288" s="8" t="s">
        <v>245</v>
      </c>
      <c r="F288" s="8" t="s">
        <v>246</v>
      </c>
      <c r="G288" s="8" t="s">
        <v>977</v>
      </c>
      <c r="H288" s="8" t="s">
        <v>216</v>
      </c>
      <c r="J288" s="9"/>
      <c r="K288" s="9"/>
      <c r="L288" s="9"/>
      <c r="M288" s="9"/>
      <c r="N288" s="9"/>
      <c r="O288" s="9"/>
      <c r="P288" s="10" t="str">
        <f t="shared" si="19"/>
        <v/>
      </c>
      <c r="Y288" s="10" t="str">
        <f t="shared" si="15"/>
        <v/>
      </c>
      <c r="AB288" s="11"/>
      <c r="AC288" s="12" t="str">
        <f>Exam!BX293</f>
        <v>неявка</v>
      </c>
      <c r="AD288" s="13" t="e">
        <f t="shared" si="18"/>
        <v>#VALUE!</v>
      </c>
      <c r="AF288" s="53" t="e">
        <f t="shared" si="17"/>
        <v>#VALUE!</v>
      </c>
    </row>
    <row r="289" spans="1:32" ht="16" x14ac:dyDescent="0.2">
      <c r="A289" s="8">
        <v>249</v>
      </c>
      <c r="B289" s="8" t="s">
        <v>978</v>
      </c>
      <c r="C289" s="8" t="s">
        <v>979</v>
      </c>
      <c r="D289" s="8" t="s">
        <v>980</v>
      </c>
      <c r="E289" s="8" t="s">
        <v>240</v>
      </c>
      <c r="F289" s="8" t="s">
        <v>241</v>
      </c>
      <c r="G289" s="8" t="s">
        <v>230</v>
      </c>
      <c r="H289" s="8" t="s">
        <v>216</v>
      </c>
      <c r="J289" s="9"/>
      <c r="K289" s="9"/>
      <c r="L289" s="9"/>
      <c r="M289" s="9"/>
      <c r="N289" s="9"/>
      <c r="O289" s="9"/>
      <c r="P289" s="10" t="str">
        <f t="shared" si="19"/>
        <v/>
      </c>
      <c r="Y289" s="10" t="str">
        <f t="shared" si="15"/>
        <v/>
      </c>
      <c r="AB289" s="11"/>
      <c r="AC289" s="12" t="str">
        <f>Exam!BX294</f>
        <v>неявка</v>
      </c>
      <c r="AD289" s="13" t="e">
        <f t="shared" si="18"/>
        <v>#VALUE!</v>
      </c>
      <c r="AF289" s="53" t="e">
        <f t="shared" si="17"/>
        <v>#VALUE!</v>
      </c>
    </row>
    <row r="290" spans="1:32" ht="16" x14ac:dyDescent="0.2">
      <c r="A290" s="8">
        <v>266</v>
      </c>
      <c r="B290" s="1" t="s">
        <v>981</v>
      </c>
      <c r="C290" s="1" t="s">
        <v>982</v>
      </c>
      <c r="D290" s="1" t="s">
        <v>983</v>
      </c>
      <c r="E290" s="1" t="s">
        <v>42</v>
      </c>
      <c r="F290" s="1" t="s">
        <v>984</v>
      </c>
      <c r="H290" s="1" t="s">
        <v>44</v>
      </c>
      <c r="J290" s="9">
        <v>40</v>
      </c>
      <c r="K290" s="9">
        <v>0</v>
      </c>
      <c r="L290" s="9">
        <v>1</v>
      </c>
      <c r="M290" s="9">
        <v>0</v>
      </c>
      <c r="N290" s="9">
        <v>1</v>
      </c>
      <c r="O290" s="9">
        <v>0</v>
      </c>
      <c r="P290" s="10">
        <f t="shared" si="19"/>
        <v>42.2</v>
      </c>
      <c r="S290" s="1">
        <v>40</v>
      </c>
      <c r="T290" s="1">
        <v>8</v>
      </c>
      <c r="U290" s="1">
        <v>0</v>
      </c>
      <c r="V290" s="1">
        <v>0</v>
      </c>
      <c r="W290" s="1">
        <v>2</v>
      </c>
      <c r="Y290" s="10">
        <f t="shared" si="15"/>
        <v>53</v>
      </c>
      <c r="AB290" s="11">
        <v>9</v>
      </c>
      <c r="AC290" s="12">
        <f>Exam!BX295</f>
        <v>6</v>
      </c>
      <c r="AD290" s="13">
        <f t="shared" si="18"/>
        <v>6</v>
      </c>
      <c r="AF290" s="53">
        <f t="shared" si="17"/>
        <v>5.56</v>
      </c>
    </row>
    <row r="291" spans="1:32" ht="16" x14ac:dyDescent="0.2">
      <c r="A291" s="8">
        <v>268</v>
      </c>
      <c r="B291" s="1" t="s">
        <v>985</v>
      </c>
      <c r="C291" s="1" t="s">
        <v>986</v>
      </c>
      <c r="D291" s="1" t="s">
        <v>987</v>
      </c>
      <c r="E291" s="1" t="s">
        <v>42</v>
      </c>
      <c r="F291" s="1" t="s">
        <v>988</v>
      </c>
      <c r="H291" s="1" t="s">
        <v>44</v>
      </c>
      <c r="J291" s="9">
        <v>40</v>
      </c>
      <c r="K291" s="9">
        <v>10</v>
      </c>
      <c r="L291" s="9">
        <v>10</v>
      </c>
      <c r="M291" s="9">
        <v>0</v>
      </c>
      <c r="N291" s="9">
        <v>6</v>
      </c>
      <c r="O291" s="9">
        <v>0</v>
      </c>
      <c r="P291" s="10">
        <f t="shared" si="19"/>
        <v>68.599999999999994</v>
      </c>
      <c r="S291" s="38">
        <v>35</v>
      </c>
      <c r="T291" s="38">
        <v>5</v>
      </c>
      <c r="U291" s="38">
        <v>2</v>
      </c>
      <c r="V291" s="38">
        <v>7</v>
      </c>
      <c r="W291" s="38"/>
      <c r="X291" s="38"/>
      <c r="Y291" s="22">
        <f t="shared" si="15"/>
        <v>53.2</v>
      </c>
      <c r="AB291" s="11">
        <v>6</v>
      </c>
      <c r="AC291" s="12">
        <f>Exam!BX296</f>
        <v>9</v>
      </c>
      <c r="AD291" s="13">
        <f t="shared" si="18"/>
        <v>7</v>
      </c>
      <c r="AF291" s="53">
        <f t="shared" si="17"/>
        <v>6.95</v>
      </c>
    </row>
    <row r="292" spans="1:32" ht="16" x14ac:dyDescent="0.2">
      <c r="A292" s="8">
        <v>270</v>
      </c>
      <c r="B292" s="1" t="s">
        <v>989</v>
      </c>
      <c r="C292" s="1" t="s">
        <v>990</v>
      </c>
      <c r="D292" s="1" t="s">
        <v>991</v>
      </c>
      <c r="E292" s="1" t="s">
        <v>42</v>
      </c>
      <c r="F292" s="1" t="s">
        <v>992</v>
      </c>
      <c r="H292" s="1" t="s">
        <v>44</v>
      </c>
      <c r="J292" s="9">
        <v>25</v>
      </c>
      <c r="K292" s="9">
        <v>9</v>
      </c>
      <c r="L292" s="9">
        <v>5</v>
      </c>
      <c r="M292" s="9">
        <v>0</v>
      </c>
      <c r="N292" s="9">
        <v>1</v>
      </c>
      <c r="O292" s="9">
        <v>14</v>
      </c>
      <c r="P292" s="10">
        <f t="shared" si="19"/>
        <v>25</v>
      </c>
      <c r="S292" s="1">
        <v>40</v>
      </c>
      <c r="T292" s="1">
        <v>2</v>
      </c>
      <c r="U292" s="1">
        <v>5</v>
      </c>
      <c r="V292" s="1">
        <v>0</v>
      </c>
      <c r="W292" s="1">
        <v>5</v>
      </c>
      <c r="Y292" s="10">
        <f t="shared" si="15"/>
        <v>55.6</v>
      </c>
      <c r="AB292" s="11">
        <v>8</v>
      </c>
      <c r="AC292" s="12">
        <f>Exam!BX297</f>
        <v>6</v>
      </c>
      <c r="AD292" s="13">
        <f t="shared" si="18"/>
        <v>5</v>
      </c>
      <c r="AF292" s="53">
        <f t="shared" si="17"/>
        <v>5.0199999999999996</v>
      </c>
    </row>
    <row r="293" spans="1:32" ht="16" x14ac:dyDescent="0.2">
      <c r="A293" s="8">
        <v>271</v>
      </c>
      <c r="B293" s="1" t="s">
        <v>993</v>
      </c>
      <c r="C293" s="1" t="s">
        <v>994</v>
      </c>
      <c r="D293" s="1" t="s">
        <v>995</v>
      </c>
      <c r="E293" s="1" t="s">
        <v>42</v>
      </c>
      <c r="F293" s="1" t="s">
        <v>996</v>
      </c>
      <c r="H293" s="1" t="s">
        <v>44</v>
      </c>
      <c r="J293" s="9">
        <v>40</v>
      </c>
      <c r="K293" s="9">
        <v>5</v>
      </c>
      <c r="L293" s="9">
        <v>10</v>
      </c>
      <c r="M293" s="9">
        <v>7</v>
      </c>
      <c r="N293" s="9">
        <v>6</v>
      </c>
      <c r="O293" s="9">
        <v>0</v>
      </c>
      <c r="P293" s="10">
        <f t="shared" si="19"/>
        <v>70.800000000000011</v>
      </c>
      <c r="S293" s="1">
        <v>35</v>
      </c>
      <c r="T293" s="1">
        <v>0</v>
      </c>
      <c r="U293" s="1">
        <v>0</v>
      </c>
      <c r="V293" s="1">
        <v>0</v>
      </c>
      <c r="W293" s="1">
        <v>0</v>
      </c>
      <c r="Y293" s="10">
        <f t="shared" si="15"/>
        <v>35</v>
      </c>
      <c r="AB293" s="11">
        <v>7</v>
      </c>
      <c r="AC293" s="12">
        <f>Exam!BX298</f>
        <v>7</v>
      </c>
      <c r="AD293" s="13">
        <f t="shared" si="18"/>
        <v>6</v>
      </c>
      <c r="AF293" s="53">
        <f t="shared" si="17"/>
        <v>5.97</v>
      </c>
    </row>
    <row r="294" spans="1:32" ht="16" x14ac:dyDescent="0.2">
      <c r="A294" s="8">
        <v>272</v>
      </c>
      <c r="B294" s="1" t="s">
        <v>997</v>
      </c>
      <c r="C294" s="1" t="s">
        <v>998</v>
      </c>
      <c r="D294" s="1" t="s">
        <v>999</v>
      </c>
      <c r="E294" s="1" t="s">
        <v>42</v>
      </c>
      <c r="F294" s="1" t="s">
        <v>1000</v>
      </c>
      <c r="H294" s="1" t="s">
        <v>44</v>
      </c>
      <c r="J294" s="9">
        <v>40</v>
      </c>
      <c r="K294" s="9">
        <v>0</v>
      </c>
      <c r="L294" s="9">
        <v>10</v>
      </c>
      <c r="M294" s="9">
        <v>2</v>
      </c>
      <c r="N294" s="9">
        <v>0</v>
      </c>
      <c r="O294" s="9">
        <v>3</v>
      </c>
      <c r="P294" s="10">
        <f t="shared" si="19"/>
        <v>56.5</v>
      </c>
      <c r="S294" s="1">
        <v>40</v>
      </c>
      <c r="T294" s="1">
        <v>0</v>
      </c>
      <c r="U294" s="1">
        <v>0</v>
      </c>
      <c r="V294" s="1">
        <v>0</v>
      </c>
      <c r="W294" s="1">
        <v>0</v>
      </c>
      <c r="Y294" s="10">
        <f t="shared" si="15"/>
        <v>40</v>
      </c>
      <c r="AB294" s="11">
        <v>7</v>
      </c>
      <c r="AC294" s="12">
        <f>Exam!BX299</f>
        <v>5</v>
      </c>
      <c r="AD294" s="13">
        <f t="shared" si="18"/>
        <v>5</v>
      </c>
      <c r="AF294" s="53">
        <f t="shared" si="17"/>
        <v>5.0999999999999996</v>
      </c>
    </row>
    <row r="295" spans="1:32" ht="16" x14ac:dyDescent="0.2">
      <c r="A295" s="8">
        <v>80</v>
      </c>
      <c r="B295" s="8" t="s">
        <v>1001</v>
      </c>
      <c r="C295" s="8" t="s">
        <v>551</v>
      </c>
      <c r="D295" s="8" t="s">
        <v>1002</v>
      </c>
      <c r="E295" s="8" t="s">
        <v>1003</v>
      </c>
      <c r="F295" s="8" t="s">
        <v>1004</v>
      </c>
      <c r="G295" s="8" t="s">
        <v>230</v>
      </c>
      <c r="H295" s="8" t="s">
        <v>216</v>
      </c>
      <c r="J295" s="9"/>
      <c r="K295" s="9"/>
      <c r="L295" s="9"/>
      <c r="M295" s="9"/>
      <c r="N295" s="9"/>
      <c r="O295" s="9"/>
      <c r="P295" s="10" t="str">
        <f t="shared" si="19"/>
        <v/>
      </c>
      <c r="S295" s="1">
        <v>5</v>
      </c>
      <c r="Y295" s="10">
        <f t="shared" si="15"/>
        <v>5</v>
      </c>
      <c r="AB295" s="11"/>
      <c r="AC295" s="12">
        <f>Exam!BX300</f>
        <v>1</v>
      </c>
      <c r="AD295" s="13" t="e">
        <f t="shared" si="18"/>
        <v>#VALUE!</v>
      </c>
      <c r="AF295" s="53" t="e">
        <f t="shared" si="17"/>
        <v>#VALUE!</v>
      </c>
    </row>
    <row r="296" spans="1:32" ht="16" x14ac:dyDescent="0.2">
      <c r="A296" s="8">
        <v>275</v>
      </c>
      <c r="B296" s="1" t="s">
        <v>1005</v>
      </c>
      <c r="C296" s="1" t="s">
        <v>1006</v>
      </c>
      <c r="D296" s="1" t="s">
        <v>1007</v>
      </c>
      <c r="E296" s="1" t="s">
        <v>42</v>
      </c>
      <c r="F296" s="1" t="s">
        <v>1008</v>
      </c>
      <c r="H296" s="1" t="s">
        <v>44</v>
      </c>
      <c r="J296" s="9">
        <v>35</v>
      </c>
      <c r="K296" s="9">
        <v>0</v>
      </c>
      <c r="L296" s="9">
        <v>5</v>
      </c>
      <c r="M296" s="9">
        <v>8</v>
      </c>
      <c r="N296" s="9">
        <v>0</v>
      </c>
      <c r="O296" s="9">
        <v>10</v>
      </c>
      <c r="P296" s="10">
        <f t="shared" si="19"/>
        <v>60.3</v>
      </c>
      <c r="S296" s="1">
        <v>15</v>
      </c>
      <c r="Y296" s="10">
        <f t="shared" si="15"/>
        <v>15</v>
      </c>
      <c r="AB296" s="11">
        <v>0</v>
      </c>
      <c r="AC296" s="12">
        <f>Exam!BX301</f>
        <v>5</v>
      </c>
      <c r="AD296" s="13">
        <f t="shared" si="18"/>
        <v>4</v>
      </c>
      <c r="AF296" s="53">
        <f t="shared" si="17"/>
        <v>3.76</v>
      </c>
    </row>
    <row r="297" spans="1:32" ht="16" x14ac:dyDescent="0.2">
      <c r="A297" s="8">
        <v>276</v>
      </c>
      <c r="B297" s="1" t="s">
        <v>1009</v>
      </c>
      <c r="C297" s="1" t="s">
        <v>1010</v>
      </c>
      <c r="D297" s="1" t="s">
        <v>1011</v>
      </c>
      <c r="E297" s="1" t="s">
        <v>42</v>
      </c>
      <c r="F297" s="1" t="s">
        <v>1012</v>
      </c>
      <c r="H297" s="1" t="s">
        <v>44</v>
      </c>
      <c r="J297" s="9">
        <v>40</v>
      </c>
      <c r="K297" s="9">
        <v>7</v>
      </c>
      <c r="L297" s="9">
        <v>5</v>
      </c>
      <c r="M297" s="9">
        <v>0</v>
      </c>
      <c r="N297" s="9">
        <v>6</v>
      </c>
      <c r="O297" s="9">
        <v>0</v>
      </c>
      <c r="P297" s="10">
        <f t="shared" si="19"/>
        <v>59.8</v>
      </c>
      <c r="S297" s="1">
        <v>40</v>
      </c>
      <c r="T297" s="1">
        <v>9</v>
      </c>
      <c r="U297" s="1">
        <v>0</v>
      </c>
      <c r="V297" s="1">
        <v>0</v>
      </c>
      <c r="W297" s="1">
        <v>3</v>
      </c>
      <c r="Y297" s="10">
        <f t="shared" si="15"/>
        <v>55.6</v>
      </c>
      <c r="AB297" s="11">
        <v>6</v>
      </c>
      <c r="AC297" s="12">
        <f>Exam!BX302</f>
        <v>6</v>
      </c>
      <c r="AD297" s="13">
        <f t="shared" si="18"/>
        <v>6</v>
      </c>
      <c r="AF297" s="53">
        <f t="shared" si="17"/>
        <v>5.86</v>
      </c>
    </row>
    <row r="298" spans="1:32" ht="16" x14ac:dyDescent="0.2">
      <c r="A298" s="8">
        <v>25</v>
      </c>
      <c r="B298" s="8" t="s">
        <v>1013</v>
      </c>
      <c r="C298" s="8" t="s">
        <v>1014</v>
      </c>
      <c r="D298" s="8" t="s">
        <v>1015</v>
      </c>
      <c r="E298" s="8" t="s">
        <v>228</v>
      </c>
      <c r="F298" s="8" t="s">
        <v>229</v>
      </c>
      <c r="G298" s="8" t="s">
        <v>230</v>
      </c>
      <c r="H298" s="8" t="s">
        <v>216</v>
      </c>
      <c r="I298" s="1" t="s">
        <v>231</v>
      </c>
      <c r="J298" s="21">
        <v>35</v>
      </c>
      <c r="K298" s="21">
        <v>15</v>
      </c>
      <c r="L298" s="21">
        <v>7</v>
      </c>
      <c r="M298" s="21"/>
      <c r="N298" s="21"/>
      <c r="O298" s="21"/>
      <c r="P298" s="22">
        <f t="shared" si="19"/>
        <v>59.2</v>
      </c>
      <c r="S298" s="1">
        <v>43</v>
      </c>
      <c r="T298" s="1">
        <v>8</v>
      </c>
      <c r="U298" s="1">
        <v>3</v>
      </c>
      <c r="V298" s="1">
        <v>5</v>
      </c>
      <c r="W298" s="1">
        <v>1</v>
      </c>
      <c r="X298" s="1">
        <v>4</v>
      </c>
      <c r="Y298" s="10">
        <f t="shared" si="15"/>
        <v>67.3</v>
      </c>
      <c r="AB298" s="11">
        <v>10</v>
      </c>
      <c r="AC298" s="12">
        <f>Exam!BX303</f>
        <v>5</v>
      </c>
      <c r="AD298" s="13">
        <f t="shared" si="18"/>
        <v>6</v>
      </c>
      <c r="AF298" s="53">
        <f t="shared" si="17"/>
        <v>6.3</v>
      </c>
    </row>
    <row r="299" spans="1:32" ht="16" x14ac:dyDescent="0.2">
      <c r="A299" s="8">
        <v>83</v>
      </c>
      <c r="B299" s="8" t="s">
        <v>820</v>
      </c>
      <c r="C299" s="8" t="s">
        <v>1016</v>
      </c>
      <c r="D299" s="8" t="s">
        <v>1017</v>
      </c>
      <c r="E299" s="8" t="s">
        <v>823</v>
      </c>
      <c r="F299" s="8" t="s">
        <v>824</v>
      </c>
      <c r="G299" s="8" t="s">
        <v>215</v>
      </c>
      <c r="H299" s="8" t="s">
        <v>216</v>
      </c>
      <c r="J299" s="9"/>
      <c r="K299" s="9"/>
      <c r="L299" s="9"/>
      <c r="M299" s="9"/>
      <c r="N299" s="9"/>
      <c r="O299" s="9"/>
      <c r="P299" s="10" t="str">
        <f t="shared" si="19"/>
        <v/>
      </c>
      <c r="Y299" s="10" t="str">
        <f t="shared" si="15"/>
        <v/>
      </c>
      <c r="AB299" s="12"/>
      <c r="AC299" s="12" t="str">
        <f>Exam!BX304</f>
        <v>неявка</v>
      </c>
      <c r="AD299" s="13" t="e">
        <f t="shared" si="18"/>
        <v>#VALUE!</v>
      </c>
      <c r="AF299" s="53" t="e">
        <f t="shared" si="17"/>
        <v>#VALUE!</v>
      </c>
    </row>
    <row r="300" spans="1:32" ht="16" x14ac:dyDescent="0.2">
      <c r="A300" s="8">
        <v>242</v>
      </c>
      <c r="B300" s="8" t="s">
        <v>1018</v>
      </c>
      <c r="C300" s="8" t="s">
        <v>1019</v>
      </c>
      <c r="D300" s="8" t="s">
        <v>1020</v>
      </c>
      <c r="E300" s="8" t="s">
        <v>228</v>
      </c>
      <c r="F300" s="8" t="s">
        <v>229</v>
      </c>
      <c r="G300" s="8" t="s">
        <v>634</v>
      </c>
      <c r="H300" s="8" t="s">
        <v>216</v>
      </c>
      <c r="J300" s="9"/>
      <c r="K300" s="9"/>
      <c r="L300" s="9"/>
      <c r="M300" s="9"/>
      <c r="N300" s="9"/>
      <c r="O300" s="9"/>
      <c r="P300" s="10" t="str">
        <f t="shared" si="19"/>
        <v/>
      </c>
      <c r="Y300" s="10" t="str">
        <f t="shared" si="15"/>
        <v/>
      </c>
      <c r="AB300" s="12"/>
      <c r="AC300" s="12" t="str">
        <f>Exam!BX305</f>
        <v>неявка</v>
      </c>
      <c r="AD300" s="13" t="e">
        <f t="shared" si="18"/>
        <v>#VALUE!</v>
      </c>
      <c r="AF300" s="53" t="e">
        <f t="shared" si="17"/>
        <v>#VALUE!</v>
      </c>
    </row>
    <row r="301" spans="1:32" ht="16" x14ac:dyDescent="0.2">
      <c r="A301" s="8">
        <v>79</v>
      </c>
      <c r="B301" s="8" t="s">
        <v>1021</v>
      </c>
      <c r="C301" s="8" t="s">
        <v>1022</v>
      </c>
      <c r="D301" s="8" t="s">
        <v>1023</v>
      </c>
      <c r="E301" s="8" t="s">
        <v>268</v>
      </c>
      <c r="F301" s="8" t="s">
        <v>269</v>
      </c>
      <c r="G301" s="8" t="s">
        <v>230</v>
      </c>
      <c r="H301" s="8" t="s">
        <v>216</v>
      </c>
      <c r="J301" s="9"/>
      <c r="K301" s="9"/>
      <c r="L301" s="9"/>
      <c r="M301" s="9"/>
      <c r="N301" s="9"/>
      <c r="O301" s="9"/>
      <c r="P301" s="10" t="str">
        <f t="shared" si="19"/>
        <v/>
      </c>
      <c r="Y301" s="10" t="str">
        <f t="shared" si="15"/>
        <v/>
      </c>
      <c r="AB301" s="12"/>
      <c r="AC301" s="12" t="str">
        <f>Exam!BX306</f>
        <v>неявка</v>
      </c>
      <c r="AD301" s="13" t="e">
        <f t="shared" si="18"/>
        <v>#VALUE!</v>
      </c>
      <c r="AF301" s="53" t="e">
        <f t="shared" si="17"/>
        <v>#VALUE!</v>
      </c>
    </row>
    <row r="302" spans="1:32" ht="16" x14ac:dyDescent="0.2">
      <c r="A302" s="8">
        <v>277</v>
      </c>
      <c r="B302" s="1" t="s">
        <v>1024</v>
      </c>
      <c r="C302" s="1" t="s">
        <v>1025</v>
      </c>
      <c r="D302" s="1" t="s">
        <v>1026</v>
      </c>
      <c r="E302" s="1" t="s">
        <v>42</v>
      </c>
      <c r="F302" s="1" t="s">
        <v>1027</v>
      </c>
      <c r="H302" s="1" t="s">
        <v>44</v>
      </c>
      <c r="J302" s="9">
        <v>40</v>
      </c>
      <c r="K302" s="9">
        <v>5</v>
      </c>
      <c r="L302" s="9">
        <v>4</v>
      </c>
      <c r="M302" s="9">
        <v>7</v>
      </c>
      <c r="N302" s="9">
        <v>10</v>
      </c>
      <c r="O302" s="9">
        <v>0</v>
      </c>
      <c r="P302" s="10">
        <f t="shared" si="19"/>
        <v>68.599999999999994</v>
      </c>
      <c r="S302" s="1">
        <v>40</v>
      </c>
      <c r="T302" s="1">
        <v>6</v>
      </c>
      <c r="U302" s="1">
        <v>5</v>
      </c>
      <c r="V302" s="1">
        <v>0</v>
      </c>
      <c r="W302" s="1">
        <v>5</v>
      </c>
      <c r="Y302" s="10">
        <f t="shared" ref="Y302:Y333" si="20">IF(S302 ="","", IF(S302&lt;35,S302,MIN(40,S302) + 1.3*SUM(T302:X302)))</f>
        <v>60.8</v>
      </c>
      <c r="AB302" s="11">
        <v>9</v>
      </c>
      <c r="AC302" s="12">
        <f>Exam!BX307</f>
        <v>6</v>
      </c>
      <c r="AD302" s="13">
        <f t="shared" si="18"/>
        <v>7</v>
      </c>
      <c r="AF302" s="53">
        <f t="shared" si="17"/>
        <v>6.58</v>
      </c>
    </row>
    <row r="303" spans="1:32" ht="16" x14ac:dyDescent="0.2">
      <c r="A303" s="8">
        <v>278</v>
      </c>
      <c r="B303" s="1" t="s">
        <v>1028</v>
      </c>
      <c r="C303" s="1" t="s">
        <v>1029</v>
      </c>
      <c r="D303" s="1" t="s">
        <v>1030</v>
      </c>
      <c r="E303" s="1" t="s">
        <v>42</v>
      </c>
      <c r="F303" s="1" t="s">
        <v>1031</v>
      </c>
      <c r="H303" s="1" t="s">
        <v>44</v>
      </c>
      <c r="J303" s="9">
        <v>40</v>
      </c>
      <c r="K303" s="9">
        <v>5</v>
      </c>
      <c r="L303" s="9">
        <v>15</v>
      </c>
      <c r="M303" s="9">
        <v>15</v>
      </c>
      <c r="N303" s="9">
        <v>10</v>
      </c>
      <c r="O303" s="9">
        <v>0</v>
      </c>
      <c r="P303" s="10">
        <f t="shared" si="19"/>
        <v>89.5</v>
      </c>
      <c r="S303" s="1">
        <v>40</v>
      </c>
      <c r="T303" s="1">
        <v>7</v>
      </c>
      <c r="U303" s="1">
        <v>5</v>
      </c>
      <c r="V303" s="1">
        <v>5</v>
      </c>
      <c r="W303" s="1">
        <v>8</v>
      </c>
      <c r="Y303" s="10">
        <f t="shared" si="20"/>
        <v>72.5</v>
      </c>
      <c r="AB303" s="11">
        <v>10</v>
      </c>
      <c r="AC303" s="12">
        <f>Exam!BX308</f>
        <v>9</v>
      </c>
      <c r="AD303" s="13">
        <f t="shared" si="18"/>
        <v>9</v>
      </c>
      <c r="AF303" s="53">
        <f t="shared" si="17"/>
        <v>8.56</v>
      </c>
    </row>
    <row r="304" spans="1:32" ht="16" x14ac:dyDescent="0.2">
      <c r="A304" s="8">
        <v>207</v>
      </c>
      <c r="B304" s="8" t="s">
        <v>1032</v>
      </c>
      <c r="C304" s="8" t="s">
        <v>469</v>
      </c>
      <c r="D304" s="8" t="s">
        <v>1033</v>
      </c>
      <c r="E304" s="8" t="s">
        <v>314</v>
      </c>
      <c r="F304" s="8" t="s">
        <v>315</v>
      </c>
      <c r="G304" s="8" t="s">
        <v>230</v>
      </c>
      <c r="H304" s="8" t="s">
        <v>216</v>
      </c>
      <c r="J304" s="9"/>
      <c r="K304" s="9"/>
      <c r="L304" s="9"/>
      <c r="M304" s="9"/>
      <c r="N304" s="9"/>
      <c r="O304" s="9"/>
      <c r="P304" s="10" t="str">
        <f t="shared" si="19"/>
        <v/>
      </c>
      <c r="Y304" s="10" t="str">
        <f t="shared" si="20"/>
        <v/>
      </c>
      <c r="AB304" s="11"/>
      <c r="AC304" s="12" t="str">
        <f>Exam!BX309</f>
        <v>неявка</v>
      </c>
      <c r="AD304" s="13" t="e">
        <f t="shared" si="18"/>
        <v>#VALUE!</v>
      </c>
      <c r="AF304" s="53" t="e">
        <f t="shared" si="17"/>
        <v>#VALUE!</v>
      </c>
    </row>
    <row r="305" spans="1:32" ht="16" x14ac:dyDescent="0.2">
      <c r="A305" s="8">
        <v>280</v>
      </c>
      <c r="B305" s="1" t="s">
        <v>1034</v>
      </c>
      <c r="C305" s="1" t="s">
        <v>1035</v>
      </c>
      <c r="D305" s="1" t="s">
        <v>1036</v>
      </c>
      <c r="E305" s="1" t="s">
        <v>42</v>
      </c>
      <c r="F305" s="1" t="s">
        <v>1037</v>
      </c>
      <c r="H305" s="1" t="s">
        <v>44</v>
      </c>
      <c r="J305" s="9">
        <v>40</v>
      </c>
      <c r="K305" s="9">
        <v>5</v>
      </c>
      <c r="L305" s="9">
        <v>5</v>
      </c>
      <c r="M305" s="9">
        <v>12</v>
      </c>
      <c r="N305" s="9">
        <v>5</v>
      </c>
      <c r="O305" s="9">
        <v>0</v>
      </c>
      <c r="P305" s="10">
        <f t="shared" si="19"/>
        <v>69.7</v>
      </c>
      <c r="S305" s="1">
        <v>40</v>
      </c>
      <c r="T305" s="1">
        <v>0</v>
      </c>
      <c r="U305" s="1">
        <v>5</v>
      </c>
      <c r="V305" s="1">
        <v>0</v>
      </c>
      <c r="W305" s="1">
        <v>0</v>
      </c>
      <c r="Y305" s="10">
        <f t="shared" si="20"/>
        <v>46.5</v>
      </c>
      <c r="AB305" s="11">
        <v>10</v>
      </c>
      <c r="AC305" s="12">
        <f>Exam!BX310</f>
        <v>6</v>
      </c>
      <c r="AD305" s="13">
        <f t="shared" si="18"/>
        <v>6</v>
      </c>
      <c r="AF305" s="53">
        <f t="shared" si="17"/>
        <v>6.29</v>
      </c>
    </row>
    <row r="306" spans="1:32" ht="16" x14ac:dyDescent="0.2">
      <c r="A306" s="8">
        <v>281</v>
      </c>
      <c r="B306" s="1" t="s">
        <v>1038</v>
      </c>
      <c r="C306" s="1" t="s">
        <v>1039</v>
      </c>
      <c r="D306" s="1" t="s">
        <v>1040</v>
      </c>
      <c r="E306" s="1" t="s">
        <v>42</v>
      </c>
      <c r="F306" s="1" t="s">
        <v>1041</v>
      </c>
      <c r="H306" s="1" t="s">
        <v>44</v>
      </c>
      <c r="J306" s="9">
        <v>40</v>
      </c>
      <c r="K306" s="9">
        <v>0</v>
      </c>
      <c r="L306" s="9">
        <v>10</v>
      </c>
      <c r="M306" s="9">
        <v>3</v>
      </c>
      <c r="N306" s="9">
        <v>0</v>
      </c>
      <c r="O306" s="9">
        <v>15</v>
      </c>
      <c r="P306" s="10">
        <f t="shared" si="19"/>
        <v>70.800000000000011</v>
      </c>
      <c r="S306" s="1">
        <v>40</v>
      </c>
      <c r="Y306" s="10">
        <f t="shared" si="20"/>
        <v>40</v>
      </c>
      <c r="AB306" s="11">
        <v>6</v>
      </c>
      <c r="AC306" s="12">
        <f>Exam!BX311</f>
        <v>5</v>
      </c>
      <c r="AD306" s="13">
        <f t="shared" si="18"/>
        <v>5</v>
      </c>
      <c r="AF306" s="53">
        <f t="shared" si="17"/>
        <v>5.42</v>
      </c>
    </row>
    <row r="307" spans="1:32" ht="16" x14ac:dyDescent="0.2">
      <c r="A307" s="8">
        <v>253</v>
      </c>
      <c r="B307" s="8" t="s">
        <v>1042</v>
      </c>
      <c r="C307" s="8" t="s">
        <v>805</v>
      </c>
      <c r="D307" s="8" t="s">
        <v>1043</v>
      </c>
      <c r="E307" s="8" t="s">
        <v>1044</v>
      </c>
      <c r="F307" s="8" t="s">
        <v>1045</v>
      </c>
      <c r="G307" s="8" t="s">
        <v>230</v>
      </c>
      <c r="H307" s="8" t="s">
        <v>216</v>
      </c>
      <c r="J307" s="9"/>
      <c r="K307" s="9"/>
      <c r="L307" s="9"/>
      <c r="M307" s="9"/>
      <c r="N307" s="9"/>
      <c r="O307" s="9"/>
      <c r="P307" s="10" t="str">
        <f t="shared" si="19"/>
        <v/>
      </c>
      <c r="Y307" s="10" t="str">
        <f t="shared" si="20"/>
        <v/>
      </c>
      <c r="AB307" s="12"/>
      <c r="AC307" s="12" t="str">
        <f>Exam!BX312</f>
        <v>неявка</v>
      </c>
      <c r="AD307" s="13" t="e">
        <f t="shared" si="18"/>
        <v>#VALUE!</v>
      </c>
      <c r="AF307" s="53" t="e">
        <f t="shared" si="17"/>
        <v>#VALUE!</v>
      </c>
    </row>
    <row r="308" spans="1:32" ht="16" x14ac:dyDescent="0.2">
      <c r="A308" s="8">
        <v>282</v>
      </c>
      <c r="B308" s="1" t="s">
        <v>1046</v>
      </c>
      <c r="C308" s="1" t="s">
        <v>1047</v>
      </c>
      <c r="D308" s="1" t="s">
        <v>1048</v>
      </c>
      <c r="E308" s="1" t="s">
        <v>42</v>
      </c>
      <c r="F308" s="1" t="s">
        <v>1049</v>
      </c>
      <c r="H308" s="1" t="s">
        <v>44</v>
      </c>
      <c r="J308" s="9">
        <v>40</v>
      </c>
      <c r="K308" s="9">
        <v>1</v>
      </c>
      <c r="L308" s="9">
        <v>10</v>
      </c>
      <c r="M308" s="9">
        <v>0</v>
      </c>
      <c r="N308" s="9">
        <v>5</v>
      </c>
      <c r="O308" s="9">
        <v>5</v>
      </c>
      <c r="P308" s="10">
        <f t="shared" si="19"/>
        <v>63.1</v>
      </c>
      <c r="S308" s="1">
        <v>35</v>
      </c>
      <c r="T308" s="1">
        <v>6</v>
      </c>
      <c r="U308" s="1">
        <v>0</v>
      </c>
      <c r="V308" s="1">
        <v>0</v>
      </c>
      <c r="W308" s="1">
        <v>1</v>
      </c>
      <c r="Y308" s="10">
        <f t="shared" si="20"/>
        <v>44.1</v>
      </c>
      <c r="AB308" s="11">
        <v>10</v>
      </c>
      <c r="AC308" s="12">
        <f>Exam!BX313</f>
        <v>5</v>
      </c>
      <c r="AD308" s="13">
        <f t="shared" si="18"/>
        <v>6</v>
      </c>
      <c r="AF308" s="53">
        <f t="shared" si="17"/>
        <v>5.72</v>
      </c>
    </row>
    <row r="309" spans="1:32" ht="16" x14ac:dyDescent="0.2">
      <c r="A309" s="8">
        <v>283</v>
      </c>
      <c r="B309" s="1" t="s">
        <v>1050</v>
      </c>
      <c r="C309" s="1" t="s">
        <v>1051</v>
      </c>
      <c r="D309" s="1" t="s">
        <v>1052</v>
      </c>
      <c r="E309" s="1" t="s">
        <v>42</v>
      </c>
      <c r="F309" s="1" t="s">
        <v>1053</v>
      </c>
      <c r="H309" s="1" t="s">
        <v>44</v>
      </c>
      <c r="J309" s="9">
        <v>25</v>
      </c>
      <c r="K309" s="9">
        <v>0</v>
      </c>
      <c r="L309" s="9">
        <v>0</v>
      </c>
      <c r="M309" s="9">
        <v>1</v>
      </c>
      <c r="N309" s="9">
        <v>1</v>
      </c>
      <c r="O309" s="9">
        <v>0</v>
      </c>
      <c r="P309" s="10">
        <f t="shared" si="19"/>
        <v>25</v>
      </c>
      <c r="S309" s="1">
        <v>40</v>
      </c>
      <c r="T309" s="1">
        <v>1</v>
      </c>
      <c r="U309" s="1">
        <v>0</v>
      </c>
      <c r="V309" s="1">
        <v>0</v>
      </c>
      <c r="W309" s="1">
        <v>3</v>
      </c>
      <c r="Y309" s="10">
        <f t="shared" si="20"/>
        <v>45.2</v>
      </c>
      <c r="AB309" s="11">
        <v>10</v>
      </c>
      <c r="AC309" s="12">
        <f>Exam!BX314</f>
        <v>6</v>
      </c>
      <c r="AD309" s="13">
        <f t="shared" si="18"/>
        <v>5</v>
      </c>
      <c r="AF309" s="53">
        <f t="shared" si="17"/>
        <v>4.91</v>
      </c>
    </row>
    <row r="310" spans="1:32" ht="16" x14ac:dyDescent="0.2">
      <c r="A310" s="8">
        <v>284</v>
      </c>
      <c r="B310" s="1" t="s">
        <v>1054</v>
      </c>
      <c r="C310" s="1" t="s">
        <v>1055</v>
      </c>
      <c r="D310" s="1" t="s">
        <v>1056</v>
      </c>
      <c r="E310" s="1" t="s">
        <v>42</v>
      </c>
      <c r="F310" s="1" t="s">
        <v>1057</v>
      </c>
      <c r="H310" s="1" t="s">
        <v>44</v>
      </c>
      <c r="J310" s="9">
        <v>35</v>
      </c>
      <c r="K310" s="9">
        <v>0</v>
      </c>
      <c r="L310" s="9">
        <v>2</v>
      </c>
      <c r="M310" s="9">
        <v>5</v>
      </c>
      <c r="N310" s="9">
        <v>1</v>
      </c>
      <c r="O310" s="9">
        <v>1</v>
      </c>
      <c r="P310" s="10">
        <f t="shared" si="19"/>
        <v>44.9</v>
      </c>
      <c r="S310" s="1">
        <v>15</v>
      </c>
      <c r="Y310" s="10">
        <f t="shared" si="20"/>
        <v>15</v>
      </c>
      <c r="AB310" s="11">
        <v>9</v>
      </c>
      <c r="AC310" s="12">
        <f>Exam!BX315</f>
        <v>7</v>
      </c>
      <c r="AD310" s="13">
        <f t="shared" si="18"/>
        <v>5</v>
      </c>
      <c r="AF310" s="53">
        <f t="shared" si="17"/>
        <v>4.8</v>
      </c>
    </row>
    <row r="311" spans="1:32" ht="16" x14ac:dyDescent="0.2">
      <c r="A311" s="8">
        <v>285</v>
      </c>
      <c r="B311" s="1" t="s">
        <v>1058</v>
      </c>
      <c r="C311" s="1" t="s">
        <v>1059</v>
      </c>
      <c r="D311" s="1" t="s">
        <v>1060</v>
      </c>
      <c r="E311" s="1" t="s">
        <v>42</v>
      </c>
      <c r="F311" s="1" t="s">
        <v>1061</v>
      </c>
      <c r="H311" s="1" t="s">
        <v>44</v>
      </c>
      <c r="J311" s="9">
        <v>40</v>
      </c>
      <c r="K311" s="9">
        <v>5</v>
      </c>
      <c r="L311" s="9">
        <v>7</v>
      </c>
      <c r="M311" s="9">
        <v>2</v>
      </c>
      <c r="N311" s="9">
        <v>0</v>
      </c>
      <c r="O311" s="9">
        <v>5</v>
      </c>
      <c r="P311" s="10">
        <f t="shared" si="19"/>
        <v>60.900000000000006</v>
      </c>
      <c r="S311" s="1">
        <v>30</v>
      </c>
      <c r="Y311" s="10">
        <f t="shared" si="20"/>
        <v>30</v>
      </c>
      <c r="AB311" s="11">
        <v>10</v>
      </c>
      <c r="AC311" s="12">
        <f>Exam!BX316</f>
        <v>7</v>
      </c>
      <c r="AD311" s="13">
        <f t="shared" si="18"/>
        <v>6</v>
      </c>
      <c r="AF311" s="53">
        <f t="shared" si="17"/>
        <v>5.83</v>
      </c>
    </row>
    <row r="312" spans="1:32" ht="16" x14ac:dyDescent="0.2">
      <c r="A312" s="8">
        <v>288</v>
      </c>
      <c r="B312" s="1" t="s">
        <v>1062</v>
      </c>
      <c r="C312" s="1" t="s">
        <v>1063</v>
      </c>
      <c r="D312" s="1" t="s">
        <v>1064</v>
      </c>
      <c r="E312" s="1" t="s">
        <v>42</v>
      </c>
      <c r="F312" s="1" t="s">
        <v>1065</v>
      </c>
      <c r="H312" s="1" t="s">
        <v>44</v>
      </c>
      <c r="J312" s="9">
        <v>35</v>
      </c>
      <c r="K312" s="9">
        <v>0</v>
      </c>
      <c r="L312" s="9">
        <v>15</v>
      </c>
      <c r="M312" s="9">
        <v>0</v>
      </c>
      <c r="N312" s="9">
        <v>1</v>
      </c>
      <c r="O312" s="9">
        <v>0</v>
      </c>
      <c r="P312" s="10">
        <f t="shared" si="19"/>
        <v>52.6</v>
      </c>
      <c r="S312" s="1">
        <v>40</v>
      </c>
      <c r="T312" s="1">
        <v>0</v>
      </c>
      <c r="U312" s="1">
        <v>5</v>
      </c>
      <c r="V312" s="1">
        <v>0</v>
      </c>
      <c r="W312" s="1">
        <v>1</v>
      </c>
      <c r="Y312" s="10">
        <f t="shared" si="20"/>
        <v>47.8</v>
      </c>
      <c r="AB312" s="11">
        <v>10</v>
      </c>
      <c r="AC312" s="12">
        <f>Exam!BX317</f>
        <v>8</v>
      </c>
      <c r="AD312" s="13">
        <f t="shared" si="18"/>
        <v>6</v>
      </c>
      <c r="AF312" s="53">
        <f t="shared" si="17"/>
        <v>6.41</v>
      </c>
    </row>
    <row r="313" spans="1:32" ht="16" x14ac:dyDescent="0.2">
      <c r="A313" s="8">
        <v>217</v>
      </c>
      <c r="B313" s="8" t="s">
        <v>1066</v>
      </c>
      <c r="C313" s="8" t="s">
        <v>1067</v>
      </c>
      <c r="D313" s="8" t="s">
        <v>1068</v>
      </c>
      <c r="E313" s="8" t="s">
        <v>245</v>
      </c>
      <c r="F313" s="8" t="s">
        <v>246</v>
      </c>
      <c r="G313" s="8" t="s">
        <v>977</v>
      </c>
      <c r="H313" s="8" t="s">
        <v>216</v>
      </c>
      <c r="J313" s="9"/>
      <c r="K313" s="9"/>
      <c r="L313" s="9"/>
      <c r="M313" s="9"/>
      <c r="N313" s="9"/>
      <c r="O313" s="9"/>
      <c r="P313" s="10" t="str">
        <f t="shared" si="19"/>
        <v/>
      </c>
      <c r="Y313" s="10" t="str">
        <f t="shared" si="20"/>
        <v/>
      </c>
      <c r="AB313" s="11"/>
      <c r="AC313" s="12">
        <f>Exam!BX318</f>
        <v>2</v>
      </c>
      <c r="AD313" s="13" t="e">
        <f t="shared" si="18"/>
        <v>#VALUE!</v>
      </c>
      <c r="AF313" s="53" t="e">
        <f t="shared" si="17"/>
        <v>#VALUE!</v>
      </c>
    </row>
    <row r="314" spans="1:32" ht="16" x14ac:dyDescent="0.2">
      <c r="A314" s="8">
        <v>289</v>
      </c>
      <c r="B314" s="1" t="s">
        <v>1069</v>
      </c>
      <c r="C314" s="1" t="s">
        <v>1151</v>
      </c>
      <c r="D314" s="1" t="s">
        <v>1071</v>
      </c>
      <c r="E314" s="1" t="s">
        <v>42</v>
      </c>
      <c r="F314" s="1" t="s">
        <v>1072</v>
      </c>
      <c r="H314" s="1" t="s">
        <v>44</v>
      </c>
      <c r="J314" s="9">
        <v>40</v>
      </c>
      <c r="K314" s="9"/>
      <c r="L314" s="9"/>
      <c r="M314" s="9"/>
      <c r="N314" s="9"/>
      <c r="O314" s="9"/>
      <c r="P314" s="10">
        <f t="shared" si="19"/>
        <v>40</v>
      </c>
      <c r="S314" s="1">
        <v>40</v>
      </c>
      <c r="Y314" s="10">
        <f t="shared" si="20"/>
        <v>40</v>
      </c>
      <c r="AB314" s="11">
        <v>7</v>
      </c>
      <c r="AC314" s="12">
        <f>Exam!BX319</f>
        <v>2</v>
      </c>
      <c r="AD314" s="13">
        <f t="shared" si="18"/>
        <v>4</v>
      </c>
      <c r="AF314" s="53">
        <f t="shared" si="17"/>
        <v>3.7</v>
      </c>
    </row>
    <row r="315" spans="1:32" ht="16" x14ac:dyDescent="0.2">
      <c r="A315" s="8">
        <v>290</v>
      </c>
      <c r="B315" s="1" t="s">
        <v>1073</v>
      </c>
      <c r="C315" s="1" t="s">
        <v>645</v>
      </c>
      <c r="D315" s="1" t="s">
        <v>1074</v>
      </c>
      <c r="E315" s="1" t="s">
        <v>42</v>
      </c>
      <c r="F315" s="1" t="s">
        <v>1075</v>
      </c>
      <c r="H315" s="1" t="s">
        <v>44</v>
      </c>
      <c r="J315" s="9">
        <v>35</v>
      </c>
      <c r="K315" s="9">
        <v>0</v>
      </c>
      <c r="L315" s="9">
        <v>5</v>
      </c>
      <c r="M315" s="9">
        <v>10</v>
      </c>
      <c r="N315" s="9">
        <v>10</v>
      </c>
      <c r="O315" s="9">
        <v>0</v>
      </c>
      <c r="P315" s="10">
        <f t="shared" si="19"/>
        <v>62.5</v>
      </c>
      <c r="S315" s="1">
        <v>40</v>
      </c>
      <c r="T315" s="1">
        <v>1</v>
      </c>
      <c r="U315" s="1">
        <v>5</v>
      </c>
      <c r="V315" s="1">
        <v>0</v>
      </c>
      <c r="W315" s="1">
        <v>5</v>
      </c>
      <c r="Y315" s="10">
        <f t="shared" si="20"/>
        <v>54.3</v>
      </c>
      <c r="AB315" s="11">
        <v>9</v>
      </c>
      <c r="AC315" s="12">
        <f>Exam!BX320</f>
        <v>9</v>
      </c>
      <c r="AD315" s="13">
        <f t="shared" si="18"/>
        <v>7</v>
      </c>
      <c r="AF315" s="53">
        <f t="shared" si="17"/>
        <v>7.1</v>
      </c>
    </row>
    <row r="316" spans="1:32" ht="16" x14ac:dyDescent="0.2">
      <c r="A316" s="8">
        <v>292</v>
      </c>
      <c r="B316" s="1" t="s">
        <v>1076</v>
      </c>
      <c r="C316" s="1" t="s">
        <v>1077</v>
      </c>
      <c r="D316" s="1" t="s">
        <v>1078</v>
      </c>
      <c r="E316" s="1" t="s">
        <v>42</v>
      </c>
      <c r="F316" s="1" t="s">
        <v>1079</v>
      </c>
      <c r="H316" s="1" t="s">
        <v>44</v>
      </c>
      <c r="J316" s="9">
        <v>40</v>
      </c>
      <c r="K316" s="9">
        <v>6</v>
      </c>
      <c r="L316" s="9">
        <v>10</v>
      </c>
      <c r="M316" s="9">
        <v>10</v>
      </c>
      <c r="N316" s="9">
        <v>10</v>
      </c>
      <c r="O316" s="9">
        <v>15</v>
      </c>
      <c r="P316" s="10">
        <f t="shared" si="19"/>
        <v>96.1</v>
      </c>
      <c r="S316" s="1">
        <v>40</v>
      </c>
      <c r="T316" s="1">
        <v>13</v>
      </c>
      <c r="U316" s="1">
        <v>10</v>
      </c>
      <c r="V316" s="1">
        <v>0</v>
      </c>
      <c r="W316" s="1">
        <v>15</v>
      </c>
      <c r="Y316" s="10">
        <f t="shared" si="20"/>
        <v>89.4</v>
      </c>
      <c r="AB316" s="11">
        <v>10</v>
      </c>
      <c r="AC316" s="12">
        <f>Exam!BX321</f>
        <v>10</v>
      </c>
      <c r="AD316" s="13">
        <f t="shared" si="18"/>
        <v>10</v>
      </c>
      <c r="AF316" s="53">
        <f t="shared" si="17"/>
        <v>9.57</v>
      </c>
    </row>
    <row r="317" spans="1:32" ht="16" x14ac:dyDescent="0.2">
      <c r="A317" s="8">
        <v>293</v>
      </c>
      <c r="B317" s="1" t="s">
        <v>1080</v>
      </c>
      <c r="C317" s="1" t="s">
        <v>79</v>
      </c>
      <c r="D317" s="1" t="s">
        <v>1081</v>
      </c>
      <c r="E317" s="1" t="s">
        <v>42</v>
      </c>
      <c r="F317" s="1" t="s">
        <v>1082</v>
      </c>
      <c r="H317" s="1" t="s">
        <v>44</v>
      </c>
      <c r="J317" s="9">
        <v>40</v>
      </c>
      <c r="K317" s="9">
        <v>0</v>
      </c>
      <c r="L317" s="9">
        <v>10</v>
      </c>
      <c r="M317" s="9">
        <v>10</v>
      </c>
      <c r="N317" s="9">
        <v>1</v>
      </c>
      <c r="O317" s="9">
        <v>15</v>
      </c>
      <c r="P317" s="10">
        <f t="shared" si="19"/>
        <v>79.599999999999994</v>
      </c>
      <c r="S317" s="1">
        <v>35</v>
      </c>
      <c r="T317" s="1">
        <v>10</v>
      </c>
      <c r="U317" s="1">
        <v>0</v>
      </c>
      <c r="V317" s="1">
        <v>0</v>
      </c>
      <c r="W317" s="1">
        <v>0</v>
      </c>
      <c r="Y317" s="10">
        <f t="shared" si="20"/>
        <v>48</v>
      </c>
      <c r="AB317" s="11">
        <v>0</v>
      </c>
      <c r="AC317" s="12">
        <f>Exam!BX322</f>
        <v>7</v>
      </c>
      <c r="AD317" s="13">
        <f t="shared" si="18"/>
        <v>6</v>
      </c>
      <c r="AF317" s="53">
        <f t="shared" si="17"/>
        <v>5.93</v>
      </c>
    </row>
    <row r="318" spans="1:32" ht="16" x14ac:dyDescent="0.2">
      <c r="A318" s="8">
        <v>294</v>
      </c>
      <c r="B318" s="1" t="s">
        <v>1083</v>
      </c>
      <c r="C318" s="1" t="s">
        <v>1084</v>
      </c>
      <c r="D318" s="1" t="s">
        <v>1085</v>
      </c>
      <c r="E318" s="1" t="s">
        <v>42</v>
      </c>
      <c r="F318" s="1" t="s">
        <v>1086</v>
      </c>
      <c r="H318" s="1" t="s">
        <v>44</v>
      </c>
      <c r="J318" s="40">
        <v>35</v>
      </c>
      <c r="K318" s="40">
        <v>15</v>
      </c>
      <c r="L318" s="40">
        <v>0</v>
      </c>
      <c r="M318" s="40">
        <v>10</v>
      </c>
      <c r="N318" s="40">
        <v>15</v>
      </c>
      <c r="O318" s="40"/>
      <c r="P318" s="50">
        <f>IF(J318 ="","", IF(J318&lt;35,J318,MIN(40,J318) +SUM(K318:O318)))</f>
        <v>75</v>
      </c>
      <c r="S318" s="1">
        <v>40</v>
      </c>
      <c r="T318" s="1">
        <v>8</v>
      </c>
      <c r="U318" s="1">
        <v>5</v>
      </c>
      <c r="V318" s="1">
        <v>0</v>
      </c>
      <c r="W318" s="1">
        <v>15</v>
      </c>
      <c r="Y318" s="10">
        <f t="shared" si="20"/>
        <v>76.400000000000006</v>
      </c>
      <c r="AB318" s="11">
        <v>10</v>
      </c>
      <c r="AC318" s="17">
        <v>10</v>
      </c>
      <c r="AD318" s="13">
        <f t="shared" si="18"/>
        <v>9</v>
      </c>
      <c r="AF318" s="53">
        <f t="shared" si="17"/>
        <v>8.5399999999999991</v>
      </c>
    </row>
    <row r="319" spans="1:32" ht="16" x14ac:dyDescent="0.2">
      <c r="A319" s="8">
        <v>297</v>
      </c>
      <c r="B319" s="1" t="s">
        <v>1087</v>
      </c>
      <c r="C319" s="1" t="s">
        <v>67</v>
      </c>
      <c r="D319" s="1" t="s">
        <v>1088</v>
      </c>
      <c r="E319" s="1" t="s">
        <v>42</v>
      </c>
      <c r="F319" s="1" t="s">
        <v>1089</v>
      </c>
      <c r="H319" s="1" t="s">
        <v>44</v>
      </c>
      <c r="J319" s="9">
        <v>40</v>
      </c>
      <c r="K319" s="9">
        <v>0</v>
      </c>
      <c r="L319" s="9">
        <v>0</v>
      </c>
      <c r="M319" s="9">
        <v>2</v>
      </c>
      <c r="N319" s="9">
        <v>0</v>
      </c>
      <c r="O319" s="9">
        <v>0</v>
      </c>
      <c r="P319" s="10">
        <f t="shared" ref="P319:P326" si="21">IF(J319 ="","", IF(J319&lt;35,J319,MIN(40,J319) + 1.1*SUM(K319:O319)))</f>
        <v>42.2</v>
      </c>
      <c r="S319" s="1">
        <v>40</v>
      </c>
      <c r="T319" s="1">
        <v>2</v>
      </c>
      <c r="U319" s="1">
        <v>2</v>
      </c>
      <c r="V319" s="1">
        <v>2</v>
      </c>
      <c r="W319" s="1">
        <v>0</v>
      </c>
      <c r="Y319" s="10">
        <f t="shared" si="20"/>
        <v>47.8</v>
      </c>
      <c r="AB319" s="11">
        <v>10</v>
      </c>
      <c r="AC319" s="12">
        <v>6</v>
      </c>
      <c r="AD319" s="13">
        <f t="shared" si="18"/>
        <v>6</v>
      </c>
      <c r="AF319" s="53">
        <f t="shared" si="17"/>
        <v>5.5</v>
      </c>
    </row>
    <row r="320" spans="1:32" ht="16" x14ac:dyDescent="0.2">
      <c r="A320" s="8">
        <v>171</v>
      </c>
      <c r="B320" s="8" t="s">
        <v>1090</v>
      </c>
      <c r="C320" s="8" t="s">
        <v>609</v>
      </c>
      <c r="D320" s="8" t="s">
        <v>1091</v>
      </c>
      <c r="E320" s="8" t="s">
        <v>213</v>
      </c>
      <c r="F320" s="8" t="s">
        <v>214</v>
      </c>
      <c r="G320" s="8" t="s">
        <v>230</v>
      </c>
      <c r="H320" s="8" t="s">
        <v>216</v>
      </c>
      <c r="J320" s="9"/>
      <c r="K320" s="9"/>
      <c r="L320" s="9"/>
      <c r="M320" s="9"/>
      <c r="N320" s="9"/>
      <c r="O320" s="9"/>
      <c r="P320" s="10" t="str">
        <f t="shared" si="21"/>
        <v/>
      </c>
      <c r="Y320" s="10" t="str">
        <f t="shared" si="20"/>
        <v/>
      </c>
      <c r="AB320" s="11"/>
      <c r="AC320" s="12" t="str">
        <f>Exam!BX325</f>
        <v>неявка</v>
      </c>
      <c r="AD320" s="13" t="e">
        <f t="shared" si="18"/>
        <v>#VALUE!</v>
      </c>
      <c r="AF320" s="53" t="e">
        <f t="shared" si="17"/>
        <v>#VALUE!</v>
      </c>
    </row>
    <row r="321" spans="1:39" ht="16" x14ac:dyDescent="0.2">
      <c r="A321" s="8">
        <v>237</v>
      </c>
      <c r="B321" s="8" t="s">
        <v>1092</v>
      </c>
      <c r="C321" s="8" t="s">
        <v>462</v>
      </c>
      <c r="D321" s="8" t="s">
        <v>1093</v>
      </c>
      <c r="E321" s="8" t="s">
        <v>240</v>
      </c>
      <c r="F321" s="8" t="s">
        <v>241</v>
      </c>
      <c r="G321" s="8" t="s">
        <v>634</v>
      </c>
      <c r="H321" s="8" t="s">
        <v>216</v>
      </c>
      <c r="J321" s="9"/>
      <c r="K321" s="9"/>
      <c r="L321" s="9"/>
      <c r="M321" s="9"/>
      <c r="N321" s="9"/>
      <c r="O321" s="9"/>
      <c r="P321" s="10" t="str">
        <f t="shared" si="21"/>
        <v/>
      </c>
      <c r="Y321" s="10" t="str">
        <f t="shared" si="20"/>
        <v/>
      </c>
      <c r="AB321" s="11"/>
      <c r="AC321" s="12" t="str">
        <f>Exam!BX326</f>
        <v>неявка</v>
      </c>
      <c r="AD321" s="13" t="e">
        <f t="shared" si="18"/>
        <v>#VALUE!</v>
      </c>
      <c r="AF321" s="53" t="e">
        <f t="shared" si="17"/>
        <v>#VALUE!</v>
      </c>
    </row>
    <row r="322" spans="1:39" ht="16" x14ac:dyDescent="0.2">
      <c r="A322" s="8">
        <v>75</v>
      </c>
      <c r="B322" s="8" t="s">
        <v>1094</v>
      </c>
      <c r="C322" s="8" t="s">
        <v>1095</v>
      </c>
      <c r="D322" s="8" t="s">
        <v>1096</v>
      </c>
      <c r="E322" s="8" t="s">
        <v>228</v>
      </c>
      <c r="F322" s="8" t="s">
        <v>229</v>
      </c>
      <c r="G322" s="8" t="s">
        <v>230</v>
      </c>
      <c r="H322" s="8" t="s">
        <v>216</v>
      </c>
      <c r="J322" s="9"/>
      <c r="K322" s="9"/>
      <c r="L322" s="9"/>
      <c r="M322" s="9"/>
      <c r="N322" s="9"/>
      <c r="O322" s="9"/>
      <c r="P322" s="10" t="str">
        <f t="shared" si="21"/>
        <v/>
      </c>
      <c r="Y322" s="10" t="str">
        <f t="shared" si="20"/>
        <v/>
      </c>
      <c r="AB322" s="11"/>
      <c r="AC322" s="12" t="str">
        <f>Exam!BX327</f>
        <v>неявка</v>
      </c>
      <c r="AD322" s="13" t="e">
        <f t="shared" si="18"/>
        <v>#VALUE!</v>
      </c>
      <c r="AF322" s="53" t="e">
        <f t="shared" si="17"/>
        <v>#VALUE!</v>
      </c>
    </row>
    <row r="323" spans="1:39" ht="16" x14ac:dyDescent="0.2">
      <c r="A323" s="8">
        <v>301</v>
      </c>
      <c r="B323" s="1" t="s">
        <v>1097</v>
      </c>
      <c r="C323" s="1" t="s">
        <v>1098</v>
      </c>
      <c r="D323" s="1" t="s">
        <v>1099</v>
      </c>
      <c r="E323" s="1" t="s">
        <v>42</v>
      </c>
      <c r="F323" s="1" t="s">
        <v>1100</v>
      </c>
      <c r="H323" s="1" t="s">
        <v>44</v>
      </c>
      <c r="J323" s="9">
        <v>40</v>
      </c>
      <c r="K323" s="9">
        <v>5</v>
      </c>
      <c r="L323" s="9">
        <v>7</v>
      </c>
      <c r="M323" s="9">
        <v>0</v>
      </c>
      <c r="N323" s="9">
        <v>0</v>
      </c>
      <c r="O323" s="9">
        <v>1</v>
      </c>
      <c r="P323" s="10">
        <f t="shared" si="21"/>
        <v>54.3</v>
      </c>
      <c r="S323" s="1">
        <v>40</v>
      </c>
      <c r="T323" s="1">
        <v>3</v>
      </c>
      <c r="U323" s="1">
        <v>0</v>
      </c>
      <c r="V323" s="1">
        <v>0</v>
      </c>
      <c r="W323" s="1">
        <v>2</v>
      </c>
      <c r="Y323" s="10">
        <f t="shared" si="20"/>
        <v>46.5</v>
      </c>
      <c r="AB323" s="11">
        <v>9</v>
      </c>
      <c r="AC323" s="12">
        <f>Exam!BX328</f>
        <v>3</v>
      </c>
      <c r="AD323" s="13">
        <f t="shared" si="18"/>
        <v>5</v>
      </c>
      <c r="AF323" s="53">
        <f t="shared" si="17"/>
        <v>4.82</v>
      </c>
    </row>
    <row r="324" spans="1:39" ht="16" x14ac:dyDescent="0.2">
      <c r="A324" s="8">
        <v>302</v>
      </c>
      <c r="B324" s="1" t="s">
        <v>1101</v>
      </c>
      <c r="C324" s="1" t="s">
        <v>1102</v>
      </c>
      <c r="D324" s="1" t="s">
        <v>1103</v>
      </c>
      <c r="E324" s="1" t="s">
        <v>42</v>
      </c>
      <c r="F324" s="1" t="s">
        <v>1104</v>
      </c>
      <c r="H324" s="1" t="s">
        <v>44</v>
      </c>
      <c r="J324" s="9">
        <v>30</v>
      </c>
      <c r="K324" s="9">
        <v>0</v>
      </c>
      <c r="L324" s="9">
        <v>5</v>
      </c>
      <c r="M324" s="9">
        <v>3</v>
      </c>
      <c r="N324" s="9">
        <v>4</v>
      </c>
      <c r="O324" s="9">
        <v>4</v>
      </c>
      <c r="P324" s="10">
        <f t="shared" si="21"/>
        <v>30</v>
      </c>
      <c r="S324" s="1">
        <v>30</v>
      </c>
      <c r="Y324" s="10">
        <f t="shared" si="20"/>
        <v>30</v>
      </c>
      <c r="AB324" s="11">
        <v>6</v>
      </c>
      <c r="AC324" s="12">
        <f>Exam!BX329</f>
        <v>4</v>
      </c>
      <c r="AD324" s="13">
        <f t="shared" si="18"/>
        <v>4</v>
      </c>
      <c r="AF324" s="53">
        <f t="shared" si="17"/>
        <v>3.6</v>
      </c>
    </row>
    <row r="325" spans="1:39" ht="16" x14ac:dyDescent="0.2">
      <c r="A325" s="8">
        <v>303</v>
      </c>
      <c r="B325" s="1" t="s">
        <v>1105</v>
      </c>
      <c r="C325" s="1" t="s">
        <v>1106</v>
      </c>
      <c r="D325" s="1" t="s">
        <v>1107</v>
      </c>
      <c r="E325" s="1" t="s">
        <v>42</v>
      </c>
      <c r="F325" s="1" t="s">
        <v>1108</v>
      </c>
      <c r="H325" s="1" t="s">
        <v>44</v>
      </c>
      <c r="J325" s="9">
        <v>40</v>
      </c>
      <c r="K325" s="9">
        <v>0</v>
      </c>
      <c r="L325" s="9">
        <v>10</v>
      </c>
      <c r="M325" s="9">
        <v>8</v>
      </c>
      <c r="N325" s="9">
        <v>6</v>
      </c>
      <c r="O325" s="9">
        <v>0</v>
      </c>
      <c r="P325" s="10">
        <f t="shared" si="21"/>
        <v>66.400000000000006</v>
      </c>
      <c r="S325" s="1">
        <v>35</v>
      </c>
      <c r="T325" s="1">
        <v>2</v>
      </c>
      <c r="U325" s="1">
        <v>0</v>
      </c>
      <c r="V325" s="1">
        <v>0</v>
      </c>
      <c r="W325" s="1">
        <v>0</v>
      </c>
      <c r="Y325" s="10">
        <f t="shared" si="20"/>
        <v>37.6</v>
      </c>
      <c r="AB325" s="11">
        <v>7</v>
      </c>
      <c r="AC325" s="12">
        <f>Exam!BX330</f>
        <v>2</v>
      </c>
      <c r="AD325" s="13">
        <f t="shared" si="18"/>
        <v>4</v>
      </c>
      <c r="AF325" s="53">
        <f t="shared" si="17"/>
        <v>4.42</v>
      </c>
    </row>
    <row r="326" spans="1:39" ht="16" x14ac:dyDescent="0.2">
      <c r="A326" s="8">
        <v>304</v>
      </c>
      <c r="B326" s="1" t="s">
        <v>1109</v>
      </c>
      <c r="C326" s="1" t="s">
        <v>1110</v>
      </c>
      <c r="D326" s="1" t="s">
        <v>1111</v>
      </c>
      <c r="E326" s="1" t="s">
        <v>42</v>
      </c>
      <c r="F326" s="1" t="s">
        <v>1112</v>
      </c>
      <c r="H326" s="1" t="s">
        <v>44</v>
      </c>
      <c r="J326" s="9">
        <v>40</v>
      </c>
      <c r="K326" s="9">
        <v>0</v>
      </c>
      <c r="L326" s="9">
        <v>15</v>
      </c>
      <c r="M326" s="9">
        <v>2</v>
      </c>
      <c r="N326" s="9">
        <v>0</v>
      </c>
      <c r="O326" s="9">
        <v>0</v>
      </c>
      <c r="P326" s="10">
        <f t="shared" si="21"/>
        <v>58.7</v>
      </c>
      <c r="S326" s="1">
        <v>35</v>
      </c>
      <c r="T326" s="1">
        <v>1</v>
      </c>
      <c r="U326" s="1">
        <v>2</v>
      </c>
      <c r="V326" s="1">
        <v>0</v>
      </c>
      <c r="W326" s="1">
        <v>1</v>
      </c>
      <c r="X326" s="19">
        <v>5</v>
      </c>
      <c r="Y326" s="10">
        <f t="shared" si="20"/>
        <v>46.7</v>
      </c>
      <c r="AB326" s="11">
        <v>10</v>
      </c>
      <c r="AC326" s="12">
        <f>Exam!BX331</f>
        <v>8</v>
      </c>
      <c r="AD326" s="13">
        <f t="shared" si="18"/>
        <v>7</v>
      </c>
      <c r="AF326" s="53">
        <f t="shared" si="17"/>
        <v>6.56</v>
      </c>
    </row>
    <row r="327" spans="1:39" ht="16" x14ac:dyDescent="0.2">
      <c r="A327" s="8">
        <v>86</v>
      </c>
      <c r="B327" s="8" t="s">
        <v>1113</v>
      </c>
      <c r="C327" s="8" t="s">
        <v>1114</v>
      </c>
      <c r="D327" s="8" t="s">
        <v>1115</v>
      </c>
      <c r="E327" s="8" t="s">
        <v>268</v>
      </c>
      <c r="F327" s="8" t="s">
        <v>269</v>
      </c>
      <c r="G327" s="8" t="s">
        <v>349</v>
      </c>
      <c r="H327" s="8" t="s">
        <v>216</v>
      </c>
      <c r="J327" s="9"/>
      <c r="K327" s="9"/>
      <c r="L327" s="9"/>
      <c r="M327" s="9"/>
      <c r="N327" s="9"/>
      <c r="O327" s="9"/>
      <c r="P327" s="1" t="str">
        <f t="shared" ref="P327:P333" si="22">IF(J327 ="","", IF(J327&lt;35,J327,MIN(40,J327) + SUM(K327:O327)))</f>
        <v/>
      </c>
      <c r="Y327" s="10" t="str">
        <f t="shared" si="20"/>
        <v/>
      </c>
      <c r="AB327" s="11"/>
      <c r="AC327" s="12" t="str">
        <f>Exam!BX332</f>
        <v>неявка</v>
      </c>
      <c r="AD327" s="13" t="e">
        <f t="shared" si="18"/>
        <v>#VALUE!</v>
      </c>
      <c r="AF327" s="53" t="e">
        <f t="shared" si="17"/>
        <v>#VALUE!</v>
      </c>
    </row>
    <row r="328" spans="1:39" ht="16" x14ac:dyDescent="0.2">
      <c r="A328" s="8">
        <v>216</v>
      </c>
      <c r="B328" s="8" t="s">
        <v>1116</v>
      </c>
      <c r="C328" s="8" t="s">
        <v>1117</v>
      </c>
      <c r="D328" s="8" t="s">
        <v>1118</v>
      </c>
      <c r="E328" s="8" t="s">
        <v>235</v>
      </c>
      <c r="F328" s="8" t="s">
        <v>236</v>
      </c>
      <c r="G328" s="8" t="s">
        <v>230</v>
      </c>
      <c r="H328" s="8" t="s">
        <v>216</v>
      </c>
      <c r="J328" s="9">
        <v>40</v>
      </c>
      <c r="K328" s="9">
        <v>8</v>
      </c>
      <c r="L328" s="9">
        <v>10</v>
      </c>
      <c r="M328" s="9">
        <v>4</v>
      </c>
      <c r="N328" s="9">
        <v>0</v>
      </c>
      <c r="O328" s="9">
        <v>0</v>
      </c>
      <c r="P328" s="1">
        <f t="shared" si="22"/>
        <v>62</v>
      </c>
      <c r="S328" s="1">
        <v>50</v>
      </c>
      <c r="T328" s="1">
        <v>12</v>
      </c>
      <c r="U328" s="1">
        <v>0</v>
      </c>
      <c r="V328" s="1">
        <v>0</v>
      </c>
      <c r="W328" s="1">
        <v>0</v>
      </c>
      <c r="X328" s="1">
        <v>0</v>
      </c>
      <c r="Y328" s="10">
        <f t="shared" si="20"/>
        <v>55.6</v>
      </c>
      <c r="AB328" s="11">
        <v>10</v>
      </c>
      <c r="AC328" s="12">
        <f>Exam!BX333</f>
        <v>1</v>
      </c>
      <c r="AD328" s="13">
        <f t="shared" si="18"/>
        <v>5</v>
      </c>
      <c r="AF328" s="53">
        <f t="shared" si="17"/>
        <v>4.83</v>
      </c>
    </row>
    <row r="329" spans="1:39" ht="16" x14ac:dyDescent="0.2">
      <c r="A329" s="8">
        <v>8</v>
      </c>
      <c r="B329" s="8" t="s">
        <v>1119</v>
      </c>
      <c r="C329" s="8" t="s">
        <v>1120</v>
      </c>
      <c r="D329" s="8" t="s">
        <v>1121</v>
      </c>
      <c r="E329" s="8" t="s">
        <v>235</v>
      </c>
      <c r="F329" s="8" t="s">
        <v>236</v>
      </c>
      <c r="G329" s="8" t="s">
        <v>215</v>
      </c>
      <c r="H329" s="8" t="s">
        <v>216</v>
      </c>
      <c r="I329" s="1" t="s">
        <v>231</v>
      </c>
      <c r="J329" s="21">
        <v>35</v>
      </c>
      <c r="K329" s="21">
        <v>8</v>
      </c>
      <c r="L329" s="21">
        <v>2</v>
      </c>
      <c r="M329" s="21">
        <v>12</v>
      </c>
      <c r="N329" s="21"/>
      <c r="O329" s="21"/>
      <c r="P329" s="38">
        <f t="shared" si="22"/>
        <v>57</v>
      </c>
      <c r="S329" s="1">
        <v>39</v>
      </c>
      <c r="T329" s="1">
        <v>0</v>
      </c>
      <c r="U329" s="1">
        <v>0</v>
      </c>
      <c r="V329" s="1">
        <v>0</v>
      </c>
      <c r="W329" s="1">
        <v>5</v>
      </c>
      <c r="X329" s="1">
        <v>1</v>
      </c>
      <c r="Y329" s="10">
        <f t="shared" si="20"/>
        <v>46.8</v>
      </c>
      <c r="AB329" s="11">
        <v>10</v>
      </c>
      <c r="AC329" s="12">
        <f>Exam!BX334</f>
        <v>5</v>
      </c>
      <c r="AD329" s="13">
        <f t="shared" si="18"/>
        <v>6</v>
      </c>
      <c r="AF329" s="53">
        <f t="shared" si="17"/>
        <v>5.61</v>
      </c>
    </row>
    <row r="330" spans="1:39" ht="16" x14ac:dyDescent="0.2">
      <c r="A330" s="8">
        <v>240</v>
      </c>
      <c r="B330" s="8" t="s">
        <v>1122</v>
      </c>
      <c r="C330" s="8" t="s">
        <v>1123</v>
      </c>
      <c r="D330" s="8" t="s">
        <v>1124</v>
      </c>
      <c r="E330" s="8" t="s">
        <v>245</v>
      </c>
      <c r="F330" s="8" t="s">
        <v>246</v>
      </c>
      <c r="G330" s="8" t="s">
        <v>977</v>
      </c>
      <c r="H330" s="8" t="s">
        <v>216</v>
      </c>
      <c r="J330" s="9"/>
      <c r="K330" s="9"/>
      <c r="L330" s="9"/>
      <c r="M330" s="9"/>
      <c r="N330" s="9"/>
      <c r="O330" s="9"/>
      <c r="P330" s="1" t="str">
        <f t="shared" si="22"/>
        <v/>
      </c>
      <c r="Y330" s="10" t="str">
        <f t="shared" si="20"/>
        <v/>
      </c>
      <c r="AB330" s="12"/>
      <c r="AC330" s="12" t="str">
        <f>Exam!BX335</f>
        <v>неявка</v>
      </c>
      <c r="AD330" s="13" t="e">
        <f t="shared" si="18"/>
        <v>#VALUE!</v>
      </c>
      <c r="AF330" s="53" t="e">
        <f t="shared" si="17"/>
        <v>#VALUE!</v>
      </c>
    </row>
    <row r="331" spans="1:39" ht="16" x14ac:dyDescent="0.2">
      <c r="A331" s="8">
        <v>72</v>
      </c>
      <c r="B331" s="8" t="s">
        <v>1125</v>
      </c>
      <c r="C331" s="8" t="s">
        <v>1126</v>
      </c>
      <c r="D331" s="8" t="s">
        <v>1127</v>
      </c>
      <c r="E331" s="8" t="s">
        <v>1128</v>
      </c>
      <c r="F331" s="8" t="s">
        <v>1129</v>
      </c>
      <c r="G331" s="8" t="s">
        <v>215</v>
      </c>
      <c r="H331" s="8" t="s">
        <v>216</v>
      </c>
      <c r="J331" s="9"/>
      <c r="K331" s="9"/>
      <c r="L331" s="9"/>
      <c r="M331" s="9"/>
      <c r="N331" s="9"/>
      <c r="O331" s="9"/>
      <c r="P331" s="1" t="str">
        <f t="shared" si="22"/>
        <v/>
      </c>
      <c r="Y331" s="10" t="str">
        <f t="shared" si="20"/>
        <v/>
      </c>
      <c r="AB331" s="12"/>
      <c r="AC331" s="12" t="str">
        <f>Exam!BX336</f>
        <v>неявка</v>
      </c>
      <c r="AD331" s="13" t="e">
        <f t="shared" si="18"/>
        <v>#VALUE!</v>
      </c>
      <c r="AF331" s="53" t="e">
        <f t="shared" si="17"/>
        <v>#VALUE!</v>
      </c>
    </row>
    <row r="332" spans="1:39" ht="16" x14ac:dyDescent="0.2">
      <c r="A332" s="8">
        <v>148</v>
      </c>
      <c r="B332" s="8" t="s">
        <v>1130</v>
      </c>
      <c r="C332" s="8" t="s">
        <v>1131</v>
      </c>
      <c r="D332" s="8" t="s">
        <v>1132</v>
      </c>
      <c r="E332" s="8" t="s">
        <v>240</v>
      </c>
      <c r="F332" s="8" t="s">
        <v>241</v>
      </c>
      <c r="G332" s="8" t="s">
        <v>634</v>
      </c>
      <c r="H332" s="8" t="s">
        <v>216</v>
      </c>
      <c r="J332" s="9"/>
      <c r="K332" s="9"/>
      <c r="L332" s="9"/>
      <c r="M332" s="9"/>
      <c r="N332" s="9"/>
      <c r="O332" s="9"/>
      <c r="P332" s="1" t="str">
        <f t="shared" si="22"/>
        <v/>
      </c>
      <c r="Y332" s="10" t="str">
        <f t="shared" si="20"/>
        <v/>
      </c>
      <c r="AB332" s="12"/>
      <c r="AC332" s="12" t="str">
        <f>Exam!BX337</f>
        <v>неявка</v>
      </c>
      <c r="AD332" s="13" t="e">
        <f t="shared" si="18"/>
        <v>#VALUE!</v>
      </c>
      <c r="AF332" s="53" t="e">
        <f t="shared" si="17"/>
        <v>#VALUE!</v>
      </c>
    </row>
    <row r="333" spans="1:39" ht="16" x14ac:dyDescent="0.2">
      <c r="A333" s="8">
        <v>331</v>
      </c>
      <c r="B333" s="1" t="s">
        <v>1133</v>
      </c>
      <c r="C333" s="1" t="s">
        <v>1134</v>
      </c>
      <c r="D333" s="1" t="s">
        <v>1135</v>
      </c>
      <c r="E333" s="1" t="s">
        <v>42</v>
      </c>
      <c r="F333" s="1" t="s">
        <v>1136</v>
      </c>
      <c r="H333" s="1" t="s">
        <v>44</v>
      </c>
      <c r="J333" s="9">
        <v>40</v>
      </c>
      <c r="K333" s="9">
        <v>3</v>
      </c>
      <c r="L333" s="9">
        <v>12</v>
      </c>
      <c r="M333" s="9">
        <v>15</v>
      </c>
      <c r="N333" s="9"/>
      <c r="O333" s="9"/>
      <c r="P333" s="1">
        <f t="shared" si="22"/>
        <v>70</v>
      </c>
      <c r="S333" s="1">
        <v>35</v>
      </c>
      <c r="T333" s="1">
        <v>2</v>
      </c>
      <c r="U333" s="1">
        <v>0</v>
      </c>
      <c r="V333" s="1">
        <v>0</v>
      </c>
      <c r="W333" s="1">
        <v>0</v>
      </c>
      <c r="Y333" s="10">
        <f t="shared" si="20"/>
        <v>37.6</v>
      </c>
      <c r="AB333" s="11">
        <v>7</v>
      </c>
      <c r="AC333" s="12">
        <f>Exam!BX338</f>
        <v>4</v>
      </c>
      <c r="AD333" s="13">
        <f t="shared" si="18"/>
        <v>5</v>
      </c>
      <c r="AF333" s="53">
        <f t="shared" si="17"/>
        <v>5.13</v>
      </c>
    </row>
    <row r="334" spans="1:39" ht="14" x14ac:dyDescent="0.15">
      <c r="J334" s="9"/>
      <c r="K334" s="9"/>
      <c r="L334" s="9"/>
      <c r="M334" s="9"/>
      <c r="N334" s="9"/>
      <c r="O334" s="9"/>
      <c r="AB334" s="51"/>
      <c r="AC334" s="51"/>
      <c r="AD334" s="52"/>
      <c r="AM334" s="53"/>
    </row>
    <row r="335" spans="1:39" ht="14" x14ac:dyDescent="0.15">
      <c r="J335" s="9"/>
      <c r="K335" s="9"/>
      <c r="L335" s="9"/>
      <c r="M335" s="9"/>
      <c r="N335" s="9"/>
      <c r="O335" s="9"/>
      <c r="AB335" s="51"/>
      <c r="AC335" s="51"/>
      <c r="AD335" s="52"/>
      <c r="AM335" s="53"/>
    </row>
    <row r="336" spans="1:39" ht="14" x14ac:dyDescent="0.15">
      <c r="J336" s="9"/>
      <c r="K336" s="9"/>
      <c r="L336" s="9"/>
      <c r="M336" s="9"/>
      <c r="N336" s="9"/>
      <c r="O336" s="9"/>
      <c r="AB336" s="51"/>
      <c r="AC336" s="51"/>
      <c r="AD336" s="52"/>
      <c r="AM336" s="53"/>
    </row>
    <row r="337" spans="10:39" ht="14" x14ac:dyDescent="0.15">
      <c r="J337" s="9"/>
      <c r="K337" s="9"/>
      <c r="L337" s="9"/>
      <c r="M337" s="9"/>
      <c r="N337" s="9"/>
      <c r="O337" s="9"/>
      <c r="AB337" s="51"/>
      <c r="AC337" s="51"/>
      <c r="AD337" s="52"/>
      <c r="AM337" s="53"/>
    </row>
    <row r="338" spans="10:39" ht="14" x14ac:dyDescent="0.15">
      <c r="J338" s="9"/>
      <c r="K338" s="9"/>
      <c r="L338" s="9"/>
      <c r="M338" s="9"/>
      <c r="N338" s="9"/>
      <c r="O338" s="9"/>
      <c r="AB338" s="51"/>
      <c r="AC338" s="51"/>
      <c r="AD338" s="52"/>
      <c r="AM338" s="53"/>
    </row>
    <row r="339" spans="10:39" ht="14" x14ac:dyDescent="0.15">
      <c r="J339" s="9"/>
      <c r="K339" s="9"/>
      <c r="L339" s="9"/>
      <c r="M339" s="9"/>
      <c r="N339" s="9"/>
      <c r="O339" s="9"/>
      <c r="AB339" s="51"/>
      <c r="AC339" s="51"/>
      <c r="AD339" s="52"/>
      <c r="AM339" s="53"/>
    </row>
    <row r="340" spans="10:39" ht="14" x14ac:dyDescent="0.15">
      <c r="J340" s="9"/>
      <c r="K340" s="9"/>
      <c r="L340" s="9"/>
      <c r="M340" s="9"/>
      <c r="N340" s="9"/>
      <c r="O340" s="9"/>
      <c r="AB340" s="51"/>
      <c r="AC340" s="51"/>
      <c r="AD340" s="52"/>
      <c r="AM340" s="53"/>
    </row>
    <row r="341" spans="10:39" ht="14" x14ac:dyDescent="0.15">
      <c r="J341" s="9"/>
      <c r="K341" s="9"/>
      <c r="L341" s="9"/>
      <c r="M341" s="9"/>
      <c r="N341" s="9"/>
      <c r="O341" s="9"/>
      <c r="AB341" s="51"/>
      <c r="AC341" s="51"/>
      <c r="AD341" s="52"/>
      <c r="AM341" s="53"/>
    </row>
    <row r="342" spans="10:39" ht="14" x14ac:dyDescent="0.15">
      <c r="J342" s="9"/>
      <c r="K342" s="9"/>
      <c r="L342" s="9"/>
      <c r="M342" s="9"/>
      <c r="N342" s="9"/>
      <c r="O342" s="9"/>
      <c r="AB342" s="51"/>
      <c r="AC342" s="51"/>
      <c r="AD342" s="52"/>
      <c r="AM342" s="53"/>
    </row>
    <row r="343" spans="10:39" ht="14" x14ac:dyDescent="0.15">
      <c r="J343" s="9"/>
      <c r="K343" s="9"/>
      <c r="L343" s="9"/>
      <c r="M343" s="9"/>
      <c r="N343" s="9"/>
      <c r="O343" s="9"/>
      <c r="AB343" s="51"/>
      <c r="AC343" s="51"/>
      <c r="AD343" s="52"/>
      <c r="AM343" s="53"/>
    </row>
    <row r="344" spans="10:39" ht="14" x14ac:dyDescent="0.15">
      <c r="J344" s="9"/>
      <c r="K344" s="9"/>
      <c r="L344" s="9"/>
      <c r="M344" s="9"/>
      <c r="N344" s="9"/>
      <c r="O344" s="9"/>
      <c r="AB344" s="51"/>
      <c r="AC344" s="51"/>
      <c r="AD344" s="52"/>
      <c r="AM344" s="53"/>
    </row>
    <row r="345" spans="10:39" ht="14" x14ac:dyDescent="0.15">
      <c r="J345" s="9"/>
      <c r="K345" s="9"/>
      <c r="L345" s="9"/>
      <c r="M345" s="9"/>
      <c r="N345" s="9"/>
      <c r="O345" s="9"/>
      <c r="AB345" s="51"/>
      <c r="AC345" s="51"/>
      <c r="AD345" s="52"/>
      <c r="AM345" s="53"/>
    </row>
    <row r="346" spans="10:39" ht="14" x14ac:dyDescent="0.15">
      <c r="J346" s="9"/>
      <c r="K346" s="9"/>
      <c r="L346" s="9"/>
      <c r="M346" s="9"/>
      <c r="N346" s="9"/>
      <c r="O346" s="9"/>
      <c r="AB346" s="51"/>
      <c r="AC346" s="51"/>
      <c r="AD346" s="52"/>
      <c r="AM346" s="53"/>
    </row>
    <row r="347" spans="10:39" ht="13" x14ac:dyDescent="0.15">
      <c r="J347" s="9"/>
      <c r="K347" s="9"/>
      <c r="L347" s="9"/>
      <c r="M347" s="9"/>
      <c r="N347" s="9"/>
      <c r="O347" s="9"/>
      <c r="AB347" s="51"/>
      <c r="AC347" s="51"/>
      <c r="AD347" s="52"/>
    </row>
    <row r="348" spans="10:39" ht="13" x14ac:dyDescent="0.15">
      <c r="AB348" s="51"/>
      <c r="AC348" s="51"/>
      <c r="AD348" s="52"/>
    </row>
    <row r="349" spans="10:39" ht="13" x14ac:dyDescent="0.15">
      <c r="AB349" s="51"/>
      <c r="AC349" s="51"/>
      <c r="AD349" s="52"/>
    </row>
    <row r="350" spans="10:39" ht="13" x14ac:dyDescent="0.15">
      <c r="AB350" s="51"/>
      <c r="AC350" s="51"/>
      <c r="AD350" s="52"/>
    </row>
    <row r="351" spans="10:39" ht="13" x14ac:dyDescent="0.15">
      <c r="AB351" s="51"/>
      <c r="AC351" s="51"/>
      <c r="AD351" s="52"/>
    </row>
    <row r="352" spans="10:39" ht="13" x14ac:dyDescent="0.15">
      <c r="AB352" s="51"/>
      <c r="AC352" s="51"/>
      <c r="AD352" s="52"/>
    </row>
    <row r="353" spans="28:30" ht="13" x14ac:dyDescent="0.15">
      <c r="AB353" s="51"/>
      <c r="AC353" s="51"/>
      <c r="AD353" s="52"/>
    </row>
    <row r="354" spans="28:30" ht="13" x14ac:dyDescent="0.15">
      <c r="AB354" s="51"/>
      <c r="AC354" s="51"/>
      <c r="AD354" s="52"/>
    </row>
    <row r="355" spans="28:30" ht="13" x14ac:dyDescent="0.15">
      <c r="AB355" s="51"/>
      <c r="AC355" s="51"/>
      <c r="AD355" s="52"/>
    </row>
    <row r="356" spans="28:30" ht="13" x14ac:dyDescent="0.15">
      <c r="AB356" s="51"/>
      <c r="AC356" s="51"/>
      <c r="AD356" s="52"/>
    </row>
    <row r="357" spans="28:30" ht="13" x14ac:dyDescent="0.15">
      <c r="AB357" s="51"/>
      <c r="AC357" s="51"/>
      <c r="AD357" s="52"/>
    </row>
    <row r="358" spans="28:30" ht="13" x14ac:dyDescent="0.15">
      <c r="AB358" s="51"/>
      <c r="AC358" s="51"/>
      <c r="AD358" s="52"/>
    </row>
    <row r="359" spans="28:30" ht="13" x14ac:dyDescent="0.15">
      <c r="AB359" s="51"/>
      <c r="AC359" s="51"/>
      <c r="AD359" s="52"/>
    </row>
    <row r="360" spans="28:30" ht="13" x14ac:dyDescent="0.15">
      <c r="AB360" s="51"/>
      <c r="AC360" s="51"/>
      <c r="AD360" s="52"/>
    </row>
    <row r="361" spans="28:30" ht="13" x14ac:dyDescent="0.15">
      <c r="AB361" s="51"/>
      <c r="AC361" s="51"/>
      <c r="AD361" s="52"/>
    </row>
    <row r="362" spans="28:30" ht="13" x14ac:dyDescent="0.15">
      <c r="AB362" s="51"/>
      <c r="AC362" s="51"/>
      <c r="AD362" s="52"/>
    </row>
    <row r="363" spans="28:30" ht="13" x14ac:dyDescent="0.15">
      <c r="AB363" s="51"/>
      <c r="AC363" s="51"/>
      <c r="AD363" s="52"/>
    </row>
    <row r="364" spans="28:30" ht="13" x14ac:dyDescent="0.15">
      <c r="AB364" s="51"/>
      <c r="AC364" s="51"/>
      <c r="AD364" s="52"/>
    </row>
    <row r="365" spans="28:30" ht="13" x14ac:dyDescent="0.15">
      <c r="AB365" s="51"/>
      <c r="AC365" s="51"/>
      <c r="AD365" s="52"/>
    </row>
    <row r="366" spans="28:30" ht="13" x14ac:dyDescent="0.15">
      <c r="AB366" s="51"/>
      <c r="AC366" s="51"/>
      <c r="AD366" s="52"/>
    </row>
    <row r="367" spans="28:30" ht="13" x14ac:dyDescent="0.15">
      <c r="AB367" s="51"/>
      <c r="AC367" s="51"/>
      <c r="AD367" s="52"/>
    </row>
    <row r="368" spans="28:30" ht="13" x14ac:dyDescent="0.15">
      <c r="AB368" s="51"/>
      <c r="AC368" s="51"/>
      <c r="AD368" s="52"/>
    </row>
    <row r="369" spans="28:30" ht="13" x14ac:dyDescent="0.15">
      <c r="AB369" s="51"/>
      <c r="AC369" s="51"/>
      <c r="AD369" s="52"/>
    </row>
    <row r="370" spans="28:30" ht="13" x14ac:dyDescent="0.15">
      <c r="AB370" s="51"/>
      <c r="AC370" s="51"/>
      <c r="AD370" s="52"/>
    </row>
    <row r="371" spans="28:30" ht="13" x14ac:dyDescent="0.15">
      <c r="AB371" s="51"/>
      <c r="AC371" s="51"/>
      <c r="AD371" s="52"/>
    </row>
    <row r="372" spans="28:30" ht="13" x14ac:dyDescent="0.15">
      <c r="AB372" s="51"/>
      <c r="AC372" s="51"/>
      <c r="AD372" s="52"/>
    </row>
    <row r="373" spans="28:30" ht="13" x14ac:dyDescent="0.15">
      <c r="AB373" s="51"/>
      <c r="AC373" s="51"/>
      <c r="AD373" s="52"/>
    </row>
    <row r="374" spans="28:30" ht="13" x14ac:dyDescent="0.15">
      <c r="AB374" s="51"/>
      <c r="AC374" s="51"/>
      <c r="AD374" s="52"/>
    </row>
    <row r="375" spans="28:30" ht="13" x14ac:dyDescent="0.15">
      <c r="AB375" s="51"/>
      <c r="AC375" s="51"/>
      <c r="AD375" s="52"/>
    </row>
    <row r="376" spans="28:30" ht="13" x14ac:dyDescent="0.15">
      <c r="AB376" s="51"/>
      <c r="AC376" s="51"/>
      <c r="AD376" s="52"/>
    </row>
    <row r="377" spans="28:30" ht="13" x14ac:dyDescent="0.15">
      <c r="AB377" s="51"/>
      <c r="AC377" s="51"/>
      <c r="AD377" s="52"/>
    </row>
    <row r="378" spans="28:30" ht="13" x14ac:dyDescent="0.15">
      <c r="AB378" s="51"/>
      <c r="AC378" s="51"/>
      <c r="AD378" s="52"/>
    </row>
    <row r="379" spans="28:30" ht="13" x14ac:dyDescent="0.15">
      <c r="AB379" s="51"/>
      <c r="AC379" s="51"/>
      <c r="AD379" s="52"/>
    </row>
    <row r="380" spans="28:30" ht="13" x14ac:dyDescent="0.15">
      <c r="AB380" s="51"/>
      <c r="AC380" s="51"/>
      <c r="AD380" s="52"/>
    </row>
    <row r="381" spans="28:30" ht="13" x14ac:dyDescent="0.15">
      <c r="AB381" s="51"/>
      <c r="AC381" s="51"/>
      <c r="AD381" s="52"/>
    </row>
    <row r="382" spans="28:30" ht="13" x14ac:dyDescent="0.15">
      <c r="AB382" s="51"/>
      <c r="AC382" s="51"/>
      <c r="AD382" s="52"/>
    </row>
    <row r="383" spans="28:30" ht="13" x14ac:dyDescent="0.15">
      <c r="AB383" s="51"/>
      <c r="AC383" s="51"/>
      <c r="AD383" s="52"/>
    </row>
    <row r="384" spans="28:30" ht="13" x14ac:dyDescent="0.15">
      <c r="AB384" s="51"/>
      <c r="AC384" s="51"/>
      <c r="AD384" s="52"/>
    </row>
    <row r="385" spans="28:30" ht="13" x14ac:dyDescent="0.15">
      <c r="AB385" s="51"/>
      <c r="AC385" s="51"/>
      <c r="AD385" s="52"/>
    </row>
    <row r="386" spans="28:30" ht="13" x14ac:dyDescent="0.15">
      <c r="AB386" s="51"/>
      <c r="AC386" s="51"/>
      <c r="AD386" s="52"/>
    </row>
    <row r="387" spans="28:30" ht="13" x14ac:dyDescent="0.15">
      <c r="AB387" s="51"/>
      <c r="AC387" s="51"/>
      <c r="AD387" s="52"/>
    </row>
    <row r="388" spans="28:30" ht="13" x14ac:dyDescent="0.15">
      <c r="AB388" s="51"/>
      <c r="AC388" s="51"/>
      <c r="AD388" s="52"/>
    </row>
    <row r="389" spans="28:30" ht="13" x14ac:dyDescent="0.15">
      <c r="AB389" s="51"/>
      <c r="AC389" s="51"/>
      <c r="AD389" s="52"/>
    </row>
    <row r="390" spans="28:30" ht="13" x14ac:dyDescent="0.15">
      <c r="AB390" s="51"/>
      <c r="AC390" s="51"/>
      <c r="AD390" s="52"/>
    </row>
    <row r="391" spans="28:30" ht="13" x14ac:dyDescent="0.15">
      <c r="AB391" s="51"/>
      <c r="AC391" s="51"/>
      <c r="AD391" s="52"/>
    </row>
    <row r="392" spans="28:30" ht="13" x14ac:dyDescent="0.15">
      <c r="AB392" s="51"/>
      <c r="AC392" s="51"/>
      <c r="AD392" s="52"/>
    </row>
    <row r="393" spans="28:30" ht="13" x14ac:dyDescent="0.15">
      <c r="AB393" s="51"/>
      <c r="AC393" s="51"/>
      <c r="AD393" s="52"/>
    </row>
    <row r="394" spans="28:30" ht="13" x14ac:dyDescent="0.15">
      <c r="AB394" s="51"/>
      <c r="AC394" s="51"/>
      <c r="AD394" s="52"/>
    </row>
    <row r="395" spans="28:30" ht="13" x14ac:dyDescent="0.15">
      <c r="AB395" s="51"/>
      <c r="AC395" s="51"/>
      <c r="AD395" s="52"/>
    </row>
    <row r="396" spans="28:30" ht="13" x14ac:dyDescent="0.15">
      <c r="AB396" s="51"/>
      <c r="AC396" s="51"/>
      <c r="AD396" s="52"/>
    </row>
    <row r="397" spans="28:30" ht="13" x14ac:dyDescent="0.15">
      <c r="AB397" s="51"/>
      <c r="AC397" s="51"/>
      <c r="AD397" s="52"/>
    </row>
    <row r="398" spans="28:30" ht="13" x14ac:dyDescent="0.15">
      <c r="AB398" s="51"/>
      <c r="AC398" s="51"/>
      <c r="AD398" s="52"/>
    </row>
    <row r="399" spans="28:30" ht="13" x14ac:dyDescent="0.15">
      <c r="AB399" s="51"/>
      <c r="AC399" s="51"/>
      <c r="AD399" s="52"/>
    </row>
    <row r="400" spans="28:30" ht="13" x14ac:dyDescent="0.15">
      <c r="AB400" s="51"/>
      <c r="AC400" s="51"/>
      <c r="AD400" s="52"/>
    </row>
    <row r="401" spans="28:30" ht="13" x14ac:dyDescent="0.15">
      <c r="AB401" s="51"/>
      <c r="AC401" s="51"/>
      <c r="AD401" s="52"/>
    </row>
    <row r="402" spans="28:30" ht="13" x14ac:dyDescent="0.15">
      <c r="AB402" s="51"/>
      <c r="AC402" s="51"/>
      <c r="AD402" s="52"/>
    </row>
    <row r="403" spans="28:30" ht="13" x14ac:dyDescent="0.15">
      <c r="AB403" s="51"/>
      <c r="AC403" s="51"/>
      <c r="AD403" s="52"/>
    </row>
    <row r="404" spans="28:30" ht="13" x14ac:dyDescent="0.15">
      <c r="AB404" s="51"/>
      <c r="AC404" s="51"/>
      <c r="AD404" s="52"/>
    </row>
    <row r="405" spans="28:30" ht="13" x14ac:dyDescent="0.15">
      <c r="AB405" s="51"/>
      <c r="AC405" s="51"/>
      <c r="AD405" s="52"/>
    </row>
    <row r="406" spans="28:30" ht="13" x14ac:dyDescent="0.15">
      <c r="AB406" s="51"/>
      <c r="AC406" s="51"/>
      <c r="AD406" s="52"/>
    </row>
    <row r="407" spans="28:30" ht="13" x14ac:dyDescent="0.15">
      <c r="AB407" s="51"/>
      <c r="AC407" s="51"/>
      <c r="AD407" s="52"/>
    </row>
    <row r="408" spans="28:30" ht="13" x14ac:dyDescent="0.15">
      <c r="AB408" s="51"/>
      <c r="AC408" s="51"/>
      <c r="AD408" s="52"/>
    </row>
    <row r="409" spans="28:30" ht="13" x14ac:dyDescent="0.15">
      <c r="AB409" s="51"/>
      <c r="AC409" s="51"/>
      <c r="AD409" s="52"/>
    </row>
    <row r="410" spans="28:30" ht="13" x14ac:dyDescent="0.15">
      <c r="AB410" s="51"/>
      <c r="AC410" s="51"/>
      <c r="AD410" s="52"/>
    </row>
    <row r="411" spans="28:30" ht="13" x14ac:dyDescent="0.15">
      <c r="AB411" s="51"/>
      <c r="AC411" s="51"/>
      <c r="AD411" s="52"/>
    </row>
    <row r="412" spans="28:30" ht="13" x14ac:dyDescent="0.15">
      <c r="AB412" s="51"/>
      <c r="AC412" s="51"/>
      <c r="AD412" s="52"/>
    </row>
    <row r="413" spans="28:30" ht="13" x14ac:dyDescent="0.15">
      <c r="AB413" s="51"/>
      <c r="AC413" s="51"/>
      <c r="AD413" s="52"/>
    </row>
    <row r="414" spans="28:30" ht="13" x14ac:dyDescent="0.15">
      <c r="AB414" s="51"/>
      <c r="AC414" s="51"/>
      <c r="AD414" s="52"/>
    </row>
    <row r="415" spans="28:30" ht="13" x14ac:dyDescent="0.15">
      <c r="AB415" s="51"/>
      <c r="AC415" s="51"/>
      <c r="AD415" s="52"/>
    </row>
    <row r="416" spans="28:30" ht="13" x14ac:dyDescent="0.15">
      <c r="AB416" s="51"/>
      <c r="AC416" s="51"/>
      <c r="AD416" s="52"/>
    </row>
    <row r="417" spans="28:30" ht="13" x14ac:dyDescent="0.15">
      <c r="AB417" s="51"/>
      <c r="AC417" s="51"/>
      <c r="AD417" s="52"/>
    </row>
    <row r="418" spans="28:30" ht="13" x14ac:dyDescent="0.15">
      <c r="AB418" s="51"/>
      <c r="AC418" s="51"/>
      <c r="AD418" s="52"/>
    </row>
    <row r="419" spans="28:30" ht="13" x14ac:dyDescent="0.15">
      <c r="AB419" s="51"/>
      <c r="AC419" s="51"/>
      <c r="AD419" s="52"/>
    </row>
    <row r="420" spans="28:30" ht="13" x14ac:dyDescent="0.15">
      <c r="AB420" s="51"/>
      <c r="AC420" s="51"/>
      <c r="AD420" s="52"/>
    </row>
    <row r="421" spans="28:30" ht="13" x14ac:dyDescent="0.15">
      <c r="AB421" s="51"/>
      <c r="AC421" s="51"/>
      <c r="AD421" s="52"/>
    </row>
    <row r="422" spans="28:30" ht="13" x14ac:dyDescent="0.15">
      <c r="AB422" s="51"/>
      <c r="AC422" s="51"/>
      <c r="AD422" s="52"/>
    </row>
    <row r="423" spans="28:30" ht="13" x14ac:dyDescent="0.15">
      <c r="AB423" s="51"/>
      <c r="AC423" s="51"/>
      <c r="AD423" s="52"/>
    </row>
    <row r="424" spans="28:30" ht="13" x14ac:dyDescent="0.15">
      <c r="AB424" s="51"/>
      <c r="AC424" s="51"/>
      <c r="AD424" s="52"/>
    </row>
    <row r="425" spans="28:30" ht="13" x14ac:dyDescent="0.15">
      <c r="AB425" s="51"/>
      <c r="AC425" s="51"/>
      <c r="AD425" s="52"/>
    </row>
    <row r="426" spans="28:30" ht="13" x14ac:dyDescent="0.15">
      <c r="AB426" s="51"/>
      <c r="AC426" s="51"/>
      <c r="AD426" s="52"/>
    </row>
    <row r="427" spans="28:30" ht="13" x14ac:dyDescent="0.15">
      <c r="AB427" s="51"/>
      <c r="AC427" s="51"/>
      <c r="AD427" s="52"/>
    </row>
    <row r="428" spans="28:30" ht="13" x14ac:dyDescent="0.15">
      <c r="AB428" s="51"/>
      <c r="AC428" s="51"/>
      <c r="AD428" s="52"/>
    </row>
    <row r="429" spans="28:30" ht="13" x14ac:dyDescent="0.15">
      <c r="AB429" s="51"/>
      <c r="AC429" s="51"/>
      <c r="AD429" s="52"/>
    </row>
    <row r="430" spans="28:30" ht="13" x14ac:dyDescent="0.15">
      <c r="AB430" s="51"/>
      <c r="AC430" s="51"/>
      <c r="AD430" s="52"/>
    </row>
    <row r="431" spans="28:30" ht="13" x14ac:dyDescent="0.15">
      <c r="AB431" s="51"/>
      <c r="AC431" s="51"/>
      <c r="AD431" s="52"/>
    </row>
    <row r="432" spans="28:30" ht="13" x14ac:dyDescent="0.15">
      <c r="AB432" s="51"/>
      <c r="AC432" s="51"/>
      <c r="AD432" s="52"/>
    </row>
    <row r="433" spans="28:30" ht="13" x14ac:dyDescent="0.15">
      <c r="AB433" s="51"/>
      <c r="AC433" s="51"/>
      <c r="AD433" s="52"/>
    </row>
    <row r="434" spans="28:30" ht="13" x14ac:dyDescent="0.15">
      <c r="AB434" s="51"/>
      <c r="AC434" s="51"/>
      <c r="AD434" s="52"/>
    </row>
    <row r="435" spans="28:30" ht="13" x14ac:dyDescent="0.15">
      <c r="AB435" s="51"/>
      <c r="AC435" s="51"/>
      <c r="AD435" s="52"/>
    </row>
    <row r="436" spans="28:30" ht="13" x14ac:dyDescent="0.15">
      <c r="AB436" s="51"/>
      <c r="AC436" s="51"/>
      <c r="AD436" s="52"/>
    </row>
    <row r="437" spans="28:30" ht="13" x14ac:dyDescent="0.15">
      <c r="AB437" s="51"/>
      <c r="AC437" s="51"/>
      <c r="AD437" s="52"/>
    </row>
    <row r="438" spans="28:30" ht="13" x14ac:dyDescent="0.15">
      <c r="AB438" s="51"/>
      <c r="AC438" s="51"/>
      <c r="AD438" s="52"/>
    </row>
    <row r="439" spans="28:30" ht="13" x14ac:dyDescent="0.15">
      <c r="AB439" s="51"/>
      <c r="AC439" s="51"/>
      <c r="AD439" s="52"/>
    </row>
    <row r="440" spans="28:30" ht="13" x14ac:dyDescent="0.15">
      <c r="AB440" s="51"/>
      <c r="AC440" s="51"/>
      <c r="AD440" s="52"/>
    </row>
    <row r="441" spans="28:30" ht="13" x14ac:dyDescent="0.15">
      <c r="AB441" s="51"/>
      <c r="AC441" s="51"/>
      <c r="AD441" s="52"/>
    </row>
    <row r="442" spans="28:30" ht="13" x14ac:dyDescent="0.15">
      <c r="AB442" s="51"/>
      <c r="AC442" s="51"/>
      <c r="AD442" s="52"/>
    </row>
    <row r="443" spans="28:30" ht="13" x14ac:dyDescent="0.15">
      <c r="AB443" s="51"/>
      <c r="AC443" s="51"/>
      <c r="AD443" s="52"/>
    </row>
    <row r="444" spans="28:30" ht="13" x14ac:dyDescent="0.15">
      <c r="AB444" s="51"/>
      <c r="AC444" s="51"/>
      <c r="AD444" s="52"/>
    </row>
    <row r="445" spans="28:30" ht="13" x14ac:dyDescent="0.15">
      <c r="AB445" s="51"/>
      <c r="AC445" s="51"/>
      <c r="AD445" s="52"/>
    </row>
    <row r="446" spans="28:30" ht="13" x14ac:dyDescent="0.15">
      <c r="AB446" s="51"/>
      <c r="AC446" s="51"/>
      <c r="AD446" s="52"/>
    </row>
    <row r="447" spans="28:30" ht="13" x14ac:dyDescent="0.15">
      <c r="AB447" s="51"/>
      <c r="AC447" s="51"/>
      <c r="AD447" s="52"/>
    </row>
    <row r="448" spans="28:30" ht="13" x14ac:dyDescent="0.15">
      <c r="AB448" s="51"/>
      <c r="AC448" s="51"/>
      <c r="AD448" s="52"/>
    </row>
    <row r="449" spans="28:30" ht="13" x14ac:dyDescent="0.15">
      <c r="AB449" s="51"/>
      <c r="AC449" s="51"/>
      <c r="AD449" s="52"/>
    </row>
    <row r="450" spans="28:30" ht="13" x14ac:dyDescent="0.15">
      <c r="AB450" s="51"/>
      <c r="AC450" s="51"/>
      <c r="AD450" s="52"/>
    </row>
    <row r="451" spans="28:30" ht="13" x14ac:dyDescent="0.15">
      <c r="AB451" s="51"/>
      <c r="AC451" s="51"/>
      <c r="AD451" s="52"/>
    </row>
    <row r="452" spans="28:30" ht="13" x14ac:dyDescent="0.15">
      <c r="AB452" s="51"/>
      <c r="AC452" s="51"/>
      <c r="AD452" s="52"/>
    </row>
    <row r="453" spans="28:30" ht="13" x14ac:dyDescent="0.15">
      <c r="AB453" s="51"/>
      <c r="AC453" s="51"/>
      <c r="AD453" s="52"/>
    </row>
    <row r="454" spans="28:30" ht="13" x14ac:dyDescent="0.15">
      <c r="AB454" s="51"/>
      <c r="AC454" s="51"/>
      <c r="AD454" s="52"/>
    </row>
    <row r="455" spans="28:30" ht="13" x14ac:dyDescent="0.15">
      <c r="AB455" s="51"/>
      <c r="AC455" s="51"/>
      <c r="AD455" s="52"/>
    </row>
    <row r="456" spans="28:30" ht="13" x14ac:dyDescent="0.15">
      <c r="AB456" s="51"/>
      <c r="AC456" s="51"/>
      <c r="AD456" s="52"/>
    </row>
    <row r="457" spans="28:30" ht="13" x14ac:dyDescent="0.15">
      <c r="AB457" s="51"/>
      <c r="AC457" s="51"/>
      <c r="AD457" s="52"/>
    </row>
    <row r="458" spans="28:30" ht="13" x14ac:dyDescent="0.15">
      <c r="AB458" s="51"/>
      <c r="AC458" s="51"/>
      <c r="AD458" s="52"/>
    </row>
    <row r="459" spans="28:30" ht="13" x14ac:dyDescent="0.15">
      <c r="AB459" s="51"/>
      <c r="AC459" s="51"/>
      <c r="AD459" s="52"/>
    </row>
    <row r="460" spans="28:30" ht="13" x14ac:dyDescent="0.15">
      <c r="AB460" s="51"/>
      <c r="AC460" s="51"/>
      <c r="AD460" s="52"/>
    </row>
    <row r="461" spans="28:30" ht="13" x14ac:dyDescent="0.15">
      <c r="AB461" s="51"/>
      <c r="AC461" s="51"/>
      <c r="AD461" s="52"/>
    </row>
    <row r="462" spans="28:30" ht="13" x14ac:dyDescent="0.15">
      <c r="AB462" s="51"/>
      <c r="AC462" s="51"/>
      <c r="AD462" s="52"/>
    </row>
    <row r="463" spans="28:30" ht="13" x14ac:dyDescent="0.15">
      <c r="AB463" s="51"/>
      <c r="AC463" s="51"/>
      <c r="AD463" s="52"/>
    </row>
    <row r="464" spans="28:30" ht="13" x14ac:dyDescent="0.15">
      <c r="AB464" s="51"/>
      <c r="AC464" s="51"/>
      <c r="AD464" s="52"/>
    </row>
    <row r="465" spans="28:30" ht="13" x14ac:dyDescent="0.15">
      <c r="AB465" s="51"/>
      <c r="AC465" s="51"/>
      <c r="AD465" s="52"/>
    </row>
    <row r="466" spans="28:30" ht="13" x14ac:dyDescent="0.15">
      <c r="AB466" s="51"/>
      <c r="AC466" s="51"/>
      <c r="AD466" s="52"/>
    </row>
    <row r="467" spans="28:30" ht="13" x14ac:dyDescent="0.15">
      <c r="AB467" s="51"/>
      <c r="AC467" s="51"/>
      <c r="AD467" s="52"/>
    </row>
    <row r="468" spans="28:30" ht="13" x14ac:dyDescent="0.15">
      <c r="AB468" s="51"/>
      <c r="AC468" s="51"/>
      <c r="AD468" s="52"/>
    </row>
    <row r="469" spans="28:30" ht="13" x14ac:dyDescent="0.15">
      <c r="AB469" s="51"/>
      <c r="AC469" s="51"/>
      <c r="AD469" s="52"/>
    </row>
    <row r="470" spans="28:30" ht="13" x14ac:dyDescent="0.15">
      <c r="AB470" s="51"/>
      <c r="AC470" s="51"/>
      <c r="AD470" s="52"/>
    </row>
    <row r="471" spans="28:30" ht="13" x14ac:dyDescent="0.15">
      <c r="AB471" s="51"/>
      <c r="AC471" s="51"/>
      <c r="AD471" s="52"/>
    </row>
    <row r="472" spans="28:30" ht="13" x14ac:dyDescent="0.15">
      <c r="AB472" s="51"/>
      <c r="AC472" s="51"/>
      <c r="AD472" s="52"/>
    </row>
    <row r="473" spans="28:30" ht="13" x14ac:dyDescent="0.15">
      <c r="AB473" s="51"/>
      <c r="AC473" s="51"/>
      <c r="AD473" s="52"/>
    </row>
    <row r="474" spans="28:30" ht="13" x14ac:dyDescent="0.15">
      <c r="AB474" s="51"/>
      <c r="AC474" s="51"/>
      <c r="AD474" s="52"/>
    </row>
    <row r="475" spans="28:30" ht="13" x14ac:dyDescent="0.15">
      <c r="AB475" s="51"/>
      <c r="AC475" s="51"/>
      <c r="AD475" s="52"/>
    </row>
    <row r="476" spans="28:30" ht="13" x14ac:dyDescent="0.15">
      <c r="AB476" s="51"/>
      <c r="AC476" s="51"/>
      <c r="AD476" s="52"/>
    </row>
    <row r="477" spans="28:30" ht="13" x14ac:dyDescent="0.15">
      <c r="AB477" s="51"/>
      <c r="AC477" s="51"/>
      <c r="AD477" s="52"/>
    </row>
    <row r="478" spans="28:30" ht="13" x14ac:dyDescent="0.15">
      <c r="AB478" s="51"/>
      <c r="AC478" s="51"/>
      <c r="AD478" s="52"/>
    </row>
    <row r="479" spans="28:30" ht="13" x14ac:dyDescent="0.15">
      <c r="AB479" s="51"/>
      <c r="AC479" s="51"/>
      <c r="AD479" s="52"/>
    </row>
    <row r="480" spans="28:30" ht="13" x14ac:dyDescent="0.15">
      <c r="AB480" s="51"/>
      <c r="AC480" s="51"/>
      <c r="AD480" s="52"/>
    </row>
    <row r="481" spans="28:30" ht="13" x14ac:dyDescent="0.15">
      <c r="AB481" s="51"/>
      <c r="AC481" s="51"/>
      <c r="AD481" s="52"/>
    </row>
    <row r="482" spans="28:30" ht="13" x14ac:dyDescent="0.15">
      <c r="AB482" s="51"/>
      <c r="AC482" s="51"/>
      <c r="AD482" s="52"/>
    </row>
    <row r="483" spans="28:30" ht="13" x14ac:dyDescent="0.15">
      <c r="AB483" s="51"/>
      <c r="AC483" s="51"/>
      <c r="AD483" s="52"/>
    </row>
    <row r="484" spans="28:30" ht="13" x14ac:dyDescent="0.15">
      <c r="AB484" s="51"/>
      <c r="AC484" s="51"/>
      <c r="AD484" s="52"/>
    </row>
    <row r="485" spans="28:30" ht="13" x14ac:dyDescent="0.15">
      <c r="AB485" s="51"/>
      <c r="AC485" s="51"/>
      <c r="AD485" s="52"/>
    </row>
    <row r="486" spans="28:30" ht="13" x14ac:dyDescent="0.15">
      <c r="AB486" s="51"/>
      <c r="AC486" s="51"/>
      <c r="AD486" s="52"/>
    </row>
    <row r="487" spans="28:30" ht="13" x14ac:dyDescent="0.15">
      <c r="AB487" s="51"/>
      <c r="AC487" s="51"/>
      <c r="AD487" s="52"/>
    </row>
    <row r="488" spans="28:30" ht="13" x14ac:dyDescent="0.15">
      <c r="AB488" s="51"/>
      <c r="AC488" s="51"/>
      <c r="AD488" s="52"/>
    </row>
    <row r="489" spans="28:30" ht="13" x14ac:dyDescent="0.15">
      <c r="AB489" s="51"/>
      <c r="AC489" s="51"/>
      <c r="AD489" s="52"/>
    </row>
    <row r="490" spans="28:30" ht="13" x14ac:dyDescent="0.15">
      <c r="AB490" s="51"/>
      <c r="AC490" s="51"/>
      <c r="AD490" s="52"/>
    </row>
    <row r="491" spans="28:30" ht="13" x14ac:dyDescent="0.15">
      <c r="AB491" s="51"/>
      <c r="AC491" s="51"/>
      <c r="AD491" s="52"/>
    </row>
    <row r="492" spans="28:30" ht="13" x14ac:dyDescent="0.15">
      <c r="AB492" s="51"/>
      <c r="AC492" s="51"/>
      <c r="AD492" s="52"/>
    </row>
    <row r="493" spans="28:30" ht="13" x14ac:dyDescent="0.15">
      <c r="AB493" s="51"/>
      <c r="AC493" s="51"/>
      <c r="AD493" s="52"/>
    </row>
    <row r="494" spans="28:30" ht="13" x14ac:dyDescent="0.15">
      <c r="AB494" s="51"/>
      <c r="AC494" s="51"/>
      <c r="AD494" s="52"/>
    </row>
    <row r="495" spans="28:30" ht="13" x14ac:dyDescent="0.15">
      <c r="AB495" s="51"/>
      <c r="AC495" s="51"/>
      <c r="AD495" s="52"/>
    </row>
    <row r="496" spans="28:30" ht="13" x14ac:dyDescent="0.15">
      <c r="AB496" s="51"/>
      <c r="AC496" s="51"/>
      <c r="AD496" s="52"/>
    </row>
    <row r="497" spans="28:30" ht="13" x14ac:dyDescent="0.15">
      <c r="AB497" s="51"/>
      <c r="AC497" s="51"/>
      <c r="AD497" s="52"/>
    </row>
    <row r="498" spans="28:30" ht="13" x14ac:dyDescent="0.15">
      <c r="AB498" s="51"/>
      <c r="AC498" s="51"/>
      <c r="AD498" s="52"/>
    </row>
    <row r="499" spans="28:30" ht="13" x14ac:dyDescent="0.15">
      <c r="AB499" s="51"/>
      <c r="AC499" s="51"/>
      <c r="AD499" s="52"/>
    </row>
    <row r="500" spans="28:30" ht="13" x14ac:dyDescent="0.15">
      <c r="AB500" s="51"/>
      <c r="AC500" s="51"/>
      <c r="AD500" s="52"/>
    </row>
    <row r="501" spans="28:30" ht="13" x14ac:dyDescent="0.15">
      <c r="AB501" s="51"/>
      <c r="AC501" s="51"/>
      <c r="AD501" s="52"/>
    </row>
    <row r="502" spans="28:30" ht="13" x14ac:dyDescent="0.15">
      <c r="AB502" s="51"/>
      <c r="AC502" s="51"/>
      <c r="AD502" s="52"/>
    </row>
    <row r="503" spans="28:30" ht="13" x14ac:dyDescent="0.15">
      <c r="AB503" s="51"/>
      <c r="AC503" s="51"/>
      <c r="AD503" s="52"/>
    </row>
    <row r="504" spans="28:30" ht="13" x14ac:dyDescent="0.15">
      <c r="AB504" s="51"/>
      <c r="AC504" s="51"/>
      <c r="AD504" s="52"/>
    </row>
    <row r="505" spans="28:30" ht="13" x14ac:dyDescent="0.15">
      <c r="AB505" s="51"/>
      <c r="AC505" s="51"/>
      <c r="AD505" s="52"/>
    </row>
    <row r="506" spans="28:30" ht="13" x14ac:dyDescent="0.15">
      <c r="AB506" s="51"/>
      <c r="AC506" s="51"/>
      <c r="AD506" s="52"/>
    </row>
    <row r="507" spans="28:30" ht="13" x14ac:dyDescent="0.15">
      <c r="AB507" s="51"/>
      <c r="AC507" s="51"/>
      <c r="AD507" s="52"/>
    </row>
    <row r="508" spans="28:30" ht="13" x14ac:dyDescent="0.15">
      <c r="AB508" s="51"/>
      <c r="AC508" s="51"/>
      <c r="AD508" s="52"/>
    </row>
    <row r="509" spans="28:30" ht="13" x14ac:dyDescent="0.15">
      <c r="AB509" s="51"/>
      <c r="AC509" s="51"/>
      <c r="AD509" s="52"/>
    </row>
    <row r="510" spans="28:30" ht="13" x14ac:dyDescent="0.15">
      <c r="AB510" s="51"/>
      <c r="AC510" s="51"/>
      <c r="AD510" s="52"/>
    </row>
    <row r="511" spans="28:30" ht="13" x14ac:dyDescent="0.15">
      <c r="AB511" s="51"/>
      <c r="AC511" s="51"/>
      <c r="AD511" s="52"/>
    </row>
    <row r="512" spans="28:30" ht="13" x14ac:dyDescent="0.15">
      <c r="AB512" s="51"/>
      <c r="AC512" s="51"/>
      <c r="AD512" s="52"/>
    </row>
    <row r="513" spans="28:30" ht="13" x14ac:dyDescent="0.15">
      <c r="AB513" s="51"/>
      <c r="AC513" s="51"/>
      <c r="AD513" s="52"/>
    </row>
    <row r="514" spans="28:30" ht="13" x14ac:dyDescent="0.15">
      <c r="AB514" s="51"/>
      <c r="AC514" s="51"/>
      <c r="AD514" s="52"/>
    </row>
    <row r="515" spans="28:30" ht="13" x14ac:dyDescent="0.15">
      <c r="AB515" s="51"/>
      <c r="AC515" s="51"/>
      <c r="AD515" s="52"/>
    </row>
    <row r="516" spans="28:30" ht="13" x14ac:dyDescent="0.15">
      <c r="AB516" s="51"/>
      <c r="AC516" s="51"/>
      <c r="AD516" s="52"/>
    </row>
    <row r="517" spans="28:30" ht="13" x14ac:dyDescent="0.15">
      <c r="AB517" s="51"/>
      <c r="AC517" s="51"/>
      <c r="AD517" s="52"/>
    </row>
    <row r="518" spans="28:30" ht="13" x14ac:dyDescent="0.15">
      <c r="AB518" s="51"/>
      <c r="AC518" s="51"/>
      <c r="AD518" s="52"/>
    </row>
    <row r="519" spans="28:30" ht="13" x14ac:dyDescent="0.15">
      <c r="AB519" s="51"/>
      <c r="AC519" s="51"/>
      <c r="AD519" s="52"/>
    </row>
    <row r="520" spans="28:30" ht="13" x14ac:dyDescent="0.15">
      <c r="AB520" s="51"/>
      <c r="AC520" s="51"/>
      <c r="AD520" s="52"/>
    </row>
    <row r="521" spans="28:30" ht="13" x14ac:dyDescent="0.15">
      <c r="AB521" s="51"/>
      <c r="AC521" s="51"/>
      <c r="AD521" s="52"/>
    </row>
    <row r="522" spans="28:30" ht="13" x14ac:dyDescent="0.15">
      <c r="AB522" s="51"/>
      <c r="AC522" s="51"/>
      <c r="AD522" s="52"/>
    </row>
    <row r="523" spans="28:30" ht="13" x14ac:dyDescent="0.15">
      <c r="AB523" s="51"/>
      <c r="AC523" s="51"/>
      <c r="AD523" s="52"/>
    </row>
    <row r="524" spans="28:30" ht="13" x14ac:dyDescent="0.15">
      <c r="AB524" s="51"/>
      <c r="AC524" s="51"/>
      <c r="AD524" s="52"/>
    </row>
    <row r="525" spans="28:30" ht="13" x14ac:dyDescent="0.15">
      <c r="AB525" s="51"/>
      <c r="AC525" s="51"/>
      <c r="AD525" s="52"/>
    </row>
    <row r="526" spans="28:30" ht="13" x14ac:dyDescent="0.15">
      <c r="AB526" s="51"/>
      <c r="AC526" s="51"/>
      <c r="AD526" s="52"/>
    </row>
    <row r="527" spans="28:30" ht="13" x14ac:dyDescent="0.15">
      <c r="AB527" s="51"/>
      <c r="AC527" s="51"/>
      <c r="AD527" s="52"/>
    </row>
    <row r="528" spans="28:30" ht="13" x14ac:dyDescent="0.15">
      <c r="AB528" s="51"/>
      <c r="AC528" s="51"/>
      <c r="AD528" s="52"/>
    </row>
    <row r="529" spans="28:30" ht="13" x14ac:dyDescent="0.15">
      <c r="AB529" s="51"/>
      <c r="AC529" s="51"/>
      <c r="AD529" s="52"/>
    </row>
    <row r="530" spans="28:30" ht="13" x14ac:dyDescent="0.15">
      <c r="AB530" s="51"/>
      <c r="AC530" s="51"/>
      <c r="AD530" s="52"/>
    </row>
    <row r="531" spans="28:30" ht="13" x14ac:dyDescent="0.15">
      <c r="AB531" s="51"/>
      <c r="AC531" s="51"/>
      <c r="AD531" s="52"/>
    </row>
    <row r="532" spans="28:30" ht="13" x14ac:dyDescent="0.15">
      <c r="AB532" s="51"/>
      <c r="AC532" s="51"/>
      <c r="AD532" s="52"/>
    </row>
    <row r="533" spans="28:30" ht="13" x14ac:dyDescent="0.15">
      <c r="AB533" s="51"/>
      <c r="AC533" s="51"/>
      <c r="AD533" s="52"/>
    </row>
    <row r="534" spans="28:30" ht="13" x14ac:dyDescent="0.15">
      <c r="AB534" s="51"/>
      <c r="AC534" s="51"/>
      <c r="AD534" s="52"/>
    </row>
    <row r="535" spans="28:30" ht="13" x14ac:dyDescent="0.15">
      <c r="AB535" s="51"/>
      <c r="AC535" s="51"/>
      <c r="AD535" s="52"/>
    </row>
    <row r="536" spans="28:30" ht="13" x14ac:dyDescent="0.15">
      <c r="AB536" s="51"/>
      <c r="AC536" s="51"/>
      <c r="AD536" s="52"/>
    </row>
    <row r="537" spans="28:30" ht="13" x14ac:dyDescent="0.15">
      <c r="AB537" s="51"/>
      <c r="AC537" s="51"/>
      <c r="AD537" s="52"/>
    </row>
    <row r="538" spans="28:30" ht="13" x14ac:dyDescent="0.15">
      <c r="AB538" s="51"/>
      <c r="AC538" s="51"/>
      <c r="AD538" s="52"/>
    </row>
    <row r="539" spans="28:30" ht="13" x14ac:dyDescent="0.15">
      <c r="AB539" s="51"/>
      <c r="AC539" s="51"/>
      <c r="AD539" s="52"/>
    </row>
    <row r="540" spans="28:30" ht="13" x14ac:dyDescent="0.15">
      <c r="AB540" s="51"/>
      <c r="AC540" s="51"/>
      <c r="AD540" s="52"/>
    </row>
    <row r="541" spans="28:30" ht="13" x14ac:dyDescent="0.15">
      <c r="AB541" s="51"/>
      <c r="AC541" s="51"/>
      <c r="AD541" s="52"/>
    </row>
    <row r="542" spans="28:30" ht="13" x14ac:dyDescent="0.15">
      <c r="AB542" s="51"/>
      <c r="AC542" s="51"/>
      <c r="AD542" s="52"/>
    </row>
    <row r="543" spans="28:30" ht="13" x14ac:dyDescent="0.15">
      <c r="AB543" s="51"/>
      <c r="AC543" s="51"/>
      <c r="AD543" s="52"/>
    </row>
    <row r="544" spans="28:30" ht="13" x14ac:dyDescent="0.15">
      <c r="AB544" s="51"/>
      <c r="AC544" s="51"/>
      <c r="AD544" s="52"/>
    </row>
    <row r="545" spans="28:30" ht="13" x14ac:dyDescent="0.15">
      <c r="AB545" s="51"/>
      <c r="AC545" s="51"/>
      <c r="AD545" s="52"/>
    </row>
    <row r="546" spans="28:30" ht="13" x14ac:dyDescent="0.15">
      <c r="AB546" s="51"/>
      <c r="AC546" s="51"/>
      <c r="AD546" s="52"/>
    </row>
    <row r="547" spans="28:30" ht="13" x14ac:dyDescent="0.15">
      <c r="AB547" s="51"/>
      <c r="AC547" s="51"/>
      <c r="AD547" s="52"/>
    </row>
    <row r="548" spans="28:30" ht="13" x14ac:dyDescent="0.15">
      <c r="AB548" s="51"/>
      <c r="AC548" s="51"/>
      <c r="AD548" s="52"/>
    </row>
    <row r="549" spans="28:30" ht="13" x14ac:dyDescent="0.15">
      <c r="AB549" s="51"/>
      <c r="AC549" s="51"/>
      <c r="AD549" s="52"/>
    </row>
    <row r="550" spans="28:30" ht="13" x14ac:dyDescent="0.15">
      <c r="AB550" s="51"/>
      <c r="AC550" s="51"/>
      <c r="AD550" s="52"/>
    </row>
    <row r="551" spans="28:30" ht="13" x14ac:dyDescent="0.15">
      <c r="AB551" s="51"/>
      <c r="AC551" s="51"/>
      <c r="AD551" s="52"/>
    </row>
    <row r="552" spans="28:30" ht="13" x14ac:dyDescent="0.15">
      <c r="AB552" s="51"/>
      <c r="AC552" s="51"/>
      <c r="AD552" s="52"/>
    </row>
    <row r="553" spans="28:30" ht="13" x14ac:dyDescent="0.15">
      <c r="AB553" s="51"/>
      <c r="AC553" s="51"/>
      <c r="AD553" s="52"/>
    </row>
    <row r="554" spans="28:30" ht="13" x14ac:dyDescent="0.15">
      <c r="AB554" s="51"/>
      <c r="AC554" s="51"/>
      <c r="AD554" s="52"/>
    </row>
    <row r="555" spans="28:30" ht="13" x14ac:dyDescent="0.15">
      <c r="AB555" s="51"/>
      <c r="AC555" s="51"/>
      <c r="AD555" s="52"/>
    </row>
    <row r="556" spans="28:30" ht="13" x14ac:dyDescent="0.15">
      <c r="AB556" s="51"/>
      <c r="AC556" s="51"/>
      <c r="AD556" s="52"/>
    </row>
    <row r="557" spans="28:30" ht="13" x14ac:dyDescent="0.15">
      <c r="AB557" s="51"/>
      <c r="AC557" s="51"/>
      <c r="AD557" s="52"/>
    </row>
    <row r="558" spans="28:30" ht="13" x14ac:dyDescent="0.15">
      <c r="AB558" s="51"/>
      <c r="AC558" s="51"/>
      <c r="AD558" s="52"/>
    </row>
    <row r="559" spans="28:30" ht="13" x14ac:dyDescent="0.15">
      <c r="AB559" s="51"/>
      <c r="AC559" s="51"/>
      <c r="AD559" s="52"/>
    </row>
    <row r="560" spans="28:30" ht="13" x14ac:dyDescent="0.15">
      <c r="AB560" s="51"/>
      <c r="AC560" s="51"/>
      <c r="AD560" s="52"/>
    </row>
    <row r="561" spans="28:30" ht="13" x14ac:dyDescent="0.15">
      <c r="AB561" s="51"/>
      <c r="AC561" s="51"/>
      <c r="AD561" s="52"/>
    </row>
    <row r="562" spans="28:30" ht="13" x14ac:dyDescent="0.15">
      <c r="AB562" s="51"/>
      <c r="AC562" s="51"/>
      <c r="AD562" s="52"/>
    </row>
    <row r="563" spans="28:30" ht="13" x14ac:dyDescent="0.15">
      <c r="AB563" s="51"/>
      <c r="AC563" s="51"/>
      <c r="AD563" s="52"/>
    </row>
    <row r="564" spans="28:30" ht="13" x14ac:dyDescent="0.15">
      <c r="AB564" s="51"/>
      <c r="AC564" s="51"/>
      <c r="AD564" s="52"/>
    </row>
    <row r="565" spans="28:30" ht="13" x14ac:dyDescent="0.15">
      <c r="AB565" s="51"/>
      <c r="AC565" s="51"/>
      <c r="AD565" s="52"/>
    </row>
    <row r="566" spans="28:30" ht="13" x14ac:dyDescent="0.15">
      <c r="AB566" s="51"/>
      <c r="AC566" s="51"/>
      <c r="AD566" s="52"/>
    </row>
    <row r="567" spans="28:30" ht="13" x14ac:dyDescent="0.15">
      <c r="AB567" s="51"/>
      <c r="AC567" s="51"/>
      <c r="AD567" s="52"/>
    </row>
    <row r="568" spans="28:30" ht="13" x14ac:dyDescent="0.15">
      <c r="AB568" s="51"/>
      <c r="AC568" s="51"/>
      <c r="AD568" s="52"/>
    </row>
    <row r="569" spans="28:30" ht="13" x14ac:dyDescent="0.15">
      <c r="AB569" s="51"/>
      <c r="AC569" s="51"/>
      <c r="AD569" s="52"/>
    </row>
    <row r="570" spans="28:30" ht="13" x14ac:dyDescent="0.15">
      <c r="AB570" s="51"/>
      <c r="AC570" s="51"/>
      <c r="AD570" s="52"/>
    </row>
    <row r="571" spans="28:30" ht="13" x14ac:dyDescent="0.15">
      <c r="AB571" s="51"/>
      <c r="AC571" s="51"/>
      <c r="AD571" s="52"/>
    </row>
    <row r="572" spans="28:30" ht="13" x14ac:dyDescent="0.15">
      <c r="AB572" s="51"/>
      <c r="AC572" s="51"/>
      <c r="AD572" s="52"/>
    </row>
    <row r="573" spans="28:30" ht="13" x14ac:dyDescent="0.15">
      <c r="AB573" s="51"/>
      <c r="AC573" s="51"/>
      <c r="AD573" s="52"/>
    </row>
    <row r="574" spans="28:30" ht="13" x14ac:dyDescent="0.15">
      <c r="AB574" s="51"/>
      <c r="AC574" s="51"/>
      <c r="AD574" s="52"/>
    </row>
    <row r="575" spans="28:30" ht="13" x14ac:dyDescent="0.15">
      <c r="AB575" s="51"/>
      <c r="AC575" s="51"/>
      <c r="AD575" s="52"/>
    </row>
    <row r="576" spans="28:30" ht="13" x14ac:dyDescent="0.15">
      <c r="AB576" s="51"/>
      <c r="AC576" s="51"/>
      <c r="AD576" s="52"/>
    </row>
    <row r="577" spans="28:30" ht="13" x14ac:dyDescent="0.15">
      <c r="AB577" s="51"/>
      <c r="AC577" s="51"/>
      <c r="AD577" s="52"/>
    </row>
    <row r="578" spans="28:30" ht="13" x14ac:dyDescent="0.15">
      <c r="AB578" s="51"/>
      <c r="AC578" s="51"/>
      <c r="AD578" s="52"/>
    </row>
    <row r="579" spans="28:30" ht="13" x14ac:dyDescent="0.15">
      <c r="AB579" s="51"/>
      <c r="AC579" s="51"/>
      <c r="AD579" s="52"/>
    </row>
    <row r="580" spans="28:30" ht="13" x14ac:dyDescent="0.15">
      <c r="AB580" s="51"/>
      <c r="AC580" s="51"/>
      <c r="AD580" s="52"/>
    </row>
    <row r="581" spans="28:30" ht="13" x14ac:dyDescent="0.15">
      <c r="AB581" s="51"/>
      <c r="AC581" s="51"/>
      <c r="AD581" s="52"/>
    </row>
    <row r="582" spans="28:30" ht="13" x14ac:dyDescent="0.15">
      <c r="AB582" s="51"/>
      <c r="AC582" s="51"/>
      <c r="AD582" s="52"/>
    </row>
    <row r="583" spans="28:30" ht="13" x14ac:dyDescent="0.15">
      <c r="AB583" s="51"/>
      <c r="AC583" s="51"/>
      <c r="AD583" s="52"/>
    </row>
    <row r="584" spans="28:30" ht="13" x14ac:dyDescent="0.15">
      <c r="AB584" s="51"/>
      <c r="AC584" s="51"/>
      <c r="AD584" s="52"/>
    </row>
    <row r="585" spans="28:30" ht="13" x14ac:dyDescent="0.15">
      <c r="AB585" s="51"/>
      <c r="AC585" s="51"/>
      <c r="AD585" s="52"/>
    </row>
    <row r="586" spans="28:30" ht="13" x14ac:dyDescent="0.15">
      <c r="AB586" s="51"/>
      <c r="AC586" s="51"/>
      <c r="AD586" s="52"/>
    </row>
    <row r="587" spans="28:30" ht="13" x14ac:dyDescent="0.15">
      <c r="AB587" s="51"/>
      <c r="AC587" s="51"/>
      <c r="AD587" s="52"/>
    </row>
    <row r="588" spans="28:30" ht="13" x14ac:dyDescent="0.15">
      <c r="AB588" s="51"/>
      <c r="AC588" s="51"/>
      <c r="AD588" s="52"/>
    </row>
    <row r="589" spans="28:30" ht="13" x14ac:dyDescent="0.15">
      <c r="AB589" s="51"/>
      <c r="AC589" s="51"/>
      <c r="AD589" s="52"/>
    </row>
    <row r="590" spans="28:30" ht="13" x14ac:dyDescent="0.15">
      <c r="AB590" s="51"/>
      <c r="AC590" s="51"/>
      <c r="AD590" s="52"/>
    </row>
    <row r="591" spans="28:30" ht="13" x14ac:dyDescent="0.15">
      <c r="AB591" s="51"/>
      <c r="AC591" s="51"/>
      <c r="AD591" s="52"/>
    </row>
    <row r="592" spans="28:30" ht="13" x14ac:dyDescent="0.15">
      <c r="AB592" s="51"/>
      <c r="AC592" s="51"/>
      <c r="AD592" s="52"/>
    </row>
    <row r="593" spans="28:30" ht="13" x14ac:dyDescent="0.15">
      <c r="AB593" s="51"/>
      <c r="AC593" s="51"/>
      <c r="AD593" s="52"/>
    </row>
    <row r="594" spans="28:30" ht="13" x14ac:dyDescent="0.15">
      <c r="AB594" s="51"/>
      <c r="AC594" s="51"/>
      <c r="AD594" s="52"/>
    </row>
    <row r="595" spans="28:30" ht="13" x14ac:dyDescent="0.15">
      <c r="AB595" s="51"/>
      <c r="AC595" s="51"/>
      <c r="AD595" s="52"/>
    </row>
    <row r="596" spans="28:30" ht="13" x14ac:dyDescent="0.15">
      <c r="AB596" s="51"/>
      <c r="AC596" s="51"/>
      <c r="AD596" s="52"/>
    </row>
    <row r="597" spans="28:30" ht="13" x14ac:dyDescent="0.15">
      <c r="AB597" s="51"/>
      <c r="AC597" s="51"/>
      <c r="AD597" s="52"/>
    </row>
    <row r="598" spans="28:30" ht="13" x14ac:dyDescent="0.15">
      <c r="AB598" s="51"/>
      <c r="AC598" s="51"/>
      <c r="AD598" s="52"/>
    </row>
    <row r="599" spans="28:30" ht="13" x14ac:dyDescent="0.15">
      <c r="AB599" s="51"/>
      <c r="AC599" s="51"/>
      <c r="AD599" s="52"/>
    </row>
    <row r="600" spans="28:30" ht="13" x14ac:dyDescent="0.15">
      <c r="AB600" s="51"/>
      <c r="AC600" s="51"/>
      <c r="AD600" s="52"/>
    </row>
    <row r="601" spans="28:30" ht="13" x14ac:dyDescent="0.15">
      <c r="AB601" s="51"/>
      <c r="AC601" s="51"/>
      <c r="AD601" s="52"/>
    </row>
    <row r="602" spans="28:30" ht="13" x14ac:dyDescent="0.15">
      <c r="AB602" s="51"/>
      <c r="AC602" s="51"/>
      <c r="AD602" s="52"/>
    </row>
    <row r="603" spans="28:30" ht="13" x14ac:dyDescent="0.15">
      <c r="AB603" s="51"/>
      <c r="AC603" s="51"/>
      <c r="AD603" s="52"/>
    </row>
    <row r="604" spans="28:30" ht="13" x14ac:dyDescent="0.15">
      <c r="AB604" s="51"/>
      <c r="AC604" s="51"/>
      <c r="AD604" s="52"/>
    </row>
    <row r="605" spans="28:30" ht="13" x14ac:dyDescent="0.15">
      <c r="AB605" s="51"/>
      <c r="AC605" s="51"/>
      <c r="AD605" s="52"/>
    </row>
    <row r="606" spans="28:30" ht="13" x14ac:dyDescent="0.15">
      <c r="AB606" s="51"/>
      <c r="AC606" s="51"/>
      <c r="AD606" s="52"/>
    </row>
    <row r="607" spans="28:30" ht="13" x14ac:dyDescent="0.15">
      <c r="AB607" s="51"/>
      <c r="AC607" s="51"/>
      <c r="AD607" s="52"/>
    </row>
    <row r="608" spans="28:30" ht="13" x14ac:dyDescent="0.15">
      <c r="AB608" s="51"/>
      <c r="AC608" s="51"/>
      <c r="AD608" s="52"/>
    </row>
    <row r="609" spans="28:30" ht="13" x14ac:dyDescent="0.15">
      <c r="AB609" s="51"/>
      <c r="AC609" s="51"/>
      <c r="AD609" s="52"/>
    </row>
    <row r="610" spans="28:30" ht="13" x14ac:dyDescent="0.15">
      <c r="AB610" s="51"/>
      <c r="AC610" s="51"/>
      <c r="AD610" s="52"/>
    </row>
    <row r="611" spans="28:30" ht="13" x14ac:dyDescent="0.15">
      <c r="AB611" s="51"/>
      <c r="AC611" s="51"/>
      <c r="AD611" s="52"/>
    </row>
    <row r="612" spans="28:30" ht="13" x14ac:dyDescent="0.15">
      <c r="AB612" s="51"/>
      <c r="AC612" s="51"/>
      <c r="AD612" s="52"/>
    </row>
    <row r="613" spans="28:30" ht="13" x14ac:dyDescent="0.15">
      <c r="AB613" s="51"/>
      <c r="AC613" s="51"/>
      <c r="AD613" s="52"/>
    </row>
    <row r="614" spans="28:30" ht="13" x14ac:dyDescent="0.15">
      <c r="AB614" s="51"/>
      <c r="AC614" s="51"/>
      <c r="AD614" s="52"/>
    </row>
    <row r="615" spans="28:30" ht="13" x14ac:dyDescent="0.15">
      <c r="AB615" s="51"/>
      <c r="AC615" s="51"/>
      <c r="AD615" s="52"/>
    </row>
    <row r="616" spans="28:30" ht="13" x14ac:dyDescent="0.15">
      <c r="AB616" s="51"/>
      <c r="AC616" s="51"/>
      <c r="AD616" s="52"/>
    </row>
    <row r="617" spans="28:30" ht="13" x14ac:dyDescent="0.15">
      <c r="AB617" s="51"/>
      <c r="AC617" s="51"/>
      <c r="AD617" s="52"/>
    </row>
    <row r="618" spans="28:30" ht="13" x14ac:dyDescent="0.15">
      <c r="AB618" s="51"/>
      <c r="AC618" s="51"/>
      <c r="AD618" s="52"/>
    </row>
    <row r="619" spans="28:30" ht="13" x14ac:dyDescent="0.15">
      <c r="AB619" s="51"/>
      <c r="AC619" s="51"/>
      <c r="AD619" s="52"/>
    </row>
    <row r="620" spans="28:30" ht="13" x14ac:dyDescent="0.15">
      <c r="AB620" s="51"/>
      <c r="AC620" s="51"/>
      <c r="AD620" s="52"/>
    </row>
    <row r="621" spans="28:30" ht="13" x14ac:dyDescent="0.15">
      <c r="AB621" s="51"/>
      <c r="AC621" s="51"/>
      <c r="AD621" s="52"/>
    </row>
    <row r="622" spans="28:30" ht="13" x14ac:dyDescent="0.15">
      <c r="AB622" s="51"/>
      <c r="AC622" s="51"/>
      <c r="AD622" s="52"/>
    </row>
    <row r="623" spans="28:30" ht="13" x14ac:dyDescent="0.15">
      <c r="AB623" s="51"/>
      <c r="AC623" s="51"/>
      <c r="AD623" s="52"/>
    </row>
    <row r="624" spans="28:30" ht="13" x14ac:dyDescent="0.15">
      <c r="AB624" s="51"/>
      <c r="AC624" s="51"/>
      <c r="AD624" s="52"/>
    </row>
    <row r="625" spans="28:30" ht="13" x14ac:dyDescent="0.15">
      <c r="AB625" s="51"/>
      <c r="AC625" s="51"/>
      <c r="AD625" s="52"/>
    </row>
    <row r="626" spans="28:30" ht="13" x14ac:dyDescent="0.15">
      <c r="AB626" s="51"/>
      <c r="AC626" s="51"/>
      <c r="AD626" s="52"/>
    </row>
    <row r="627" spans="28:30" ht="13" x14ac:dyDescent="0.15">
      <c r="AB627" s="51"/>
      <c r="AC627" s="51"/>
      <c r="AD627" s="52"/>
    </row>
    <row r="628" spans="28:30" ht="13" x14ac:dyDescent="0.15">
      <c r="AB628" s="51"/>
      <c r="AC628" s="51"/>
      <c r="AD628" s="52"/>
    </row>
    <row r="629" spans="28:30" ht="13" x14ac:dyDescent="0.15">
      <c r="AB629" s="51"/>
      <c r="AC629" s="51"/>
      <c r="AD629" s="52"/>
    </row>
    <row r="630" spans="28:30" ht="13" x14ac:dyDescent="0.15">
      <c r="AB630" s="51"/>
      <c r="AC630" s="51"/>
      <c r="AD630" s="52"/>
    </row>
    <row r="631" spans="28:30" ht="13" x14ac:dyDescent="0.15">
      <c r="AB631" s="51"/>
      <c r="AC631" s="51"/>
      <c r="AD631" s="52"/>
    </row>
    <row r="632" spans="28:30" ht="13" x14ac:dyDescent="0.15">
      <c r="AB632" s="51"/>
      <c r="AC632" s="51"/>
      <c r="AD632" s="52"/>
    </row>
    <row r="633" spans="28:30" ht="13" x14ac:dyDescent="0.15">
      <c r="AB633" s="51"/>
      <c r="AC633" s="51"/>
      <c r="AD633" s="52"/>
    </row>
    <row r="634" spans="28:30" ht="13" x14ac:dyDescent="0.15">
      <c r="AB634" s="51"/>
      <c r="AC634" s="51"/>
      <c r="AD634" s="52"/>
    </row>
    <row r="635" spans="28:30" ht="13" x14ac:dyDescent="0.15">
      <c r="AB635" s="51"/>
      <c r="AC635" s="51"/>
      <c r="AD635" s="52"/>
    </row>
    <row r="636" spans="28:30" ht="13" x14ac:dyDescent="0.15">
      <c r="AB636" s="51"/>
      <c r="AC636" s="51"/>
      <c r="AD636" s="52"/>
    </row>
    <row r="637" spans="28:30" ht="13" x14ac:dyDescent="0.15">
      <c r="AB637" s="51"/>
      <c r="AC637" s="51"/>
      <c r="AD637" s="52"/>
    </row>
    <row r="638" spans="28:30" ht="13" x14ac:dyDescent="0.15">
      <c r="AB638" s="51"/>
      <c r="AC638" s="51"/>
      <c r="AD638" s="52"/>
    </row>
    <row r="639" spans="28:30" ht="13" x14ac:dyDescent="0.15">
      <c r="AB639" s="51"/>
      <c r="AC639" s="51"/>
      <c r="AD639" s="52"/>
    </row>
    <row r="640" spans="28:30" ht="13" x14ac:dyDescent="0.15">
      <c r="AB640" s="51"/>
      <c r="AC640" s="51"/>
      <c r="AD640" s="52"/>
    </row>
    <row r="641" spans="28:30" ht="13" x14ac:dyDescent="0.15">
      <c r="AB641" s="51"/>
      <c r="AC641" s="51"/>
      <c r="AD641" s="52"/>
    </row>
    <row r="642" spans="28:30" ht="13" x14ac:dyDescent="0.15">
      <c r="AB642" s="51"/>
      <c r="AC642" s="51"/>
      <c r="AD642" s="52"/>
    </row>
    <row r="643" spans="28:30" ht="13" x14ac:dyDescent="0.15">
      <c r="AB643" s="51"/>
      <c r="AC643" s="51"/>
      <c r="AD643" s="52"/>
    </row>
    <row r="644" spans="28:30" ht="13" x14ac:dyDescent="0.15">
      <c r="AB644" s="51"/>
      <c r="AC644" s="51"/>
      <c r="AD644" s="52"/>
    </row>
    <row r="645" spans="28:30" ht="13" x14ac:dyDescent="0.15">
      <c r="AB645" s="51"/>
      <c r="AC645" s="51"/>
      <c r="AD645" s="52"/>
    </row>
    <row r="646" spans="28:30" ht="13" x14ac:dyDescent="0.15">
      <c r="AB646" s="51"/>
      <c r="AC646" s="51"/>
      <c r="AD646" s="52"/>
    </row>
    <row r="647" spans="28:30" ht="13" x14ac:dyDescent="0.15">
      <c r="AB647" s="51"/>
      <c r="AC647" s="51"/>
      <c r="AD647" s="52"/>
    </row>
    <row r="648" spans="28:30" ht="13" x14ac:dyDescent="0.15">
      <c r="AB648" s="51"/>
      <c r="AC648" s="51"/>
      <c r="AD648" s="52"/>
    </row>
    <row r="649" spans="28:30" ht="13" x14ac:dyDescent="0.15">
      <c r="AB649" s="51"/>
      <c r="AC649" s="51"/>
      <c r="AD649" s="52"/>
    </row>
    <row r="650" spans="28:30" ht="13" x14ac:dyDescent="0.15">
      <c r="AB650" s="51"/>
      <c r="AC650" s="51"/>
      <c r="AD650" s="52"/>
    </row>
    <row r="651" spans="28:30" ht="13" x14ac:dyDescent="0.15">
      <c r="AB651" s="51"/>
      <c r="AC651" s="51"/>
      <c r="AD651" s="52"/>
    </row>
    <row r="652" spans="28:30" ht="13" x14ac:dyDescent="0.15">
      <c r="AB652" s="51"/>
      <c r="AC652" s="51"/>
      <c r="AD652" s="52"/>
    </row>
    <row r="653" spans="28:30" ht="13" x14ac:dyDescent="0.15">
      <c r="AB653" s="51"/>
      <c r="AC653" s="51"/>
      <c r="AD653" s="52"/>
    </row>
    <row r="654" spans="28:30" ht="13" x14ac:dyDescent="0.15">
      <c r="AB654" s="51"/>
      <c r="AC654" s="51"/>
      <c r="AD654" s="52"/>
    </row>
    <row r="655" spans="28:30" ht="13" x14ac:dyDescent="0.15">
      <c r="AB655" s="51"/>
      <c r="AC655" s="51"/>
      <c r="AD655" s="52"/>
    </row>
    <row r="656" spans="28:30" ht="13" x14ac:dyDescent="0.15">
      <c r="AB656" s="51"/>
      <c r="AC656" s="51"/>
      <c r="AD656" s="52"/>
    </row>
    <row r="657" spans="28:30" ht="13" x14ac:dyDescent="0.15">
      <c r="AB657" s="51"/>
      <c r="AC657" s="51"/>
      <c r="AD657" s="52"/>
    </row>
    <row r="658" spans="28:30" ht="13" x14ac:dyDescent="0.15">
      <c r="AB658" s="51"/>
      <c r="AC658" s="51"/>
      <c r="AD658" s="52"/>
    </row>
    <row r="659" spans="28:30" ht="13" x14ac:dyDescent="0.15">
      <c r="AB659" s="51"/>
      <c r="AC659" s="51"/>
      <c r="AD659" s="52"/>
    </row>
    <row r="660" spans="28:30" ht="13" x14ac:dyDescent="0.15">
      <c r="AB660" s="51"/>
      <c r="AC660" s="51"/>
      <c r="AD660" s="52"/>
    </row>
    <row r="661" spans="28:30" ht="13" x14ac:dyDescent="0.15">
      <c r="AB661" s="51"/>
      <c r="AC661" s="51"/>
      <c r="AD661" s="52"/>
    </row>
    <row r="662" spans="28:30" ht="13" x14ac:dyDescent="0.15">
      <c r="AB662" s="51"/>
      <c r="AC662" s="51"/>
      <c r="AD662" s="52"/>
    </row>
    <row r="663" spans="28:30" ht="13" x14ac:dyDescent="0.15">
      <c r="AB663" s="51"/>
      <c r="AC663" s="51"/>
      <c r="AD663" s="52"/>
    </row>
    <row r="664" spans="28:30" ht="13" x14ac:dyDescent="0.15">
      <c r="AB664" s="51"/>
      <c r="AC664" s="51"/>
      <c r="AD664" s="52"/>
    </row>
    <row r="665" spans="28:30" ht="13" x14ac:dyDescent="0.15">
      <c r="AB665" s="51"/>
      <c r="AC665" s="51"/>
      <c r="AD665" s="52"/>
    </row>
    <row r="666" spans="28:30" ht="13" x14ac:dyDescent="0.15">
      <c r="AB666" s="51"/>
      <c r="AC666" s="51"/>
      <c r="AD666" s="52"/>
    </row>
    <row r="667" spans="28:30" ht="13" x14ac:dyDescent="0.15">
      <c r="AB667" s="51"/>
      <c r="AC667" s="51"/>
      <c r="AD667" s="52"/>
    </row>
    <row r="668" spans="28:30" ht="13" x14ac:dyDescent="0.15">
      <c r="AB668" s="51"/>
      <c r="AC668" s="51"/>
      <c r="AD668" s="52"/>
    </row>
    <row r="669" spans="28:30" ht="13" x14ac:dyDescent="0.15">
      <c r="AB669" s="51"/>
      <c r="AC669" s="51"/>
      <c r="AD669" s="52"/>
    </row>
    <row r="670" spans="28:30" ht="13" x14ac:dyDescent="0.15">
      <c r="AB670" s="51"/>
      <c r="AC670" s="51"/>
      <c r="AD670" s="52"/>
    </row>
    <row r="671" spans="28:30" ht="13" x14ac:dyDescent="0.15">
      <c r="AB671" s="51"/>
      <c r="AC671" s="51"/>
      <c r="AD671" s="52"/>
    </row>
    <row r="672" spans="28:30" ht="13" x14ac:dyDescent="0.15">
      <c r="AB672" s="51"/>
      <c r="AC672" s="51"/>
      <c r="AD672" s="52"/>
    </row>
    <row r="673" spans="28:30" ht="13" x14ac:dyDescent="0.15">
      <c r="AB673" s="51"/>
      <c r="AC673" s="51"/>
      <c r="AD673" s="52"/>
    </row>
    <row r="674" spans="28:30" ht="13" x14ac:dyDescent="0.15">
      <c r="AB674" s="51"/>
      <c r="AC674" s="51"/>
      <c r="AD674" s="52"/>
    </row>
    <row r="675" spans="28:30" ht="13" x14ac:dyDescent="0.15">
      <c r="AB675" s="51"/>
      <c r="AC675" s="51"/>
      <c r="AD675" s="52"/>
    </row>
    <row r="676" spans="28:30" ht="13" x14ac:dyDescent="0.15">
      <c r="AB676" s="51"/>
      <c r="AC676" s="51"/>
      <c r="AD676" s="52"/>
    </row>
    <row r="677" spans="28:30" ht="13" x14ac:dyDescent="0.15">
      <c r="AB677" s="51"/>
      <c r="AC677" s="51"/>
      <c r="AD677" s="52"/>
    </row>
    <row r="678" spans="28:30" ht="13" x14ac:dyDescent="0.15">
      <c r="AB678" s="51"/>
      <c r="AC678" s="51"/>
      <c r="AD678" s="52"/>
    </row>
    <row r="679" spans="28:30" ht="13" x14ac:dyDescent="0.15">
      <c r="AB679" s="51"/>
      <c r="AC679" s="51"/>
      <c r="AD679" s="52"/>
    </row>
    <row r="680" spans="28:30" ht="13" x14ac:dyDescent="0.15">
      <c r="AB680" s="51"/>
      <c r="AC680" s="51"/>
      <c r="AD680" s="52"/>
    </row>
    <row r="681" spans="28:30" ht="13" x14ac:dyDescent="0.15">
      <c r="AB681" s="51"/>
      <c r="AC681" s="51"/>
      <c r="AD681" s="52"/>
    </row>
    <row r="682" spans="28:30" ht="13" x14ac:dyDescent="0.15">
      <c r="AB682" s="51"/>
      <c r="AC682" s="51"/>
      <c r="AD682" s="52"/>
    </row>
    <row r="683" spans="28:30" ht="13" x14ac:dyDescent="0.15">
      <c r="AB683" s="51"/>
      <c r="AC683" s="51"/>
      <c r="AD683" s="52"/>
    </row>
    <row r="684" spans="28:30" ht="13" x14ac:dyDescent="0.15">
      <c r="AB684" s="51"/>
      <c r="AC684" s="51"/>
      <c r="AD684" s="52"/>
    </row>
    <row r="685" spans="28:30" ht="13" x14ac:dyDescent="0.15">
      <c r="AB685" s="51"/>
      <c r="AC685" s="51"/>
      <c r="AD685" s="52"/>
    </row>
    <row r="686" spans="28:30" ht="13" x14ac:dyDescent="0.15">
      <c r="AB686" s="51"/>
      <c r="AC686" s="51"/>
      <c r="AD686" s="52"/>
    </row>
    <row r="687" spans="28:30" ht="13" x14ac:dyDescent="0.15">
      <c r="AB687" s="51"/>
      <c r="AC687" s="51"/>
      <c r="AD687" s="52"/>
    </row>
    <row r="688" spans="28:30" ht="13" x14ac:dyDescent="0.15">
      <c r="AB688" s="51"/>
      <c r="AC688" s="51"/>
      <c r="AD688" s="52"/>
    </row>
    <row r="689" spans="28:30" ht="13" x14ac:dyDescent="0.15">
      <c r="AB689" s="51"/>
      <c r="AC689" s="51"/>
      <c r="AD689" s="52"/>
    </row>
    <row r="690" spans="28:30" ht="13" x14ac:dyDescent="0.15">
      <c r="AB690" s="51"/>
      <c r="AC690" s="51"/>
      <c r="AD690" s="52"/>
    </row>
    <row r="691" spans="28:30" ht="13" x14ac:dyDescent="0.15">
      <c r="AB691" s="51"/>
      <c r="AC691" s="51"/>
      <c r="AD691" s="52"/>
    </row>
    <row r="692" spans="28:30" ht="13" x14ac:dyDescent="0.15">
      <c r="AB692" s="51"/>
      <c r="AC692" s="51"/>
      <c r="AD692" s="52"/>
    </row>
    <row r="693" spans="28:30" ht="13" x14ac:dyDescent="0.15">
      <c r="AB693" s="51"/>
      <c r="AC693" s="51"/>
      <c r="AD693" s="52"/>
    </row>
    <row r="694" spans="28:30" ht="13" x14ac:dyDescent="0.15">
      <c r="AB694" s="51"/>
      <c r="AC694" s="51"/>
      <c r="AD694" s="52"/>
    </row>
    <row r="695" spans="28:30" ht="13" x14ac:dyDescent="0.15">
      <c r="AB695" s="51"/>
      <c r="AC695" s="51"/>
      <c r="AD695" s="52"/>
    </row>
    <row r="696" spans="28:30" ht="13" x14ac:dyDescent="0.15">
      <c r="AB696" s="51"/>
      <c r="AC696" s="51"/>
      <c r="AD696" s="52"/>
    </row>
    <row r="697" spans="28:30" ht="13" x14ac:dyDescent="0.15">
      <c r="AB697" s="51"/>
      <c r="AC697" s="51"/>
      <c r="AD697" s="52"/>
    </row>
    <row r="698" spans="28:30" ht="13" x14ac:dyDescent="0.15">
      <c r="AB698" s="51"/>
      <c r="AC698" s="51"/>
      <c r="AD698" s="52"/>
    </row>
    <row r="699" spans="28:30" ht="13" x14ac:dyDescent="0.15">
      <c r="AB699" s="51"/>
      <c r="AC699" s="51"/>
      <c r="AD699" s="52"/>
    </row>
    <row r="700" spans="28:30" ht="13" x14ac:dyDescent="0.15">
      <c r="AB700" s="51"/>
      <c r="AC700" s="51"/>
      <c r="AD700" s="52"/>
    </row>
    <row r="701" spans="28:30" ht="13" x14ac:dyDescent="0.15">
      <c r="AB701" s="51"/>
      <c r="AC701" s="51"/>
      <c r="AD701" s="52"/>
    </row>
    <row r="702" spans="28:30" ht="13" x14ac:dyDescent="0.15">
      <c r="AB702" s="51"/>
      <c r="AC702" s="51"/>
      <c r="AD702" s="52"/>
    </row>
    <row r="703" spans="28:30" ht="13" x14ac:dyDescent="0.15">
      <c r="AB703" s="51"/>
      <c r="AC703" s="51"/>
      <c r="AD703" s="52"/>
    </row>
    <row r="704" spans="28:30" ht="13" x14ac:dyDescent="0.15">
      <c r="AB704" s="51"/>
      <c r="AC704" s="51"/>
      <c r="AD704" s="52"/>
    </row>
    <row r="705" spans="28:30" ht="13" x14ac:dyDescent="0.15">
      <c r="AB705" s="51"/>
      <c r="AC705" s="51"/>
      <c r="AD705" s="52"/>
    </row>
    <row r="706" spans="28:30" ht="13" x14ac:dyDescent="0.15">
      <c r="AB706" s="51"/>
      <c r="AC706" s="51"/>
      <c r="AD706" s="52"/>
    </row>
    <row r="707" spans="28:30" ht="13" x14ac:dyDescent="0.15">
      <c r="AB707" s="51"/>
      <c r="AC707" s="51"/>
      <c r="AD707" s="52"/>
    </row>
    <row r="708" spans="28:30" ht="13" x14ac:dyDescent="0.15">
      <c r="AB708" s="51"/>
      <c r="AC708" s="51"/>
      <c r="AD708" s="52"/>
    </row>
    <row r="709" spans="28:30" ht="13" x14ac:dyDescent="0.15">
      <c r="AB709" s="51"/>
      <c r="AC709" s="51"/>
      <c r="AD709" s="52"/>
    </row>
    <row r="710" spans="28:30" ht="13" x14ac:dyDescent="0.15">
      <c r="AB710" s="51"/>
      <c r="AC710" s="51"/>
      <c r="AD710" s="52"/>
    </row>
    <row r="711" spans="28:30" ht="13" x14ac:dyDescent="0.15">
      <c r="AB711" s="51"/>
      <c r="AC711" s="51"/>
      <c r="AD711" s="52"/>
    </row>
    <row r="712" spans="28:30" ht="13" x14ac:dyDescent="0.15">
      <c r="AB712" s="51"/>
      <c r="AC712" s="51"/>
      <c r="AD712" s="52"/>
    </row>
    <row r="713" spans="28:30" ht="13" x14ac:dyDescent="0.15">
      <c r="AB713" s="51"/>
      <c r="AC713" s="51"/>
      <c r="AD713" s="52"/>
    </row>
    <row r="714" spans="28:30" ht="13" x14ac:dyDescent="0.15">
      <c r="AB714" s="51"/>
      <c r="AC714" s="51"/>
      <c r="AD714" s="52"/>
    </row>
    <row r="715" spans="28:30" ht="13" x14ac:dyDescent="0.15">
      <c r="AB715" s="51"/>
      <c r="AC715" s="51"/>
      <c r="AD715" s="52"/>
    </row>
    <row r="716" spans="28:30" ht="13" x14ac:dyDescent="0.15">
      <c r="AB716" s="51"/>
      <c r="AC716" s="51"/>
      <c r="AD716" s="52"/>
    </row>
    <row r="717" spans="28:30" ht="13" x14ac:dyDescent="0.15">
      <c r="AB717" s="51"/>
      <c r="AC717" s="51"/>
      <c r="AD717" s="52"/>
    </row>
    <row r="718" spans="28:30" ht="13" x14ac:dyDescent="0.15">
      <c r="AB718" s="51"/>
      <c r="AC718" s="51"/>
      <c r="AD718" s="52"/>
    </row>
    <row r="719" spans="28:30" ht="13" x14ac:dyDescent="0.15">
      <c r="AB719" s="51"/>
      <c r="AC719" s="51"/>
      <c r="AD719" s="52"/>
    </row>
    <row r="720" spans="28:30" ht="13" x14ac:dyDescent="0.15">
      <c r="AB720" s="51"/>
      <c r="AC720" s="51"/>
      <c r="AD720" s="52"/>
    </row>
    <row r="721" spans="28:30" ht="13" x14ac:dyDescent="0.15">
      <c r="AB721" s="51"/>
      <c r="AC721" s="51"/>
      <c r="AD721" s="52"/>
    </row>
    <row r="722" spans="28:30" ht="13" x14ac:dyDescent="0.15">
      <c r="AB722" s="51"/>
      <c r="AC722" s="51"/>
      <c r="AD722" s="52"/>
    </row>
    <row r="723" spans="28:30" ht="13" x14ac:dyDescent="0.15">
      <c r="AB723" s="51"/>
      <c r="AC723" s="51"/>
      <c r="AD723" s="52"/>
    </row>
    <row r="724" spans="28:30" ht="13" x14ac:dyDescent="0.15">
      <c r="AB724" s="51"/>
      <c r="AC724" s="51"/>
      <c r="AD724" s="52"/>
    </row>
    <row r="725" spans="28:30" ht="13" x14ac:dyDescent="0.15">
      <c r="AB725" s="51"/>
      <c r="AC725" s="51"/>
      <c r="AD725" s="52"/>
    </row>
    <row r="726" spans="28:30" ht="13" x14ac:dyDescent="0.15">
      <c r="AB726" s="51"/>
      <c r="AC726" s="51"/>
      <c r="AD726" s="52"/>
    </row>
    <row r="727" spans="28:30" ht="13" x14ac:dyDescent="0.15">
      <c r="AB727" s="51"/>
      <c r="AC727" s="51"/>
      <c r="AD727" s="52"/>
    </row>
    <row r="728" spans="28:30" ht="13" x14ac:dyDescent="0.15">
      <c r="AB728" s="51"/>
      <c r="AC728" s="51"/>
      <c r="AD728" s="52"/>
    </row>
    <row r="729" spans="28:30" ht="13" x14ac:dyDescent="0.15">
      <c r="AB729" s="51"/>
      <c r="AC729" s="51"/>
      <c r="AD729" s="52"/>
    </row>
    <row r="730" spans="28:30" ht="13" x14ac:dyDescent="0.15">
      <c r="AB730" s="51"/>
      <c r="AC730" s="51"/>
      <c r="AD730" s="52"/>
    </row>
    <row r="731" spans="28:30" ht="13" x14ac:dyDescent="0.15">
      <c r="AB731" s="51"/>
      <c r="AC731" s="51"/>
      <c r="AD731" s="52"/>
    </row>
    <row r="732" spans="28:30" ht="13" x14ac:dyDescent="0.15">
      <c r="AB732" s="51"/>
      <c r="AC732" s="51"/>
      <c r="AD732" s="52"/>
    </row>
    <row r="733" spans="28:30" ht="13" x14ac:dyDescent="0.15">
      <c r="AB733" s="51"/>
      <c r="AC733" s="51"/>
      <c r="AD733" s="52"/>
    </row>
    <row r="734" spans="28:30" ht="13" x14ac:dyDescent="0.15">
      <c r="AB734" s="51"/>
      <c r="AC734" s="51"/>
      <c r="AD734" s="52"/>
    </row>
    <row r="735" spans="28:30" ht="13" x14ac:dyDescent="0.15">
      <c r="AB735" s="51"/>
      <c r="AC735" s="51"/>
      <c r="AD735" s="52"/>
    </row>
    <row r="736" spans="28:30" ht="13" x14ac:dyDescent="0.15">
      <c r="AB736" s="51"/>
      <c r="AC736" s="51"/>
      <c r="AD736" s="52"/>
    </row>
    <row r="737" spans="28:30" ht="13" x14ac:dyDescent="0.15">
      <c r="AB737" s="51"/>
      <c r="AC737" s="51"/>
      <c r="AD737" s="52"/>
    </row>
    <row r="738" spans="28:30" ht="13" x14ac:dyDescent="0.15">
      <c r="AB738" s="51"/>
      <c r="AC738" s="51"/>
      <c r="AD738" s="52"/>
    </row>
    <row r="739" spans="28:30" ht="13" x14ac:dyDescent="0.15">
      <c r="AB739" s="51"/>
      <c r="AC739" s="51"/>
      <c r="AD739" s="52"/>
    </row>
    <row r="740" spans="28:30" ht="13" x14ac:dyDescent="0.15">
      <c r="AB740" s="51"/>
      <c r="AC740" s="51"/>
      <c r="AD740" s="52"/>
    </row>
    <row r="741" spans="28:30" ht="13" x14ac:dyDescent="0.15">
      <c r="AB741" s="51"/>
      <c r="AC741" s="51"/>
      <c r="AD741" s="52"/>
    </row>
    <row r="742" spans="28:30" ht="13" x14ac:dyDescent="0.15">
      <c r="AB742" s="51"/>
      <c r="AC742" s="51"/>
      <c r="AD742" s="52"/>
    </row>
    <row r="743" spans="28:30" ht="13" x14ac:dyDescent="0.15">
      <c r="AB743" s="51"/>
      <c r="AC743" s="51"/>
      <c r="AD743" s="52"/>
    </row>
    <row r="744" spans="28:30" ht="13" x14ac:dyDescent="0.15">
      <c r="AB744" s="51"/>
      <c r="AC744" s="51"/>
      <c r="AD744" s="52"/>
    </row>
    <row r="745" spans="28:30" ht="13" x14ac:dyDescent="0.15">
      <c r="AB745" s="51"/>
      <c r="AC745" s="51"/>
      <c r="AD745" s="52"/>
    </row>
    <row r="746" spans="28:30" ht="13" x14ac:dyDescent="0.15">
      <c r="AB746" s="51"/>
      <c r="AC746" s="51"/>
      <c r="AD746" s="52"/>
    </row>
    <row r="747" spans="28:30" ht="13" x14ac:dyDescent="0.15">
      <c r="AB747" s="51"/>
      <c r="AC747" s="51"/>
      <c r="AD747" s="52"/>
    </row>
    <row r="748" spans="28:30" ht="13" x14ac:dyDescent="0.15">
      <c r="AB748" s="51"/>
      <c r="AC748" s="51"/>
      <c r="AD748" s="52"/>
    </row>
    <row r="749" spans="28:30" ht="13" x14ac:dyDescent="0.15">
      <c r="AB749" s="51"/>
      <c r="AC749" s="51"/>
      <c r="AD749" s="52"/>
    </row>
    <row r="750" spans="28:30" ht="13" x14ac:dyDescent="0.15">
      <c r="AB750" s="51"/>
      <c r="AC750" s="51"/>
      <c r="AD750" s="52"/>
    </row>
    <row r="751" spans="28:30" ht="13" x14ac:dyDescent="0.15">
      <c r="AB751" s="51"/>
      <c r="AC751" s="51"/>
      <c r="AD751" s="52"/>
    </row>
    <row r="752" spans="28:30" ht="13" x14ac:dyDescent="0.15">
      <c r="AB752" s="51"/>
      <c r="AC752" s="51"/>
      <c r="AD752" s="52"/>
    </row>
    <row r="753" spans="28:30" ht="13" x14ac:dyDescent="0.15">
      <c r="AB753" s="51"/>
      <c r="AC753" s="51"/>
      <c r="AD753" s="52"/>
    </row>
    <row r="754" spans="28:30" ht="13" x14ac:dyDescent="0.15">
      <c r="AB754" s="51"/>
      <c r="AC754" s="51"/>
      <c r="AD754" s="52"/>
    </row>
    <row r="755" spans="28:30" ht="13" x14ac:dyDescent="0.15">
      <c r="AB755" s="51"/>
      <c r="AC755" s="51"/>
      <c r="AD755" s="52"/>
    </row>
    <row r="756" spans="28:30" ht="13" x14ac:dyDescent="0.15">
      <c r="AB756" s="51"/>
      <c r="AC756" s="51"/>
      <c r="AD756" s="52"/>
    </row>
    <row r="757" spans="28:30" ht="13" x14ac:dyDescent="0.15">
      <c r="AB757" s="51"/>
      <c r="AC757" s="51"/>
      <c r="AD757" s="52"/>
    </row>
    <row r="758" spans="28:30" ht="13" x14ac:dyDescent="0.15">
      <c r="AB758" s="51"/>
      <c r="AC758" s="51"/>
      <c r="AD758" s="52"/>
    </row>
    <row r="759" spans="28:30" ht="13" x14ac:dyDescent="0.15">
      <c r="AB759" s="51"/>
      <c r="AC759" s="51"/>
      <c r="AD759" s="52"/>
    </row>
    <row r="760" spans="28:30" ht="13" x14ac:dyDescent="0.15">
      <c r="AB760" s="51"/>
      <c r="AC760" s="51"/>
      <c r="AD760" s="52"/>
    </row>
    <row r="761" spans="28:30" ht="13" x14ac:dyDescent="0.15">
      <c r="AB761" s="51"/>
      <c r="AC761" s="51"/>
      <c r="AD761" s="52"/>
    </row>
    <row r="762" spans="28:30" ht="13" x14ac:dyDescent="0.15">
      <c r="AB762" s="51"/>
      <c r="AC762" s="51"/>
      <c r="AD762" s="52"/>
    </row>
    <row r="763" spans="28:30" ht="13" x14ac:dyDescent="0.15">
      <c r="AB763" s="51"/>
      <c r="AC763" s="51"/>
      <c r="AD763" s="52"/>
    </row>
    <row r="764" spans="28:30" ht="13" x14ac:dyDescent="0.15">
      <c r="AB764" s="51"/>
      <c r="AC764" s="51"/>
      <c r="AD764" s="52"/>
    </row>
    <row r="765" spans="28:30" ht="13" x14ac:dyDescent="0.15">
      <c r="AB765" s="51"/>
      <c r="AC765" s="51"/>
      <c r="AD765" s="52"/>
    </row>
    <row r="766" spans="28:30" ht="13" x14ac:dyDescent="0.15">
      <c r="AB766" s="51"/>
      <c r="AC766" s="51"/>
      <c r="AD766" s="52"/>
    </row>
    <row r="767" spans="28:30" ht="13" x14ac:dyDescent="0.15">
      <c r="AB767" s="51"/>
      <c r="AC767" s="51"/>
      <c r="AD767" s="52"/>
    </row>
    <row r="768" spans="28:30" ht="13" x14ac:dyDescent="0.15">
      <c r="AB768" s="51"/>
      <c r="AC768" s="51"/>
      <c r="AD768" s="52"/>
    </row>
    <row r="769" spans="28:30" ht="13" x14ac:dyDescent="0.15">
      <c r="AB769" s="51"/>
      <c r="AC769" s="51"/>
      <c r="AD769" s="52"/>
    </row>
    <row r="770" spans="28:30" ht="13" x14ac:dyDescent="0.15">
      <c r="AB770" s="51"/>
      <c r="AC770" s="51"/>
      <c r="AD770" s="52"/>
    </row>
    <row r="771" spans="28:30" ht="13" x14ac:dyDescent="0.15">
      <c r="AB771" s="51"/>
      <c r="AC771" s="51"/>
      <c r="AD771" s="52"/>
    </row>
    <row r="772" spans="28:30" ht="13" x14ac:dyDescent="0.15">
      <c r="AB772" s="51"/>
      <c r="AC772" s="51"/>
      <c r="AD772" s="52"/>
    </row>
    <row r="773" spans="28:30" ht="13" x14ac:dyDescent="0.15">
      <c r="AB773" s="51"/>
      <c r="AC773" s="51"/>
      <c r="AD773" s="52"/>
    </row>
    <row r="774" spans="28:30" ht="13" x14ac:dyDescent="0.15">
      <c r="AB774" s="51"/>
      <c r="AC774" s="51"/>
      <c r="AD774" s="52"/>
    </row>
    <row r="775" spans="28:30" ht="13" x14ac:dyDescent="0.15">
      <c r="AB775" s="51"/>
      <c r="AC775" s="51"/>
      <c r="AD775" s="52"/>
    </row>
    <row r="776" spans="28:30" ht="13" x14ac:dyDescent="0.15">
      <c r="AB776" s="51"/>
      <c r="AC776" s="51"/>
      <c r="AD776" s="52"/>
    </row>
    <row r="777" spans="28:30" ht="13" x14ac:dyDescent="0.15">
      <c r="AB777" s="51"/>
      <c r="AC777" s="51"/>
      <c r="AD777" s="52"/>
    </row>
    <row r="778" spans="28:30" ht="13" x14ac:dyDescent="0.15">
      <c r="AB778" s="51"/>
      <c r="AC778" s="51"/>
      <c r="AD778" s="52"/>
    </row>
    <row r="779" spans="28:30" ht="13" x14ac:dyDescent="0.15">
      <c r="AB779" s="51"/>
      <c r="AC779" s="51"/>
      <c r="AD779" s="52"/>
    </row>
    <row r="780" spans="28:30" ht="13" x14ac:dyDescent="0.15">
      <c r="AB780" s="51"/>
      <c r="AC780" s="51"/>
      <c r="AD780" s="52"/>
    </row>
    <row r="781" spans="28:30" ht="13" x14ac:dyDescent="0.15">
      <c r="AB781" s="51"/>
      <c r="AC781" s="51"/>
      <c r="AD781" s="52"/>
    </row>
    <row r="782" spans="28:30" ht="13" x14ac:dyDescent="0.15">
      <c r="AB782" s="51"/>
      <c r="AC782" s="51"/>
      <c r="AD782" s="52"/>
    </row>
    <row r="783" spans="28:30" ht="13" x14ac:dyDescent="0.15">
      <c r="AB783" s="51"/>
      <c r="AC783" s="51"/>
      <c r="AD783" s="52"/>
    </row>
    <row r="784" spans="28:30" ht="13" x14ac:dyDescent="0.15">
      <c r="AB784" s="51"/>
      <c r="AC784" s="51"/>
      <c r="AD784" s="52"/>
    </row>
    <row r="785" spans="28:30" ht="13" x14ac:dyDescent="0.15">
      <c r="AB785" s="51"/>
      <c r="AC785" s="51"/>
      <c r="AD785" s="52"/>
    </row>
    <row r="786" spans="28:30" ht="13" x14ac:dyDescent="0.15">
      <c r="AB786" s="51"/>
      <c r="AC786" s="51"/>
      <c r="AD786" s="52"/>
    </row>
    <row r="787" spans="28:30" ht="13" x14ac:dyDescent="0.15">
      <c r="AB787" s="51"/>
      <c r="AC787" s="51"/>
      <c r="AD787" s="52"/>
    </row>
    <row r="788" spans="28:30" ht="13" x14ac:dyDescent="0.15">
      <c r="AB788" s="51"/>
      <c r="AC788" s="51"/>
      <c r="AD788" s="52"/>
    </row>
    <row r="789" spans="28:30" ht="13" x14ac:dyDescent="0.15">
      <c r="AB789" s="51"/>
      <c r="AC789" s="51"/>
      <c r="AD789" s="52"/>
    </row>
    <row r="790" spans="28:30" ht="13" x14ac:dyDescent="0.15">
      <c r="AB790" s="51"/>
      <c r="AC790" s="51"/>
      <c r="AD790" s="52"/>
    </row>
    <row r="791" spans="28:30" ht="13" x14ac:dyDescent="0.15">
      <c r="AB791" s="51"/>
      <c r="AC791" s="51"/>
      <c r="AD791" s="52"/>
    </row>
    <row r="792" spans="28:30" ht="13" x14ac:dyDescent="0.15">
      <c r="AB792" s="51"/>
      <c r="AC792" s="51"/>
      <c r="AD792" s="52"/>
    </row>
    <row r="793" spans="28:30" ht="13" x14ac:dyDescent="0.15">
      <c r="AB793" s="51"/>
      <c r="AC793" s="51"/>
      <c r="AD793" s="52"/>
    </row>
    <row r="794" spans="28:30" ht="13" x14ac:dyDescent="0.15">
      <c r="AB794" s="51"/>
      <c r="AC794" s="51"/>
      <c r="AD794" s="52"/>
    </row>
    <row r="795" spans="28:30" ht="13" x14ac:dyDescent="0.15">
      <c r="AB795" s="51"/>
      <c r="AC795" s="51"/>
      <c r="AD795" s="52"/>
    </row>
    <row r="796" spans="28:30" ht="13" x14ac:dyDescent="0.15">
      <c r="AB796" s="51"/>
      <c r="AC796" s="51"/>
      <c r="AD796" s="52"/>
    </row>
    <row r="797" spans="28:30" ht="13" x14ac:dyDescent="0.15">
      <c r="AB797" s="51"/>
      <c r="AC797" s="51"/>
      <c r="AD797" s="52"/>
    </row>
    <row r="798" spans="28:30" ht="13" x14ac:dyDescent="0.15">
      <c r="AB798" s="51"/>
      <c r="AC798" s="51"/>
      <c r="AD798" s="52"/>
    </row>
    <row r="799" spans="28:30" ht="13" x14ac:dyDescent="0.15">
      <c r="AB799" s="51"/>
      <c r="AC799" s="51"/>
      <c r="AD799" s="52"/>
    </row>
    <row r="800" spans="28:30" ht="13" x14ac:dyDescent="0.15">
      <c r="AB800" s="51"/>
      <c r="AC800" s="51"/>
      <c r="AD800" s="52"/>
    </row>
    <row r="801" spans="28:30" ht="13" x14ac:dyDescent="0.15">
      <c r="AB801" s="51"/>
      <c r="AC801" s="51"/>
      <c r="AD801" s="52"/>
    </row>
    <row r="802" spans="28:30" ht="13" x14ac:dyDescent="0.15">
      <c r="AB802" s="51"/>
      <c r="AC802" s="51"/>
      <c r="AD802" s="52"/>
    </row>
    <row r="803" spans="28:30" ht="13" x14ac:dyDescent="0.15">
      <c r="AB803" s="51"/>
      <c r="AC803" s="51"/>
      <c r="AD803" s="52"/>
    </row>
    <row r="804" spans="28:30" ht="13" x14ac:dyDescent="0.15">
      <c r="AB804" s="51"/>
      <c r="AC804" s="51"/>
      <c r="AD804" s="52"/>
    </row>
    <row r="805" spans="28:30" ht="13" x14ac:dyDescent="0.15">
      <c r="AB805" s="51"/>
      <c r="AC805" s="51"/>
      <c r="AD805" s="52"/>
    </row>
    <row r="806" spans="28:30" ht="13" x14ac:dyDescent="0.15">
      <c r="AB806" s="51"/>
      <c r="AC806" s="51"/>
      <c r="AD806" s="52"/>
    </row>
    <row r="807" spans="28:30" ht="13" x14ac:dyDescent="0.15">
      <c r="AB807" s="51"/>
      <c r="AC807" s="51"/>
      <c r="AD807" s="52"/>
    </row>
    <row r="808" spans="28:30" ht="13" x14ac:dyDescent="0.15">
      <c r="AB808" s="51"/>
      <c r="AC808" s="51"/>
      <c r="AD808" s="52"/>
    </row>
    <row r="809" spans="28:30" ht="13" x14ac:dyDescent="0.15">
      <c r="AB809" s="51"/>
      <c r="AC809" s="51"/>
      <c r="AD809" s="52"/>
    </row>
    <row r="810" spans="28:30" ht="13" x14ac:dyDescent="0.15">
      <c r="AB810" s="51"/>
      <c r="AC810" s="51"/>
      <c r="AD810" s="52"/>
    </row>
    <row r="811" spans="28:30" ht="13" x14ac:dyDescent="0.15">
      <c r="AB811" s="51"/>
      <c r="AC811" s="51"/>
      <c r="AD811" s="52"/>
    </row>
    <row r="812" spans="28:30" ht="13" x14ac:dyDescent="0.15">
      <c r="AB812" s="51"/>
      <c r="AC812" s="51"/>
      <c r="AD812" s="52"/>
    </row>
    <row r="813" spans="28:30" ht="13" x14ac:dyDescent="0.15">
      <c r="AB813" s="51"/>
      <c r="AC813" s="51"/>
      <c r="AD813" s="52"/>
    </row>
    <row r="814" spans="28:30" ht="13" x14ac:dyDescent="0.15">
      <c r="AB814" s="51"/>
      <c r="AC814" s="51"/>
      <c r="AD814" s="52"/>
    </row>
    <row r="815" spans="28:30" ht="13" x14ac:dyDescent="0.15">
      <c r="AB815" s="51"/>
      <c r="AC815" s="51"/>
      <c r="AD815" s="52"/>
    </row>
    <row r="816" spans="28:30" ht="13" x14ac:dyDescent="0.15">
      <c r="AB816" s="51"/>
      <c r="AC816" s="51"/>
      <c r="AD816" s="52"/>
    </row>
    <row r="817" spans="28:30" ht="13" x14ac:dyDescent="0.15">
      <c r="AB817" s="51"/>
      <c r="AC817" s="51"/>
      <c r="AD817" s="52"/>
    </row>
    <row r="818" spans="28:30" ht="13" x14ac:dyDescent="0.15">
      <c r="AB818" s="51"/>
      <c r="AC818" s="51"/>
      <c r="AD818" s="52"/>
    </row>
    <row r="819" spans="28:30" ht="13" x14ac:dyDescent="0.15">
      <c r="AB819" s="51"/>
      <c r="AC819" s="51"/>
      <c r="AD819" s="52"/>
    </row>
    <row r="820" spans="28:30" ht="13" x14ac:dyDescent="0.15">
      <c r="AB820" s="51"/>
      <c r="AC820" s="51"/>
      <c r="AD820" s="52"/>
    </row>
    <row r="821" spans="28:30" ht="13" x14ac:dyDescent="0.15">
      <c r="AB821" s="51"/>
      <c r="AC821" s="51"/>
      <c r="AD821" s="52"/>
    </row>
    <row r="822" spans="28:30" ht="13" x14ac:dyDescent="0.15">
      <c r="AB822" s="51"/>
      <c r="AC822" s="51"/>
      <c r="AD822" s="52"/>
    </row>
    <row r="823" spans="28:30" ht="13" x14ac:dyDescent="0.15">
      <c r="AB823" s="51"/>
      <c r="AC823" s="51"/>
      <c r="AD823" s="52"/>
    </row>
    <row r="824" spans="28:30" ht="13" x14ac:dyDescent="0.15">
      <c r="AB824" s="51"/>
      <c r="AC824" s="51"/>
      <c r="AD824" s="52"/>
    </row>
    <row r="825" spans="28:30" ht="13" x14ac:dyDescent="0.15">
      <c r="AB825" s="51"/>
      <c r="AC825" s="51"/>
      <c r="AD825" s="52"/>
    </row>
    <row r="826" spans="28:30" ht="13" x14ac:dyDescent="0.15">
      <c r="AB826" s="51"/>
      <c r="AC826" s="51"/>
      <c r="AD826" s="52"/>
    </row>
    <row r="827" spans="28:30" ht="13" x14ac:dyDescent="0.15">
      <c r="AB827" s="51"/>
      <c r="AC827" s="51"/>
      <c r="AD827" s="52"/>
    </row>
    <row r="828" spans="28:30" ht="13" x14ac:dyDescent="0.15">
      <c r="AB828" s="51"/>
      <c r="AC828" s="51"/>
      <c r="AD828" s="52"/>
    </row>
    <row r="829" spans="28:30" ht="13" x14ac:dyDescent="0.15">
      <c r="AB829" s="51"/>
      <c r="AC829" s="51"/>
      <c r="AD829" s="52"/>
    </row>
    <row r="830" spans="28:30" ht="13" x14ac:dyDescent="0.15">
      <c r="AB830" s="51"/>
      <c r="AC830" s="51"/>
      <c r="AD830" s="52"/>
    </row>
    <row r="831" spans="28:30" ht="13" x14ac:dyDescent="0.15">
      <c r="AB831" s="51"/>
      <c r="AC831" s="51"/>
      <c r="AD831" s="52"/>
    </row>
    <row r="832" spans="28:30" ht="13" x14ac:dyDescent="0.15">
      <c r="AB832" s="51"/>
      <c r="AC832" s="51"/>
      <c r="AD832" s="52"/>
    </row>
    <row r="833" spans="28:30" ht="13" x14ac:dyDescent="0.15">
      <c r="AB833" s="51"/>
      <c r="AC833" s="51"/>
      <c r="AD833" s="52"/>
    </row>
    <row r="834" spans="28:30" ht="13" x14ac:dyDescent="0.15">
      <c r="AB834" s="51"/>
      <c r="AC834" s="51"/>
      <c r="AD834" s="52"/>
    </row>
    <row r="835" spans="28:30" ht="13" x14ac:dyDescent="0.15">
      <c r="AB835" s="51"/>
      <c r="AC835" s="51"/>
      <c r="AD835" s="52"/>
    </row>
    <row r="836" spans="28:30" ht="13" x14ac:dyDescent="0.15">
      <c r="AB836" s="51"/>
      <c r="AC836" s="51"/>
      <c r="AD836" s="52"/>
    </row>
    <row r="837" spans="28:30" ht="13" x14ac:dyDescent="0.15">
      <c r="AB837" s="51"/>
      <c r="AC837" s="51"/>
      <c r="AD837" s="52"/>
    </row>
    <row r="838" spans="28:30" ht="13" x14ac:dyDescent="0.15">
      <c r="AB838" s="51"/>
      <c r="AC838" s="51"/>
      <c r="AD838" s="52"/>
    </row>
    <row r="839" spans="28:30" ht="13" x14ac:dyDescent="0.15">
      <c r="AB839" s="51"/>
      <c r="AC839" s="51"/>
      <c r="AD839" s="52"/>
    </row>
    <row r="840" spans="28:30" ht="13" x14ac:dyDescent="0.15">
      <c r="AB840" s="51"/>
      <c r="AC840" s="51"/>
      <c r="AD840" s="52"/>
    </row>
    <row r="841" spans="28:30" ht="13" x14ac:dyDescent="0.15">
      <c r="AB841" s="51"/>
      <c r="AC841" s="51"/>
      <c r="AD841" s="52"/>
    </row>
    <row r="842" spans="28:30" ht="13" x14ac:dyDescent="0.15">
      <c r="AB842" s="51"/>
      <c r="AC842" s="51"/>
      <c r="AD842" s="52"/>
    </row>
    <row r="843" spans="28:30" ht="13" x14ac:dyDescent="0.15">
      <c r="AB843" s="51"/>
      <c r="AC843" s="51"/>
      <c r="AD843" s="52"/>
    </row>
    <row r="844" spans="28:30" ht="13" x14ac:dyDescent="0.15">
      <c r="AB844" s="51"/>
      <c r="AC844" s="51"/>
      <c r="AD844" s="52"/>
    </row>
    <row r="845" spans="28:30" ht="13" x14ac:dyDescent="0.15">
      <c r="AB845" s="51"/>
      <c r="AC845" s="51"/>
      <c r="AD845" s="52"/>
    </row>
    <row r="846" spans="28:30" ht="13" x14ac:dyDescent="0.15">
      <c r="AB846" s="51"/>
      <c r="AC846" s="51"/>
      <c r="AD846" s="52"/>
    </row>
    <row r="847" spans="28:30" ht="13" x14ac:dyDescent="0.15">
      <c r="AB847" s="51"/>
      <c r="AC847" s="51"/>
      <c r="AD847" s="52"/>
    </row>
    <row r="848" spans="28:30" ht="13" x14ac:dyDescent="0.15">
      <c r="AB848" s="51"/>
      <c r="AC848" s="51"/>
      <c r="AD848" s="52"/>
    </row>
    <row r="849" spans="28:30" ht="13" x14ac:dyDescent="0.15">
      <c r="AB849" s="51"/>
      <c r="AC849" s="51"/>
      <c r="AD849" s="52"/>
    </row>
    <row r="850" spans="28:30" ht="13" x14ac:dyDescent="0.15">
      <c r="AB850" s="51"/>
      <c r="AC850" s="51"/>
      <c r="AD850" s="52"/>
    </row>
    <row r="851" spans="28:30" ht="13" x14ac:dyDescent="0.15">
      <c r="AB851" s="51"/>
      <c r="AC851" s="51"/>
      <c r="AD851" s="52"/>
    </row>
    <row r="852" spans="28:30" ht="13" x14ac:dyDescent="0.15">
      <c r="AB852" s="51"/>
      <c r="AC852" s="51"/>
      <c r="AD852" s="52"/>
    </row>
    <row r="853" spans="28:30" ht="13" x14ac:dyDescent="0.15">
      <c r="AB853" s="51"/>
      <c r="AC853" s="51"/>
      <c r="AD853" s="52"/>
    </row>
    <row r="854" spans="28:30" ht="13" x14ac:dyDescent="0.15">
      <c r="AB854" s="51"/>
      <c r="AC854" s="51"/>
      <c r="AD854" s="52"/>
    </row>
    <row r="855" spans="28:30" ht="13" x14ac:dyDescent="0.15">
      <c r="AB855" s="51"/>
      <c r="AC855" s="51"/>
      <c r="AD855" s="52"/>
    </row>
    <row r="856" spans="28:30" ht="13" x14ac:dyDescent="0.15">
      <c r="AB856" s="51"/>
      <c r="AC856" s="51"/>
      <c r="AD856" s="52"/>
    </row>
    <row r="857" spans="28:30" ht="13" x14ac:dyDescent="0.15">
      <c r="AB857" s="51"/>
      <c r="AC857" s="51"/>
      <c r="AD857" s="52"/>
    </row>
    <row r="858" spans="28:30" ht="13" x14ac:dyDescent="0.15">
      <c r="AB858" s="51"/>
      <c r="AC858" s="51"/>
      <c r="AD858" s="52"/>
    </row>
    <row r="859" spans="28:30" ht="13" x14ac:dyDescent="0.15">
      <c r="AB859" s="51"/>
      <c r="AC859" s="51"/>
      <c r="AD859" s="52"/>
    </row>
    <row r="860" spans="28:30" ht="13" x14ac:dyDescent="0.15">
      <c r="AB860" s="51"/>
      <c r="AC860" s="51"/>
      <c r="AD860" s="52"/>
    </row>
    <row r="861" spans="28:30" ht="13" x14ac:dyDescent="0.15">
      <c r="AB861" s="51"/>
      <c r="AC861" s="51"/>
      <c r="AD861" s="52"/>
    </row>
    <row r="862" spans="28:30" ht="13" x14ac:dyDescent="0.15">
      <c r="AB862" s="51"/>
      <c r="AC862" s="51"/>
      <c r="AD862" s="52"/>
    </row>
    <row r="863" spans="28:30" ht="13" x14ac:dyDescent="0.15">
      <c r="AB863" s="51"/>
      <c r="AC863" s="51"/>
      <c r="AD863" s="52"/>
    </row>
    <row r="864" spans="28:30" ht="13" x14ac:dyDescent="0.15">
      <c r="AB864" s="51"/>
      <c r="AC864" s="51"/>
      <c r="AD864" s="52"/>
    </row>
    <row r="865" spans="28:30" ht="13" x14ac:dyDescent="0.15">
      <c r="AB865" s="51"/>
      <c r="AC865" s="51"/>
      <c r="AD865" s="52"/>
    </row>
    <row r="866" spans="28:30" ht="13" x14ac:dyDescent="0.15">
      <c r="AB866" s="51"/>
      <c r="AC866" s="51"/>
      <c r="AD866" s="52"/>
    </row>
    <row r="867" spans="28:30" ht="13" x14ac:dyDescent="0.15">
      <c r="AB867" s="51"/>
      <c r="AC867" s="51"/>
      <c r="AD867" s="52"/>
    </row>
    <row r="868" spans="28:30" ht="13" x14ac:dyDescent="0.15">
      <c r="AB868" s="51"/>
      <c r="AC868" s="51"/>
      <c r="AD868" s="52"/>
    </row>
    <row r="869" spans="28:30" ht="13" x14ac:dyDescent="0.15">
      <c r="AB869" s="51"/>
      <c r="AC869" s="51"/>
      <c r="AD869" s="52"/>
    </row>
    <row r="870" spans="28:30" ht="13" x14ac:dyDescent="0.15">
      <c r="AB870" s="51"/>
      <c r="AC870" s="51"/>
      <c r="AD870" s="52"/>
    </row>
    <row r="871" spans="28:30" ht="13" x14ac:dyDescent="0.15">
      <c r="AB871" s="51"/>
      <c r="AC871" s="51"/>
      <c r="AD871" s="52"/>
    </row>
    <row r="872" spans="28:30" ht="13" x14ac:dyDescent="0.15">
      <c r="AB872" s="51"/>
      <c r="AC872" s="51"/>
      <c r="AD872" s="52"/>
    </row>
    <row r="873" spans="28:30" ht="13" x14ac:dyDescent="0.15">
      <c r="AB873" s="51"/>
      <c r="AC873" s="51"/>
      <c r="AD873" s="52"/>
    </row>
    <row r="874" spans="28:30" ht="13" x14ac:dyDescent="0.15">
      <c r="AB874" s="51"/>
      <c r="AC874" s="51"/>
      <c r="AD874" s="52"/>
    </row>
    <row r="875" spans="28:30" ht="13" x14ac:dyDescent="0.15">
      <c r="AB875" s="51"/>
      <c r="AC875" s="51"/>
      <c r="AD875" s="52"/>
    </row>
    <row r="876" spans="28:30" ht="13" x14ac:dyDescent="0.15">
      <c r="AB876" s="51"/>
      <c r="AC876" s="51"/>
      <c r="AD876" s="52"/>
    </row>
    <row r="877" spans="28:30" ht="13" x14ac:dyDescent="0.15">
      <c r="AB877" s="51"/>
      <c r="AC877" s="51"/>
      <c r="AD877" s="52"/>
    </row>
    <row r="878" spans="28:30" ht="13" x14ac:dyDescent="0.15">
      <c r="AB878" s="51"/>
      <c r="AC878" s="51"/>
      <c r="AD878" s="52"/>
    </row>
    <row r="879" spans="28:30" ht="13" x14ac:dyDescent="0.15">
      <c r="AB879" s="51"/>
      <c r="AC879" s="51"/>
      <c r="AD879" s="52"/>
    </row>
    <row r="880" spans="28:30" ht="13" x14ac:dyDescent="0.15">
      <c r="AB880" s="51"/>
      <c r="AC880" s="51"/>
      <c r="AD880" s="52"/>
    </row>
    <row r="881" spans="28:30" ht="13" x14ac:dyDescent="0.15">
      <c r="AB881" s="51"/>
      <c r="AC881" s="51"/>
      <c r="AD881" s="52"/>
    </row>
    <row r="882" spans="28:30" ht="13" x14ac:dyDescent="0.15">
      <c r="AB882" s="51"/>
      <c r="AC882" s="51"/>
      <c r="AD882" s="52"/>
    </row>
    <row r="883" spans="28:30" ht="13" x14ac:dyDescent="0.15">
      <c r="AB883" s="51"/>
      <c r="AC883" s="51"/>
      <c r="AD883" s="52"/>
    </row>
    <row r="884" spans="28:30" ht="13" x14ac:dyDescent="0.15">
      <c r="AB884" s="51"/>
      <c r="AC884" s="51"/>
      <c r="AD884" s="52"/>
    </row>
    <row r="885" spans="28:30" ht="13" x14ac:dyDescent="0.15">
      <c r="AB885" s="51"/>
      <c r="AC885" s="51"/>
      <c r="AD885" s="52"/>
    </row>
    <row r="886" spans="28:30" ht="13" x14ac:dyDescent="0.15">
      <c r="AB886" s="51"/>
      <c r="AC886" s="51"/>
      <c r="AD886" s="52"/>
    </row>
    <row r="887" spans="28:30" ht="13" x14ac:dyDescent="0.15">
      <c r="AB887" s="51"/>
      <c r="AC887" s="51"/>
      <c r="AD887" s="52"/>
    </row>
    <row r="888" spans="28:30" ht="13" x14ac:dyDescent="0.15">
      <c r="AB888" s="51"/>
      <c r="AC888" s="51"/>
      <c r="AD888" s="52"/>
    </row>
    <row r="889" spans="28:30" ht="13" x14ac:dyDescent="0.15">
      <c r="AB889" s="51"/>
      <c r="AC889" s="51"/>
      <c r="AD889" s="52"/>
    </row>
    <row r="890" spans="28:30" ht="13" x14ac:dyDescent="0.15">
      <c r="AB890" s="51"/>
      <c r="AC890" s="51"/>
      <c r="AD890" s="52"/>
    </row>
    <row r="891" spans="28:30" ht="13" x14ac:dyDescent="0.15">
      <c r="AB891" s="51"/>
      <c r="AC891" s="51"/>
      <c r="AD891" s="52"/>
    </row>
    <row r="892" spans="28:30" ht="13" x14ac:dyDescent="0.15">
      <c r="AB892" s="51"/>
      <c r="AC892" s="51"/>
      <c r="AD892" s="52"/>
    </row>
    <row r="893" spans="28:30" ht="13" x14ac:dyDescent="0.15">
      <c r="AB893" s="51"/>
      <c r="AC893" s="51"/>
      <c r="AD893" s="52"/>
    </row>
    <row r="894" spans="28:30" ht="13" x14ac:dyDescent="0.15">
      <c r="AB894" s="51"/>
      <c r="AC894" s="51"/>
      <c r="AD894" s="52"/>
    </row>
    <row r="895" spans="28:30" ht="13" x14ac:dyDescent="0.15">
      <c r="AB895" s="51"/>
      <c r="AC895" s="51"/>
      <c r="AD895" s="52"/>
    </row>
    <row r="896" spans="28:30" ht="13" x14ac:dyDescent="0.15">
      <c r="AB896" s="51"/>
      <c r="AC896" s="51"/>
      <c r="AD896" s="52"/>
    </row>
    <row r="897" spans="28:30" ht="13" x14ac:dyDescent="0.15">
      <c r="AB897" s="51"/>
      <c r="AC897" s="51"/>
      <c r="AD897" s="52"/>
    </row>
    <row r="898" spans="28:30" ht="13" x14ac:dyDescent="0.15">
      <c r="AB898" s="51"/>
      <c r="AC898" s="51"/>
      <c r="AD898" s="52"/>
    </row>
    <row r="899" spans="28:30" ht="13" x14ac:dyDescent="0.15">
      <c r="AB899" s="51"/>
      <c r="AC899" s="51"/>
      <c r="AD899" s="52"/>
    </row>
    <row r="900" spans="28:30" ht="13" x14ac:dyDescent="0.15">
      <c r="AB900" s="51"/>
      <c r="AC900" s="51"/>
      <c r="AD900" s="52"/>
    </row>
    <row r="901" spans="28:30" ht="13" x14ac:dyDescent="0.15">
      <c r="AB901" s="51"/>
      <c r="AC901" s="51"/>
      <c r="AD901" s="52"/>
    </row>
    <row r="902" spans="28:30" ht="13" x14ac:dyDescent="0.15">
      <c r="AB902" s="51"/>
      <c r="AC902" s="51"/>
      <c r="AD902" s="52"/>
    </row>
    <row r="903" spans="28:30" ht="13" x14ac:dyDescent="0.15">
      <c r="AB903" s="51"/>
      <c r="AC903" s="51"/>
      <c r="AD903" s="52"/>
    </row>
    <row r="904" spans="28:30" ht="13" x14ac:dyDescent="0.15">
      <c r="AB904" s="51"/>
      <c r="AC904" s="51"/>
      <c r="AD904" s="52"/>
    </row>
    <row r="905" spans="28:30" ht="13" x14ac:dyDescent="0.15">
      <c r="AB905" s="51"/>
      <c r="AC905" s="51"/>
      <c r="AD905" s="52"/>
    </row>
    <row r="906" spans="28:30" ht="13" x14ac:dyDescent="0.15">
      <c r="AB906" s="51"/>
      <c r="AC906" s="51"/>
      <c r="AD906" s="52"/>
    </row>
    <row r="907" spans="28:30" ht="13" x14ac:dyDescent="0.15">
      <c r="AB907" s="51"/>
      <c r="AC907" s="51"/>
      <c r="AD907" s="52"/>
    </row>
    <row r="908" spans="28:30" ht="13" x14ac:dyDescent="0.15">
      <c r="AB908" s="51"/>
      <c r="AC908" s="51"/>
      <c r="AD908" s="52"/>
    </row>
    <row r="909" spans="28:30" ht="13" x14ac:dyDescent="0.15">
      <c r="AB909" s="51"/>
      <c r="AC909" s="51"/>
      <c r="AD909" s="52"/>
    </row>
    <row r="910" spans="28:30" ht="13" x14ac:dyDescent="0.15">
      <c r="AB910" s="51"/>
      <c r="AC910" s="51"/>
      <c r="AD910" s="52"/>
    </row>
    <row r="911" spans="28:30" ht="13" x14ac:dyDescent="0.15">
      <c r="AB911" s="51"/>
      <c r="AC911" s="51"/>
      <c r="AD911" s="52"/>
    </row>
    <row r="912" spans="28:30" ht="13" x14ac:dyDescent="0.15">
      <c r="AB912" s="51"/>
      <c r="AC912" s="51"/>
      <c r="AD912" s="52"/>
    </row>
    <row r="913" spans="28:30" ht="13" x14ac:dyDescent="0.15">
      <c r="AB913" s="51"/>
      <c r="AC913" s="51"/>
      <c r="AD913" s="52"/>
    </row>
    <row r="914" spans="28:30" ht="13" x14ac:dyDescent="0.15">
      <c r="AB914" s="51"/>
      <c r="AC914" s="51"/>
      <c r="AD914" s="52"/>
    </row>
    <row r="915" spans="28:30" ht="13" x14ac:dyDescent="0.15">
      <c r="AB915" s="51"/>
      <c r="AC915" s="51"/>
      <c r="AD915" s="52"/>
    </row>
    <row r="916" spans="28:30" ht="13" x14ac:dyDescent="0.15">
      <c r="AB916" s="51"/>
      <c r="AC916" s="51"/>
      <c r="AD916" s="52"/>
    </row>
    <row r="917" spans="28:30" ht="13" x14ac:dyDescent="0.15">
      <c r="AB917" s="51"/>
      <c r="AC917" s="51"/>
      <c r="AD917" s="52"/>
    </row>
    <row r="918" spans="28:30" ht="13" x14ac:dyDescent="0.15">
      <c r="AB918" s="51"/>
      <c r="AC918" s="51"/>
      <c r="AD918" s="52"/>
    </row>
    <row r="919" spans="28:30" ht="13" x14ac:dyDescent="0.15">
      <c r="AB919" s="51"/>
      <c r="AC919" s="51"/>
      <c r="AD919" s="52"/>
    </row>
    <row r="920" spans="28:30" ht="13" x14ac:dyDescent="0.15">
      <c r="AB920" s="51"/>
      <c r="AC920" s="51"/>
      <c r="AD920" s="52"/>
    </row>
    <row r="921" spans="28:30" ht="13" x14ac:dyDescent="0.15">
      <c r="AB921" s="51"/>
      <c r="AC921" s="51"/>
      <c r="AD921" s="52"/>
    </row>
    <row r="922" spans="28:30" ht="13" x14ac:dyDescent="0.15">
      <c r="AB922" s="51"/>
      <c r="AC922" s="51"/>
      <c r="AD922" s="52"/>
    </row>
    <row r="923" spans="28:30" ht="13" x14ac:dyDescent="0.15">
      <c r="AB923" s="51"/>
      <c r="AC923" s="51"/>
      <c r="AD923" s="52"/>
    </row>
    <row r="924" spans="28:30" ht="13" x14ac:dyDescent="0.15">
      <c r="AB924" s="51"/>
      <c r="AC924" s="51"/>
      <c r="AD924" s="52"/>
    </row>
    <row r="925" spans="28:30" ht="13" x14ac:dyDescent="0.15">
      <c r="AB925" s="51"/>
      <c r="AC925" s="51"/>
      <c r="AD925" s="52"/>
    </row>
    <row r="926" spans="28:30" ht="13" x14ac:dyDescent="0.15">
      <c r="AB926" s="51"/>
      <c r="AC926" s="51"/>
      <c r="AD926" s="52"/>
    </row>
    <row r="927" spans="28:30" ht="13" x14ac:dyDescent="0.15">
      <c r="AB927" s="51"/>
      <c r="AC927" s="51"/>
      <c r="AD927" s="52"/>
    </row>
    <row r="928" spans="28:30" ht="13" x14ac:dyDescent="0.15">
      <c r="AB928" s="51"/>
      <c r="AC928" s="51"/>
      <c r="AD928" s="52"/>
    </row>
    <row r="929" spans="28:30" ht="13" x14ac:dyDescent="0.15">
      <c r="AB929" s="51"/>
      <c r="AC929" s="51"/>
      <c r="AD929" s="52"/>
    </row>
    <row r="930" spans="28:30" ht="13" x14ac:dyDescent="0.15">
      <c r="AB930" s="51"/>
      <c r="AC930" s="51"/>
      <c r="AD930" s="52"/>
    </row>
    <row r="931" spans="28:30" ht="13" x14ac:dyDescent="0.15">
      <c r="AB931" s="51"/>
      <c r="AC931" s="51"/>
      <c r="AD931" s="52"/>
    </row>
    <row r="932" spans="28:30" ht="13" x14ac:dyDescent="0.15">
      <c r="AB932" s="51"/>
      <c r="AC932" s="51"/>
      <c r="AD932" s="52"/>
    </row>
    <row r="933" spans="28:30" ht="13" x14ac:dyDescent="0.15">
      <c r="AB933" s="51"/>
      <c r="AC933" s="51"/>
      <c r="AD933" s="52"/>
    </row>
    <row r="934" spans="28:30" ht="13" x14ac:dyDescent="0.15">
      <c r="AB934" s="51"/>
      <c r="AC934" s="51"/>
      <c r="AD934" s="52"/>
    </row>
    <row r="935" spans="28:30" ht="13" x14ac:dyDescent="0.15">
      <c r="AB935" s="51"/>
      <c r="AC935" s="51"/>
      <c r="AD935" s="52"/>
    </row>
    <row r="936" spans="28:30" ht="13" x14ac:dyDescent="0.15">
      <c r="AB936" s="51"/>
      <c r="AC936" s="51"/>
      <c r="AD936" s="52"/>
    </row>
    <row r="937" spans="28:30" ht="13" x14ac:dyDescent="0.15">
      <c r="AB937" s="51"/>
      <c r="AC937" s="51"/>
      <c r="AD937" s="52"/>
    </row>
    <row r="938" spans="28:30" ht="13" x14ac:dyDescent="0.15">
      <c r="AB938" s="51"/>
      <c r="AC938" s="51"/>
      <c r="AD938" s="52"/>
    </row>
    <row r="939" spans="28:30" ht="13" x14ac:dyDescent="0.15">
      <c r="AB939" s="51"/>
      <c r="AC939" s="51"/>
      <c r="AD939" s="52"/>
    </row>
    <row r="940" spans="28:30" ht="13" x14ac:dyDescent="0.15">
      <c r="AB940" s="51"/>
      <c r="AC940" s="51"/>
      <c r="AD940" s="52"/>
    </row>
    <row r="941" spans="28:30" ht="13" x14ac:dyDescent="0.15">
      <c r="AB941" s="51"/>
      <c r="AC941" s="51"/>
      <c r="AD941" s="52"/>
    </row>
    <row r="942" spans="28:30" ht="13" x14ac:dyDescent="0.15">
      <c r="AB942" s="51"/>
      <c r="AC942" s="51"/>
      <c r="AD942" s="52"/>
    </row>
    <row r="943" spans="28:30" ht="13" x14ac:dyDescent="0.15">
      <c r="AB943" s="51"/>
      <c r="AC943" s="51"/>
      <c r="AD943" s="52"/>
    </row>
    <row r="944" spans="28:30" ht="13" x14ac:dyDescent="0.15">
      <c r="AB944" s="51"/>
      <c r="AC944" s="51"/>
      <c r="AD944" s="52"/>
    </row>
    <row r="945" spans="28:30" ht="13" x14ac:dyDescent="0.15">
      <c r="AB945" s="51"/>
      <c r="AC945" s="51"/>
      <c r="AD945" s="52"/>
    </row>
    <row r="946" spans="28:30" ht="13" x14ac:dyDescent="0.15">
      <c r="AB946" s="51"/>
      <c r="AC946" s="51"/>
      <c r="AD946" s="52"/>
    </row>
    <row r="947" spans="28:30" ht="13" x14ac:dyDescent="0.15">
      <c r="AB947" s="51"/>
      <c r="AC947" s="51"/>
      <c r="AD947" s="52"/>
    </row>
    <row r="948" spans="28:30" ht="13" x14ac:dyDescent="0.15">
      <c r="AB948" s="51"/>
      <c r="AC948" s="51"/>
      <c r="AD948" s="52"/>
    </row>
    <row r="949" spans="28:30" ht="13" x14ac:dyDescent="0.15">
      <c r="AB949" s="51"/>
      <c r="AC949" s="51"/>
      <c r="AD949" s="52"/>
    </row>
    <row r="950" spans="28:30" ht="13" x14ac:dyDescent="0.15">
      <c r="AB950" s="51"/>
      <c r="AC950" s="51"/>
      <c r="AD950" s="52"/>
    </row>
    <row r="951" spans="28:30" ht="13" x14ac:dyDescent="0.15">
      <c r="AB951" s="51"/>
      <c r="AC951" s="51"/>
      <c r="AD951" s="52"/>
    </row>
    <row r="952" spans="28:30" ht="13" x14ac:dyDescent="0.15">
      <c r="AB952" s="51"/>
      <c r="AC952" s="51"/>
      <c r="AD952" s="52"/>
    </row>
    <row r="953" spans="28:30" ht="13" x14ac:dyDescent="0.15">
      <c r="AB953" s="51"/>
      <c r="AC953" s="51"/>
      <c r="AD953" s="52"/>
    </row>
    <row r="954" spans="28:30" ht="13" x14ac:dyDescent="0.15">
      <c r="AB954" s="51"/>
      <c r="AC954" s="51"/>
      <c r="AD954" s="52"/>
    </row>
    <row r="955" spans="28:30" ht="13" x14ac:dyDescent="0.15">
      <c r="AB955" s="51"/>
      <c r="AC955" s="51"/>
      <c r="AD955" s="52"/>
    </row>
    <row r="956" spans="28:30" ht="13" x14ac:dyDescent="0.15">
      <c r="AB956" s="51"/>
      <c r="AC956" s="51"/>
      <c r="AD956" s="52"/>
    </row>
    <row r="957" spans="28:30" ht="13" x14ac:dyDescent="0.15">
      <c r="AB957" s="51"/>
      <c r="AC957" s="51"/>
      <c r="AD957" s="52"/>
    </row>
    <row r="958" spans="28:30" ht="13" x14ac:dyDescent="0.15">
      <c r="AB958" s="51"/>
      <c r="AC958" s="51"/>
      <c r="AD958" s="52"/>
    </row>
    <row r="959" spans="28:30" ht="13" x14ac:dyDescent="0.15">
      <c r="AB959" s="51"/>
      <c r="AC959" s="51"/>
      <c r="AD959" s="52"/>
    </row>
    <row r="960" spans="28:30" ht="13" x14ac:dyDescent="0.15">
      <c r="AB960" s="51"/>
      <c r="AC960" s="51"/>
      <c r="AD960" s="52"/>
    </row>
    <row r="961" spans="28:30" ht="13" x14ac:dyDescent="0.15">
      <c r="AB961" s="51"/>
      <c r="AC961" s="51"/>
      <c r="AD961" s="52"/>
    </row>
    <row r="962" spans="28:30" ht="13" x14ac:dyDescent="0.15">
      <c r="AB962" s="51"/>
      <c r="AC962" s="51"/>
      <c r="AD962" s="52"/>
    </row>
    <row r="963" spans="28:30" ht="13" x14ac:dyDescent="0.15">
      <c r="AB963" s="51"/>
      <c r="AC963" s="51"/>
      <c r="AD963" s="52"/>
    </row>
    <row r="964" spans="28:30" ht="13" x14ac:dyDescent="0.15">
      <c r="AB964" s="51"/>
      <c r="AC964" s="51"/>
      <c r="AD964" s="52"/>
    </row>
    <row r="965" spans="28:30" ht="13" x14ac:dyDescent="0.15">
      <c r="AB965" s="51"/>
      <c r="AC965" s="51"/>
      <c r="AD965" s="52"/>
    </row>
    <row r="966" spans="28:30" ht="13" x14ac:dyDescent="0.15">
      <c r="AB966" s="51"/>
      <c r="AC966" s="51"/>
      <c r="AD966" s="52"/>
    </row>
    <row r="967" spans="28:30" ht="13" x14ac:dyDescent="0.15">
      <c r="AB967" s="51"/>
      <c r="AC967" s="51"/>
      <c r="AD967" s="52"/>
    </row>
    <row r="968" spans="28:30" ht="13" x14ac:dyDescent="0.15">
      <c r="AB968" s="51"/>
      <c r="AC968" s="51"/>
      <c r="AD968" s="52"/>
    </row>
    <row r="969" spans="28:30" ht="13" x14ac:dyDescent="0.15">
      <c r="AB969" s="51"/>
      <c r="AC969" s="51"/>
      <c r="AD969" s="52"/>
    </row>
    <row r="970" spans="28:30" ht="13" x14ac:dyDescent="0.15">
      <c r="AB970" s="51"/>
      <c r="AC970" s="51"/>
      <c r="AD970" s="52"/>
    </row>
    <row r="971" spans="28:30" ht="13" x14ac:dyDescent="0.15">
      <c r="AB971" s="51"/>
      <c r="AC971" s="51"/>
      <c r="AD971" s="52"/>
    </row>
    <row r="972" spans="28:30" ht="13" x14ac:dyDescent="0.15">
      <c r="AB972" s="51"/>
      <c r="AC972" s="51"/>
      <c r="AD972" s="52"/>
    </row>
    <row r="973" spans="28:30" ht="13" x14ac:dyDescent="0.15">
      <c r="AB973" s="51"/>
      <c r="AC973" s="51"/>
      <c r="AD973" s="52"/>
    </row>
    <row r="974" spans="28:30" ht="13" x14ac:dyDescent="0.15">
      <c r="AB974" s="51"/>
      <c r="AC974" s="51"/>
      <c r="AD974" s="52"/>
    </row>
    <row r="975" spans="28:30" ht="13" x14ac:dyDescent="0.15">
      <c r="AB975" s="51"/>
      <c r="AC975" s="51"/>
      <c r="AD975" s="52"/>
    </row>
    <row r="976" spans="28:30" ht="13" x14ac:dyDescent="0.15">
      <c r="AB976" s="51"/>
      <c r="AC976" s="51"/>
      <c r="AD976" s="52"/>
    </row>
    <row r="977" spans="28:30" ht="13" x14ac:dyDescent="0.15">
      <c r="AB977" s="51"/>
      <c r="AC977" s="51"/>
      <c r="AD977" s="52"/>
    </row>
    <row r="978" spans="28:30" ht="13" x14ac:dyDescent="0.15">
      <c r="AB978" s="51"/>
      <c r="AC978" s="51"/>
      <c r="AD978" s="52"/>
    </row>
    <row r="979" spans="28:30" ht="13" x14ac:dyDescent="0.15">
      <c r="AB979" s="51"/>
      <c r="AC979" s="51"/>
      <c r="AD979" s="52"/>
    </row>
    <row r="980" spans="28:30" ht="13" x14ac:dyDescent="0.15">
      <c r="AB980" s="51"/>
      <c r="AC980" s="51"/>
      <c r="AD980" s="52"/>
    </row>
    <row r="981" spans="28:30" ht="13" x14ac:dyDescent="0.15">
      <c r="AB981" s="51"/>
      <c r="AC981" s="51"/>
      <c r="AD981" s="52"/>
    </row>
    <row r="982" spans="28:30" ht="13" x14ac:dyDescent="0.15">
      <c r="AB982" s="51"/>
      <c r="AC982" s="51"/>
      <c r="AD982" s="52"/>
    </row>
    <row r="983" spans="28:30" ht="13" x14ac:dyDescent="0.15">
      <c r="AB983" s="51"/>
      <c r="AC983" s="51"/>
      <c r="AD983" s="52"/>
    </row>
    <row r="984" spans="28:30" ht="13" x14ac:dyDescent="0.15">
      <c r="AB984" s="51"/>
      <c r="AC984" s="51"/>
      <c r="AD984" s="52"/>
    </row>
    <row r="985" spans="28:30" ht="13" x14ac:dyDescent="0.15">
      <c r="AB985" s="51"/>
      <c r="AC985" s="51"/>
      <c r="AD985" s="52"/>
    </row>
    <row r="986" spans="28:30" ht="13" x14ac:dyDescent="0.15">
      <c r="AB986" s="51"/>
      <c r="AC986" s="51"/>
      <c r="AD986" s="52"/>
    </row>
    <row r="987" spans="28:30" ht="13" x14ac:dyDescent="0.15">
      <c r="AB987" s="51"/>
      <c r="AC987" s="51"/>
      <c r="AD987" s="52"/>
    </row>
    <row r="988" spans="28:30" ht="13" x14ac:dyDescent="0.15">
      <c r="AB988" s="51"/>
      <c r="AC988" s="51"/>
      <c r="AD988" s="52"/>
    </row>
    <row r="989" spans="28:30" ht="13" x14ac:dyDescent="0.15">
      <c r="AB989" s="51"/>
      <c r="AC989" s="51"/>
      <c r="AD989" s="52"/>
    </row>
    <row r="990" spans="28:30" ht="13" x14ac:dyDescent="0.15">
      <c r="AB990" s="51"/>
      <c r="AC990" s="51"/>
      <c r="AD990" s="52"/>
    </row>
    <row r="991" spans="28:30" ht="13" x14ac:dyDescent="0.15">
      <c r="AB991" s="51"/>
      <c r="AC991" s="51"/>
      <c r="AD991" s="52"/>
    </row>
    <row r="992" spans="28:30" ht="13" x14ac:dyDescent="0.15">
      <c r="AB992" s="51"/>
      <c r="AC992" s="51"/>
      <c r="AD992" s="52"/>
    </row>
    <row r="993" spans="28:30" ht="13" x14ac:dyDescent="0.15">
      <c r="AB993" s="51"/>
      <c r="AC993" s="51"/>
      <c r="AD993" s="52"/>
    </row>
    <row r="994" spans="28:30" ht="13" x14ac:dyDescent="0.15">
      <c r="AB994" s="51"/>
      <c r="AC994" s="51"/>
      <c r="AD994" s="52"/>
    </row>
    <row r="995" spans="28:30" ht="13" x14ac:dyDescent="0.15">
      <c r="AB995" s="51"/>
      <c r="AC995" s="51"/>
      <c r="AD995" s="52"/>
    </row>
    <row r="996" spans="28:30" ht="13" x14ac:dyDescent="0.15">
      <c r="AB996" s="51"/>
      <c r="AC996" s="51"/>
      <c r="AD996" s="52"/>
    </row>
    <row r="997" spans="28:30" ht="13" x14ac:dyDescent="0.15">
      <c r="AB997" s="51"/>
      <c r="AC997" s="51"/>
      <c r="AD997" s="52"/>
    </row>
    <row r="998" spans="28:30" ht="13" x14ac:dyDescent="0.15">
      <c r="AB998" s="51"/>
      <c r="AC998" s="51"/>
      <c r="AD998" s="52"/>
    </row>
    <row r="999" spans="28:30" ht="13" x14ac:dyDescent="0.15">
      <c r="AB999" s="51"/>
      <c r="AC999" s="51"/>
      <c r="AD999" s="52"/>
    </row>
    <row r="1000" spans="28:30" ht="13" x14ac:dyDescent="0.15">
      <c r="AB1000" s="51"/>
      <c r="AC1000" s="51"/>
      <c r="AD100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G1009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BU11" sqref="BU11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hidden="1" customWidth="1"/>
    <col min="6" max="6" width="4" hidden="1" customWidth="1"/>
    <col min="7" max="7" width="6.83203125" hidden="1" customWidth="1"/>
    <col min="8" max="8" width="4.5" hidden="1" customWidth="1"/>
    <col min="9" max="9" width="12.6640625" hidden="1"/>
    <col min="10" max="10" width="7" customWidth="1"/>
    <col min="11" max="41" width="4.1640625" customWidth="1"/>
    <col min="42" max="71" width="3.83203125" customWidth="1"/>
  </cols>
  <sheetData>
    <row r="1" spans="1:8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1152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54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P1" s="1">
        <v>1</v>
      </c>
      <c r="AQ1" s="1">
        <v>2</v>
      </c>
      <c r="AR1" s="1">
        <v>3</v>
      </c>
      <c r="AS1" s="1">
        <v>4</v>
      </c>
      <c r="AT1" s="1">
        <v>5</v>
      </c>
      <c r="AU1" s="1">
        <v>6</v>
      </c>
      <c r="AV1" s="1">
        <v>7</v>
      </c>
      <c r="AW1" s="1">
        <v>8</v>
      </c>
      <c r="AX1" s="1">
        <v>9</v>
      </c>
      <c r="AY1" s="1">
        <v>10</v>
      </c>
      <c r="AZ1" s="1">
        <v>11</v>
      </c>
      <c r="BA1" s="1">
        <v>12</v>
      </c>
      <c r="BB1" s="1">
        <v>13</v>
      </c>
      <c r="BC1" s="1">
        <v>14</v>
      </c>
      <c r="BD1" s="1">
        <v>15</v>
      </c>
      <c r="BE1" s="54">
        <v>16</v>
      </c>
      <c r="BF1" s="1">
        <v>17</v>
      </c>
      <c r="BG1" s="1">
        <v>18</v>
      </c>
      <c r="BH1" s="1">
        <v>19</v>
      </c>
      <c r="BI1" s="1">
        <v>20</v>
      </c>
      <c r="BJ1" s="1">
        <v>21</v>
      </c>
      <c r="BK1" s="1">
        <v>22</v>
      </c>
      <c r="BL1" s="1">
        <v>23</v>
      </c>
      <c r="BM1" s="1">
        <v>24</v>
      </c>
      <c r="BN1" s="1">
        <v>25</v>
      </c>
      <c r="BO1" s="1">
        <v>26</v>
      </c>
      <c r="BP1" s="1">
        <v>27</v>
      </c>
      <c r="BQ1" s="1">
        <v>28</v>
      </c>
      <c r="BR1" s="1">
        <v>29</v>
      </c>
      <c r="BS1" s="1">
        <v>30</v>
      </c>
      <c r="BU1" s="51" t="s">
        <v>1184</v>
      </c>
    </row>
    <row r="2" spans="1:85" ht="16" x14ac:dyDescent="0.2">
      <c r="A2" s="8"/>
      <c r="B2" s="8"/>
      <c r="C2" s="8" t="s">
        <v>1153</v>
      </c>
      <c r="D2" s="8"/>
      <c r="E2" s="8"/>
      <c r="F2" s="8"/>
      <c r="G2" s="8"/>
      <c r="H2" s="8"/>
      <c r="I2" s="1"/>
      <c r="J2" s="1">
        <v>1</v>
      </c>
      <c r="K2" s="1" t="s">
        <v>1154</v>
      </c>
      <c r="L2" s="1" t="s">
        <v>1154</v>
      </c>
      <c r="M2" s="1" t="s">
        <v>1155</v>
      </c>
      <c r="N2" s="1" t="s">
        <v>1156</v>
      </c>
      <c r="O2" s="1" t="s">
        <v>1155</v>
      </c>
      <c r="P2" s="1" t="s">
        <v>1157</v>
      </c>
      <c r="Q2" s="1" t="s">
        <v>1154</v>
      </c>
      <c r="R2" s="1" t="s">
        <v>1158</v>
      </c>
      <c r="S2" s="1" t="s">
        <v>1155</v>
      </c>
      <c r="T2" s="1" t="s">
        <v>1154</v>
      </c>
      <c r="U2" s="1" t="s">
        <v>1156</v>
      </c>
      <c r="V2" s="1" t="s">
        <v>1158</v>
      </c>
      <c r="W2" s="1" t="s">
        <v>1156</v>
      </c>
      <c r="X2" s="1" t="s">
        <v>1159</v>
      </c>
      <c r="Y2" s="1" t="s">
        <v>1156</v>
      </c>
      <c r="Z2" s="54" t="s">
        <v>1158</v>
      </c>
      <c r="AA2" s="1" t="s">
        <v>1155</v>
      </c>
      <c r="AB2" s="1" t="s">
        <v>1158</v>
      </c>
      <c r="AC2" s="1" t="s">
        <v>1160</v>
      </c>
      <c r="AD2" s="1" t="s">
        <v>1155</v>
      </c>
      <c r="AE2" s="1" t="s">
        <v>1156</v>
      </c>
      <c r="AF2" s="1" t="s">
        <v>1159</v>
      </c>
      <c r="AG2" s="1" t="s">
        <v>1158</v>
      </c>
      <c r="AH2" s="1" t="s">
        <v>1158</v>
      </c>
      <c r="AI2" s="1" t="s">
        <v>1158</v>
      </c>
      <c r="AJ2" s="1" t="s">
        <v>1158</v>
      </c>
      <c r="AK2" s="1" t="s">
        <v>1159</v>
      </c>
      <c r="AL2" s="1" t="s">
        <v>1156</v>
      </c>
      <c r="AM2" s="1" t="s">
        <v>1158</v>
      </c>
      <c r="AN2" s="1" t="s">
        <v>1156</v>
      </c>
    </row>
    <row r="3" spans="1:85" ht="16" x14ac:dyDescent="0.2">
      <c r="A3" s="8"/>
      <c r="B3" s="8"/>
      <c r="C3" s="8" t="s">
        <v>1161</v>
      </c>
      <c r="D3" s="8"/>
      <c r="E3" s="8"/>
      <c r="F3" s="8"/>
      <c r="G3" s="8"/>
      <c r="H3" s="8"/>
      <c r="I3" s="1"/>
      <c r="J3" s="1">
        <v>2</v>
      </c>
      <c r="K3" s="1" t="s">
        <v>1155</v>
      </c>
      <c r="L3" s="1" t="s">
        <v>1160</v>
      </c>
      <c r="M3" s="1" t="s">
        <v>1155</v>
      </c>
      <c r="N3" s="1" t="s">
        <v>1156</v>
      </c>
      <c r="O3" s="1" t="s">
        <v>1154</v>
      </c>
      <c r="P3" s="1" t="s">
        <v>1160</v>
      </c>
      <c r="Q3" s="1" t="s">
        <v>1154</v>
      </c>
      <c r="R3" s="1" t="s">
        <v>1160</v>
      </c>
      <c r="S3" s="1" t="s">
        <v>1154</v>
      </c>
      <c r="T3" s="1" t="s">
        <v>1159</v>
      </c>
      <c r="U3" s="1" t="s">
        <v>1160</v>
      </c>
      <c r="V3" s="1" t="s">
        <v>1156</v>
      </c>
      <c r="W3" s="1" t="s">
        <v>1158</v>
      </c>
      <c r="X3" s="1" t="s">
        <v>1159</v>
      </c>
      <c r="Y3" s="1" t="s">
        <v>1155</v>
      </c>
      <c r="Z3" s="54" t="s">
        <v>1159</v>
      </c>
      <c r="AA3" s="1" t="s">
        <v>1158</v>
      </c>
      <c r="AB3" s="1" t="s">
        <v>1155</v>
      </c>
      <c r="AC3" s="1" t="s">
        <v>1155</v>
      </c>
      <c r="AD3" s="1" t="s">
        <v>1159</v>
      </c>
      <c r="AE3" s="1" t="s">
        <v>1159</v>
      </c>
      <c r="AF3" s="1" t="s">
        <v>1156</v>
      </c>
      <c r="AG3" s="1" t="s">
        <v>1158</v>
      </c>
      <c r="AH3" s="1" t="s">
        <v>1160</v>
      </c>
      <c r="AI3" s="1" t="s">
        <v>1154</v>
      </c>
      <c r="AJ3" s="1" t="s">
        <v>1159</v>
      </c>
      <c r="AK3" s="1" t="s">
        <v>1158</v>
      </c>
      <c r="AL3" s="1" t="s">
        <v>1155</v>
      </c>
      <c r="AM3" s="1" t="s">
        <v>1156</v>
      </c>
      <c r="AN3" s="1" t="s">
        <v>1154</v>
      </c>
      <c r="CA3" s="55">
        <v>1</v>
      </c>
      <c r="CB3" s="55">
        <v>0</v>
      </c>
      <c r="CC3" s="56">
        <f t="shared" ref="CC3:CC6" si="0">SUMIF($BX$7:$BX$400,CA3)/CA3</f>
        <v>14</v>
      </c>
      <c r="CE3" s="55"/>
      <c r="CF3" s="55"/>
      <c r="CG3" s="56"/>
    </row>
    <row r="4" spans="1:85" ht="16" x14ac:dyDescent="0.2">
      <c r="A4" s="8"/>
      <c r="B4" s="8"/>
      <c r="C4" s="8" t="s">
        <v>1162</v>
      </c>
      <c r="D4" s="8"/>
      <c r="E4" s="8"/>
      <c r="F4" s="8"/>
      <c r="G4" s="8"/>
      <c r="H4" s="8"/>
      <c r="I4" s="1"/>
      <c r="J4" s="1">
        <v>3</v>
      </c>
      <c r="K4" s="1" t="s">
        <v>1156</v>
      </c>
      <c r="L4" s="1" t="s">
        <v>1155</v>
      </c>
      <c r="M4" s="1" t="s">
        <v>1154</v>
      </c>
      <c r="N4" s="1" t="s">
        <v>1159</v>
      </c>
      <c r="O4" s="1" t="s">
        <v>1156</v>
      </c>
      <c r="P4" s="1" t="s">
        <v>1156</v>
      </c>
      <c r="Q4" s="1" t="s">
        <v>1158</v>
      </c>
      <c r="R4" s="1" t="s">
        <v>1160</v>
      </c>
      <c r="S4" s="1" t="s">
        <v>1158</v>
      </c>
      <c r="T4" s="1" t="s">
        <v>1160</v>
      </c>
      <c r="U4" s="1" t="s">
        <v>1154</v>
      </c>
      <c r="V4" s="1" t="s">
        <v>1158</v>
      </c>
      <c r="W4" s="1" t="s">
        <v>1160</v>
      </c>
      <c r="X4" s="1" t="s">
        <v>1154</v>
      </c>
      <c r="Y4" s="1" t="s">
        <v>1160</v>
      </c>
      <c r="Z4" s="54" t="s">
        <v>1154</v>
      </c>
      <c r="AA4" s="1" t="s">
        <v>1160</v>
      </c>
      <c r="AB4" s="1" t="s">
        <v>1155</v>
      </c>
      <c r="AC4" s="1" t="s">
        <v>1154</v>
      </c>
      <c r="AD4" s="1" t="s">
        <v>1160</v>
      </c>
      <c r="AE4" s="1" t="s">
        <v>1154</v>
      </c>
      <c r="AF4" s="1" t="s">
        <v>1159</v>
      </c>
      <c r="AG4" s="1" t="s">
        <v>1159</v>
      </c>
      <c r="AH4" s="1" t="s">
        <v>1158</v>
      </c>
      <c r="AI4" s="1" t="s">
        <v>1156</v>
      </c>
      <c r="AJ4" s="1" t="s">
        <v>1155</v>
      </c>
      <c r="AK4" s="1" t="s">
        <v>1155</v>
      </c>
      <c r="AL4" s="1" t="s">
        <v>1158</v>
      </c>
      <c r="AM4" s="1" t="s">
        <v>1156</v>
      </c>
      <c r="AN4" s="1" t="s">
        <v>1154</v>
      </c>
      <c r="CA4" s="55">
        <v>2</v>
      </c>
      <c r="CB4" s="55">
        <v>8</v>
      </c>
      <c r="CC4" s="56">
        <f t="shared" si="0"/>
        <v>21</v>
      </c>
      <c r="CE4" s="55"/>
      <c r="CF4" s="55"/>
      <c r="CG4" s="56"/>
    </row>
    <row r="5" spans="1:85" ht="16" x14ac:dyDescent="0.2">
      <c r="A5" s="8"/>
      <c r="B5" s="8"/>
      <c r="C5" s="8" t="s">
        <v>1163</v>
      </c>
      <c r="D5" s="8"/>
      <c r="E5" s="8"/>
      <c r="F5" s="8"/>
      <c r="G5" s="8"/>
      <c r="H5" s="8"/>
      <c r="I5" s="1"/>
      <c r="J5" s="1">
        <v>4</v>
      </c>
      <c r="K5" s="1" t="s">
        <v>1159</v>
      </c>
      <c r="L5" s="1" t="s">
        <v>1159</v>
      </c>
      <c r="M5" s="1" t="s">
        <v>1155</v>
      </c>
      <c r="N5" s="1" t="s">
        <v>1159</v>
      </c>
      <c r="O5" s="1" t="s">
        <v>1160</v>
      </c>
      <c r="P5" s="1" t="s">
        <v>1159</v>
      </c>
      <c r="Q5" s="1" t="s">
        <v>1158</v>
      </c>
      <c r="R5" s="1" t="s">
        <v>1160</v>
      </c>
      <c r="S5" s="1" t="s">
        <v>1160</v>
      </c>
      <c r="T5" s="1" t="s">
        <v>1155</v>
      </c>
      <c r="U5" s="1" t="s">
        <v>1159</v>
      </c>
      <c r="V5" s="1" t="s">
        <v>1156</v>
      </c>
      <c r="W5" s="1" t="s">
        <v>1158</v>
      </c>
      <c r="X5" s="1" t="s">
        <v>1160</v>
      </c>
      <c r="Y5" s="1" t="s">
        <v>1156</v>
      </c>
      <c r="Z5" s="54" t="s">
        <v>1158</v>
      </c>
      <c r="AA5" s="1" t="s">
        <v>1159</v>
      </c>
      <c r="AB5" s="1" t="s">
        <v>1154</v>
      </c>
      <c r="AC5" s="1" t="s">
        <v>1158</v>
      </c>
      <c r="AD5" s="1" t="s">
        <v>1158</v>
      </c>
      <c r="AE5" s="1" t="s">
        <v>1160</v>
      </c>
      <c r="AF5" s="1" t="s">
        <v>1155</v>
      </c>
      <c r="AG5" s="1" t="s">
        <v>1155</v>
      </c>
      <c r="AH5" s="1" t="s">
        <v>1158</v>
      </c>
      <c r="AI5" s="1" t="s">
        <v>1159</v>
      </c>
      <c r="AJ5" s="1" t="s">
        <v>1157</v>
      </c>
      <c r="AK5" s="1" t="s">
        <v>1154</v>
      </c>
      <c r="AL5" s="1" t="s">
        <v>1154</v>
      </c>
      <c r="AM5" s="1" t="s">
        <v>1160</v>
      </c>
      <c r="AN5" s="1" t="s">
        <v>1154</v>
      </c>
      <c r="CA5" s="55">
        <v>3</v>
      </c>
      <c r="CB5" s="55">
        <v>11</v>
      </c>
      <c r="CC5" s="56">
        <f t="shared" si="0"/>
        <v>33</v>
      </c>
      <c r="CE5" s="55"/>
      <c r="CF5" s="55"/>
      <c r="CG5" s="56"/>
    </row>
    <row r="6" spans="1:85" ht="16" x14ac:dyDescent="0.2">
      <c r="A6" s="8"/>
      <c r="B6" s="8"/>
      <c r="C6" s="8"/>
      <c r="D6" s="8"/>
      <c r="E6" s="8"/>
      <c r="F6" s="8"/>
      <c r="G6" s="8"/>
      <c r="H6" s="8"/>
      <c r="I6" s="1"/>
      <c r="Z6" s="54"/>
      <c r="CA6" s="55">
        <v>4</v>
      </c>
      <c r="CB6" s="55">
        <v>14</v>
      </c>
      <c r="CC6" s="56">
        <f t="shared" si="0"/>
        <v>40</v>
      </c>
      <c r="CE6" s="55"/>
      <c r="CF6" s="55"/>
      <c r="CG6" s="56"/>
    </row>
    <row r="7" spans="1:85" x14ac:dyDescent="0.2">
      <c r="A7" s="8">
        <v>1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H7" s="1" t="s">
        <v>44</v>
      </c>
      <c r="I7" s="1" t="s">
        <v>45</v>
      </c>
      <c r="J7" s="1">
        <v>4</v>
      </c>
      <c r="K7" s="1" t="s">
        <v>1155</v>
      </c>
      <c r="L7" s="1" t="s">
        <v>1158</v>
      </c>
      <c r="M7" s="1" t="s">
        <v>1160</v>
      </c>
      <c r="N7" s="1" t="s">
        <v>1158</v>
      </c>
      <c r="O7" s="1" t="s">
        <v>1160</v>
      </c>
      <c r="P7" s="1" t="s">
        <v>1159</v>
      </c>
      <c r="Q7" s="1" t="s">
        <v>1158</v>
      </c>
      <c r="R7" s="1" t="s">
        <v>1155</v>
      </c>
      <c r="S7" s="1" t="s">
        <v>1154</v>
      </c>
      <c r="T7" s="1" t="s">
        <v>1156</v>
      </c>
      <c r="U7" s="1" t="s">
        <v>1159</v>
      </c>
      <c r="V7" s="1" t="s">
        <v>1159</v>
      </c>
      <c r="W7" s="1" t="s">
        <v>1158</v>
      </c>
      <c r="X7" s="1" t="s">
        <v>1159</v>
      </c>
      <c r="Y7" s="1" t="s">
        <v>1160</v>
      </c>
      <c r="Z7" s="54" t="s">
        <v>1158</v>
      </c>
      <c r="AA7" s="1" t="s">
        <v>1155</v>
      </c>
      <c r="AB7" s="1" t="s">
        <v>1154</v>
      </c>
      <c r="AC7" s="1" t="s">
        <v>1154</v>
      </c>
      <c r="AD7" s="1" t="s">
        <v>1154</v>
      </c>
      <c r="AE7" s="1" t="s">
        <v>1160</v>
      </c>
      <c r="AF7" s="1" t="s">
        <v>1155</v>
      </c>
      <c r="AG7" s="1" t="s">
        <v>1155</v>
      </c>
      <c r="AH7" s="1" t="s">
        <v>1154</v>
      </c>
      <c r="AI7" s="1" t="s">
        <v>1159</v>
      </c>
      <c r="AJ7" s="1" t="s">
        <v>1157</v>
      </c>
      <c r="AK7" s="1" t="s">
        <v>1154</v>
      </c>
      <c r="AL7" s="1" t="s">
        <v>1154</v>
      </c>
      <c r="AM7" s="1" t="s">
        <v>1160</v>
      </c>
      <c r="AN7" s="1" t="s">
        <v>1154</v>
      </c>
      <c r="AP7" s="1">
        <f>IF($J7=$J$2,IF(K7=K$2,1,0),IF($J7=$J$3,IF(K7=K$3,1,0),IF($J7=$J$4,IF(K7=K$4,1,0),IF($J7=$J$5,IF(K7=K$5,1,0),0))))</f>
        <v>0</v>
      </c>
      <c r="AQ7" s="1">
        <f>IF($J7=$J$2,IF(L7=L$2,1,0),IF($J7=$J$3,IF(L7=L$3,1,0),IF($J7=$J$4,IF(L7=L$4,1,0),IF($J7=$J$5,IF(L7=L$5,1,0),0))))</f>
        <v>0</v>
      </c>
      <c r="AR7" s="1">
        <f>IF($J7=$J$2,IF(M7=M$2,1,0),IF($J7=$J$3,IF(M7=M$3,1,0),IF($J7=$J$4,IF(M7=M$4,1,0),IF($J7=$J$5,IF(M7=M$5,1,0),0))))</f>
        <v>0</v>
      </c>
      <c r="AS7" s="1">
        <f>IF($J7=$J$2,IF(N7=N$2,1,0),IF($J7=$J$3,IF(N7=N$3,1,0),IF($J7=$J$4,IF(N7=N$4,1,0),IF($J7=$J$5,IF(N7=N$5,1,0),0))))</f>
        <v>0</v>
      </c>
      <c r="AT7" s="1">
        <f>IF($J7=$J$2,IF(O7=O$2,1,0),IF($J7=$J$3,IF(O7=O$3,1,0),IF($J7=$J$4,IF(O7=O$4,1,0),IF($J7=$J$5,IF(O7=O$5,1,0),0))))</f>
        <v>1</v>
      </c>
      <c r="AU7" s="1">
        <f>IF($J7=$J$2,IF(P7=P$2,1,0),IF($J7=$J$3,IF(P7=P$3,1,0),IF($J7=$J$4,IF(P7=P$4,1,0),IF($J7=$J$5,IF(P7=P$5,1,0),0))))</f>
        <v>1</v>
      </c>
      <c r="AV7" s="1">
        <f>IF($J7=$J$2,IF(Q7=Q$2,1,0),IF($J7=$J$3,IF(Q7=Q$3,1,0),IF($J7=$J$4,IF(Q7=Q$4,1,0),IF($J7=$J$5,IF(Q7=Q$5,1,0),0))))</f>
        <v>1</v>
      </c>
      <c r="AW7" s="1">
        <f>IF($J7=$J$2,IF(R7=R$2,1,0),IF($J7=$J$3,IF(R7=R$3,1,0),IF($J7=$J$4,IF(R7=R$4,1,0),IF($J7=$J$5,IF(R7=R$5,1,0),0))))</f>
        <v>0</v>
      </c>
      <c r="AX7" s="1">
        <f>IF($J7=$J$2,IF(S7=S$2,1,0),IF($J7=$J$3,IF(S7=S$3,1,0),IF($J7=$J$4,IF(S7=S$4,1,0),IF($J7=$J$5,IF(S7=S$5,1,0),0))))</f>
        <v>0</v>
      </c>
      <c r="AY7" s="1">
        <f>IF($J7=$J$2,IF(T7=T$2,1,0),IF($J7=$J$3,IF(T7=T$3,1,0),IF($J7=$J$4,IF(T7=T$4,1,0),IF($J7=$J$5,IF(T7=T$5,1,0),0))))</f>
        <v>0</v>
      </c>
      <c r="AZ7" s="1">
        <f>IF($J7=$J$2,IF(U7=U$2,1,0),IF($J7=$J$3,IF(U7=U$3,1,0),IF($J7=$J$4,IF(U7=U$4,1,0),IF($J7=$J$5,IF(U7=U$5,1,0),0))))</f>
        <v>1</v>
      </c>
      <c r="BA7" s="1">
        <f>IF($J7=$J$2,IF(V7=V$2,1,0),IF($J7=$J$3,IF(V7=V$3,1,0),IF($J7=$J$4,IF(V7=V$4,1,0),IF($J7=$J$5,IF(V7=V$5,1,0),0))))</f>
        <v>0</v>
      </c>
      <c r="BB7" s="1">
        <f>IF($J7=$J$2,IF(W7=W$2,1,0),IF($J7=$J$3,IF(W7=W$3,1,0),IF($J7=$J$4,IF(W7=W$4,1,0),IF($J7=$J$5,IF(W7=W$5,1,0),0))))</f>
        <v>1</v>
      </c>
      <c r="BC7" s="1">
        <f>IF($J7=$J$2,IF(X7=X$2,1,0),IF($J7=$J$3,IF(X7=X$3,1,0),IF($J7=$J$4,IF(X7=X$4,1,0),IF($J7=$J$5,IF(X7=X$5,1,0),0))))</f>
        <v>0</v>
      </c>
      <c r="BD7" s="1">
        <f>IF($J7=$J$2,IF(Y7=Y$2,1,0),IF($J7=$J$3,IF(Y7=Y$3,1,0),IF($J7=$J$4,IF(Y7=Y$4,1,0),IF($J7=$J$5,IF(Y7=Y$5,1,0),0))))</f>
        <v>0</v>
      </c>
      <c r="BE7" s="1">
        <f>IF($J7=$J$2,IF(Z7=Z$2,1,0),IF($J7=$J$3,IF(Z7=Z$3,1,0),IF($J7=$J$4,IF(Z7=Z$4,1,0),IF($J7=$J$5,IF(Z7=Z$5,1,0),0))))</f>
        <v>1</v>
      </c>
      <c r="BF7" s="1">
        <f>IF($J7=$J$2,IF(AA7=AA$2,1,0),IF($J7=$J$3,IF(AA7=AA$3,1,0),IF($J7=$J$4,IF(AA7=AA$4,1,0),IF($J7=$J$5,IF(AA7=AA$5,1,0),0))))</f>
        <v>0</v>
      </c>
      <c r="BG7" s="1">
        <f>IF($J7=$J$2,IF(AB7=AB$2,1,0),IF($J7=$J$3,IF(AB7=AB$3,1,0),IF($J7=$J$4,IF(AB7=AB$4,1,0),IF($J7=$J$5,IF(AB7=AB$5,1,0),0))))</f>
        <v>1</v>
      </c>
      <c r="BH7" s="1">
        <f>IF($J7=$J$2,IF(AC7=AC$2,1,0),IF($J7=$J$3,IF(AC7=AC$3,1,0),IF($J7=$J$4,IF(AC7=AC$4,1,0),IF($J7=$J$5,IF(AC7=AC$5,1,0),0))))</f>
        <v>0</v>
      </c>
      <c r="BI7" s="1">
        <f>IF($J7=$J$2,IF(AD7=AD$2,1,0),IF($J7=$J$3,IF(AD7=AD$3,1,0),IF($J7=$J$4,IF(AD7=AD$4,1,0),IF($J7=$J$5,IF(AD7=AD$5,1,0),0))))</f>
        <v>0</v>
      </c>
      <c r="BJ7" s="1">
        <f>IF($J7=$J$2,IF(AE7=AE$2,1,0),IF($J7=$J$3,IF(AE7=AE$3,1,0),IF($J7=$J$4,IF(AE7=AE$4,1,0),IF($J7=$J$5,IF(AE7=AE$5,1,0),0))))</f>
        <v>1</v>
      </c>
      <c r="BK7" s="1">
        <f>IF($J7=$J$2,IF(AF7=AF$2,1,0),IF($J7=$J$3,IF(AF7=AF$3,1,0),IF($J7=$J$4,IF(AF7=AF$4,1,0),IF($J7=$J$5,IF(AF7=AF$5,1,0),0))))</f>
        <v>1</v>
      </c>
      <c r="BL7" s="1">
        <f>IF($J7=$J$2,IF(AG7=AG$2,1,0),IF($J7=$J$3,IF(AG7=AG$3,1,0),IF($J7=$J$4,IF(AG7=AG$4,1,0),IF($J7=$J$5,IF(AG7=AG$5,1,0),0))))</f>
        <v>1</v>
      </c>
      <c r="BM7" s="1">
        <f>IF($J7=$J$2,IF(AH7=AH$2,1,0),IF($J7=$J$3,IF(AH7=AH$3,1,0),IF($J7=$J$4,IF(AH7=AH$4,1,0),IF($J7=$J$5,IF(AH7=AH$5,1,0),0))))</f>
        <v>0</v>
      </c>
      <c r="BN7" s="1">
        <f>IF($J7=$J$2,IF(AI7=AI$2,1,0),IF($J7=$J$3,IF(AI7=AI$3,1,0),IF($J7=$J$4,IF(AI7=AI$4,1,0),IF($J7=$J$5,IF(AI7=AI$5,1,0),0))))</f>
        <v>1</v>
      </c>
      <c r="BO7" s="1">
        <f>IF($J7=$J$2,IF(AJ7=AJ$2,1,0),IF($J7=$J$3,IF(AJ7=AJ$3,1,0),IF($J7=$J$4,IF(AJ7=AJ$4,1,0),IF($J7=$J$5,IF(AJ7=AJ$5,1,0),0))))</f>
        <v>1</v>
      </c>
      <c r="BP7" s="1">
        <f>IF($J7=$J$2,IF(AK7=AK$2,1,0),IF($J7=$J$3,IF(AK7=AK$3,1,0),IF($J7=$J$4,IF(AK7=AK$4,1,0),IF($J7=$J$5,IF(AK7=AK$5,1,0),0))))</f>
        <v>1</v>
      </c>
      <c r="BQ7" s="1">
        <f>IF($J7=$J$2,IF(AL7=AL$2,1,0),IF($J7=$J$3,IF(AL7=AL$3,1,0),IF($J7=$J$4,IF(AL7=AL$4,1,0),IF($J7=$J$5,IF(AL7=AL$5,1,0),0))))</f>
        <v>1</v>
      </c>
      <c r="BR7" s="1">
        <f>IF($J7=$J$2,IF(AM7=AM$2,1,0),IF($J7=$J$3,IF(AM7=AM$3,1,0),IF($J7=$J$4,IF(AM7=AM$4,1,0),IF($J7=$J$5,IF(AM7=AM$5,1,0),0))))</f>
        <v>1</v>
      </c>
      <c r="BS7" s="1">
        <f>IF($J7=$J$2,IF(AN7=AN$2,1,0),IF($J7=$J$3,IF(AN7=AN$3,1,0),IF($J7=$J$4,IF(AN7=AN$4,1,0),IF($J7=$J$5,IF(AN7=AN$5,1,0),0))))</f>
        <v>1</v>
      </c>
      <c r="BU7" s="1">
        <f t="shared" ref="BU7:BU261" si="1">SUM(AP7:BS7)</f>
        <v>16</v>
      </c>
      <c r="BW7" s="35">
        <f t="shared" ref="BW7:BW261" si="2">IF(BU7=0,"неявка",BU7)</f>
        <v>16</v>
      </c>
      <c r="BX7" s="35">
        <f>IF(BW7="неявка","неявка",IF(BW7&lt;$CB$4,1,IF(BW7&lt;$CB$5,2,IF(BW7&lt;$CB$6,3,IF(BW7&lt;$CB$7,4,IF(BW7&lt;$CB$8,5,IF(BW7&lt;$CB$9,6,IF(BW7&lt;$CB$10,7,IF(BW7&lt;$CB$11,8,IF(BW7&lt;$CB$12,9,10))))))))))</f>
        <v>4</v>
      </c>
      <c r="CA7" s="55">
        <v>5</v>
      </c>
      <c r="CB7" s="55">
        <v>17</v>
      </c>
      <c r="CC7" s="56">
        <f>SUMIF($BX$7:$BX$400,CA7)/CA7</f>
        <v>61</v>
      </c>
      <c r="CE7" s="55"/>
      <c r="CF7" s="55"/>
      <c r="CG7" s="56"/>
    </row>
    <row r="8" spans="1:85" x14ac:dyDescent="0.2">
      <c r="A8" s="8">
        <v>2</v>
      </c>
      <c r="B8" s="1" t="s">
        <v>46</v>
      </c>
      <c r="C8" s="1" t="s">
        <v>47</v>
      </c>
      <c r="D8" s="1" t="s">
        <v>48</v>
      </c>
      <c r="E8" s="1" t="s">
        <v>42</v>
      </c>
      <c r="F8" s="1" t="s">
        <v>49</v>
      </c>
      <c r="H8" s="1" t="s">
        <v>44</v>
      </c>
      <c r="I8" s="1" t="s">
        <v>45</v>
      </c>
      <c r="Z8" s="54"/>
      <c r="AP8" s="1">
        <f>IF($J8=$J$2,IF(K8=K$2,1,0),IF($J8=$J$3,IF(K8=K$3,1,0),IF($J8=$J$4,IF(K8=K$4,1,0),IF($J8=$J$5,IF(K8=K$5,1,0),0))))</f>
        <v>0</v>
      </c>
      <c r="AQ8" s="1">
        <f>IF($J8=$J$2,IF(L8=L$2,1,0),IF($J8=$J$3,IF(L8=L$3,1,0),IF($J8=$J$4,IF(L8=L$4,1,0),IF($J8=$J$5,IF(L8=L$5,1,0),0))))</f>
        <v>0</v>
      </c>
      <c r="AR8" s="1">
        <f>IF($J8=$J$2,IF(M8=M$2,1,0),IF($J8=$J$3,IF(M8=M$3,1,0),IF($J8=$J$4,IF(M8=M$4,1,0),IF($J8=$J$5,IF(M8=M$5,1,0),0))))</f>
        <v>0</v>
      </c>
      <c r="AS8" s="1">
        <f>IF($J8=$J$2,IF(N8=N$2,1,0),IF($J8=$J$3,IF(N8=N$3,1,0),IF($J8=$J$4,IF(N8=N$4,1,0),IF($J8=$J$5,IF(N8=N$5,1,0),0))))</f>
        <v>0</v>
      </c>
      <c r="AT8" s="1">
        <f>IF($J8=$J$2,IF(O8=O$2,1,0),IF($J8=$J$3,IF(O8=O$3,1,0),IF($J8=$J$4,IF(O8=O$4,1,0),IF($J8=$J$5,IF(O8=O$5,1,0),0))))</f>
        <v>0</v>
      </c>
      <c r="AU8" s="1">
        <f>IF($J8=$J$2,IF(P8=P$2,1,0),IF($J8=$J$3,IF(P8=P$3,1,0),IF($J8=$J$4,IF(P8=P$4,1,0),IF($J8=$J$5,IF(P8=P$5,1,0),0))))</f>
        <v>0</v>
      </c>
      <c r="AV8" s="1">
        <f>IF($J8=$J$2,IF(Q8=Q$2,1,0),IF($J8=$J$3,IF(Q8=Q$3,1,0),IF($J8=$J$4,IF(Q8=Q$4,1,0),IF($J8=$J$5,IF(Q8=Q$5,1,0),0))))</f>
        <v>0</v>
      </c>
      <c r="AW8" s="1">
        <f>IF($J8=$J$2,IF(R8=R$2,1,0),IF($J8=$J$3,IF(R8=R$3,1,0),IF($J8=$J$4,IF(R8=R$4,1,0),IF($J8=$J$5,IF(R8=R$5,1,0),0))))</f>
        <v>0</v>
      </c>
      <c r="AX8" s="1">
        <f>IF($J8=$J$2,IF(S8=S$2,1,0),IF($J8=$J$3,IF(S8=S$3,1,0),IF($J8=$J$4,IF(S8=S$4,1,0),IF($J8=$J$5,IF(S8=S$5,1,0),0))))</f>
        <v>0</v>
      </c>
      <c r="AY8" s="1">
        <f>IF($J8=$J$2,IF(T8=T$2,1,0),IF($J8=$J$3,IF(T8=T$3,1,0),IF($J8=$J$4,IF(T8=T$4,1,0),IF($J8=$J$5,IF(T8=T$5,1,0),0))))</f>
        <v>0</v>
      </c>
      <c r="AZ8" s="1">
        <f>IF($J8=$J$2,IF(U8=U$2,1,0),IF($J8=$J$3,IF(U8=U$3,1,0),IF($J8=$J$4,IF(U8=U$4,1,0),IF($J8=$J$5,IF(U8=U$5,1,0),0))))</f>
        <v>0</v>
      </c>
      <c r="BA8" s="1">
        <f>IF($J8=$J$2,IF(V8=V$2,1,0),IF($J8=$J$3,IF(V8=V$3,1,0),IF($J8=$J$4,IF(V8=V$4,1,0),IF($J8=$J$5,IF(V8=V$5,1,0),0))))</f>
        <v>0</v>
      </c>
      <c r="BB8" s="1">
        <f>IF($J8=$J$2,IF(W8=W$2,1,0),IF($J8=$J$3,IF(W8=W$3,1,0),IF($J8=$J$4,IF(W8=W$4,1,0),IF($J8=$J$5,IF(W8=W$5,1,0),0))))</f>
        <v>0</v>
      </c>
      <c r="BC8" s="1">
        <f>IF($J8=$J$2,IF(X8=X$2,1,0),IF($J8=$J$3,IF(X8=X$3,1,0),IF($J8=$J$4,IF(X8=X$4,1,0),IF($J8=$J$5,IF(X8=X$5,1,0),0))))</f>
        <v>0</v>
      </c>
      <c r="BD8" s="1">
        <f>IF($J8=$J$2,IF(Y8=Y$2,1,0),IF($J8=$J$3,IF(Y8=Y$3,1,0),IF($J8=$J$4,IF(Y8=Y$4,1,0),IF($J8=$J$5,IF(Y8=Y$5,1,0),0))))</f>
        <v>0</v>
      </c>
      <c r="BE8" s="1">
        <f>IF($J8=$J$2,IF(Z8=Z$2,1,0),IF($J8=$J$3,IF(Z8=Z$3,1,0),IF($J8=$J$4,IF(Z8=Z$4,1,0),IF($J8=$J$5,IF(Z8=Z$5,1,0),0))))</f>
        <v>0</v>
      </c>
      <c r="BF8" s="1">
        <f>IF($J8=$J$2,IF(AA8=AA$2,1,0),IF($J8=$J$3,IF(AA8=AA$3,1,0),IF($J8=$J$4,IF(AA8=AA$4,1,0),IF($J8=$J$5,IF(AA8=AA$5,1,0),0))))</f>
        <v>0</v>
      </c>
      <c r="BG8" s="1">
        <f>IF($J8=$J$2,IF(AB8=AB$2,1,0),IF($J8=$J$3,IF(AB8=AB$3,1,0),IF($J8=$J$4,IF(AB8=AB$4,1,0),IF($J8=$J$5,IF(AB8=AB$5,1,0),0))))</f>
        <v>0</v>
      </c>
      <c r="BH8" s="1">
        <f>IF($J8=$J$2,IF(AC8=AC$2,1,0),IF($J8=$J$3,IF(AC8=AC$3,1,0),IF($J8=$J$4,IF(AC8=AC$4,1,0),IF($J8=$J$5,IF(AC8=AC$5,1,0),0))))</f>
        <v>0</v>
      </c>
      <c r="BI8" s="1">
        <f>IF($J8=$J$2,IF(AD8=AD$2,1,0),IF($J8=$J$3,IF(AD8=AD$3,1,0),IF($J8=$J$4,IF(AD8=AD$4,1,0),IF($J8=$J$5,IF(AD8=AD$5,1,0),0))))</f>
        <v>0</v>
      </c>
      <c r="BJ8" s="1">
        <f>IF($J8=$J$2,IF(AE8=AE$2,1,0),IF($J8=$J$3,IF(AE8=AE$3,1,0),IF($J8=$J$4,IF(AE8=AE$4,1,0),IF($J8=$J$5,IF(AE8=AE$5,1,0),0))))</f>
        <v>0</v>
      </c>
      <c r="BK8" s="1">
        <f>IF($J8=$J$2,IF(AF8=AF$2,1,0),IF($J8=$J$3,IF(AF8=AF$3,1,0),IF($J8=$J$4,IF(AF8=AF$4,1,0),IF($J8=$J$5,IF(AF8=AF$5,1,0),0))))</f>
        <v>0</v>
      </c>
      <c r="BL8" s="1">
        <f>IF($J8=$J$2,IF(AG8=AG$2,1,0),IF($J8=$J$3,IF(AG8=AG$3,1,0),IF($J8=$J$4,IF(AG8=AG$4,1,0),IF($J8=$J$5,IF(AG8=AG$5,1,0),0))))</f>
        <v>0</v>
      </c>
      <c r="BM8" s="1">
        <f>IF($J8=$J$2,IF(AH8=AH$2,1,0),IF($J8=$J$3,IF(AH8=AH$3,1,0),IF($J8=$J$4,IF(AH8=AH$4,1,0),IF($J8=$J$5,IF(AH8=AH$5,1,0),0))))</f>
        <v>0</v>
      </c>
      <c r="BN8" s="1">
        <f>IF($J8=$J$2,IF(AI8=AI$2,1,0),IF($J8=$J$3,IF(AI8=AI$3,1,0),IF($J8=$J$4,IF(AI8=AI$4,1,0),IF($J8=$J$5,IF(AI8=AI$5,1,0),0))))</f>
        <v>0</v>
      </c>
      <c r="BO8" s="1">
        <f>IF($J8=$J$2,IF(AJ8=AJ$2,1,0),IF($J8=$J$3,IF(AJ8=AJ$3,1,0),IF($J8=$J$4,IF(AJ8=AJ$4,1,0),IF($J8=$J$5,IF(AJ8=AJ$5,1,0),0))))</f>
        <v>0</v>
      </c>
      <c r="BP8" s="1">
        <f>IF($J8=$J$2,IF(AK8=AK$2,1,0),IF($J8=$J$3,IF(AK8=AK$3,1,0),IF($J8=$J$4,IF(AK8=AK$4,1,0),IF($J8=$J$5,IF(AK8=AK$5,1,0),0))))</f>
        <v>0</v>
      </c>
      <c r="BQ8" s="1">
        <f>IF($J8=$J$2,IF(AL8=AL$2,1,0),IF($J8=$J$3,IF(AL8=AL$3,1,0),IF($J8=$J$4,IF(AL8=AL$4,1,0),IF($J8=$J$5,IF(AL8=AL$5,1,0),0))))</f>
        <v>0</v>
      </c>
      <c r="BR8" s="1">
        <f>IF($J8=$J$2,IF(AM8=AM$2,1,0),IF($J8=$J$3,IF(AM8=AM$3,1,0),IF($J8=$J$4,IF(AM8=AM$4,1,0),IF($J8=$J$5,IF(AM8=AM$5,1,0),0))))</f>
        <v>0</v>
      </c>
      <c r="BS8" s="1">
        <f>IF($J8=$J$2,IF(AN8=AN$2,1,0),IF($J8=$J$3,IF(AN8=AN$3,1,0),IF($J8=$J$4,IF(AN8=AN$4,1,0),IF($J8=$J$5,IF(AN8=AN$5,1,0),0))))</f>
        <v>0</v>
      </c>
      <c r="BU8" s="1">
        <f t="shared" si="1"/>
        <v>0</v>
      </c>
      <c r="BW8" s="35" t="str">
        <f t="shared" si="2"/>
        <v>неявка</v>
      </c>
      <c r="BX8" s="35" t="str">
        <f>IF(BW8="неявка","неявка",IF(BW8&lt;$CB$4,1,IF(BW8&lt;$CB$5,2,IF(BW8&lt;$CB$6,3,IF(BW8&lt;$CB$7,4,IF(BW8&lt;$CB$8,5,IF(BW8&lt;$CB$9,6,IF(BW8&lt;$CB$10,7,IF(BW8&lt;$CB$11,8,IF(BW8&lt;$CB$12,9,10))))))))))</f>
        <v>неявка</v>
      </c>
      <c r="CA8" s="55">
        <v>6</v>
      </c>
      <c r="CB8" s="55">
        <v>20</v>
      </c>
      <c r="CC8" s="56">
        <f>SUMIF($BX$7:$BX$400,CA8)/CA8</f>
        <v>45</v>
      </c>
      <c r="CE8" s="55"/>
      <c r="CF8" s="55"/>
      <c r="CG8" s="56"/>
    </row>
    <row r="9" spans="1:85" x14ac:dyDescent="0.2">
      <c r="A9" s="8">
        <v>3</v>
      </c>
      <c r="B9" s="1" t="s">
        <v>50</v>
      </c>
      <c r="C9" s="1" t="s">
        <v>51</v>
      </c>
      <c r="D9" s="1" t="s">
        <v>52</v>
      </c>
      <c r="E9" s="1" t="s">
        <v>42</v>
      </c>
      <c r="F9" s="1" t="s">
        <v>53</v>
      </c>
      <c r="H9" s="1" t="s">
        <v>44</v>
      </c>
      <c r="I9" s="1" t="s">
        <v>45</v>
      </c>
      <c r="J9" s="1">
        <v>3</v>
      </c>
      <c r="K9" s="1" t="s">
        <v>1156</v>
      </c>
      <c r="L9" s="1" t="s">
        <v>1155</v>
      </c>
      <c r="M9" s="1" t="s">
        <v>1158</v>
      </c>
      <c r="N9" s="1" t="s">
        <v>1159</v>
      </c>
      <c r="O9" s="1" t="s">
        <v>1156</v>
      </c>
      <c r="P9" s="1" t="s">
        <v>1156</v>
      </c>
      <c r="Q9" s="1" t="s">
        <v>1159</v>
      </c>
      <c r="R9" s="1" t="s">
        <v>1160</v>
      </c>
      <c r="S9" s="1" t="s">
        <v>1155</v>
      </c>
      <c r="T9" s="1" t="s">
        <v>1160</v>
      </c>
      <c r="U9" s="1" t="s">
        <v>1154</v>
      </c>
      <c r="V9" s="1" t="s">
        <v>1158</v>
      </c>
      <c r="W9" s="1" t="s">
        <v>1158</v>
      </c>
      <c r="X9" s="1" t="s">
        <v>1160</v>
      </c>
      <c r="Y9" s="1" t="s">
        <v>1160</v>
      </c>
      <c r="Z9" s="54" t="s">
        <v>1154</v>
      </c>
      <c r="AA9" s="1" t="s">
        <v>1160</v>
      </c>
      <c r="AB9" s="1" t="s">
        <v>1155</v>
      </c>
      <c r="AC9" s="1" t="s">
        <v>1154</v>
      </c>
      <c r="AD9" s="1" t="s">
        <v>1158</v>
      </c>
      <c r="AE9" s="1" t="s">
        <v>1159</v>
      </c>
      <c r="AF9" s="1" t="s">
        <v>1159</v>
      </c>
      <c r="AG9" s="1" t="s">
        <v>1160</v>
      </c>
      <c r="AH9" s="1" t="s">
        <v>1158</v>
      </c>
      <c r="AI9" s="1" t="s">
        <v>1155</v>
      </c>
      <c r="AJ9" s="1" t="s">
        <v>1155</v>
      </c>
      <c r="AK9" s="1" t="s">
        <v>1154</v>
      </c>
      <c r="AL9" s="1" t="s">
        <v>1158</v>
      </c>
      <c r="AM9" s="1" t="s">
        <v>1156</v>
      </c>
      <c r="AN9" s="1" t="s">
        <v>1159</v>
      </c>
      <c r="AP9" s="1">
        <f>IF($J9=$J$2,IF(K9=K$2,1,0),IF($J9=$J$3,IF(K9=K$3,1,0),IF($J9=$J$4,IF(K9=K$4,1,0),IF($J9=$J$5,IF(K9=K$5,1,0),0))))</f>
        <v>1</v>
      </c>
      <c r="AQ9" s="1">
        <f>IF($J9=$J$2,IF(L9=L$2,1,0),IF($J9=$J$3,IF(L9=L$3,1,0),IF($J9=$J$4,IF(L9=L$4,1,0),IF($J9=$J$5,IF(L9=L$5,1,0),0))))</f>
        <v>1</v>
      </c>
      <c r="AR9" s="1">
        <f>IF($J9=$J$2,IF(M9=M$2,1,0),IF($J9=$J$3,IF(M9=M$3,1,0),IF($J9=$J$4,IF(M9=M$4,1,0),IF($J9=$J$5,IF(M9=M$5,1,0),0))))</f>
        <v>0</v>
      </c>
      <c r="AS9" s="1">
        <f>IF($J9=$J$2,IF(N9=N$2,1,0),IF($J9=$J$3,IF(N9=N$3,1,0),IF($J9=$J$4,IF(N9=N$4,1,0),IF($J9=$J$5,IF(N9=N$5,1,0),0))))</f>
        <v>1</v>
      </c>
      <c r="AT9" s="1">
        <f>IF($J9=$J$2,IF(O9=O$2,1,0),IF($J9=$J$3,IF(O9=O$3,1,0),IF($J9=$J$4,IF(O9=O$4,1,0),IF($J9=$J$5,IF(O9=O$5,1,0),0))))</f>
        <v>1</v>
      </c>
      <c r="AU9" s="1">
        <f>IF($J9=$J$2,IF(P9=P$2,1,0),IF($J9=$J$3,IF(P9=P$3,1,0),IF($J9=$J$4,IF(P9=P$4,1,0),IF($J9=$J$5,IF(P9=P$5,1,0),0))))</f>
        <v>1</v>
      </c>
      <c r="AV9" s="1">
        <f>IF($J9=$J$2,IF(Q9=Q$2,1,0),IF($J9=$J$3,IF(Q9=Q$3,1,0),IF($J9=$J$4,IF(Q9=Q$4,1,0),IF($J9=$J$5,IF(Q9=Q$5,1,0),0))))</f>
        <v>0</v>
      </c>
      <c r="AW9" s="1">
        <f>IF($J9=$J$2,IF(R9=R$2,1,0),IF($J9=$J$3,IF(R9=R$3,1,0),IF($J9=$J$4,IF(R9=R$4,1,0),IF($J9=$J$5,IF(R9=R$5,1,0),0))))</f>
        <v>1</v>
      </c>
      <c r="AX9" s="1">
        <f>IF($J9=$J$2,IF(S9=S$2,1,0),IF($J9=$J$3,IF(S9=S$3,1,0),IF($J9=$J$4,IF(S9=S$4,1,0),IF($J9=$J$5,IF(S9=S$5,1,0),0))))</f>
        <v>0</v>
      </c>
      <c r="AY9" s="1">
        <f>IF($J9=$J$2,IF(T9=T$2,1,0),IF($J9=$J$3,IF(T9=T$3,1,0),IF($J9=$J$4,IF(T9=T$4,1,0),IF($J9=$J$5,IF(T9=T$5,1,0),0))))</f>
        <v>1</v>
      </c>
      <c r="AZ9" s="1">
        <f>IF($J9=$J$2,IF(U9=U$2,1,0),IF($J9=$J$3,IF(U9=U$3,1,0),IF($J9=$J$4,IF(U9=U$4,1,0),IF($J9=$J$5,IF(U9=U$5,1,0),0))))</f>
        <v>1</v>
      </c>
      <c r="BA9" s="1">
        <f>IF($J9=$J$2,IF(V9=V$2,1,0),IF($J9=$J$3,IF(V9=V$3,1,0),IF($J9=$J$4,IF(V9=V$4,1,0),IF($J9=$J$5,IF(V9=V$5,1,0),0))))</f>
        <v>1</v>
      </c>
      <c r="BB9" s="1">
        <f>IF($J9=$J$2,IF(W9=W$2,1,0),IF($J9=$J$3,IF(W9=W$3,1,0),IF($J9=$J$4,IF(W9=W$4,1,0),IF($J9=$J$5,IF(W9=W$5,1,0),0))))</f>
        <v>0</v>
      </c>
      <c r="BC9" s="1">
        <f>IF($J9=$J$2,IF(X9=X$2,1,0),IF($J9=$J$3,IF(X9=X$3,1,0),IF($J9=$J$4,IF(X9=X$4,1,0),IF($J9=$J$5,IF(X9=X$5,1,0),0))))</f>
        <v>0</v>
      </c>
      <c r="BD9" s="1">
        <f>IF($J9=$J$2,IF(Y9=Y$2,1,0),IF($J9=$J$3,IF(Y9=Y$3,1,0),IF($J9=$J$4,IF(Y9=Y$4,1,0),IF($J9=$J$5,IF(Y9=Y$5,1,0),0))))</f>
        <v>1</v>
      </c>
      <c r="BE9" s="1">
        <f>IF($J9=$J$2,IF(Z9=Z$2,1,0),IF($J9=$J$3,IF(Z9=Z$3,1,0),IF($J9=$J$4,IF(Z9=Z$4,1,0),IF($J9=$J$5,IF(Z9=Z$5,1,0),0))))</f>
        <v>1</v>
      </c>
      <c r="BF9" s="1">
        <f>IF($J9=$J$2,IF(AA9=AA$2,1,0),IF($J9=$J$3,IF(AA9=AA$3,1,0),IF($J9=$J$4,IF(AA9=AA$4,1,0),IF($J9=$J$5,IF(AA9=AA$5,1,0),0))))</f>
        <v>1</v>
      </c>
      <c r="BG9" s="1">
        <f>IF($J9=$J$2,IF(AB9=AB$2,1,0),IF($J9=$J$3,IF(AB9=AB$3,1,0),IF($J9=$J$4,IF(AB9=AB$4,1,0),IF($J9=$J$5,IF(AB9=AB$5,1,0),0))))</f>
        <v>1</v>
      </c>
      <c r="BH9" s="1">
        <f>IF($J9=$J$2,IF(AC9=AC$2,1,0),IF($J9=$J$3,IF(AC9=AC$3,1,0),IF($J9=$J$4,IF(AC9=AC$4,1,0),IF($J9=$J$5,IF(AC9=AC$5,1,0),0))))</f>
        <v>1</v>
      </c>
      <c r="BI9" s="1">
        <f>IF($J9=$J$2,IF(AD9=AD$2,1,0),IF($J9=$J$3,IF(AD9=AD$3,1,0),IF($J9=$J$4,IF(AD9=AD$4,1,0),IF($J9=$J$5,IF(AD9=AD$5,1,0),0))))</f>
        <v>0</v>
      </c>
      <c r="BJ9" s="1">
        <f>IF($J9=$J$2,IF(AE9=AE$2,1,0),IF($J9=$J$3,IF(AE9=AE$3,1,0),IF($J9=$J$4,IF(AE9=AE$4,1,0),IF($J9=$J$5,IF(AE9=AE$5,1,0),0))))</f>
        <v>0</v>
      </c>
      <c r="BK9" s="1">
        <f>IF($J9=$J$2,IF(AF9=AF$2,1,0),IF($J9=$J$3,IF(AF9=AF$3,1,0),IF($J9=$J$4,IF(AF9=AF$4,1,0),IF($J9=$J$5,IF(AF9=AF$5,1,0),0))))</f>
        <v>1</v>
      </c>
      <c r="BL9" s="1">
        <f>IF($J9=$J$2,IF(AG9=AG$2,1,0),IF($J9=$J$3,IF(AG9=AG$3,1,0),IF($J9=$J$4,IF(AG9=AG$4,1,0),IF($J9=$J$5,IF(AG9=AG$5,1,0),0))))</f>
        <v>0</v>
      </c>
      <c r="BM9" s="1">
        <f>IF($J9=$J$2,IF(AH9=AH$2,1,0),IF($J9=$J$3,IF(AH9=AH$3,1,0),IF($J9=$J$4,IF(AH9=AH$4,1,0),IF($J9=$J$5,IF(AH9=AH$5,1,0),0))))</f>
        <v>1</v>
      </c>
      <c r="BN9" s="1">
        <f>IF($J9=$J$2,IF(AI9=AI$2,1,0),IF($J9=$J$3,IF(AI9=AI$3,1,0),IF($J9=$J$4,IF(AI9=AI$4,1,0),IF($J9=$J$5,IF(AI9=AI$5,1,0),0))))</f>
        <v>0</v>
      </c>
      <c r="BO9" s="1">
        <f>IF($J9=$J$2,IF(AJ9=AJ$2,1,0),IF($J9=$J$3,IF(AJ9=AJ$3,1,0),IF($J9=$J$4,IF(AJ9=AJ$4,1,0),IF($J9=$J$5,IF(AJ9=AJ$5,1,0),0))))</f>
        <v>1</v>
      </c>
      <c r="BP9" s="1">
        <f>IF($J9=$J$2,IF(AK9=AK$2,1,0),IF($J9=$J$3,IF(AK9=AK$3,1,0),IF($J9=$J$4,IF(AK9=AK$4,1,0),IF($J9=$J$5,IF(AK9=AK$5,1,0),0))))</f>
        <v>0</v>
      </c>
      <c r="BQ9" s="1">
        <f>IF($J9=$J$2,IF(AL9=AL$2,1,0),IF($J9=$J$3,IF(AL9=AL$3,1,0),IF($J9=$J$4,IF(AL9=AL$4,1,0),IF($J9=$J$5,IF(AL9=AL$5,1,0),0))))</f>
        <v>1</v>
      </c>
      <c r="BR9" s="1">
        <f>IF($J9=$J$2,IF(AM9=AM$2,1,0),IF($J9=$J$3,IF(AM9=AM$3,1,0),IF($J9=$J$4,IF(AM9=AM$4,1,0),IF($J9=$J$5,IF(AM9=AM$5,1,0),0))))</f>
        <v>1</v>
      </c>
      <c r="BS9" s="1">
        <f>IF($J9=$J$2,IF(AN9=AN$2,1,0),IF($J9=$J$3,IF(AN9=AN$3,1,0),IF($J9=$J$4,IF(AN9=AN$4,1,0),IF($J9=$J$5,IF(AN9=AN$5,1,0),0))))</f>
        <v>0</v>
      </c>
      <c r="BU9" s="1">
        <f t="shared" si="1"/>
        <v>19</v>
      </c>
      <c r="BW9" s="35">
        <f t="shared" si="2"/>
        <v>19</v>
      </c>
      <c r="BX9" s="35">
        <f>IF(BW9="неявка","неявка",IF(BW9&lt;$CB$4,1,IF(BW9&lt;$CB$5,2,IF(BW9&lt;$CB$6,3,IF(BW9&lt;$CB$7,4,IF(BW9&lt;$CB$8,5,IF(BW9&lt;$CB$9,6,IF(BW9&lt;$CB$10,7,IF(BW9&lt;$CB$11,8,IF(BW9&lt;$CB$12,9,10))))))))))</f>
        <v>5</v>
      </c>
      <c r="CA9" s="55">
        <v>7</v>
      </c>
      <c r="CB9" s="55">
        <v>23</v>
      </c>
      <c r="CC9" s="56">
        <f>SUMIF($BX$7:$BX$400,CA9)/CA9</f>
        <v>38</v>
      </c>
      <c r="CE9" s="55"/>
      <c r="CF9" s="55"/>
      <c r="CG9" s="56"/>
    </row>
    <row r="10" spans="1:85" x14ac:dyDescent="0.2">
      <c r="A10" s="8">
        <v>4</v>
      </c>
      <c r="B10" s="1" t="s">
        <v>54</v>
      </c>
      <c r="C10" s="1" t="s">
        <v>55</v>
      </c>
      <c r="D10" s="1" t="s">
        <v>56</v>
      </c>
      <c r="E10" s="1" t="s">
        <v>42</v>
      </c>
      <c r="F10" s="1" t="s">
        <v>57</v>
      </c>
      <c r="H10" s="1" t="s">
        <v>44</v>
      </c>
      <c r="I10" s="1" t="s">
        <v>45</v>
      </c>
      <c r="J10" s="1">
        <v>4</v>
      </c>
      <c r="K10" s="1" t="s">
        <v>1159</v>
      </c>
      <c r="L10" s="1" t="s">
        <v>1158</v>
      </c>
      <c r="M10" s="1" t="s">
        <v>1158</v>
      </c>
      <c r="N10" s="1" t="s">
        <v>1155</v>
      </c>
      <c r="O10" s="1" t="s">
        <v>1160</v>
      </c>
      <c r="P10" s="1" t="s">
        <v>1159</v>
      </c>
      <c r="Q10" s="1" t="s">
        <v>1158</v>
      </c>
      <c r="R10" s="1" t="s">
        <v>1160</v>
      </c>
      <c r="S10" s="1" t="s">
        <v>1160</v>
      </c>
      <c r="T10" s="1" t="s">
        <v>1155</v>
      </c>
      <c r="U10" s="1" t="s">
        <v>1159</v>
      </c>
      <c r="V10" s="1" t="s">
        <v>1156</v>
      </c>
      <c r="W10" s="1" t="s">
        <v>1158</v>
      </c>
      <c r="X10" s="1" t="s">
        <v>1160</v>
      </c>
      <c r="Y10" s="1" t="s">
        <v>1156</v>
      </c>
      <c r="Z10" s="54" t="s">
        <v>1158</v>
      </c>
      <c r="AA10" s="1" t="s">
        <v>1159</v>
      </c>
      <c r="AB10" s="1" t="s">
        <v>1154</v>
      </c>
      <c r="AC10" s="1" t="s">
        <v>1158</v>
      </c>
      <c r="AD10" s="1" t="s">
        <v>1158</v>
      </c>
      <c r="AE10" s="1" t="s">
        <v>1160</v>
      </c>
      <c r="AF10" s="1" t="s">
        <v>1155</v>
      </c>
      <c r="AG10" s="1" t="s">
        <v>1154</v>
      </c>
      <c r="AH10" s="1" t="s">
        <v>1158</v>
      </c>
      <c r="AI10" s="1" t="s">
        <v>1159</v>
      </c>
      <c r="AJ10" s="1" t="s">
        <v>1157</v>
      </c>
      <c r="AK10" s="1" t="s">
        <v>1154</v>
      </c>
      <c r="AL10" s="1" t="s">
        <v>1154</v>
      </c>
      <c r="AM10" s="1" t="s">
        <v>1160</v>
      </c>
      <c r="AN10" s="1" t="s">
        <v>1154</v>
      </c>
      <c r="AP10" s="1">
        <f>IF($J10=$J$2,IF(K10=K$2,1,0),IF($J10=$J$3,IF(K10=K$3,1,0),IF($J10=$J$4,IF(K10=K$4,1,0),IF($J10=$J$5,IF(K10=K$5,1,0),0))))</f>
        <v>1</v>
      </c>
      <c r="AQ10" s="1">
        <f>IF($J10=$J$2,IF(L10=L$2,1,0),IF($J10=$J$3,IF(L10=L$3,1,0),IF($J10=$J$4,IF(L10=L$4,1,0),IF($J10=$J$5,IF(L10=L$5,1,0),0))))</f>
        <v>0</v>
      </c>
      <c r="AR10" s="1">
        <f>IF($J10=$J$2,IF(M10=M$2,1,0),IF($J10=$J$3,IF(M10=M$3,1,0),IF($J10=$J$4,IF(M10=M$4,1,0),IF($J10=$J$5,IF(M10=M$5,1,0),0))))</f>
        <v>0</v>
      </c>
      <c r="AS10" s="1">
        <f>IF($J10=$J$2,IF(N10=N$2,1,0),IF($J10=$J$3,IF(N10=N$3,1,0),IF($J10=$J$4,IF(N10=N$4,1,0),IF($J10=$J$5,IF(N10=N$5,1,0),0))))</f>
        <v>0</v>
      </c>
      <c r="AT10" s="1">
        <f>IF($J10=$J$2,IF(O10=O$2,1,0),IF($J10=$J$3,IF(O10=O$3,1,0),IF($J10=$J$4,IF(O10=O$4,1,0),IF($J10=$J$5,IF(O10=O$5,1,0),0))))</f>
        <v>1</v>
      </c>
      <c r="AU10" s="1">
        <f>IF($J10=$J$2,IF(P10=P$2,1,0),IF($J10=$J$3,IF(P10=P$3,1,0),IF($J10=$J$4,IF(P10=P$4,1,0),IF($J10=$J$5,IF(P10=P$5,1,0),0))))</f>
        <v>1</v>
      </c>
      <c r="AV10" s="1">
        <f>IF($J10=$J$2,IF(Q10=Q$2,1,0),IF($J10=$J$3,IF(Q10=Q$3,1,0),IF($J10=$J$4,IF(Q10=Q$4,1,0),IF($J10=$J$5,IF(Q10=Q$5,1,0),0))))</f>
        <v>1</v>
      </c>
      <c r="AW10" s="1">
        <f>IF($J10=$J$2,IF(R10=R$2,1,0),IF($J10=$J$3,IF(R10=R$3,1,0),IF($J10=$J$4,IF(R10=R$4,1,0),IF($J10=$J$5,IF(R10=R$5,1,0),0))))</f>
        <v>1</v>
      </c>
      <c r="AX10" s="1">
        <f>IF($J10=$J$2,IF(S10=S$2,1,0),IF($J10=$J$3,IF(S10=S$3,1,0),IF($J10=$J$4,IF(S10=S$4,1,0),IF($J10=$J$5,IF(S10=S$5,1,0),0))))</f>
        <v>1</v>
      </c>
      <c r="AY10" s="1">
        <f>IF($J10=$J$2,IF(T10=T$2,1,0),IF($J10=$J$3,IF(T10=T$3,1,0),IF($J10=$J$4,IF(T10=T$4,1,0),IF($J10=$J$5,IF(T10=T$5,1,0),0))))</f>
        <v>1</v>
      </c>
      <c r="AZ10" s="1">
        <f>IF($J10=$J$2,IF(U10=U$2,1,0),IF($J10=$J$3,IF(U10=U$3,1,0),IF($J10=$J$4,IF(U10=U$4,1,0),IF($J10=$J$5,IF(U10=U$5,1,0),0))))</f>
        <v>1</v>
      </c>
      <c r="BA10" s="1">
        <f>IF($J10=$J$2,IF(V10=V$2,1,0),IF($J10=$J$3,IF(V10=V$3,1,0),IF($J10=$J$4,IF(V10=V$4,1,0),IF($J10=$J$5,IF(V10=V$5,1,0),0))))</f>
        <v>1</v>
      </c>
      <c r="BB10" s="1">
        <f>IF($J10=$J$2,IF(W10=W$2,1,0),IF($J10=$J$3,IF(W10=W$3,1,0),IF($J10=$J$4,IF(W10=W$4,1,0),IF($J10=$J$5,IF(W10=W$5,1,0),0))))</f>
        <v>1</v>
      </c>
      <c r="BC10" s="1">
        <f>IF($J10=$J$2,IF(X10=X$2,1,0),IF($J10=$J$3,IF(X10=X$3,1,0),IF($J10=$J$4,IF(X10=X$4,1,0),IF($J10=$J$5,IF(X10=X$5,1,0),0))))</f>
        <v>1</v>
      </c>
      <c r="BD10" s="1">
        <f>IF($J10=$J$2,IF(Y10=Y$2,1,0),IF($J10=$J$3,IF(Y10=Y$3,1,0),IF($J10=$J$4,IF(Y10=Y$4,1,0),IF($J10=$J$5,IF(Y10=Y$5,1,0),0))))</f>
        <v>1</v>
      </c>
      <c r="BE10" s="1">
        <f>IF($J10=$J$2,IF(Z10=Z$2,1,0),IF($J10=$J$3,IF(Z10=Z$3,1,0),IF($J10=$J$4,IF(Z10=Z$4,1,0),IF($J10=$J$5,IF(Z10=Z$5,1,0),0))))</f>
        <v>1</v>
      </c>
      <c r="BF10" s="1">
        <f>IF($J10=$J$2,IF(AA10=AA$2,1,0),IF($J10=$J$3,IF(AA10=AA$3,1,0),IF($J10=$J$4,IF(AA10=AA$4,1,0),IF($J10=$J$5,IF(AA10=AA$5,1,0),0))))</f>
        <v>1</v>
      </c>
      <c r="BG10" s="1">
        <f>IF($J10=$J$2,IF(AB10=AB$2,1,0),IF($J10=$J$3,IF(AB10=AB$3,1,0),IF($J10=$J$4,IF(AB10=AB$4,1,0),IF($J10=$J$5,IF(AB10=AB$5,1,0),0))))</f>
        <v>1</v>
      </c>
      <c r="BH10" s="1">
        <f>IF($J10=$J$2,IF(AC10=AC$2,1,0),IF($J10=$J$3,IF(AC10=AC$3,1,0),IF($J10=$J$4,IF(AC10=AC$4,1,0),IF($J10=$J$5,IF(AC10=AC$5,1,0),0))))</f>
        <v>1</v>
      </c>
      <c r="BI10" s="1">
        <f>IF($J10=$J$2,IF(AD10=AD$2,1,0),IF($J10=$J$3,IF(AD10=AD$3,1,0),IF($J10=$J$4,IF(AD10=AD$4,1,0),IF($J10=$J$5,IF(AD10=AD$5,1,0),0))))</f>
        <v>1</v>
      </c>
      <c r="BJ10" s="1">
        <f>IF($J10=$J$2,IF(AE10=AE$2,1,0),IF($J10=$J$3,IF(AE10=AE$3,1,0),IF($J10=$J$4,IF(AE10=AE$4,1,0),IF($J10=$J$5,IF(AE10=AE$5,1,0),0))))</f>
        <v>1</v>
      </c>
      <c r="BK10" s="1">
        <f>IF($J10=$J$2,IF(AF10=AF$2,1,0),IF($J10=$J$3,IF(AF10=AF$3,1,0),IF($J10=$J$4,IF(AF10=AF$4,1,0),IF($J10=$J$5,IF(AF10=AF$5,1,0),0))))</f>
        <v>1</v>
      </c>
      <c r="BL10" s="1">
        <f>IF($J10=$J$2,IF(AG10=AG$2,1,0),IF($J10=$J$3,IF(AG10=AG$3,1,0),IF($J10=$J$4,IF(AG10=AG$4,1,0),IF($J10=$J$5,IF(AG10=AG$5,1,0),0))))</f>
        <v>0</v>
      </c>
      <c r="BM10" s="1">
        <f>IF($J10=$J$2,IF(AH10=AH$2,1,0),IF($J10=$J$3,IF(AH10=AH$3,1,0),IF($J10=$J$4,IF(AH10=AH$4,1,0),IF($J10=$J$5,IF(AH10=AH$5,1,0),0))))</f>
        <v>1</v>
      </c>
      <c r="BN10" s="1">
        <f>IF($J10=$J$2,IF(AI10=AI$2,1,0),IF($J10=$J$3,IF(AI10=AI$3,1,0),IF($J10=$J$4,IF(AI10=AI$4,1,0),IF($J10=$J$5,IF(AI10=AI$5,1,0),0))))</f>
        <v>1</v>
      </c>
      <c r="BO10" s="1">
        <f>IF($J10=$J$2,IF(AJ10=AJ$2,1,0),IF($J10=$J$3,IF(AJ10=AJ$3,1,0),IF($J10=$J$4,IF(AJ10=AJ$4,1,0),IF($J10=$J$5,IF(AJ10=AJ$5,1,0),0))))</f>
        <v>1</v>
      </c>
      <c r="BP10" s="1">
        <f>IF($J10=$J$2,IF(AK10=AK$2,1,0),IF($J10=$J$3,IF(AK10=AK$3,1,0),IF($J10=$J$4,IF(AK10=AK$4,1,0),IF($J10=$J$5,IF(AK10=AK$5,1,0),0))))</f>
        <v>1</v>
      </c>
      <c r="BQ10" s="1">
        <f>IF($J10=$J$2,IF(AL10=AL$2,1,0),IF($J10=$J$3,IF(AL10=AL$3,1,0),IF($J10=$J$4,IF(AL10=AL$4,1,0),IF($J10=$J$5,IF(AL10=AL$5,1,0),0))))</f>
        <v>1</v>
      </c>
      <c r="BR10" s="1">
        <f>IF($J10=$J$2,IF(AM10=AM$2,1,0),IF($J10=$J$3,IF(AM10=AM$3,1,0),IF($J10=$J$4,IF(AM10=AM$4,1,0),IF($J10=$J$5,IF(AM10=AM$5,1,0),0))))</f>
        <v>1</v>
      </c>
      <c r="BS10" s="1">
        <f>IF($J10=$J$2,IF(AN10=AN$2,1,0),IF($J10=$J$3,IF(AN10=AN$3,1,0),IF($J10=$J$4,IF(AN10=AN$4,1,0),IF($J10=$J$5,IF(AN10=AN$5,1,0),0))))</f>
        <v>1</v>
      </c>
      <c r="BU10" s="1">
        <f t="shared" si="1"/>
        <v>26</v>
      </c>
      <c r="BW10" s="35">
        <f t="shared" si="2"/>
        <v>26</v>
      </c>
      <c r="BX10" s="35">
        <f>IF(BW10="неявка","неявка",IF(BW10&lt;$CB$4,1,IF(BW10&lt;$CB$5,2,IF(BW10&lt;$CB$6,3,IF(BW10&lt;$CB$7,4,IF(BW10&lt;$CB$8,5,IF(BW10&lt;$CB$9,6,IF(BW10&lt;$CB$10,7,IF(BW10&lt;$CB$11,8,IF(BW10&lt;$CB$12,9,10))))))))))</f>
        <v>8</v>
      </c>
      <c r="BY10" s="30"/>
      <c r="BZ10" s="30"/>
      <c r="CA10" s="55">
        <v>8</v>
      </c>
      <c r="CB10" s="55">
        <v>25</v>
      </c>
      <c r="CC10" s="56">
        <f>SUMIF($BX$7:$BX$400,CA10)/CA10</f>
        <v>24</v>
      </c>
      <c r="CD10" s="30"/>
      <c r="CE10" s="30"/>
      <c r="CF10" s="30"/>
      <c r="CG10" s="30"/>
    </row>
    <row r="11" spans="1:85" x14ac:dyDescent="0.2">
      <c r="A11" s="8">
        <v>5</v>
      </c>
      <c r="B11" s="1" t="s">
        <v>58</v>
      </c>
      <c r="C11" s="1" t="s">
        <v>59</v>
      </c>
      <c r="D11" s="1" t="s">
        <v>60</v>
      </c>
      <c r="E11" s="1" t="s">
        <v>42</v>
      </c>
      <c r="F11" s="1" t="s">
        <v>61</v>
      </c>
      <c r="H11" s="1" t="s">
        <v>44</v>
      </c>
      <c r="I11" s="1" t="s">
        <v>45</v>
      </c>
      <c r="J11" s="1">
        <v>4</v>
      </c>
      <c r="L11" s="1" t="s">
        <v>1159</v>
      </c>
      <c r="M11" s="1" t="s">
        <v>1155</v>
      </c>
      <c r="N11" s="1" t="s">
        <v>1159</v>
      </c>
      <c r="O11" s="1" t="s">
        <v>1160</v>
      </c>
      <c r="P11" s="1" t="s">
        <v>1159</v>
      </c>
      <c r="Q11" s="1" t="s">
        <v>1160</v>
      </c>
      <c r="R11" s="1" t="s">
        <v>1160</v>
      </c>
      <c r="S11" s="1" t="s">
        <v>1160</v>
      </c>
      <c r="U11" s="1" t="s">
        <v>1156</v>
      </c>
      <c r="V11" s="1" t="s">
        <v>1156</v>
      </c>
      <c r="W11" s="1" t="s">
        <v>1158</v>
      </c>
      <c r="X11" s="1" t="s">
        <v>1159</v>
      </c>
      <c r="Y11" s="1" t="s">
        <v>1154</v>
      </c>
      <c r="Z11" s="54" t="s">
        <v>1158</v>
      </c>
      <c r="AA11" s="1" t="s">
        <v>1159</v>
      </c>
      <c r="AB11" s="1" t="s">
        <v>1154</v>
      </c>
      <c r="AC11" s="1" t="s">
        <v>1158</v>
      </c>
      <c r="AD11" s="1" t="s">
        <v>1158</v>
      </c>
      <c r="AE11" s="1" t="s">
        <v>1160</v>
      </c>
      <c r="AF11" s="1" t="s">
        <v>1155</v>
      </c>
      <c r="AG11" s="1" t="s">
        <v>1155</v>
      </c>
      <c r="AH11" s="1" t="s">
        <v>1154</v>
      </c>
      <c r="AI11" s="1" t="s">
        <v>1155</v>
      </c>
      <c r="AJ11" s="1" t="s">
        <v>1157</v>
      </c>
      <c r="AL11" s="1" t="s">
        <v>1154</v>
      </c>
      <c r="AM11" s="1" t="s">
        <v>1160</v>
      </c>
      <c r="AN11" s="1" t="s">
        <v>1154</v>
      </c>
      <c r="AP11" s="1">
        <f>IF($J11=$J$2,IF(K11=K$2,1,0),IF($J11=$J$3,IF(K11=K$3,1,0),IF($J11=$J$4,IF(K11=K$4,1,0),IF($J11=$J$5,IF(K11=K$5,1,0),0))))</f>
        <v>0</v>
      </c>
      <c r="AQ11" s="1">
        <f>IF($J11=$J$2,IF(L11=L$2,1,0),IF($J11=$J$3,IF(L11=L$3,1,0),IF($J11=$J$4,IF(L11=L$4,1,0),IF($J11=$J$5,IF(L11=L$5,1,0),0))))</f>
        <v>1</v>
      </c>
      <c r="AR11" s="1">
        <f>IF($J11=$J$2,IF(M11=M$2,1,0),IF($J11=$J$3,IF(M11=M$3,1,0),IF($J11=$J$4,IF(M11=M$4,1,0),IF($J11=$J$5,IF(M11=M$5,1,0),0))))</f>
        <v>1</v>
      </c>
      <c r="AS11" s="1">
        <f>IF($J11=$J$2,IF(N11=N$2,1,0),IF($J11=$J$3,IF(N11=N$3,1,0),IF($J11=$J$4,IF(N11=N$4,1,0),IF($J11=$J$5,IF(N11=N$5,1,0),0))))</f>
        <v>1</v>
      </c>
      <c r="AT11" s="1">
        <f>IF($J11=$J$2,IF(O11=O$2,1,0),IF($J11=$J$3,IF(O11=O$3,1,0),IF($J11=$J$4,IF(O11=O$4,1,0),IF($J11=$J$5,IF(O11=O$5,1,0),0))))</f>
        <v>1</v>
      </c>
      <c r="AU11" s="1">
        <f>IF($J11=$J$2,IF(P11=P$2,1,0),IF($J11=$J$3,IF(P11=P$3,1,0),IF($J11=$J$4,IF(P11=P$4,1,0),IF($J11=$J$5,IF(P11=P$5,1,0),0))))</f>
        <v>1</v>
      </c>
      <c r="AV11" s="1">
        <f>IF($J11=$J$2,IF(Q11=Q$2,1,0),IF($J11=$J$3,IF(Q11=Q$3,1,0),IF($J11=$J$4,IF(Q11=Q$4,1,0),IF($J11=$J$5,IF(Q11=Q$5,1,0),0))))</f>
        <v>0</v>
      </c>
      <c r="AW11" s="1">
        <f>IF($J11=$J$2,IF(R11=R$2,1,0),IF($J11=$J$3,IF(R11=R$3,1,0),IF($J11=$J$4,IF(R11=R$4,1,0),IF($J11=$J$5,IF(R11=R$5,1,0),0))))</f>
        <v>1</v>
      </c>
      <c r="AX11" s="1">
        <f>IF($J11=$J$2,IF(S11=S$2,1,0),IF($J11=$J$3,IF(S11=S$3,1,0),IF($J11=$J$4,IF(S11=S$4,1,0),IF($J11=$J$5,IF(S11=S$5,1,0),0))))</f>
        <v>1</v>
      </c>
      <c r="AY11" s="1">
        <f>IF($J11=$J$2,IF(T11=T$2,1,0),IF($J11=$J$3,IF(T11=T$3,1,0),IF($J11=$J$4,IF(T11=T$4,1,0),IF($J11=$J$5,IF(T11=T$5,1,0),0))))</f>
        <v>0</v>
      </c>
      <c r="AZ11" s="1">
        <f>IF($J11=$J$2,IF(U11=U$2,1,0),IF($J11=$J$3,IF(U11=U$3,1,0),IF($J11=$J$4,IF(U11=U$4,1,0),IF($J11=$J$5,IF(U11=U$5,1,0),0))))</f>
        <v>0</v>
      </c>
      <c r="BA11" s="1">
        <f>IF($J11=$J$2,IF(V11=V$2,1,0),IF($J11=$J$3,IF(V11=V$3,1,0),IF($J11=$J$4,IF(V11=V$4,1,0),IF($J11=$J$5,IF(V11=V$5,1,0),0))))</f>
        <v>1</v>
      </c>
      <c r="BB11" s="1">
        <f>IF($J11=$J$2,IF(W11=W$2,1,0),IF($J11=$J$3,IF(W11=W$3,1,0),IF($J11=$J$4,IF(W11=W$4,1,0),IF($J11=$J$5,IF(W11=W$5,1,0),0))))</f>
        <v>1</v>
      </c>
      <c r="BC11" s="1">
        <f>IF($J11=$J$2,IF(X11=X$2,1,0),IF($J11=$J$3,IF(X11=X$3,1,0),IF($J11=$J$4,IF(X11=X$4,1,0),IF($J11=$J$5,IF(X11=X$5,1,0),0))))</f>
        <v>0</v>
      </c>
      <c r="BD11" s="1">
        <f>IF($J11=$J$2,IF(Y11=Y$2,1,0),IF($J11=$J$3,IF(Y11=Y$3,1,0),IF($J11=$J$4,IF(Y11=Y$4,1,0),IF($J11=$J$5,IF(Y11=Y$5,1,0),0))))</f>
        <v>0</v>
      </c>
      <c r="BE11" s="1">
        <f>IF($J11=$J$2,IF(Z11=Z$2,1,0),IF($J11=$J$3,IF(Z11=Z$3,1,0),IF($J11=$J$4,IF(Z11=Z$4,1,0),IF($J11=$J$5,IF(Z11=Z$5,1,0),0))))</f>
        <v>1</v>
      </c>
      <c r="BF11" s="1">
        <f>IF($J11=$J$2,IF(AA11=AA$2,1,0),IF($J11=$J$3,IF(AA11=AA$3,1,0),IF($J11=$J$4,IF(AA11=AA$4,1,0),IF($J11=$J$5,IF(AA11=AA$5,1,0),0))))</f>
        <v>1</v>
      </c>
      <c r="BG11" s="1">
        <f>IF($J11=$J$2,IF(AB11=AB$2,1,0),IF($J11=$J$3,IF(AB11=AB$3,1,0),IF($J11=$J$4,IF(AB11=AB$4,1,0),IF($J11=$J$5,IF(AB11=AB$5,1,0),0))))</f>
        <v>1</v>
      </c>
      <c r="BH11" s="1">
        <f>IF($J11=$J$2,IF(AC11=AC$2,1,0),IF($J11=$J$3,IF(AC11=AC$3,1,0),IF($J11=$J$4,IF(AC11=AC$4,1,0),IF($J11=$J$5,IF(AC11=AC$5,1,0),0))))</f>
        <v>1</v>
      </c>
      <c r="BI11" s="1">
        <f>IF($J11=$J$2,IF(AD11=AD$2,1,0),IF($J11=$J$3,IF(AD11=AD$3,1,0),IF($J11=$J$4,IF(AD11=AD$4,1,0),IF($J11=$J$5,IF(AD11=AD$5,1,0),0))))</f>
        <v>1</v>
      </c>
      <c r="BJ11" s="1">
        <f>IF($J11=$J$2,IF(AE11=AE$2,1,0),IF($J11=$J$3,IF(AE11=AE$3,1,0),IF($J11=$J$4,IF(AE11=AE$4,1,0),IF($J11=$J$5,IF(AE11=AE$5,1,0),0))))</f>
        <v>1</v>
      </c>
      <c r="BK11" s="1">
        <f>IF($J11=$J$2,IF(AF11=AF$2,1,0),IF($J11=$J$3,IF(AF11=AF$3,1,0),IF($J11=$J$4,IF(AF11=AF$4,1,0),IF($J11=$J$5,IF(AF11=AF$5,1,0),0))))</f>
        <v>1</v>
      </c>
      <c r="BL11" s="1">
        <f>IF($J11=$J$2,IF(AG11=AG$2,1,0),IF($J11=$J$3,IF(AG11=AG$3,1,0),IF($J11=$J$4,IF(AG11=AG$4,1,0),IF($J11=$J$5,IF(AG11=AG$5,1,0),0))))</f>
        <v>1</v>
      </c>
      <c r="BM11" s="1">
        <f>IF($J11=$J$2,IF(AH11=AH$2,1,0),IF($J11=$J$3,IF(AH11=AH$3,1,0),IF($J11=$J$4,IF(AH11=AH$4,1,0),IF($J11=$J$5,IF(AH11=AH$5,1,0),0))))</f>
        <v>0</v>
      </c>
      <c r="BN11" s="1">
        <f>IF($J11=$J$2,IF(AI11=AI$2,1,0),IF($J11=$J$3,IF(AI11=AI$3,1,0),IF($J11=$J$4,IF(AI11=AI$4,1,0),IF($J11=$J$5,IF(AI11=AI$5,1,0),0))))</f>
        <v>0</v>
      </c>
      <c r="BO11" s="1">
        <f>IF($J11=$J$2,IF(AJ11=AJ$2,1,0),IF($J11=$J$3,IF(AJ11=AJ$3,1,0),IF($J11=$J$4,IF(AJ11=AJ$4,1,0),IF($J11=$J$5,IF(AJ11=AJ$5,1,0),0))))</f>
        <v>1</v>
      </c>
      <c r="BP11" s="1">
        <f>IF($J11=$J$2,IF(AK11=AK$2,1,0),IF($J11=$J$3,IF(AK11=AK$3,1,0),IF($J11=$J$4,IF(AK11=AK$4,1,0),IF($J11=$J$5,IF(AK11=AK$5,1,0),0))))</f>
        <v>0</v>
      </c>
      <c r="BQ11" s="1">
        <f>IF($J11=$J$2,IF(AL11=AL$2,1,0),IF($J11=$J$3,IF(AL11=AL$3,1,0),IF($J11=$J$4,IF(AL11=AL$4,1,0),IF($J11=$J$5,IF(AL11=AL$5,1,0),0))))</f>
        <v>1</v>
      </c>
      <c r="BR11" s="1">
        <f>IF($J11=$J$2,IF(AM11=AM$2,1,0),IF($J11=$J$3,IF(AM11=AM$3,1,0),IF($J11=$J$4,IF(AM11=AM$4,1,0),IF($J11=$J$5,IF(AM11=AM$5,1,0),0))))</f>
        <v>1</v>
      </c>
      <c r="BS11" s="1">
        <f>IF($J11=$J$2,IF(AN11=AN$2,1,0),IF($J11=$J$3,IF(AN11=AN$3,1,0),IF($J11=$J$4,IF(AN11=AN$4,1,0),IF($J11=$J$5,IF(AN11=AN$5,1,0),0))))</f>
        <v>1</v>
      </c>
      <c r="BU11" s="1">
        <f t="shared" si="1"/>
        <v>21</v>
      </c>
      <c r="BW11" s="35">
        <f t="shared" si="2"/>
        <v>21</v>
      </c>
      <c r="BX11" s="35">
        <f>IF(BW11="неявка","неявка",IF(BW11&lt;$CB$4,1,IF(BW11&lt;$CB$5,2,IF(BW11&lt;$CB$6,3,IF(BW11&lt;$CB$7,4,IF(BW11&lt;$CB$8,5,IF(BW11&lt;$CB$9,6,IF(BW11&lt;$CB$10,7,IF(BW11&lt;$CB$11,8,IF(BW11&lt;$CB$12,9,10))))))))))</f>
        <v>6</v>
      </c>
      <c r="CA11" s="55">
        <v>9</v>
      </c>
      <c r="CB11" s="55">
        <v>27</v>
      </c>
      <c r="CC11" s="56">
        <f>SUMIF($BX$7:$BX$400,CA11)/CA11</f>
        <v>16</v>
      </c>
      <c r="CE11" s="30"/>
    </row>
    <row r="12" spans="1:85" x14ac:dyDescent="0.2">
      <c r="A12" s="8">
        <v>6</v>
      </c>
      <c r="B12" s="1" t="s">
        <v>62</v>
      </c>
      <c r="C12" s="1" t="s">
        <v>63</v>
      </c>
      <c r="D12" s="1" t="s">
        <v>64</v>
      </c>
      <c r="E12" s="1" t="s">
        <v>42</v>
      </c>
      <c r="F12" s="1" t="s">
        <v>65</v>
      </c>
      <c r="H12" s="1" t="s">
        <v>44</v>
      </c>
      <c r="I12" s="1" t="s">
        <v>45</v>
      </c>
      <c r="J12" s="1">
        <v>1</v>
      </c>
      <c r="K12" s="1" t="s">
        <v>1154</v>
      </c>
      <c r="L12" s="1" t="s">
        <v>1154</v>
      </c>
      <c r="M12" s="1" t="s">
        <v>1155</v>
      </c>
      <c r="N12" s="1" t="s">
        <v>1156</v>
      </c>
      <c r="O12" s="1" t="s">
        <v>1155</v>
      </c>
      <c r="P12" s="1" t="s">
        <v>1159</v>
      </c>
      <c r="Q12" s="1" t="s">
        <v>1154</v>
      </c>
      <c r="R12" s="1" t="s">
        <v>1158</v>
      </c>
      <c r="S12" s="1" t="s">
        <v>1155</v>
      </c>
      <c r="T12" s="1" t="s">
        <v>1156</v>
      </c>
      <c r="U12" s="1" t="s">
        <v>1156</v>
      </c>
      <c r="V12" s="1" t="s">
        <v>1155</v>
      </c>
      <c r="W12" s="1" t="s">
        <v>1156</v>
      </c>
      <c r="X12" s="1" t="s">
        <v>1159</v>
      </c>
      <c r="Y12" s="1" t="s">
        <v>1156</v>
      </c>
      <c r="Z12" s="54" t="s">
        <v>1155</v>
      </c>
      <c r="AA12" s="1" t="s">
        <v>1155</v>
      </c>
      <c r="AB12" s="1" t="s">
        <v>1158</v>
      </c>
      <c r="AC12" s="1" t="s">
        <v>1160</v>
      </c>
      <c r="AD12" s="1" t="s">
        <v>1155</v>
      </c>
      <c r="AE12" s="1" t="s">
        <v>1156</v>
      </c>
      <c r="AF12" s="1" t="s">
        <v>1159</v>
      </c>
      <c r="AG12" s="1" t="s">
        <v>1158</v>
      </c>
      <c r="AH12" s="1" t="s">
        <v>1158</v>
      </c>
      <c r="AI12" s="1" t="s">
        <v>1154</v>
      </c>
      <c r="AJ12" s="1" t="s">
        <v>1154</v>
      </c>
      <c r="AK12" s="1" t="s">
        <v>1159</v>
      </c>
      <c r="AL12" s="1" t="s">
        <v>1154</v>
      </c>
      <c r="AM12" s="1" t="s">
        <v>1158</v>
      </c>
      <c r="AN12" s="1" t="s">
        <v>1155</v>
      </c>
      <c r="AP12" s="1">
        <f>IF($J12=$J$2,IF(K12=K$2,1,0),IF($J12=$J$3,IF(K12=K$3,1,0),IF($J12=$J$4,IF(K12=K$4,1,0),IF($J12=$J$5,IF(K12=K$5,1,0),0))))</f>
        <v>1</v>
      </c>
      <c r="AQ12" s="1">
        <f>IF($J12=$J$2,IF(L12=L$2,1,0),IF($J12=$J$3,IF(L12=L$3,1,0),IF($J12=$J$4,IF(L12=L$4,1,0),IF($J12=$J$5,IF(L12=L$5,1,0),0))))</f>
        <v>1</v>
      </c>
      <c r="AR12" s="1">
        <f>IF($J12=$J$2,IF(M12=M$2,1,0),IF($J12=$J$3,IF(M12=M$3,1,0),IF($J12=$J$4,IF(M12=M$4,1,0),IF($J12=$J$5,IF(M12=M$5,1,0),0))))</f>
        <v>1</v>
      </c>
      <c r="AS12" s="1">
        <f>IF($J12=$J$2,IF(N12=N$2,1,0),IF($J12=$J$3,IF(N12=N$3,1,0),IF($J12=$J$4,IF(N12=N$4,1,0),IF($J12=$J$5,IF(N12=N$5,1,0),0))))</f>
        <v>1</v>
      </c>
      <c r="AT12" s="1">
        <f>IF($J12=$J$2,IF(O12=O$2,1,0),IF($J12=$J$3,IF(O12=O$3,1,0),IF($J12=$J$4,IF(O12=O$4,1,0),IF($J12=$J$5,IF(O12=O$5,1,0),0))))</f>
        <v>1</v>
      </c>
      <c r="AU12" s="1">
        <f>IF($J12=$J$2,IF(P12=P$2,1,0),IF($J12=$J$3,IF(P12=P$3,1,0),IF($J12=$J$4,IF(P12=P$4,1,0),IF($J12=$J$5,IF(P12=P$5,1,0),0))))</f>
        <v>0</v>
      </c>
      <c r="AV12" s="1">
        <f>IF($J12=$J$2,IF(Q12=Q$2,1,0),IF($J12=$J$3,IF(Q12=Q$3,1,0),IF($J12=$J$4,IF(Q12=Q$4,1,0),IF($J12=$J$5,IF(Q12=Q$5,1,0),0))))</f>
        <v>1</v>
      </c>
      <c r="AW12" s="1">
        <f>IF($J12=$J$2,IF(R12=R$2,1,0),IF($J12=$J$3,IF(R12=R$3,1,0),IF($J12=$J$4,IF(R12=R$4,1,0),IF($J12=$J$5,IF(R12=R$5,1,0),0))))</f>
        <v>1</v>
      </c>
      <c r="AX12" s="1">
        <f>IF($J12=$J$2,IF(S12=S$2,1,0),IF($J12=$J$3,IF(S12=S$3,1,0),IF($J12=$J$4,IF(S12=S$4,1,0),IF($J12=$J$5,IF(S12=S$5,1,0),0))))</f>
        <v>1</v>
      </c>
      <c r="AY12" s="1">
        <f>IF($J12=$J$2,IF(T12=T$2,1,0),IF($J12=$J$3,IF(T12=T$3,1,0),IF($J12=$J$4,IF(T12=T$4,1,0),IF($J12=$J$5,IF(T12=T$5,1,0),0))))</f>
        <v>0</v>
      </c>
      <c r="AZ12" s="1">
        <f>IF($J12=$J$2,IF(U12=U$2,1,0),IF($J12=$J$3,IF(U12=U$3,1,0),IF($J12=$J$4,IF(U12=U$4,1,0),IF($J12=$J$5,IF(U12=U$5,1,0),0))))</f>
        <v>1</v>
      </c>
      <c r="BA12" s="1">
        <f>IF($J12=$J$2,IF(V12=V$2,1,0),IF($J12=$J$3,IF(V12=V$3,1,0),IF($J12=$J$4,IF(V12=V$4,1,0),IF($J12=$J$5,IF(V12=V$5,1,0),0))))</f>
        <v>0</v>
      </c>
      <c r="BB12" s="1">
        <f>IF($J12=$J$2,IF(W12=W$2,1,0),IF($J12=$J$3,IF(W12=W$3,1,0),IF($J12=$J$4,IF(W12=W$4,1,0),IF($J12=$J$5,IF(W12=W$5,1,0),0))))</f>
        <v>1</v>
      </c>
      <c r="BC12" s="1">
        <f>IF($J12=$J$2,IF(X12=X$2,1,0),IF($J12=$J$3,IF(X12=X$3,1,0),IF($J12=$J$4,IF(X12=X$4,1,0),IF($J12=$J$5,IF(X12=X$5,1,0),0))))</f>
        <v>1</v>
      </c>
      <c r="BD12" s="1">
        <f>IF($J12=$J$2,IF(Y12=Y$2,1,0),IF($J12=$J$3,IF(Y12=Y$3,1,0),IF($J12=$J$4,IF(Y12=Y$4,1,0),IF($J12=$J$5,IF(Y12=Y$5,1,0),0))))</f>
        <v>1</v>
      </c>
      <c r="BE12" s="1">
        <f>IF($J12=$J$2,IF(Z12=Z$2,1,0),IF($J12=$J$3,IF(Z12=Z$3,1,0),IF($J12=$J$4,IF(Z12=Z$4,1,0),IF($J12=$J$5,IF(Z12=Z$5,1,0),0))))</f>
        <v>0</v>
      </c>
      <c r="BF12" s="1">
        <f>IF($J12=$J$2,IF(AA12=AA$2,1,0),IF($J12=$J$3,IF(AA12=AA$3,1,0),IF($J12=$J$4,IF(AA12=AA$4,1,0),IF($J12=$J$5,IF(AA12=AA$5,1,0),0))))</f>
        <v>1</v>
      </c>
      <c r="BG12" s="1">
        <f>IF($J12=$J$2,IF(AB12=AB$2,1,0),IF($J12=$J$3,IF(AB12=AB$3,1,0),IF($J12=$J$4,IF(AB12=AB$4,1,0),IF($J12=$J$5,IF(AB12=AB$5,1,0),0))))</f>
        <v>1</v>
      </c>
      <c r="BH12" s="1">
        <f>IF($J12=$J$2,IF(AC12=AC$2,1,0),IF($J12=$J$3,IF(AC12=AC$3,1,0),IF($J12=$J$4,IF(AC12=AC$4,1,0),IF($J12=$J$5,IF(AC12=AC$5,1,0),0))))</f>
        <v>1</v>
      </c>
      <c r="BI12" s="1">
        <f>IF($J12=$J$2,IF(AD12=AD$2,1,0),IF($J12=$J$3,IF(AD12=AD$3,1,0),IF($J12=$J$4,IF(AD12=AD$4,1,0),IF($J12=$J$5,IF(AD12=AD$5,1,0),0))))</f>
        <v>1</v>
      </c>
      <c r="BJ12" s="1">
        <f>IF($J12=$J$2,IF(AE12=AE$2,1,0),IF($J12=$J$3,IF(AE12=AE$3,1,0),IF($J12=$J$4,IF(AE12=AE$4,1,0),IF($J12=$J$5,IF(AE12=AE$5,1,0),0))))</f>
        <v>1</v>
      </c>
      <c r="BK12" s="1">
        <f>IF($J12=$J$2,IF(AF12=AF$2,1,0),IF($J12=$J$3,IF(AF12=AF$3,1,0),IF($J12=$J$4,IF(AF12=AF$4,1,0),IF($J12=$J$5,IF(AF12=AF$5,1,0),0))))</f>
        <v>1</v>
      </c>
      <c r="BL12" s="1">
        <f>IF($J12=$J$2,IF(AG12=AG$2,1,0),IF($J12=$J$3,IF(AG12=AG$3,1,0),IF($J12=$J$4,IF(AG12=AG$4,1,0),IF($J12=$J$5,IF(AG12=AG$5,1,0),0))))</f>
        <v>1</v>
      </c>
      <c r="BM12" s="1">
        <f>IF($J12=$J$2,IF(AH12=AH$2,1,0),IF($J12=$J$3,IF(AH12=AH$3,1,0),IF($J12=$J$4,IF(AH12=AH$4,1,0),IF($J12=$J$5,IF(AH12=AH$5,1,0),0))))</f>
        <v>1</v>
      </c>
      <c r="BN12" s="1">
        <f>IF($J12=$J$2,IF(AI12=AI$2,1,0),IF($J12=$J$3,IF(AI12=AI$3,1,0),IF($J12=$J$4,IF(AI12=AI$4,1,0),IF($J12=$J$5,IF(AI12=AI$5,1,0),0))))</f>
        <v>0</v>
      </c>
      <c r="BO12" s="1">
        <f>IF($J12=$J$2,IF(AJ12=AJ$2,1,0),IF($J12=$J$3,IF(AJ12=AJ$3,1,0),IF($J12=$J$4,IF(AJ12=AJ$4,1,0),IF($J12=$J$5,IF(AJ12=AJ$5,1,0),0))))</f>
        <v>0</v>
      </c>
      <c r="BP12" s="1">
        <f>IF($J12=$J$2,IF(AK12=AK$2,1,0),IF($J12=$J$3,IF(AK12=AK$3,1,0),IF($J12=$J$4,IF(AK12=AK$4,1,0),IF($J12=$J$5,IF(AK12=AK$5,1,0),0))))</f>
        <v>1</v>
      </c>
      <c r="BQ12" s="1">
        <f>IF($J12=$J$2,IF(AL12=AL$2,1,0),IF($J12=$J$3,IF(AL12=AL$3,1,0),IF($J12=$J$4,IF(AL12=AL$4,1,0),IF($J12=$J$5,IF(AL12=AL$5,1,0),0))))</f>
        <v>0</v>
      </c>
      <c r="BR12" s="1">
        <f>IF($J12=$J$2,IF(AM12=AM$2,1,0),IF($J12=$J$3,IF(AM12=AM$3,1,0),IF($J12=$J$4,IF(AM12=AM$4,1,0),IF($J12=$J$5,IF(AM12=AM$5,1,0),0))))</f>
        <v>1</v>
      </c>
      <c r="BS12" s="1">
        <f>IF($J12=$J$2,IF(AN12=AN$2,1,0),IF($J12=$J$3,IF(AN12=AN$3,1,0),IF($J12=$J$4,IF(AN12=AN$4,1,0),IF($J12=$J$5,IF(AN12=AN$5,1,0),0))))</f>
        <v>0</v>
      </c>
      <c r="BU12" s="1">
        <f t="shared" si="1"/>
        <v>22</v>
      </c>
      <c r="BW12" s="35">
        <f t="shared" si="2"/>
        <v>22</v>
      </c>
      <c r="BX12" s="35">
        <f>IF(BW12="неявка","неявка",IF(BW12&lt;$CB$4,1,IF(BW12&lt;$CB$5,2,IF(BW12&lt;$CB$6,3,IF(BW12&lt;$CB$7,4,IF(BW12&lt;$CB$8,5,IF(BW12&lt;$CB$9,6,IF(BW12&lt;$CB$10,7,IF(BW12&lt;$CB$11,8,IF(BW12&lt;$CB$12,9,10))))))))))</f>
        <v>6</v>
      </c>
      <c r="CA12" s="55">
        <v>10</v>
      </c>
      <c r="CB12" s="55">
        <v>29</v>
      </c>
      <c r="CC12" s="56">
        <f>SUMIF($BX$7:$BX$400,CA12)/CA12</f>
        <v>4</v>
      </c>
    </row>
    <row r="13" spans="1:85" x14ac:dyDescent="0.2">
      <c r="A13" s="8">
        <v>7</v>
      </c>
      <c r="B13" s="1" t="s">
        <v>66</v>
      </c>
      <c r="C13" s="1" t="s">
        <v>67</v>
      </c>
      <c r="D13" s="1" t="s">
        <v>68</v>
      </c>
      <c r="E13" s="1" t="s">
        <v>42</v>
      </c>
      <c r="F13" s="1" t="s">
        <v>69</v>
      </c>
      <c r="H13" s="1" t="s">
        <v>44</v>
      </c>
      <c r="I13" s="1" t="s">
        <v>45</v>
      </c>
      <c r="J13" s="1">
        <v>2</v>
      </c>
      <c r="K13" s="1" t="s">
        <v>1155</v>
      </c>
      <c r="L13" s="1" t="s">
        <v>1160</v>
      </c>
      <c r="M13" s="1" t="s">
        <v>1159</v>
      </c>
      <c r="N13" s="1" t="s">
        <v>1156</v>
      </c>
      <c r="O13" s="1" t="s">
        <v>1154</v>
      </c>
      <c r="P13" s="1" t="s">
        <v>1160</v>
      </c>
      <c r="Q13" s="1" t="s">
        <v>1154</v>
      </c>
      <c r="R13" s="1" t="s">
        <v>1154</v>
      </c>
      <c r="S13" s="1" t="s">
        <v>1154</v>
      </c>
      <c r="T13" s="1" t="s">
        <v>1159</v>
      </c>
      <c r="U13" s="1" t="s">
        <v>1160</v>
      </c>
      <c r="V13" s="1" t="s">
        <v>1156</v>
      </c>
      <c r="W13" s="1" t="s">
        <v>1158</v>
      </c>
      <c r="X13" s="1" t="s">
        <v>1159</v>
      </c>
      <c r="Y13" s="1" t="s">
        <v>1155</v>
      </c>
      <c r="Z13" s="54" t="s">
        <v>1155</v>
      </c>
      <c r="AA13" s="1" t="s">
        <v>1159</v>
      </c>
      <c r="AB13" s="1" t="s">
        <v>1155</v>
      </c>
      <c r="AC13" s="1" t="s">
        <v>1156</v>
      </c>
      <c r="AD13" s="1" t="s">
        <v>1159</v>
      </c>
      <c r="AE13" s="1" t="s">
        <v>1154</v>
      </c>
      <c r="AF13" s="1" t="s">
        <v>1154</v>
      </c>
      <c r="AG13" s="1" t="s">
        <v>1159</v>
      </c>
      <c r="AH13" s="1" t="s">
        <v>1158</v>
      </c>
      <c r="AI13" s="1" t="s">
        <v>1154</v>
      </c>
      <c r="AJ13" s="1" t="s">
        <v>1159</v>
      </c>
      <c r="AK13" s="1" t="s">
        <v>1158</v>
      </c>
      <c r="AL13" s="1" t="s">
        <v>1155</v>
      </c>
      <c r="AM13" s="1" t="s">
        <v>1154</v>
      </c>
      <c r="AN13" s="1" t="s">
        <v>1154</v>
      </c>
      <c r="AP13" s="1">
        <f>IF($J13=$J$2,IF(K13=K$2,1,0),IF($J13=$J$3,IF(K13=K$3,1,0),IF($J13=$J$4,IF(K13=K$4,1,0),IF($J13=$J$5,IF(K13=K$5,1,0),0))))</f>
        <v>1</v>
      </c>
      <c r="AQ13" s="1">
        <f>IF($J13=$J$2,IF(L13=L$2,1,0),IF($J13=$J$3,IF(L13=L$3,1,0),IF($J13=$J$4,IF(L13=L$4,1,0),IF($J13=$J$5,IF(L13=L$5,1,0),0))))</f>
        <v>1</v>
      </c>
      <c r="AR13" s="1">
        <f>IF($J13=$J$2,IF(M13=M$2,1,0),IF($J13=$J$3,IF(M13=M$3,1,0),IF($J13=$J$4,IF(M13=M$4,1,0),IF($J13=$J$5,IF(M13=M$5,1,0),0))))</f>
        <v>0</v>
      </c>
      <c r="AS13" s="1">
        <f>IF($J13=$J$2,IF(N13=N$2,1,0),IF($J13=$J$3,IF(N13=N$3,1,0),IF($J13=$J$4,IF(N13=N$4,1,0),IF($J13=$J$5,IF(N13=N$5,1,0),0))))</f>
        <v>1</v>
      </c>
      <c r="AT13" s="1">
        <f>IF($J13=$J$2,IF(O13=O$2,1,0),IF($J13=$J$3,IF(O13=O$3,1,0),IF($J13=$J$4,IF(O13=O$4,1,0),IF($J13=$J$5,IF(O13=O$5,1,0),0))))</f>
        <v>1</v>
      </c>
      <c r="AU13" s="1">
        <f>IF($J13=$J$2,IF(P13=P$2,1,0),IF($J13=$J$3,IF(P13=P$3,1,0),IF($J13=$J$4,IF(P13=P$4,1,0),IF($J13=$J$5,IF(P13=P$5,1,0),0))))</f>
        <v>1</v>
      </c>
      <c r="AV13" s="1">
        <f>IF($J13=$J$2,IF(Q13=Q$2,1,0),IF($J13=$J$3,IF(Q13=Q$3,1,0),IF($J13=$J$4,IF(Q13=Q$4,1,0),IF($J13=$J$5,IF(Q13=Q$5,1,0),0))))</f>
        <v>1</v>
      </c>
      <c r="AW13" s="1">
        <f>IF($J13=$J$2,IF(R13=R$2,1,0),IF($J13=$J$3,IF(R13=R$3,1,0),IF($J13=$J$4,IF(R13=R$4,1,0),IF($J13=$J$5,IF(R13=R$5,1,0),0))))</f>
        <v>0</v>
      </c>
      <c r="AX13" s="1">
        <f>IF($J13=$J$2,IF(S13=S$2,1,0),IF($J13=$J$3,IF(S13=S$3,1,0),IF($J13=$J$4,IF(S13=S$4,1,0),IF($J13=$J$5,IF(S13=S$5,1,0),0))))</f>
        <v>1</v>
      </c>
      <c r="AY13" s="1">
        <f>IF($J13=$J$2,IF(T13=T$2,1,0),IF($J13=$J$3,IF(T13=T$3,1,0),IF($J13=$J$4,IF(T13=T$4,1,0),IF($J13=$J$5,IF(T13=T$5,1,0),0))))</f>
        <v>1</v>
      </c>
      <c r="AZ13" s="1">
        <f>IF($J13=$J$2,IF(U13=U$2,1,0),IF($J13=$J$3,IF(U13=U$3,1,0),IF($J13=$J$4,IF(U13=U$4,1,0),IF($J13=$J$5,IF(U13=U$5,1,0),0))))</f>
        <v>1</v>
      </c>
      <c r="BA13" s="1">
        <f>IF($J13=$J$2,IF(V13=V$2,1,0),IF($J13=$J$3,IF(V13=V$3,1,0),IF($J13=$J$4,IF(V13=V$4,1,0),IF($J13=$J$5,IF(V13=V$5,1,0),0))))</f>
        <v>1</v>
      </c>
      <c r="BB13" s="1">
        <f>IF($J13=$J$2,IF(W13=W$2,1,0),IF($J13=$J$3,IF(W13=W$3,1,0),IF($J13=$J$4,IF(W13=W$4,1,0),IF($J13=$J$5,IF(W13=W$5,1,0),0))))</f>
        <v>1</v>
      </c>
      <c r="BC13" s="1">
        <f>IF($J13=$J$2,IF(X13=X$2,1,0),IF($J13=$J$3,IF(X13=X$3,1,0),IF($J13=$J$4,IF(X13=X$4,1,0),IF($J13=$J$5,IF(X13=X$5,1,0),0))))</f>
        <v>1</v>
      </c>
      <c r="BD13" s="1">
        <f>IF($J13=$J$2,IF(Y13=Y$2,1,0),IF($J13=$J$3,IF(Y13=Y$3,1,0),IF($J13=$J$4,IF(Y13=Y$4,1,0),IF($J13=$J$5,IF(Y13=Y$5,1,0),0))))</f>
        <v>1</v>
      </c>
      <c r="BE13" s="1">
        <f>IF($J13=$J$2,IF(Z13=Z$2,1,0),IF($J13=$J$3,IF(Z13=Z$3,1,0),IF($J13=$J$4,IF(Z13=Z$4,1,0),IF($J13=$J$5,IF(Z13=Z$5,1,0),0))))</f>
        <v>0</v>
      </c>
      <c r="BF13" s="1">
        <f>IF($J13=$J$2,IF(AA13=AA$2,1,0),IF($J13=$J$3,IF(AA13=AA$3,1,0),IF($J13=$J$4,IF(AA13=AA$4,1,0),IF($J13=$J$5,IF(AA13=AA$5,1,0),0))))</f>
        <v>0</v>
      </c>
      <c r="BG13" s="1">
        <f>IF($J13=$J$2,IF(AB13=AB$2,1,0),IF($J13=$J$3,IF(AB13=AB$3,1,0),IF($J13=$J$4,IF(AB13=AB$4,1,0),IF($J13=$J$5,IF(AB13=AB$5,1,0),0))))</f>
        <v>1</v>
      </c>
      <c r="BH13" s="1">
        <f>IF($J13=$J$2,IF(AC13=AC$2,1,0),IF($J13=$J$3,IF(AC13=AC$3,1,0),IF($J13=$J$4,IF(AC13=AC$4,1,0),IF($J13=$J$5,IF(AC13=AC$5,1,0),0))))</f>
        <v>0</v>
      </c>
      <c r="BI13" s="1">
        <f>IF($J13=$J$2,IF(AD13=AD$2,1,0),IF($J13=$J$3,IF(AD13=AD$3,1,0),IF($J13=$J$4,IF(AD13=AD$4,1,0),IF($J13=$J$5,IF(AD13=AD$5,1,0),0))))</f>
        <v>1</v>
      </c>
      <c r="BJ13" s="1">
        <f>IF($J13=$J$2,IF(AE13=AE$2,1,0),IF($J13=$J$3,IF(AE13=AE$3,1,0),IF($J13=$J$4,IF(AE13=AE$4,1,0),IF($J13=$J$5,IF(AE13=AE$5,1,0),0))))</f>
        <v>0</v>
      </c>
      <c r="BK13" s="1">
        <f>IF($J13=$J$2,IF(AF13=AF$2,1,0),IF($J13=$J$3,IF(AF13=AF$3,1,0),IF($J13=$J$4,IF(AF13=AF$4,1,0),IF($J13=$J$5,IF(AF13=AF$5,1,0),0))))</f>
        <v>0</v>
      </c>
      <c r="BL13" s="1">
        <f>IF($J13=$J$2,IF(AG13=AG$2,1,0),IF($J13=$J$3,IF(AG13=AG$3,1,0),IF($J13=$J$4,IF(AG13=AG$4,1,0),IF($J13=$J$5,IF(AG13=AG$5,1,0),0))))</f>
        <v>0</v>
      </c>
      <c r="BM13" s="1">
        <f>IF($J13=$J$2,IF(AH13=AH$2,1,0),IF($J13=$J$3,IF(AH13=AH$3,1,0),IF($J13=$J$4,IF(AH13=AH$4,1,0),IF($J13=$J$5,IF(AH13=AH$5,1,0),0))))</f>
        <v>0</v>
      </c>
      <c r="BN13" s="1">
        <f>IF($J13=$J$2,IF(AI13=AI$2,1,0),IF($J13=$J$3,IF(AI13=AI$3,1,0),IF($J13=$J$4,IF(AI13=AI$4,1,0),IF($J13=$J$5,IF(AI13=AI$5,1,0),0))))</f>
        <v>1</v>
      </c>
      <c r="BO13" s="1">
        <f>IF($J13=$J$2,IF(AJ13=AJ$2,1,0),IF($J13=$J$3,IF(AJ13=AJ$3,1,0),IF($J13=$J$4,IF(AJ13=AJ$4,1,0),IF($J13=$J$5,IF(AJ13=AJ$5,1,0),0))))</f>
        <v>1</v>
      </c>
      <c r="BP13" s="1">
        <f>IF($J13=$J$2,IF(AK13=AK$2,1,0),IF($J13=$J$3,IF(AK13=AK$3,1,0),IF($J13=$J$4,IF(AK13=AK$4,1,0),IF($J13=$J$5,IF(AK13=AK$5,1,0),0))))</f>
        <v>1</v>
      </c>
      <c r="BQ13" s="1">
        <f>IF($J13=$J$2,IF(AL13=AL$2,1,0),IF($J13=$J$3,IF(AL13=AL$3,1,0),IF($J13=$J$4,IF(AL13=AL$4,1,0),IF($J13=$J$5,IF(AL13=AL$5,1,0),0))))</f>
        <v>1</v>
      </c>
      <c r="BR13" s="1">
        <f>IF($J13=$J$2,IF(AM13=AM$2,1,0),IF($J13=$J$3,IF(AM13=AM$3,1,0),IF($J13=$J$4,IF(AM13=AM$4,1,0),IF($J13=$J$5,IF(AM13=AM$5,1,0),0))))</f>
        <v>0</v>
      </c>
      <c r="BS13" s="1">
        <f>IF($J13=$J$2,IF(AN13=AN$2,1,0),IF($J13=$J$3,IF(AN13=AN$3,1,0),IF($J13=$J$4,IF(AN13=AN$4,1,0),IF($J13=$J$5,IF(AN13=AN$5,1,0),0))))</f>
        <v>1</v>
      </c>
      <c r="BU13" s="1">
        <f t="shared" si="1"/>
        <v>20</v>
      </c>
      <c r="BW13" s="35">
        <f t="shared" si="2"/>
        <v>20</v>
      </c>
      <c r="BX13" s="35">
        <f>IF(BW13="неявка","неявка",IF(BW13&lt;$CB$4,1,IF(BW13&lt;$CB$5,2,IF(BW13&lt;$CB$6,3,IF(BW13&lt;$CB$7,4,IF(BW13&lt;$CB$8,5,IF(BW13&lt;$CB$9,6,IF(BW13&lt;$CB$10,7,IF(BW13&lt;$CB$11,8,IF(BW13&lt;$CB$12,9,10))))))))))</f>
        <v>6</v>
      </c>
    </row>
    <row r="14" spans="1:85" x14ac:dyDescent="0.2">
      <c r="A14" s="8">
        <v>8</v>
      </c>
      <c r="B14" s="1" t="s">
        <v>70</v>
      </c>
      <c r="C14" s="1" t="s">
        <v>71</v>
      </c>
      <c r="D14" s="1" t="s">
        <v>72</v>
      </c>
      <c r="E14" s="1" t="s">
        <v>42</v>
      </c>
      <c r="F14" s="1" t="s">
        <v>73</v>
      </c>
      <c r="H14" s="1" t="s">
        <v>44</v>
      </c>
      <c r="I14" s="1" t="s">
        <v>45</v>
      </c>
      <c r="J14" s="1">
        <v>4</v>
      </c>
      <c r="K14" s="1" t="s">
        <v>1156</v>
      </c>
      <c r="L14" s="1" t="s">
        <v>1156</v>
      </c>
      <c r="M14" s="1" t="s">
        <v>1158</v>
      </c>
      <c r="N14" s="1" t="s">
        <v>1154</v>
      </c>
      <c r="O14" s="1" t="s">
        <v>1160</v>
      </c>
      <c r="P14" s="1" t="s">
        <v>1154</v>
      </c>
      <c r="Q14" s="1" t="s">
        <v>1158</v>
      </c>
      <c r="R14" s="1" t="s">
        <v>1154</v>
      </c>
      <c r="S14" s="1" t="s">
        <v>1160</v>
      </c>
      <c r="T14" s="1" t="s">
        <v>1156</v>
      </c>
      <c r="U14" s="1" t="s">
        <v>1156</v>
      </c>
      <c r="V14" s="1" t="s">
        <v>1158</v>
      </c>
      <c r="W14" s="1" t="s">
        <v>1158</v>
      </c>
      <c r="X14" s="1" t="s">
        <v>1160</v>
      </c>
      <c r="Y14" s="1" t="s">
        <v>1156</v>
      </c>
      <c r="Z14" s="54" t="s">
        <v>1154</v>
      </c>
      <c r="AA14" s="1" t="s">
        <v>1159</v>
      </c>
      <c r="AB14" s="1" t="s">
        <v>1154</v>
      </c>
      <c r="AC14" s="1" t="s">
        <v>1154</v>
      </c>
      <c r="AD14" s="1" t="s">
        <v>1158</v>
      </c>
      <c r="AE14" s="1" t="s">
        <v>1160</v>
      </c>
      <c r="AF14" s="1" t="s">
        <v>1155</v>
      </c>
      <c r="AG14" s="1" t="s">
        <v>1159</v>
      </c>
      <c r="AH14" s="1" t="s">
        <v>1158</v>
      </c>
      <c r="AI14" s="1" t="s">
        <v>1159</v>
      </c>
      <c r="AJ14" s="1" t="s">
        <v>1157</v>
      </c>
      <c r="AK14" s="1" t="s">
        <v>1154</v>
      </c>
      <c r="AL14" s="1" t="s">
        <v>1155</v>
      </c>
      <c r="AM14" s="1" t="s">
        <v>1160</v>
      </c>
      <c r="AN14" s="1" t="s">
        <v>1154</v>
      </c>
      <c r="AP14" s="1">
        <f>IF($J14=$J$2,IF(K14=K$2,1,0),IF($J14=$J$3,IF(K14=K$3,1,0),IF($J14=$J$4,IF(K14=K$4,1,0),IF($J14=$J$5,IF(K14=K$5,1,0),0))))</f>
        <v>0</v>
      </c>
      <c r="AQ14" s="1">
        <f>IF($J14=$J$2,IF(L14=L$2,1,0),IF($J14=$J$3,IF(L14=L$3,1,0),IF($J14=$J$4,IF(L14=L$4,1,0),IF($J14=$J$5,IF(L14=L$5,1,0),0))))</f>
        <v>0</v>
      </c>
      <c r="AR14" s="1">
        <f>IF($J14=$J$2,IF(M14=M$2,1,0),IF($J14=$J$3,IF(M14=M$3,1,0),IF($J14=$J$4,IF(M14=M$4,1,0),IF($J14=$J$5,IF(M14=M$5,1,0),0))))</f>
        <v>0</v>
      </c>
      <c r="AS14" s="1">
        <f>IF($J14=$J$2,IF(N14=N$2,1,0),IF($J14=$J$3,IF(N14=N$3,1,0),IF($J14=$J$4,IF(N14=N$4,1,0),IF($J14=$J$5,IF(N14=N$5,1,0),0))))</f>
        <v>0</v>
      </c>
      <c r="AT14" s="1">
        <f>IF($J14=$J$2,IF(O14=O$2,1,0),IF($J14=$J$3,IF(O14=O$3,1,0),IF($J14=$J$4,IF(O14=O$4,1,0),IF($J14=$J$5,IF(O14=O$5,1,0),0))))</f>
        <v>1</v>
      </c>
      <c r="AU14" s="1">
        <f>IF($J14=$J$2,IF(P14=P$2,1,0),IF($J14=$J$3,IF(P14=P$3,1,0),IF($J14=$J$4,IF(P14=P$4,1,0),IF($J14=$J$5,IF(P14=P$5,1,0),0))))</f>
        <v>0</v>
      </c>
      <c r="AV14" s="1">
        <f>IF($J14=$J$2,IF(Q14=Q$2,1,0),IF($J14=$J$3,IF(Q14=Q$3,1,0),IF($J14=$J$4,IF(Q14=Q$4,1,0),IF($J14=$J$5,IF(Q14=Q$5,1,0),0))))</f>
        <v>1</v>
      </c>
      <c r="AW14" s="1">
        <f>IF($J14=$J$2,IF(R14=R$2,1,0),IF($J14=$J$3,IF(R14=R$3,1,0),IF($J14=$J$4,IF(R14=R$4,1,0),IF($J14=$J$5,IF(R14=R$5,1,0),0))))</f>
        <v>0</v>
      </c>
      <c r="AX14" s="1">
        <f>IF($J14=$J$2,IF(S14=S$2,1,0),IF($J14=$J$3,IF(S14=S$3,1,0),IF($J14=$J$4,IF(S14=S$4,1,0),IF($J14=$J$5,IF(S14=S$5,1,0),0))))</f>
        <v>1</v>
      </c>
      <c r="AY14" s="1">
        <f>IF($J14=$J$2,IF(T14=T$2,1,0),IF($J14=$J$3,IF(T14=T$3,1,0),IF($J14=$J$4,IF(T14=T$4,1,0),IF($J14=$J$5,IF(T14=T$5,1,0),0))))</f>
        <v>0</v>
      </c>
      <c r="AZ14" s="1">
        <f>IF($J14=$J$2,IF(U14=U$2,1,0),IF($J14=$J$3,IF(U14=U$3,1,0),IF($J14=$J$4,IF(U14=U$4,1,0),IF($J14=$J$5,IF(U14=U$5,1,0),0))))</f>
        <v>0</v>
      </c>
      <c r="BA14" s="1">
        <f>IF($J14=$J$2,IF(V14=V$2,1,0),IF($J14=$J$3,IF(V14=V$3,1,0),IF($J14=$J$4,IF(V14=V$4,1,0),IF($J14=$J$5,IF(V14=V$5,1,0),0))))</f>
        <v>0</v>
      </c>
      <c r="BB14" s="1">
        <f>IF($J14=$J$2,IF(W14=W$2,1,0),IF($J14=$J$3,IF(W14=W$3,1,0),IF($J14=$J$4,IF(W14=W$4,1,0),IF($J14=$J$5,IF(W14=W$5,1,0),0))))</f>
        <v>1</v>
      </c>
      <c r="BC14" s="1">
        <f>IF($J14=$J$2,IF(X14=X$2,1,0),IF($J14=$J$3,IF(X14=X$3,1,0),IF($J14=$J$4,IF(X14=X$4,1,0),IF($J14=$J$5,IF(X14=X$5,1,0),0))))</f>
        <v>1</v>
      </c>
      <c r="BD14" s="1">
        <f>IF($J14=$J$2,IF(Y14=Y$2,1,0),IF($J14=$J$3,IF(Y14=Y$3,1,0),IF($J14=$J$4,IF(Y14=Y$4,1,0),IF($J14=$J$5,IF(Y14=Y$5,1,0),0))))</f>
        <v>1</v>
      </c>
      <c r="BE14" s="1">
        <f>IF($J14=$J$2,IF(Z14=Z$2,1,0),IF($J14=$J$3,IF(Z14=Z$3,1,0),IF($J14=$J$4,IF(Z14=Z$4,1,0),IF($J14=$J$5,IF(Z14=Z$5,1,0),0))))</f>
        <v>0</v>
      </c>
      <c r="BF14" s="1">
        <f>IF($J14=$J$2,IF(AA14=AA$2,1,0),IF($J14=$J$3,IF(AA14=AA$3,1,0),IF($J14=$J$4,IF(AA14=AA$4,1,0),IF($J14=$J$5,IF(AA14=AA$5,1,0),0))))</f>
        <v>1</v>
      </c>
      <c r="BG14" s="1">
        <f>IF($J14=$J$2,IF(AB14=AB$2,1,0),IF($J14=$J$3,IF(AB14=AB$3,1,0),IF($J14=$J$4,IF(AB14=AB$4,1,0),IF($J14=$J$5,IF(AB14=AB$5,1,0),0))))</f>
        <v>1</v>
      </c>
      <c r="BH14" s="1">
        <f>IF($J14=$J$2,IF(AC14=AC$2,1,0),IF($J14=$J$3,IF(AC14=AC$3,1,0),IF($J14=$J$4,IF(AC14=AC$4,1,0),IF($J14=$J$5,IF(AC14=AC$5,1,0),0))))</f>
        <v>0</v>
      </c>
      <c r="BI14" s="1">
        <f>IF($J14=$J$2,IF(AD14=AD$2,1,0),IF($J14=$J$3,IF(AD14=AD$3,1,0),IF($J14=$J$4,IF(AD14=AD$4,1,0),IF($J14=$J$5,IF(AD14=AD$5,1,0),0))))</f>
        <v>1</v>
      </c>
      <c r="BJ14" s="1">
        <f>IF($J14=$J$2,IF(AE14=AE$2,1,0),IF($J14=$J$3,IF(AE14=AE$3,1,0),IF($J14=$J$4,IF(AE14=AE$4,1,0),IF($J14=$J$5,IF(AE14=AE$5,1,0),0))))</f>
        <v>1</v>
      </c>
      <c r="BK14" s="1">
        <f>IF($J14=$J$2,IF(AF14=AF$2,1,0),IF($J14=$J$3,IF(AF14=AF$3,1,0),IF($J14=$J$4,IF(AF14=AF$4,1,0),IF($J14=$J$5,IF(AF14=AF$5,1,0),0))))</f>
        <v>1</v>
      </c>
      <c r="BL14" s="1">
        <f>IF($J14=$J$2,IF(AG14=AG$2,1,0),IF($J14=$J$3,IF(AG14=AG$3,1,0),IF($J14=$J$4,IF(AG14=AG$4,1,0),IF($J14=$J$5,IF(AG14=AG$5,1,0),0))))</f>
        <v>0</v>
      </c>
      <c r="BM14" s="1">
        <f>IF($J14=$J$2,IF(AH14=AH$2,1,0),IF($J14=$J$3,IF(AH14=AH$3,1,0),IF($J14=$J$4,IF(AH14=AH$4,1,0),IF($J14=$J$5,IF(AH14=AH$5,1,0),0))))</f>
        <v>1</v>
      </c>
      <c r="BN14" s="1">
        <f>IF($J14=$J$2,IF(AI14=AI$2,1,0),IF($J14=$J$3,IF(AI14=AI$3,1,0),IF($J14=$J$4,IF(AI14=AI$4,1,0),IF($J14=$J$5,IF(AI14=AI$5,1,0),0))))</f>
        <v>1</v>
      </c>
      <c r="BO14" s="1">
        <f>IF($J14=$J$2,IF(AJ14=AJ$2,1,0),IF($J14=$J$3,IF(AJ14=AJ$3,1,0),IF($J14=$J$4,IF(AJ14=AJ$4,1,0),IF($J14=$J$5,IF(AJ14=AJ$5,1,0),0))))</f>
        <v>1</v>
      </c>
      <c r="BP14" s="1">
        <f>IF($J14=$J$2,IF(AK14=AK$2,1,0),IF($J14=$J$3,IF(AK14=AK$3,1,0),IF($J14=$J$4,IF(AK14=AK$4,1,0),IF($J14=$J$5,IF(AK14=AK$5,1,0),0))))</f>
        <v>1</v>
      </c>
      <c r="BQ14" s="1">
        <f>IF($J14=$J$2,IF(AL14=AL$2,1,0),IF($J14=$J$3,IF(AL14=AL$3,1,0),IF($J14=$J$4,IF(AL14=AL$4,1,0),IF($J14=$J$5,IF(AL14=AL$5,1,0),0))))</f>
        <v>0</v>
      </c>
      <c r="BR14" s="1">
        <f>IF($J14=$J$2,IF(AM14=AM$2,1,0),IF($J14=$J$3,IF(AM14=AM$3,1,0),IF($J14=$J$4,IF(AM14=AM$4,1,0),IF($J14=$J$5,IF(AM14=AM$5,1,0),0))))</f>
        <v>1</v>
      </c>
      <c r="BS14" s="1">
        <f>IF($J14=$J$2,IF(AN14=AN$2,1,0),IF($J14=$J$3,IF(AN14=AN$3,1,0),IF($J14=$J$4,IF(AN14=AN$4,1,0),IF($J14=$J$5,IF(AN14=AN$5,1,0),0))))</f>
        <v>1</v>
      </c>
      <c r="BU14" s="1">
        <f t="shared" si="1"/>
        <v>17</v>
      </c>
      <c r="BW14" s="35">
        <f t="shared" si="2"/>
        <v>17</v>
      </c>
      <c r="BX14" s="35">
        <f>IF(BW14="неявка","неявка",IF(BW14&lt;$CB$4,1,IF(BW14&lt;$CB$5,2,IF(BW14&lt;$CB$6,3,IF(BW14&lt;$CB$7,4,IF(BW14&lt;$CB$8,5,IF(BW14&lt;$CB$9,6,IF(BW14&lt;$CB$10,7,IF(BW14&lt;$CB$11,8,IF(BW14&lt;$CB$12,9,10))))))))))</f>
        <v>5</v>
      </c>
      <c r="CF14" s="30"/>
      <c r="CG14" s="30"/>
    </row>
    <row r="15" spans="1:85" x14ac:dyDescent="0.2">
      <c r="A15" s="8">
        <v>9</v>
      </c>
      <c r="B15" s="1" t="s">
        <v>74</v>
      </c>
      <c r="C15" s="1" t="s">
        <v>75</v>
      </c>
      <c r="D15" s="1" t="s">
        <v>76</v>
      </c>
      <c r="E15" s="1" t="s">
        <v>42</v>
      </c>
      <c r="F15" s="1" t="s">
        <v>77</v>
      </c>
      <c r="H15" s="1" t="s">
        <v>44</v>
      </c>
      <c r="I15" s="1" t="s">
        <v>45</v>
      </c>
      <c r="J15" s="1">
        <v>4</v>
      </c>
      <c r="K15" s="1" t="s">
        <v>1159</v>
      </c>
      <c r="L15" s="1" t="s">
        <v>1159</v>
      </c>
      <c r="M15" s="1" t="s">
        <v>1155</v>
      </c>
      <c r="N15" s="1" t="s">
        <v>1155</v>
      </c>
      <c r="O15" s="1" t="s">
        <v>1155</v>
      </c>
      <c r="P15" s="1" t="s">
        <v>1159</v>
      </c>
      <c r="Q15" s="1" t="s">
        <v>1158</v>
      </c>
      <c r="R15" s="1" t="s">
        <v>1154</v>
      </c>
      <c r="S15" s="1" t="s">
        <v>1160</v>
      </c>
      <c r="T15" s="1" t="s">
        <v>1155</v>
      </c>
      <c r="U15" s="1" t="s">
        <v>1156</v>
      </c>
      <c r="V15" s="1" t="s">
        <v>1155</v>
      </c>
      <c r="W15" s="1" t="s">
        <v>1158</v>
      </c>
      <c r="X15" s="1" t="s">
        <v>1154</v>
      </c>
      <c r="Y15" s="1" t="s">
        <v>1155</v>
      </c>
      <c r="Z15" s="54" t="s">
        <v>1160</v>
      </c>
      <c r="AA15" s="1" t="s">
        <v>1159</v>
      </c>
      <c r="AB15" s="1" t="s">
        <v>1154</v>
      </c>
      <c r="AC15" s="1" t="s">
        <v>1158</v>
      </c>
      <c r="AD15" s="1" t="s">
        <v>1158</v>
      </c>
      <c r="AE15" s="1" t="s">
        <v>1160</v>
      </c>
      <c r="AF15" s="1" t="s">
        <v>1155</v>
      </c>
      <c r="AG15" s="1" t="s">
        <v>1159</v>
      </c>
      <c r="AH15" s="1" t="s">
        <v>1158</v>
      </c>
      <c r="AI15" s="1" t="s">
        <v>1159</v>
      </c>
      <c r="AJ15" s="1" t="s">
        <v>1157</v>
      </c>
      <c r="AK15" s="1" t="s">
        <v>1154</v>
      </c>
      <c r="AL15" s="1" t="s">
        <v>1156</v>
      </c>
      <c r="AM15" s="1" t="s">
        <v>1160</v>
      </c>
      <c r="AN15" s="1" t="s">
        <v>1154</v>
      </c>
      <c r="AP15" s="1">
        <f>IF($J15=$J$2,IF(K15=K$2,1,0),IF($J15=$J$3,IF(K15=K$3,1,0),IF($J15=$J$4,IF(K15=K$4,1,0),IF($J15=$J$5,IF(K15=K$5,1,0),0))))</f>
        <v>1</v>
      </c>
      <c r="AQ15" s="1">
        <f>IF($J15=$J$2,IF(L15=L$2,1,0),IF($J15=$J$3,IF(L15=L$3,1,0),IF($J15=$J$4,IF(L15=L$4,1,0),IF($J15=$J$5,IF(L15=L$5,1,0),0))))</f>
        <v>1</v>
      </c>
      <c r="AR15" s="1">
        <f>IF($J15=$J$2,IF(M15=M$2,1,0),IF($J15=$J$3,IF(M15=M$3,1,0),IF($J15=$J$4,IF(M15=M$4,1,0),IF($J15=$J$5,IF(M15=M$5,1,0),0))))</f>
        <v>1</v>
      </c>
      <c r="AS15" s="1">
        <f>IF($J15=$J$2,IF(N15=N$2,1,0),IF($J15=$J$3,IF(N15=N$3,1,0),IF($J15=$J$4,IF(N15=N$4,1,0),IF($J15=$J$5,IF(N15=N$5,1,0),0))))</f>
        <v>0</v>
      </c>
      <c r="AT15" s="1">
        <f>IF($J15=$J$2,IF(O15=O$2,1,0),IF($J15=$J$3,IF(O15=O$3,1,0),IF($J15=$J$4,IF(O15=O$4,1,0),IF($J15=$J$5,IF(O15=O$5,1,0),0))))</f>
        <v>0</v>
      </c>
      <c r="AU15" s="1">
        <f>IF($J15=$J$2,IF(P15=P$2,1,0),IF($J15=$J$3,IF(P15=P$3,1,0),IF($J15=$J$4,IF(P15=P$4,1,0),IF($J15=$J$5,IF(P15=P$5,1,0),0))))</f>
        <v>1</v>
      </c>
      <c r="AV15" s="1">
        <f>IF($J15=$J$2,IF(Q15=Q$2,1,0),IF($J15=$J$3,IF(Q15=Q$3,1,0),IF($J15=$J$4,IF(Q15=Q$4,1,0),IF($J15=$J$5,IF(Q15=Q$5,1,0),0))))</f>
        <v>1</v>
      </c>
      <c r="AW15" s="1">
        <f>IF($J15=$J$2,IF(R15=R$2,1,0),IF($J15=$J$3,IF(R15=R$3,1,0),IF($J15=$J$4,IF(R15=R$4,1,0),IF($J15=$J$5,IF(R15=R$5,1,0),0))))</f>
        <v>0</v>
      </c>
      <c r="AX15" s="1">
        <f>IF($J15=$J$2,IF(S15=S$2,1,0),IF($J15=$J$3,IF(S15=S$3,1,0),IF($J15=$J$4,IF(S15=S$4,1,0),IF($J15=$J$5,IF(S15=S$5,1,0),0))))</f>
        <v>1</v>
      </c>
      <c r="AY15" s="1">
        <f>IF($J15=$J$2,IF(T15=T$2,1,0),IF($J15=$J$3,IF(T15=T$3,1,0),IF($J15=$J$4,IF(T15=T$4,1,0),IF($J15=$J$5,IF(T15=T$5,1,0),0))))</f>
        <v>1</v>
      </c>
      <c r="AZ15" s="1">
        <f>IF($J15=$J$2,IF(U15=U$2,1,0),IF($J15=$J$3,IF(U15=U$3,1,0),IF($J15=$J$4,IF(U15=U$4,1,0),IF($J15=$J$5,IF(U15=U$5,1,0),0))))</f>
        <v>0</v>
      </c>
      <c r="BA15" s="1">
        <f>IF($J15=$J$2,IF(V15=V$2,1,0),IF($J15=$J$3,IF(V15=V$3,1,0),IF($J15=$J$4,IF(V15=V$4,1,0),IF($J15=$J$5,IF(V15=V$5,1,0),0))))</f>
        <v>0</v>
      </c>
      <c r="BB15" s="1">
        <f>IF($J15=$J$2,IF(W15=W$2,1,0),IF($J15=$J$3,IF(W15=W$3,1,0),IF($J15=$J$4,IF(W15=W$4,1,0),IF($J15=$J$5,IF(W15=W$5,1,0),0))))</f>
        <v>1</v>
      </c>
      <c r="BC15" s="1">
        <f>IF($J15=$J$2,IF(X15=X$2,1,0),IF($J15=$J$3,IF(X15=X$3,1,0),IF($J15=$J$4,IF(X15=X$4,1,0),IF($J15=$J$5,IF(X15=X$5,1,0),0))))</f>
        <v>0</v>
      </c>
      <c r="BD15" s="1">
        <f>IF($J15=$J$2,IF(Y15=Y$2,1,0),IF($J15=$J$3,IF(Y15=Y$3,1,0),IF($J15=$J$4,IF(Y15=Y$4,1,0),IF($J15=$J$5,IF(Y15=Y$5,1,0),0))))</f>
        <v>0</v>
      </c>
      <c r="BE15" s="1">
        <f>IF($J15=$J$2,IF(Z15=Z$2,1,0),IF($J15=$J$3,IF(Z15=Z$3,1,0),IF($J15=$J$4,IF(Z15=Z$4,1,0),IF($J15=$J$5,IF(Z15=Z$5,1,0),0))))</f>
        <v>0</v>
      </c>
      <c r="BF15" s="1">
        <f>IF($J15=$J$2,IF(AA15=AA$2,1,0),IF($J15=$J$3,IF(AA15=AA$3,1,0),IF($J15=$J$4,IF(AA15=AA$4,1,0),IF($J15=$J$5,IF(AA15=AA$5,1,0),0))))</f>
        <v>1</v>
      </c>
      <c r="BG15" s="1">
        <f>IF($J15=$J$2,IF(AB15=AB$2,1,0),IF($J15=$J$3,IF(AB15=AB$3,1,0),IF($J15=$J$4,IF(AB15=AB$4,1,0),IF($J15=$J$5,IF(AB15=AB$5,1,0),0))))</f>
        <v>1</v>
      </c>
      <c r="BH15" s="1">
        <f>IF($J15=$J$2,IF(AC15=AC$2,1,0),IF($J15=$J$3,IF(AC15=AC$3,1,0),IF($J15=$J$4,IF(AC15=AC$4,1,0),IF($J15=$J$5,IF(AC15=AC$5,1,0),0))))</f>
        <v>1</v>
      </c>
      <c r="BI15" s="1">
        <f>IF($J15=$J$2,IF(AD15=AD$2,1,0),IF($J15=$J$3,IF(AD15=AD$3,1,0),IF($J15=$J$4,IF(AD15=AD$4,1,0),IF($J15=$J$5,IF(AD15=AD$5,1,0),0))))</f>
        <v>1</v>
      </c>
      <c r="BJ15" s="1">
        <f>IF($J15=$J$2,IF(AE15=AE$2,1,0),IF($J15=$J$3,IF(AE15=AE$3,1,0),IF($J15=$J$4,IF(AE15=AE$4,1,0),IF($J15=$J$5,IF(AE15=AE$5,1,0),0))))</f>
        <v>1</v>
      </c>
      <c r="BK15" s="1">
        <f>IF($J15=$J$2,IF(AF15=AF$2,1,0),IF($J15=$J$3,IF(AF15=AF$3,1,0),IF($J15=$J$4,IF(AF15=AF$4,1,0),IF($J15=$J$5,IF(AF15=AF$5,1,0),0))))</f>
        <v>1</v>
      </c>
      <c r="BL15" s="1">
        <f>IF($J15=$J$2,IF(AG15=AG$2,1,0),IF($J15=$J$3,IF(AG15=AG$3,1,0),IF($J15=$J$4,IF(AG15=AG$4,1,0),IF($J15=$J$5,IF(AG15=AG$5,1,0),0))))</f>
        <v>0</v>
      </c>
      <c r="BM15" s="1">
        <f>IF($J15=$J$2,IF(AH15=AH$2,1,0),IF($J15=$J$3,IF(AH15=AH$3,1,0),IF($J15=$J$4,IF(AH15=AH$4,1,0),IF($J15=$J$5,IF(AH15=AH$5,1,0),0))))</f>
        <v>1</v>
      </c>
      <c r="BN15" s="1">
        <f>IF($J15=$J$2,IF(AI15=AI$2,1,0),IF($J15=$J$3,IF(AI15=AI$3,1,0),IF($J15=$J$4,IF(AI15=AI$4,1,0),IF($J15=$J$5,IF(AI15=AI$5,1,0),0))))</f>
        <v>1</v>
      </c>
      <c r="BO15" s="1">
        <f>IF($J15=$J$2,IF(AJ15=AJ$2,1,0),IF($J15=$J$3,IF(AJ15=AJ$3,1,0),IF($J15=$J$4,IF(AJ15=AJ$4,1,0),IF($J15=$J$5,IF(AJ15=AJ$5,1,0),0))))</f>
        <v>1</v>
      </c>
      <c r="BP15" s="1">
        <f>IF($J15=$J$2,IF(AK15=AK$2,1,0),IF($J15=$J$3,IF(AK15=AK$3,1,0),IF($J15=$J$4,IF(AK15=AK$4,1,0),IF($J15=$J$5,IF(AK15=AK$5,1,0),0))))</f>
        <v>1</v>
      </c>
      <c r="BQ15" s="1">
        <f>IF($J15=$J$2,IF(AL15=AL$2,1,0),IF($J15=$J$3,IF(AL15=AL$3,1,0),IF($J15=$J$4,IF(AL15=AL$4,1,0),IF($J15=$J$5,IF(AL15=AL$5,1,0),0))))</f>
        <v>0</v>
      </c>
      <c r="BR15" s="1">
        <f>IF($J15=$J$2,IF(AM15=AM$2,1,0),IF($J15=$J$3,IF(AM15=AM$3,1,0),IF($J15=$J$4,IF(AM15=AM$4,1,0),IF($J15=$J$5,IF(AM15=AM$5,1,0),0))))</f>
        <v>1</v>
      </c>
      <c r="BS15" s="1">
        <f>IF($J15=$J$2,IF(AN15=AN$2,1,0),IF($J15=$J$3,IF(AN15=AN$3,1,0),IF($J15=$J$4,IF(AN15=AN$4,1,0),IF($J15=$J$5,IF(AN15=AN$5,1,0),0))))</f>
        <v>1</v>
      </c>
      <c r="BU15" s="1">
        <f t="shared" si="1"/>
        <v>20</v>
      </c>
      <c r="BW15" s="35">
        <f t="shared" si="2"/>
        <v>20</v>
      </c>
      <c r="BX15" s="35">
        <f>IF(BW15="неявка","неявка",IF(BW15&lt;$CB$4,1,IF(BW15&lt;$CB$5,2,IF(BW15&lt;$CB$6,3,IF(BW15&lt;$CB$7,4,IF(BW15&lt;$CB$8,5,IF(BW15&lt;$CB$9,6,IF(BW15&lt;$CB$10,7,IF(BW15&lt;$CB$11,8,IF(BW15&lt;$CB$12,9,10))))))))))</f>
        <v>6</v>
      </c>
    </row>
    <row r="16" spans="1:85" x14ac:dyDescent="0.2">
      <c r="A16" s="8">
        <v>10</v>
      </c>
      <c r="B16" s="1" t="s">
        <v>78</v>
      </c>
      <c r="C16" s="1" t="s">
        <v>79</v>
      </c>
      <c r="D16" s="1" t="s">
        <v>80</v>
      </c>
      <c r="E16" s="1" t="s">
        <v>42</v>
      </c>
      <c r="F16" s="1" t="s">
        <v>81</v>
      </c>
      <c r="H16" s="1" t="s">
        <v>44</v>
      </c>
      <c r="I16" s="1" t="s">
        <v>45</v>
      </c>
      <c r="J16" s="1">
        <v>1</v>
      </c>
      <c r="K16" s="1" t="s">
        <v>1154</v>
      </c>
      <c r="L16" s="1" t="s">
        <v>1154</v>
      </c>
      <c r="M16" s="1" t="s">
        <v>1155</v>
      </c>
      <c r="N16" s="1" t="s">
        <v>1158</v>
      </c>
      <c r="O16" s="1" t="s">
        <v>1155</v>
      </c>
      <c r="P16" s="1" t="s">
        <v>1155</v>
      </c>
      <c r="Q16" s="1" t="s">
        <v>1154</v>
      </c>
      <c r="R16" s="1" t="s">
        <v>1158</v>
      </c>
      <c r="S16" s="1" t="s">
        <v>1155</v>
      </c>
      <c r="T16" s="1" t="s">
        <v>1154</v>
      </c>
      <c r="U16" s="1" t="s">
        <v>1158</v>
      </c>
      <c r="V16" s="1" t="s">
        <v>1158</v>
      </c>
      <c r="W16" s="1" t="s">
        <v>1156</v>
      </c>
      <c r="X16" s="1" t="s">
        <v>1159</v>
      </c>
      <c r="Y16" s="1" t="s">
        <v>1156</v>
      </c>
      <c r="Z16" s="54" t="s">
        <v>1155</v>
      </c>
      <c r="AA16" s="1" t="s">
        <v>1155</v>
      </c>
      <c r="AB16" s="1" t="s">
        <v>1158</v>
      </c>
      <c r="AC16" s="1" t="s">
        <v>1160</v>
      </c>
      <c r="AD16" s="1" t="s">
        <v>1155</v>
      </c>
      <c r="AE16" s="1" t="s">
        <v>1156</v>
      </c>
      <c r="AF16" s="1" t="s">
        <v>1155</v>
      </c>
      <c r="AG16" s="1" t="s">
        <v>1156</v>
      </c>
      <c r="AH16" s="1" t="s">
        <v>1154</v>
      </c>
      <c r="AI16" s="1" t="s">
        <v>1158</v>
      </c>
      <c r="AJ16" s="1" t="s">
        <v>1158</v>
      </c>
      <c r="AK16" s="1" t="s">
        <v>1159</v>
      </c>
      <c r="AL16" s="1" t="s">
        <v>1160</v>
      </c>
      <c r="AM16" s="1" t="s">
        <v>1158</v>
      </c>
      <c r="AN16" s="1" t="s">
        <v>1158</v>
      </c>
      <c r="AP16" s="1">
        <f>IF($J16=$J$2,IF(K16=K$2,1,0),IF($J16=$J$3,IF(K16=K$3,1,0),IF($J16=$J$4,IF(K16=K$4,1,0),IF($J16=$J$5,IF(K16=K$5,1,0),0))))</f>
        <v>1</v>
      </c>
      <c r="AQ16" s="1">
        <f>IF($J16=$J$2,IF(L16=L$2,1,0),IF($J16=$J$3,IF(L16=L$3,1,0),IF($J16=$J$4,IF(L16=L$4,1,0),IF($J16=$J$5,IF(L16=L$5,1,0),0))))</f>
        <v>1</v>
      </c>
      <c r="AR16" s="1">
        <f>IF($J16=$J$2,IF(M16=M$2,1,0),IF($J16=$J$3,IF(M16=M$3,1,0),IF($J16=$J$4,IF(M16=M$4,1,0),IF($J16=$J$5,IF(M16=M$5,1,0),0))))</f>
        <v>1</v>
      </c>
      <c r="AS16" s="1">
        <f>IF($J16=$J$2,IF(N16=N$2,1,0),IF($J16=$J$3,IF(N16=N$3,1,0),IF($J16=$J$4,IF(N16=N$4,1,0),IF($J16=$J$5,IF(N16=N$5,1,0),0))))</f>
        <v>0</v>
      </c>
      <c r="AT16" s="1">
        <f>IF($J16=$J$2,IF(O16=O$2,1,0),IF($J16=$J$3,IF(O16=O$3,1,0),IF($J16=$J$4,IF(O16=O$4,1,0),IF($J16=$J$5,IF(O16=O$5,1,0),0))))</f>
        <v>1</v>
      </c>
      <c r="AU16" s="1">
        <f>IF($J16=$J$2,IF(P16=P$2,1,0),IF($J16=$J$3,IF(P16=P$3,1,0),IF($J16=$J$4,IF(P16=P$4,1,0),IF($J16=$J$5,IF(P16=P$5,1,0),0))))</f>
        <v>0</v>
      </c>
      <c r="AV16" s="1">
        <f>IF($J16=$J$2,IF(Q16=Q$2,1,0),IF($J16=$J$3,IF(Q16=Q$3,1,0),IF($J16=$J$4,IF(Q16=Q$4,1,0),IF($J16=$J$5,IF(Q16=Q$5,1,0),0))))</f>
        <v>1</v>
      </c>
      <c r="AW16" s="1">
        <f>IF($J16=$J$2,IF(R16=R$2,1,0),IF($J16=$J$3,IF(R16=R$3,1,0),IF($J16=$J$4,IF(R16=R$4,1,0),IF($J16=$J$5,IF(R16=R$5,1,0),0))))</f>
        <v>1</v>
      </c>
      <c r="AX16" s="1">
        <f>IF($J16=$J$2,IF(S16=S$2,1,0),IF($J16=$J$3,IF(S16=S$3,1,0),IF($J16=$J$4,IF(S16=S$4,1,0),IF($J16=$J$5,IF(S16=S$5,1,0),0))))</f>
        <v>1</v>
      </c>
      <c r="AY16" s="1">
        <f>IF($J16=$J$2,IF(T16=T$2,1,0),IF($J16=$J$3,IF(T16=T$3,1,0),IF($J16=$J$4,IF(T16=T$4,1,0),IF($J16=$J$5,IF(T16=T$5,1,0),0))))</f>
        <v>1</v>
      </c>
      <c r="AZ16" s="1">
        <f>IF($J16=$J$2,IF(U16=U$2,1,0),IF($J16=$J$3,IF(U16=U$3,1,0),IF($J16=$J$4,IF(U16=U$4,1,0),IF($J16=$J$5,IF(U16=U$5,1,0),0))))</f>
        <v>0</v>
      </c>
      <c r="BA16" s="1">
        <f>IF($J16=$J$2,IF(V16=V$2,1,0),IF($J16=$J$3,IF(V16=V$3,1,0),IF($J16=$J$4,IF(V16=V$4,1,0),IF($J16=$J$5,IF(V16=V$5,1,0),0))))</f>
        <v>1</v>
      </c>
      <c r="BB16" s="1">
        <f>IF($J16=$J$2,IF(W16=W$2,1,0),IF($J16=$J$3,IF(W16=W$3,1,0),IF($J16=$J$4,IF(W16=W$4,1,0),IF($J16=$J$5,IF(W16=W$5,1,0),0))))</f>
        <v>1</v>
      </c>
      <c r="BC16" s="1">
        <f>IF($J16=$J$2,IF(X16=X$2,1,0),IF($J16=$J$3,IF(X16=X$3,1,0),IF($J16=$J$4,IF(X16=X$4,1,0),IF($J16=$J$5,IF(X16=X$5,1,0),0))))</f>
        <v>1</v>
      </c>
      <c r="BD16" s="1">
        <f>IF($J16=$J$2,IF(Y16=Y$2,1,0),IF($J16=$J$3,IF(Y16=Y$3,1,0),IF($J16=$J$4,IF(Y16=Y$4,1,0),IF($J16=$J$5,IF(Y16=Y$5,1,0),0))))</f>
        <v>1</v>
      </c>
      <c r="BE16" s="1">
        <f>IF($J16=$J$2,IF(Z16=Z$2,1,0),IF($J16=$J$3,IF(Z16=Z$3,1,0),IF($J16=$J$4,IF(Z16=Z$4,1,0),IF($J16=$J$5,IF(Z16=Z$5,1,0),0))))</f>
        <v>0</v>
      </c>
      <c r="BF16" s="1">
        <f>IF($J16=$J$2,IF(AA16=AA$2,1,0),IF($J16=$J$3,IF(AA16=AA$3,1,0),IF($J16=$J$4,IF(AA16=AA$4,1,0),IF($J16=$J$5,IF(AA16=AA$5,1,0),0))))</f>
        <v>1</v>
      </c>
      <c r="BG16" s="1">
        <f>IF($J16=$J$2,IF(AB16=AB$2,1,0),IF($J16=$J$3,IF(AB16=AB$3,1,0),IF($J16=$J$4,IF(AB16=AB$4,1,0),IF($J16=$J$5,IF(AB16=AB$5,1,0),0))))</f>
        <v>1</v>
      </c>
      <c r="BH16" s="1">
        <f>IF($J16=$J$2,IF(AC16=AC$2,1,0),IF($J16=$J$3,IF(AC16=AC$3,1,0),IF($J16=$J$4,IF(AC16=AC$4,1,0),IF($J16=$J$5,IF(AC16=AC$5,1,0),0))))</f>
        <v>1</v>
      </c>
      <c r="BI16" s="1">
        <f>IF($J16=$J$2,IF(AD16=AD$2,1,0),IF($J16=$J$3,IF(AD16=AD$3,1,0),IF($J16=$J$4,IF(AD16=AD$4,1,0),IF($J16=$J$5,IF(AD16=AD$5,1,0),0))))</f>
        <v>1</v>
      </c>
      <c r="BJ16" s="1">
        <f>IF($J16=$J$2,IF(AE16=AE$2,1,0),IF($J16=$J$3,IF(AE16=AE$3,1,0),IF($J16=$J$4,IF(AE16=AE$4,1,0),IF($J16=$J$5,IF(AE16=AE$5,1,0),0))))</f>
        <v>1</v>
      </c>
      <c r="BK16" s="1">
        <f>IF($J16=$J$2,IF(AF16=AF$2,1,0),IF($J16=$J$3,IF(AF16=AF$3,1,0),IF($J16=$J$4,IF(AF16=AF$4,1,0),IF($J16=$J$5,IF(AF16=AF$5,1,0),0))))</f>
        <v>0</v>
      </c>
      <c r="BL16" s="1">
        <f>IF($J16=$J$2,IF(AG16=AG$2,1,0),IF($J16=$J$3,IF(AG16=AG$3,1,0),IF($J16=$J$4,IF(AG16=AG$4,1,0),IF($J16=$J$5,IF(AG16=AG$5,1,0),0))))</f>
        <v>0</v>
      </c>
      <c r="BM16" s="1">
        <f>IF($J16=$J$2,IF(AH16=AH$2,1,0),IF($J16=$J$3,IF(AH16=AH$3,1,0),IF($J16=$J$4,IF(AH16=AH$4,1,0),IF($J16=$J$5,IF(AH16=AH$5,1,0),0))))</f>
        <v>0</v>
      </c>
      <c r="BN16" s="1">
        <f>IF($J16=$J$2,IF(AI16=AI$2,1,0),IF($J16=$J$3,IF(AI16=AI$3,1,0),IF($J16=$J$4,IF(AI16=AI$4,1,0),IF($J16=$J$5,IF(AI16=AI$5,1,0),0))))</f>
        <v>1</v>
      </c>
      <c r="BO16" s="1">
        <f>IF($J16=$J$2,IF(AJ16=AJ$2,1,0),IF($J16=$J$3,IF(AJ16=AJ$3,1,0),IF($J16=$J$4,IF(AJ16=AJ$4,1,0),IF($J16=$J$5,IF(AJ16=AJ$5,1,0),0))))</f>
        <v>1</v>
      </c>
      <c r="BP16" s="1">
        <f>IF($J16=$J$2,IF(AK16=AK$2,1,0),IF($J16=$J$3,IF(AK16=AK$3,1,0),IF($J16=$J$4,IF(AK16=AK$4,1,0),IF($J16=$J$5,IF(AK16=AK$5,1,0),0))))</f>
        <v>1</v>
      </c>
      <c r="BQ16" s="1">
        <f>IF($J16=$J$2,IF(AL16=AL$2,1,0),IF($J16=$J$3,IF(AL16=AL$3,1,0),IF($J16=$J$4,IF(AL16=AL$4,1,0),IF($J16=$J$5,IF(AL16=AL$5,1,0),0))))</f>
        <v>0</v>
      </c>
      <c r="BR16" s="1">
        <f>IF($J16=$J$2,IF(AM16=AM$2,1,0),IF($J16=$J$3,IF(AM16=AM$3,1,0),IF($J16=$J$4,IF(AM16=AM$4,1,0),IF($J16=$J$5,IF(AM16=AM$5,1,0),0))))</f>
        <v>1</v>
      </c>
      <c r="BS16" s="1">
        <f>IF($J16=$J$2,IF(AN16=AN$2,1,0),IF($J16=$J$3,IF(AN16=AN$3,1,0),IF($J16=$J$4,IF(AN16=AN$4,1,0),IF($J16=$J$5,IF(AN16=AN$5,1,0),0))))</f>
        <v>0</v>
      </c>
      <c r="BU16" s="1">
        <f t="shared" si="1"/>
        <v>21</v>
      </c>
      <c r="BW16" s="35">
        <f t="shared" si="2"/>
        <v>21</v>
      </c>
      <c r="BX16" s="35">
        <f>IF(BW16="неявка","неявка",IF(BW16&lt;$CB$4,1,IF(BW16&lt;$CB$5,2,IF(BW16&lt;$CB$6,3,IF(BW16&lt;$CB$7,4,IF(BW16&lt;$CB$8,5,IF(BW16&lt;$CB$9,6,IF(BW16&lt;$CB$10,7,IF(BW16&lt;$CB$11,8,IF(BW16&lt;$CB$12,9,10))))))))))</f>
        <v>6</v>
      </c>
    </row>
    <row r="17" spans="1:76" x14ac:dyDescent="0.2">
      <c r="A17" s="8">
        <v>11</v>
      </c>
      <c r="B17" s="1" t="s">
        <v>82</v>
      </c>
      <c r="C17" s="1" t="s">
        <v>83</v>
      </c>
      <c r="D17" s="1" t="s">
        <v>84</v>
      </c>
      <c r="E17" s="1" t="s">
        <v>42</v>
      </c>
      <c r="F17" s="1" t="s">
        <v>85</v>
      </c>
      <c r="H17" s="1" t="s">
        <v>44</v>
      </c>
      <c r="I17" s="1" t="s">
        <v>45</v>
      </c>
      <c r="J17" s="1">
        <v>2</v>
      </c>
      <c r="K17" s="1" t="s">
        <v>1155</v>
      </c>
      <c r="L17" s="1" t="s">
        <v>1160</v>
      </c>
      <c r="M17" s="1" t="s">
        <v>1155</v>
      </c>
      <c r="N17" s="1" t="s">
        <v>1156</v>
      </c>
      <c r="O17" s="1" t="s">
        <v>1154</v>
      </c>
      <c r="P17" s="1" t="s">
        <v>1160</v>
      </c>
      <c r="Q17" s="1" t="s">
        <v>1154</v>
      </c>
      <c r="R17" s="1" t="s">
        <v>1160</v>
      </c>
      <c r="S17" s="1" t="s">
        <v>1154</v>
      </c>
      <c r="T17" s="1" t="s">
        <v>1159</v>
      </c>
      <c r="U17" s="1" t="s">
        <v>1160</v>
      </c>
      <c r="V17" s="1" t="s">
        <v>1156</v>
      </c>
      <c r="W17" s="1" t="s">
        <v>1158</v>
      </c>
      <c r="X17" s="1" t="s">
        <v>1159</v>
      </c>
      <c r="Y17" s="1" t="s">
        <v>1155</v>
      </c>
      <c r="Z17" s="54" t="s">
        <v>1159</v>
      </c>
      <c r="AA17" s="1" t="s">
        <v>1158</v>
      </c>
      <c r="AB17" s="1" t="s">
        <v>1155</v>
      </c>
      <c r="AC17" s="1" t="s">
        <v>1155</v>
      </c>
      <c r="AD17" s="1" t="s">
        <v>1159</v>
      </c>
      <c r="AE17" s="1" t="s">
        <v>1159</v>
      </c>
      <c r="AF17" s="1" t="s">
        <v>1156</v>
      </c>
      <c r="AG17" s="1" t="s">
        <v>1155</v>
      </c>
      <c r="AH17" s="1" t="s">
        <v>1159</v>
      </c>
      <c r="AI17" s="1" t="s">
        <v>1154</v>
      </c>
      <c r="AJ17" s="1" t="s">
        <v>1159</v>
      </c>
      <c r="AK17" s="1" t="s">
        <v>1154</v>
      </c>
      <c r="AL17" s="1" t="s">
        <v>1155</v>
      </c>
      <c r="AM17" s="1" t="s">
        <v>1156</v>
      </c>
      <c r="AN17" s="1" t="s">
        <v>1154</v>
      </c>
      <c r="AP17" s="1">
        <f>IF($J17=$J$2,IF(K17=K$2,1,0),IF($J17=$J$3,IF(K17=K$3,1,0),IF($J17=$J$4,IF(K17=K$4,1,0),IF($J17=$J$5,IF(K17=K$5,1,0),0))))</f>
        <v>1</v>
      </c>
      <c r="AQ17" s="1">
        <f>IF($J17=$J$2,IF(L17=L$2,1,0),IF($J17=$J$3,IF(L17=L$3,1,0),IF($J17=$J$4,IF(L17=L$4,1,0),IF($J17=$J$5,IF(L17=L$5,1,0),0))))</f>
        <v>1</v>
      </c>
      <c r="AR17" s="1">
        <f>IF($J17=$J$2,IF(M17=M$2,1,0),IF($J17=$J$3,IF(M17=M$3,1,0),IF($J17=$J$4,IF(M17=M$4,1,0),IF($J17=$J$5,IF(M17=M$5,1,0),0))))</f>
        <v>1</v>
      </c>
      <c r="AS17" s="1">
        <f>IF($J17=$J$2,IF(N17=N$2,1,0),IF($J17=$J$3,IF(N17=N$3,1,0),IF($J17=$J$4,IF(N17=N$4,1,0),IF($J17=$J$5,IF(N17=N$5,1,0),0))))</f>
        <v>1</v>
      </c>
      <c r="AT17" s="1">
        <f>IF($J17=$J$2,IF(O17=O$2,1,0),IF($J17=$J$3,IF(O17=O$3,1,0),IF($J17=$J$4,IF(O17=O$4,1,0),IF($J17=$J$5,IF(O17=O$5,1,0),0))))</f>
        <v>1</v>
      </c>
      <c r="AU17" s="1">
        <f>IF($J17=$J$2,IF(P17=P$2,1,0),IF($J17=$J$3,IF(P17=P$3,1,0),IF($J17=$J$4,IF(P17=P$4,1,0),IF($J17=$J$5,IF(P17=P$5,1,0),0))))</f>
        <v>1</v>
      </c>
      <c r="AV17" s="1">
        <f>IF($J17=$J$2,IF(Q17=Q$2,1,0),IF($J17=$J$3,IF(Q17=Q$3,1,0),IF($J17=$J$4,IF(Q17=Q$4,1,0),IF($J17=$J$5,IF(Q17=Q$5,1,0),0))))</f>
        <v>1</v>
      </c>
      <c r="AW17" s="1">
        <f>IF($J17=$J$2,IF(R17=R$2,1,0),IF($J17=$J$3,IF(R17=R$3,1,0),IF($J17=$J$4,IF(R17=R$4,1,0),IF($J17=$J$5,IF(R17=R$5,1,0),0))))</f>
        <v>1</v>
      </c>
      <c r="AX17" s="1">
        <f>IF($J17=$J$2,IF(S17=S$2,1,0),IF($J17=$J$3,IF(S17=S$3,1,0),IF($J17=$J$4,IF(S17=S$4,1,0),IF($J17=$J$5,IF(S17=S$5,1,0),0))))</f>
        <v>1</v>
      </c>
      <c r="AY17" s="1">
        <f>IF($J17=$J$2,IF(T17=T$2,1,0),IF($J17=$J$3,IF(T17=T$3,1,0),IF($J17=$J$4,IF(T17=T$4,1,0),IF($J17=$J$5,IF(T17=T$5,1,0),0))))</f>
        <v>1</v>
      </c>
      <c r="AZ17" s="1">
        <f>IF($J17=$J$2,IF(U17=U$2,1,0),IF($J17=$J$3,IF(U17=U$3,1,0),IF($J17=$J$4,IF(U17=U$4,1,0),IF($J17=$J$5,IF(U17=U$5,1,0),0))))</f>
        <v>1</v>
      </c>
      <c r="BA17" s="1">
        <f>IF($J17=$J$2,IF(V17=V$2,1,0),IF($J17=$J$3,IF(V17=V$3,1,0),IF($J17=$J$4,IF(V17=V$4,1,0),IF($J17=$J$5,IF(V17=V$5,1,0),0))))</f>
        <v>1</v>
      </c>
      <c r="BB17" s="1">
        <f>IF($J17=$J$2,IF(W17=W$2,1,0),IF($J17=$J$3,IF(W17=W$3,1,0),IF($J17=$J$4,IF(W17=W$4,1,0),IF($J17=$J$5,IF(W17=W$5,1,0),0))))</f>
        <v>1</v>
      </c>
      <c r="BC17" s="1">
        <f>IF($J17=$J$2,IF(X17=X$2,1,0),IF($J17=$J$3,IF(X17=X$3,1,0),IF($J17=$J$4,IF(X17=X$4,1,0),IF($J17=$J$5,IF(X17=X$5,1,0),0))))</f>
        <v>1</v>
      </c>
      <c r="BD17" s="1">
        <f>IF($J17=$J$2,IF(Y17=Y$2,1,0),IF($J17=$J$3,IF(Y17=Y$3,1,0),IF($J17=$J$4,IF(Y17=Y$4,1,0),IF($J17=$J$5,IF(Y17=Y$5,1,0),0))))</f>
        <v>1</v>
      </c>
      <c r="BE17" s="1">
        <f>IF($J17=$J$2,IF(Z17=Z$2,1,0),IF($J17=$J$3,IF(Z17=Z$3,1,0),IF($J17=$J$4,IF(Z17=Z$4,1,0),IF($J17=$J$5,IF(Z17=Z$5,1,0),0))))</f>
        <v>1</v>
      </c>
      <c r="BF17" s="1">
        <f>IF($J17=$J$2,IF(AA17=AA$2,1,0),IF($J17=$J$3,IF(AA17=AA$3,1,0),IF($J17=$J$4,IF(AA17=AA$4,1,0),IF($J17=$J$5,IF(AA17=AA$5,1,0),0))))</f>
        <v>1</v>
      </c>
      <c r="BG17" s="1">
        <f>IF($J17=$J$2,IF(AB17=AB$2,1,0),IF($J17=$J$3,IF(AB17=AB$3,1,0),IF($J17=$J$4,IF(AB17=AB$4,1,0),IF($J17=$J$5,IF(AB17=AB$5,1,0),0))))</f>
        <v>1</v>
      </c>
      <c r="BH17" s="1">
        <f>IF($J17=$J$2,IF(AC17=AC$2,1,0),IF($J17=$J$3,IF(AC17=AC$3,1,0),IF($J17=$J$4,IF(AC17=AC$4,1,0),IF($J17=$J$5,IF(AC17=AC$5,1,0),0))))</f>
        <v>1</v>
      </c>
      <c r="BI17" s="1">
        <f>IF($J17=$J$2,IF(AD17=AD$2,1,0),IF($J17=$J$3,IF(AD17=AD$3,1,0),IF($J17=$J$4,IF(AD17=AD$4,1,0),IF($J17=$J$5,IF(AD17=AD$5,1,0),0))))</f>
        <v>1</v>
      </c>
      <c r="BJ17" s="1">
        <f>IF($J17=$J$2,IF(AE17=AE$2,1,0),IF($J17=$J$3,IF(AE17=AE$3,1,0),IF($J17=$J$4,IF(AE17=AE$4,1,0),IF($J17=$J$5,IF(AE17=AE$5,1,0),0))))</f>
        <v>1</v>
      </c>
      <c r="BK17" s="1">
        <f>IF($J17=$J$2,IF(AF17=AF$2,1,0),IF($J17=$J$3,IF(AF17=AF$3,1,0),IF($J17=$J$4,IF(AF17=AF$4,1,0),IF($J17=$J$5,IF(AF17=AF$5,1,0),0))))</f>
        <v>1</v>
      </c>
      <c r="BL17" s="1">
        <f>IF($J17=$J$2,IF(AG17=AG$2,1,0),IF($J17=$J$3,IF(AG17=AG$3,1,0),IF($J17=$J$4,IF(AG17=AG$4,1,0),IF($J17=$J$5,IF(AG17=AG$5,1,0),0))))</f>
        <v>0</v>
      </c>
      <c r="BM17" s="1">
        <f>IF($J17=$J$2,IF(AH17=AH$2,1,0),IF($J17=$J$3,IF(AH17=AH$3,1,0),IF($J17=$J$4,IF(AH17=AH$4,1,0),IF($J17=$J$5,IF(AH17=AH$5,1,0),0))))</f>
        <v>0</v>
      </c>
      <c r="BN17" s="1">
        <f>IF($J17=$J$2,IF(AI17=AI$2,1,0),IF($J17=$J$3,IF(AI17=AI$3,1,0),IF($J17=$J$4,IF(AI17=AI$4,1,0),IF($J17=$J$5,IF(AI17=AI$5,1,0),0))))</f>
        <v>1</v>
      </c>
      <c r="BO17" s="1">
        <f>IF($J17=$J$2,IF(AJ17=AJ$2,1,0),IF($J17=$J$3,IF(AJ17=AJ$3,1,0),IF($J17=$J$4,IF(AJ17=AJ$4,1,0),IF($J17=$J$5,IF(AJ17=AJ$5,1,0),0))))</f>
        <v>1</v>
      </c>
      <c r="BP17" s="1">
        <f>IF($J17=$J$2,IF(AK17=AK$2,1,0),IF($J17=$J$3,IF(AK17=AK$3,1,0),IF($J17=$J$4,IF(AK17=AK$4,1,0),IF($J17=$J$5,IF(AK17=AK$5,1,0),0))))</f>
        <v>0</v>
      </c>
      <c r="BQ17" s="1">
        <f>IF($J17=$J$2,IF(AL17=AL$2,1,0),IF($J17=$J$3,IF(AL17=AL$3,1,0),IF($J17=$J$4,IF(AL17=AL$4,1,0),IF($J17=$J$5,IF(AL17=AL$5,1,0),0))))</f>
        <v>1</v>
      </c>
      <c r="BR17" s="1">
        <f>IF($J17=$J$2,IF(AM17=AM$2,1,0),IF($J17=$J$3,IF(AM17=AM$3,1,0),IF($J17=$J$4,IF(AM17=AM$4,1,0),IF($J17=$J$5,IF(AM17=AM$5,1,0),0))))</f>
        <v>1</v>
      </c>
      <c r="BS17" s="1">
        <f>IF($J17=$J$2,IF(AN17=AN$2,1,0),IF($J17=$J$3,IF(AN17=AN$3,1,0),IF($J17=$J$4,IF(AN17=AN$4,1,0),IF($J17=$J$5,IF(AN17=AN$5,1,0),0))))</f>
        <v>1</v>
      </c>
      <c r="BU17" s="1">
        <f t="shared" si="1"/>
        <v>27</v>
      </c>
      <c r="BW17" s="35">
        <f t="shared" si="2"/>
        <v>27</v>
      </c>
      <c r="BX17" s="35">
        <f>IF(BW17="неявка","неявка",IF(BW17&lt;$CB$4,1,IF(BW17&lt;$CB$5,2,IF(BW17&lt;$CB$6,3,IF(BW17&lt;$CB$7,4,IF(BW17&lt;$CB$8,5,IF(BW17&lt;$CB$9,6,IF(BW17&lt;$CB$10,7,IF(BW17&lt;$CB$11,8,IF(BW17&lt;$CB$12,9,10))))))))))</f>
        <v>9</v>
      </c>
    </row>
    <row r="18" spans="1:76" x14ac:dyDescent="0.2">
      <c r="A18" s="8">
        <v>12</v>
      </c>
      <c r="B18" s="16" t="s">
        <v>87</v>
      </c>
      <c r="C18" s="1" t="s">
        <v>88</v>
      </c>
      <c r="D18" s="1" t="s">
        <v>89</v>
      </c>
      <c r="E18" s="1" t="s">
        <v>42</v>
      </c>
      <c r="F18" s="1" t="s">
        <v>90</v>
      </c>
      <c r="H18" s="1" t="s">
        <v>44</v>
      </c>
      <c r="I18" s="1" t="s">
        <v>45</v>
      </c>
      <c r="J18" s="1">
        <v>1</v>
      </c>
      <c r="K18" s="1" t="s">
        <v>1154</v>
      </c>
      <c r="L18" s="1" t="s">
        <v>1154</v>
      </c>
      <c r="M18" s="1" t="s">
        <v>1155</v>
      </c>
      <c r="N18" s="1" t="s">
        <v>1158</v>
      </c>
      <c r="O18" s="1" t="s">
        <v>1155</v>
      </c>
      <c r="P18" s="1" t="s">
        <v>1157</v>
      </c>
      <c r="Q18" s="1" t="s">
        <v>1154</v>
      </c>
      <c r="R18" s="1" t="s">
        <v>1159</v>
      </c>
      <c r="S18" s="1" t="s">
        <v>1155</v>
      </c>
      <c r="T18" s="1" t="s">
        <v>1154</v>
      </c>
      <c r="U18" s="1" t="s">
        <v>1158</v>
      </c>
      <c r="V18" s="1" t="s">
        <v>1158</v>
      </c>
      <c r="W18" s="1" t="s">
        <v>1156</v>
      </c>
      <c r="X18" s="1" t="s">
        <v>1159</v>
      </c>
      <c r="Y18" s="1" t="s">
        <v>1156</v>
      </c>
      <c r="Z18" s="54" t="s">
        <v>1158</v>
      </c>
      <c r="AA18" s="1" t="s">
        <v>1155</v>
      </c>
      <c r="AB18" s="1" t="s">
        <v>1156</v>
      </c>
      <c r="AC18" s="1" t="s">
        <v>1160</v>
      </c>
      <c r="AD18" s="1" t="s">
        <v>1155</v>
      </c>
      <c r="AE18" s="1" t="s">
        <v>1156</v>
      </c>
      <c r="AF18" s="1" t="s">
        <v>1159</v>
      </c>
      <c r="AG18" s="1" t="s">
        <v>1158</v>
      </c>
      <c r="AH18" s="1" t="s">
        <v>1158</v>
      </c>
      <c r="AI18" s="1" t="s">
        <v>1158</v>
      </c>
      <c r="AJ18" s="1" t="s">
        <v>1158</v>
      </c>
      <c r="AK18" s="1" t="s">
        <v>1159</v>
      </c>
      <c r="AL18" s="1" t="s">
        <v>1156</v>
      </c>
      <c r="AM18" s="1" t="s">
        <v>1158</v>
      </c>
      <c r="AN18" s="1" t="s">
        <v>1156</v>
      </c>
      <c r="AP18" s="1">
        <f>IF($J18=$J$2,IF(K18=K$2,1,0),IF($J18=$J$3,IF(K18=K$3,1,0),IF($J18=$J$4,IF(K18=K$4,1,0),IF($J18=$J$5,IF(K18=K$5,1,0),0))))</f>
        <v>1</v>
      </c>
      <c r="AQ18" s="1">
        <f>IF($J18=$J$2,IF(L18=L$2,1,0),IF($J18=$J$3,IF(L18=L$3,1,0),IF($J18=$J$4,IF(L18=L$4,1,0),IF($J18=$J$5,IF(L18=L$5,1,0),0))))</f>
        <v>1</v>
      </c>
      <c r="AR18" s="1">
        <f>IF($J18=$J$2,IF(M18=M$2,1,0),IF($J18=$J$3,IF(M18=M$3,1,0),IF($J18=$J$4,IF(M18=M$4,1,0),IF($J18=$J$5,IF(M18=M$5,1,0),0))))</f>
        <v>1</v>
      </c>
      <c r="AS18" s="1">
        <f>IF($J18=$J$2,IF(N18=N$2,1,0),IF($J18=$J$3,IF(N18=N$3,1,0),IF($J18=$J$4,IF(N18=N$4,1,0),IF($J18=$J$5,IF(N18=N$5,1,0),0))))</f>
        <v>0</v>
      </c>
      <c r="AT18" s="1">
        <f>IF($J18=$J$2,IF(O18=O$2,1,0),IF($J18=$J$3,IF(O18=O$3,1,0),IF($J18=$J$4,IF(O18=O$4,1,0),IF($J18=$J$5,IF(O18=O$5,1,0),0))))</f>
        <v>1</v>
      </c>
      <c r="AU18" s="1">
        <f>IF($J18=$J$2,IF(P18=P$2,1,0),IF($J18=$J$3,IF(P18=P$3,1,0),IF($J18=$J$4,IF(P18=P$4,1,0),IF($J18=$J$5,IF(P18=P$5,1,0),0))))</f>
        <v>1</v>
      </c>
      <c r="AV18" s="1">
        <f>IF($J18=$J$2,IF(Q18=Q$2,1,0),IF($J18=$J$3,IF(Q18=Q$3,1,0),IF($J18=$J$4,IF(Q18=Q$4,1,0),IF($J18=$J$5,IF(Q18=Q$5,1,0),0))))</f>
        <v>1</v>
      </c>
      <c r="AW18" s="1">
        <f>IF($J18=$J$2,IF(R18=R$2,1,0),IF($J18=$J$3,IF(R18=R$3,1,0),IF($J18=$J$4,IF(R18=R$4,1,0),IF($J18=$J$5,IF(R18=R$5,1,0),0))))</f>
        <v>0</v>
      </c>
      <c r="AX18" s="1">
        <f>IF($J18=$J$2,IF(S18=S$2,1,0),IF($J18=$J$3,IF(S18=S$3,1,0),IF($J18=$J$4,IF(S18=S$4,1,0),IF($J18=$J$5,IF(S18=S$5,1,0),0))))</f>
        <v>1</v>
      </c>
      <c r="AY18" s="1">
        <f>IF($J18=$J$2,IF(T18=T$2,1,0),IF($J18=$J$3,IF(T18=T$3,1,0),IF($J18=$J$4,IF(T18=T$4,1,0),IF($J18=$J$5,IF(T18=T$5,1,0),0))))</f>
        <v>1</v>
      </c>
      <c r="AZ18" s="1">
        <f>IF($J18=$J$2,IF(U18=U$2,1,0),IF($J18=$J$3,IF(U18=U$3,1,0),IF($J18=$J$4,IF(U18=U$4,1,0),IF($J18=$J$5,IF(U18=U$5,1,0),0))))</f>
        <v>0</v>
      </c>
      <c r="BA18" s="1">
        <f>IF($J18=$J$2,IF(V18=V$2,1,0),IF($J18=$J$3,IF(V18=V$3,1,0),IF($J18=$J$4,IF(V18=V$4,1,0),IF($J18=$J$5,IF(V18=V$5,1,0),0))))</f>
        <v>1</v>
      </c>
      <c r="BB18" s="1">
        <f>IF($J18=$J$2,IF(W18=W$2,1,0),IF($J18=$J$3,IF(W18=W$3,1,0),IF($J18=$J$4,IF(W18=W$4,1,0),IF($J18=$J$5,IF(W18=W$5,1,0),0))))</f>
        <v>1</v>
      </c>
      <c r="BC18" s="1">
        <f>IF($J18=$J$2,IF(X18=X$2,1,0),IF($J18=$J$3,IF(X18=X$3,1,0),IF($J18=$J$4,IF(X18=X$4,1,0),IF($J18=$J$5,IF(X18=X$5,1,0),0))))</f>
        <v>1</v>
      </c>
      <c r="BD18" s="1">
        <f>IF($J18=$J$2,IF(Y18=Y$2,1,0),IF($J18=$J$3,IF(Y18=Y$3,1,0),IF($J18=$J$4,IF(Y18=Y$4,1,0),IF($J18=$J$5,IF(Y18=Y$5,1,0),0))))</f>
        <v>1</v>
      </c>
      <c r="BE18" s="1">
        <f>IF($J18=$J$2,IF(Z18=Z$2,1,0),IF($J18=$J$3,IF(Z18=Z$3,1,0),IF($J18=$J$4,IF(Z18=Z$4,1,0),IF($J18=$J$5,IF(Z18=Z$5,1,0),0))))</f>
        <v>1</v>
      </c>
      <c r="BF18" s="1">
        <f>IF($J18=$J$2,IF(AA18=AA$2,1,0),IF($J18=$J$3,IF(AA18=AA$3,1,0),IF($J18=$J$4,IF(AA18=AA$4,1,0),IF($J18=$J$5,IF(AA18=AA$5,1,0),0))))</f>
        <v>1</v>
      </c>
      <c r="BG18" s="1">
        <f>IF($J18=$J$2,IF(AB18=AB$2,1,0),IF($J18=$J$3,IF(AB18=AB$3,1,0),IF($J18=$J$4,IF(AB18=AB$4,1,0),IF($J18=$J$5,IF(AB18=AB$5,1,0),0))))</f>
        <v>0</v>
      </c>
      <c r="BH18" s="1">
        <f>IF($J18=$J$2,IF(AC18=AC$2,1,0),IF($J18=$J$3,IF(AC18=AC$3,1,0),IF($J18=$J$4,IF(AC18=AC$4,1,0),IF($J18=$J$5,IF(AC18=AC$5,1,0),0))))</f>
        <v>1</v>
      </c>
      <c r="BI18" s="1">
        <f>IF($J18=$J$2,IF(AD18=AD$2,1,0),IF($J18=$J$3,IF(AD18=AD$3,1,0),IF($J18=$J$4,IF(AD18=AD$4,1,0),IF($J18=$J$5,IF(AD18=AD$5,1,0),0))))</f>
        <v>1</v>
      </c>
      <c r="BJ18" s="1">
        <f>IF($J18=$J$2,IF(AE18=AE$2,1,0),IF($J18=$J$3,IF(AE18=AE$3,1,0),IF($J18=$J$4,IF(AE18=AE$4,1,0),IF($J18=$J$5,IF(AE18=AE$5,1,0),0))))</f>
        <v>1</v>
      </c>
      <c r="BK18" s="1">
        <f>IF($J18=$J$2,IF(AF18=AF$2,1,0),IF($J18=$J$3,IF(AF18=AF$3,1,0),IF($J18=$J$4,IF(AF18=AF$4,1,0),IF($J18=$J$5,IF(AF18=AF$5,1,0),0))))</f>
        <v>1</v>
      </c>
      <c r="BL18" s="1">
        <f>IF($J18=$J$2,IF(AG18=AG$2,1,0),IF($J18=$J$3,IF(AG18=AG$3,1,0),IF($J18=$J$4,IF(AG18=AG$4,1,0),IF($J18=$J$5,IF(AG18=AG$5,1,0),0))))</f>
        <v>1</v>
      </c>
      <c r="BM18" s="1">
        <f>IF($J18=$J$2,IF(AH18=AH$2,1,0),IF($J18=$J$3,IF(AH18=AH$3,1,0),IF($J18=$J$4,IF(AH18=AH$4,1,0),IF($J18=$J$5,IF(AH18=AH$5,1,0),0))))</f>
        <v>1</v>
      </c>
      <c r="BN18" s="1">
        <f>IF($J18=$J$2,IF(AI18=AI$2,1,0),IF($J18=$J$3,IF(AI18=AI$3,1,0),IF($J18=$J$4,IF(AI18=AI$4,1,0),IF($J18=$J$5,IF(AI18=AI$5,1,0),0))))</f>
        <v>1</v>
      </c>
      <c r="BO18" s="1">
        <f>IF($J18=$J$2,IF(AJ18=AJ$2,1,0),IF($J18=$J$3,IF(AJ18=AJ$3,1,0),IF($J18=$J$4,IF(AJ18=AJ$4,1,0),IF($J18=$J$5,IF(AJ18=AJ$5,1,0),0))))</f>
        <v>1</v>
      </c>
      <c r="BP18" s="1">
        <f>IF($J18=$J$2,IF(AK18=AK$2,1,0),IF($J18=$J$3,IF(AK18=AK$3,1,0),IF($J18=$J$4,IF(AK18=AK$4,1,0),IF($J18=$J$5,IF(AK18=AK$5,1,0),0))))</f>
        <v>1</v>
      </c>
      <c r="BQ18" s="1">
        <f>IF($J18=$J$2,IF(AL18=AL$2,1,0),IF($J18=$J$3,IF(AL18=AL$3,1,0),IF($J18=$J$4,IF(AL18=AL$4,1,0),IF($J18=$J$5,IF(AL18=AL$5,1,0),0))))</f>
        <v>1</v>
      </c>
      <c r="BR18" s="1">
        <f>IF($J18=$J$2,IF(AM18=AM$2,1,0),IF($J18=$J$3,IF(AM18=AM$3,1,0),IF($J18=$J$4,IF(AM18=AM$4,1,0),IF($J18=$J$5,IF(AM18=AM$5,1,0),0))))</f>
        <v>1</v>
      </c>
      <c r="BS18" s="1">
        <f>IF($J18=$J$2,IF(AN18=AN$2,1,0),IF($J18=$J$3,IF(AN18=AN$3,1,0),IF($J18=$J$4,IF(AN18=AN$4,1,0),IF($J18=$J$5,IF(AN18=AN$5,1,0),0))))</f>
        <v>1</v>
      </c>
      <c r="BU18" s="1">
        <f t="shared" si="1"/>
        <v>26</v>
      </c>
      <c r="BW18" s="35">
        <f t="shared" si="2"/>
        <v>26</v>
      </c>
      <c r="BX18" s="35">
        <f>IF(BW18="неявка","неявка",IF(BW18&lt;$CB$4,1,IF(BW18&lt;$CB$5,2,IF(BW18&lt;$CB$6,3,IF(BW18&lt;$CB$7,4,IF(BW18&lt;$CB$8,5,IF(BW18&lt;$CB$9,6,IF(BW18&lt;$CB$10,7,IF(BW18&lt;$CB$11,8,IF(BW18&lt;$CB$12,9,10))))))))))</f>
        <v>8</v>
      </c>
    </row>
    <row r="19" spans="1:76" x14ac:dyDescent="0.2">
      <c r="A19" s="8">
        <v>13</v>
      </c>
      <c r="B19" s="1" t="s">
        <v>91</v>
      </c>
      <c r="C19" s="1" t="s">
        <v>92</v>
      </c>
      <c r="D19" s="1" t="s">
        <v>93</v>
      </c>
      <c r="E19" s="1" t="s">
        <v>42</v>
      </c>
      <c r="F19" s="1" t="s">
        <v>94</v>
      </c>
      <c r="H19" s="1" t="s">
        <v>44</v>
      </c>
      <c r="I19" s="1" t="s">
        <v>45</v>
      </c>
      <c r="J19" s="1">
        <v>2</v>
      </c>
      <c r="K19" s="1" t="s">
        <v>1155</v>
      </c>
      <c r="L19" s="1" t="s">
        <v>1160</v>
      </c>
      <c r="M19" s="1" t="s">
        <v>1155</v>
      </c>
      <c r="N19" s="1" t="s">
        <v>1156</v>
      </c>
      <c r="O19" s="1" t="s">
        <v>1154</v>
      </c>
      <c r="P19" s="1" t="s">
        <v>1160</v>
      </c>
      <c r="Q19" s="1" t="s">
        <v>1154</v>
      </c>
      <c r="R19" s="1" t="s">
        <v>1160</v>
      </c>
      <c r="S19" s="1" t="s">
        <v>1154</v>
      </c>
      <c r="T19" s="1" t="s">
        <v>1159</v>
      </c>
      <c r="U19" s="1" t="s">
        <v>1160</v>
      </c>
      <c r="V19" s="1" t="s">
        <v>1156</v>
      </c>
      <c r="W19" s="1" t="s">
        <v>1158</v>
      </c>
      <c r="X19" s="1" t="s">
        <v>1159</v>
      </c>
      <c r="Y19" s="1" t="s">
        <v>1155</v>
      </c>
      <c r="Z19" s="54" t="s">
        <v>1159</v>
      </c>
      <c r="AA19" s="1" t="s">
        <v>1158</v>
      </c>
      <c r="AB19" s="1" t="s">
        <v>1155</v>
      </c>
      <c r="AC19" s="1" t="s">
        <v>1155</v>
      </c>
      <c r="AD19" s="1" t="s">
        <v>1159</v>
      </c>
      <c r="AE19" s="1" t="s">
        <v>1159</v>
      </c>
      <c r="AF19" s="1" t="s">
        <v>1156</v>
      </c>
      <c r="AG19" s="1" t="s">
        <v>1155</v>
      </c>
      <c r="AH19" s="1" t="s">
        <v>1160</v>
      </c>
      <c r="AI19" s="1" t="s">
        <v>1154</v>
      </c>
      <c r="AJ19" s="1" t="s">
        <v>1159</v>
      </c>
      <c r="AK19" s="1" t="s">
        <v>1158</v>
      </c>
      <c r="AL19" s="1" t="s">
        <v>1155</v>
      </c>
      <c r="AM19" s="1" t="s">
        <v>1156</v>
      </c>
      <c r="AN19" s="1" t="s">
        <v>1154</v>
      </c>
      <c r="AP19" s="1">
        <f>IF($J19=$J$2,IF(K19=K$2,1,0),IF($J19=$J$3,IF(K19=K$3,1,0),IF($J19=$J$4,IF(K19=K$4,1,0),IF($J19=$J$5,IF(K19=K$5,1,0),0))))</f>
        <v>1</v>
      </c>
      <c r="AQ19" s="1">
        <f>IF($J19=$J$2,IF(L19=L$2,1,0),IF($J19=$J$3,IF(L19=L$3,1,0),IF($J19=$J$4,IF(L19=L$4,1,0),IF($J19=$J$5,IF(L19=L$5,1,0),0))))</f>
        <v>1</v>
      </c>
      <c r="AR19" s="1">
        <f>IF($J19=$J$2,IF(M19=M$2,1,0),IF($J19=$J$3,IF(M19=M$3,1,0),IF($J19=$J$4,IF(M19=M$4,1,0),IF($J19=$J$5,IF(M19=M$5,1,0),0))))</f>
        <v>1</v>
      </c>
      <c r="AS19" s="1">
        <f>IF($J19=$J$2,IF(N19=N$2,1,0),IF($J19=$J$3,IF(N19=N$3,1,0),IF($J19=$J$4,IF(N19=N$4,1,0),IF($J19=$J$5,IF(N19=N$5,1,0),0))))</f>
        <v>1</v>
      </c>
      <c r="AT19" s="1">
        <f>IF($J19=$J$2,IF(O19=O$2,1,0),IF($J19=$J$3,IF(O19=O$3,1,0),IF($J19=$J$4,IF(O19=O$4,1,0),IF($J19=$J$5,IF(O19=O$5,1,0),0))))</f>
        <v>1</v>
      </c>
      <c r="AU19" s="1">
        <f>IF($J19=$J$2,IF(P19=P$2,1,0),IF($J19=$J$3,IF(P19=P$3,1,0),IF($J19=$J$4,IF(P19=P$4,1,0),IF($J19=$J$5,IF(P19=P$5,1,0),0))))</f>
        <v>1</v>
      </c>
      <c r="AV19" s="1">
        <f>IF($J19=$J$2,IF(Q19=Q$2,1,0),IF($J19=$J$3,IF(Q19=Q$3,1,0),IF($J19=$J$4,IF(Q19=Q$4,1,0),IF($J19=$J$5,IF(Q19=Q$5,1,0),0))))</f>
        <v>1</v>
      </c>
      <c r="AW19" s="1">
        <f>IF($J19=$J$2,IF(R19=R$2,1,0),IF($J19=$J$3,IF(R19=R$3,1,0),IF($J19=$J$4,IF(R19=R$4,1,0),IF($J19=$J$5,IF(R19=R$5,1,0),0))))</f>
        <v>1</v>
      </c>
      <c r="AX19" s="1">
        <f>IF($J19=$J$2,IF(S19=S$2,1,0),IF($J19=$J$3,IF(S19=S$3,1,0),IF($J19=$J$4,IF(S19=S$4,1,0),IF($J19=$J$5,IF(S19=S$5,1,0),0))))</f>
        <v>1</v>
      </c>
      <c r="AY19" s="1">
        <f>IF($J19=$J$2,IF(T19=T$2,1,0),IF($J19=$J$3,IF(T19=T$3,1,0),IF($J19=$J$4,IF(T19=T$4,1,0),IF($J19=$J$5,IF(T19=T$5,1,0),0))))</f>
        <v>1</v>
      </c>
      <c r="AZ19" s="1">
        <f>IF($J19=$J$2,IF(U19=U$2,1,0),IF($J19=$J$3,IF(U19=U$3,1,0),IF($J19=$J$4,IF(U19=U$4,1,0),IF($J19=$J$5,IF(U19=U$5,1,0),0))))</f>
        <v>1</v>
      </c>
      <c r="BA19" s="1">
        <f>IF($J19=$J$2,IF(V19=V$2,1,0),IF($J19=$J$3,IF(V19=V$3,1,0),IF($J19=$J$4,IF(V19=V$4,1,0),IF($J19=$J$5,IF(V19=V$5,1,0),0))))</f>
        <v>1</v>
      </c>
      <c r="BB19" s="1">
        <f>IF($J19=$J$2,IF(W19=W$2,1,0),IF($J19=$J$3,IF(W19=W$3,1,0),IF($J19=$J$4,IF(W19=W$4,1,0),IF($J19=$J$5,IF(W19=W$5,1,0),0))))</f>
        <v>1</v>
      </c>
      <c r="BC19" s="1">
        <f>IF($J19=$J$2,IF(X19=X$2,1,0),IF($J19=$J$3,IF(X19=X$3,1,0),IF($J19=$J$4,IF(X19=X$4,1,0),IF($J19=$J$5,IF(X19=X$5,1,0),0))))</f>
        <v>1</v>
      </c>
      <c r="BD19" s="1">
        <f>IF($J19=$J$2,IF(Y19=Y$2,1,0),IF($J19=$J$3,IF(Y19=Y$3,1,0),IF($J19=$J$4,IF(Y19=Y$4,1,0),IF($J19=$J$5,IF(Y19=Y$5,1,0),0))))</f>
        <v>1</v>
      </c>
      <c r="BE19" s="1">
        <f>IF($J19=$J$2,IF(Z19=Z$2,1,0),IF($J19=$J$3,IF(Z19=Z$3,1,0),IF($J19=$J$4,IF(Z19=Z$4,1,0),IF($J19=$J$5,IF(Z19=Z$5,1,0),0))))</f>
        <v>1</v>
      </c>
      <c r="BF19" s="1">
        <f>IF($J19=$J$2,IF(AA19=AA$2,1,0),IF($J19=$J$3,IF(AA19=AA$3,1,0),IF($J19=$J$4,IF(AA19=AA$4,1,0),IF($J19=$J$5,IF(AA19=AA$5,1,0),0))))</f>
        <v>1</v>
      </c>
      <c r="BG19" s="1">
        <f>IF($J19=$J$2,IF(AB19=AB$2,1,0),IF($J19=$J$3,IF(AB19=AB$3,1,0),IF($J19=$J$4,IF(AB19=AB$4,1,0),IF($J19=$J$5,IF(AB19=AB$5,1,0),0))))</f>
        <v>1</v>
      </c>
      <c r="BH19" s="1">
        <f>IF($J19=$J$2,IF(AC19=AC$2,1,0),IF($J19=$J$3,IF(AC19=AC$3,1,0),IF($J19=$J$4,IF(AC19=AC$4,1,0),IF($J19=$J$5,IF(AC19=AC$5,1,0),0))))</f>
        <v>1</v>
      </c>
      <c r="BI19" s="1">
        <f>IF($J19=$J$2,IF(AD19=AD$2,1,0),IF($J19=$J$3,IF(AD19=AD$3,1,0),IF($J19=$J$4,IF(AD19=AD$4,1,0),IF($J19=$J$5,IF(AD19=AD$5,1,0),0))))</f>
        <v>1</v>
      </c>
      <c r="BJ19" s="1">
        <f>IF($J19=$J$2,IF(AE19=AE$2,1,0),IF($J19=$J$3,IF(AE19=AE$3,1,0),IF($J19=$J$4,IF(AE19=AE$4,1,0),IF($J19=$J$5,IF(AE19=AE$5,1,0),0))))</f>
        <v>1</v>
      </c>
      <c r="BK19" s="1">
        <f>IF($J19=$J$2,IF(AF19=AF$2,1,0),IF($J19=$J$3,IF(AF19=AF$3,1,0),IF($J19=$J$4,IF(AF19=AF$4,1,0),IF($J19=$J$5,IF(AF19=AF$5,1,0),0))))</f>
        <v>1</v>
      </c>
      <c r="BL19" s="1">
        <f>IF($J19=$J$2,IF(AG19=AG$2,1,0),IF($J19=$J$3,IF(AG19=AG$3,1,0),IF($J19=$J$4,IF(AG19=AG$4,1,0),IF($J19=$J$5,IF(AG19=AG$5,1,0),0))))</f>
        <v>0</v>
      </c>
      <c r="BM19" s="1">
        <f>IF($J19=$J$2,IF(AH19=AH$2,1,0),IF($J19=$J$3,IF(AH19=AH$3,1,0),IF($J19=$J$4,IF(AH19=AH$4,1,0),IF($J19=$J$5,IF(AH19=AH$5,1,0),0))))</f>
        <v>1</v>
      </c>
      <c r="BN19" s="1">
        <f>IF($J19=$J$2,IF(AI19=AI$2,1,0),IF($J19=$J$3,IF(AI19=AI$3,1,0),IF($J19=$J$4,IF(AI19=AI$4,1,0),IF($J19=$J$5,IF(AI19=AI$5,1,0),0))))</f>
        <v>1</v>
      </c>
      <c r="BO19" s="1">
        <f>IF($J19=$J$2,IF(AJ19=AJ$2,1,0),IF($J19=$J$3,IF(AJ19=AJ$3,1,0),IF($J19=$J$4,IF(AJ19=AJ$4,1,0),IF($J19=$J$5,IF(AJ19=AJ$5,1,0),0))))</f>
        <v>1</v>
      </c>
      <c r="BP19" s="1">
        <f>IF($J19=$J$2,IF(AK19=AK$2,1,0),IF($J19=$J$3,IF(AK19=AK$3,1,0),IF($J19=$J$4,IF(AK19=AK$4,1,0),IF($J19=$J$5,IF(AK19=AK$5,1,0),0))))</f>
        <v>1</v>
      </c>
      <c r="BQ19" s="1">
        <f>IF($J19=$J$2,IF(AL19=AL$2,1,0),IF($J19=$J$3,IF(AL19=AL$3,1,0),IF($J19=$J$4,IF(AL19=AL$4,1,0),IF($J19=$J$5,IF(AL19=AL$5,1,0),0))))</f>
        <v>1</v>
      </c>
      <c r="BR19" s="1">
        <f>IF($J19=$J$2,IF(AM19=AM$2,1,0),IF($J19=$J$3,IF(AM19=AM$3,1,0),IF($J19=$J$4,IF(AM19=AM$4,1,0),IF($J19=$J$5,IF(AM19=AM$5,1,0),0))))</f>
        <v>1</v>
      </c>
      <c r="BS19" s="1">
        <f>IF($J19=$J$2,IF(AN19=AN$2,1,0),IF($J19=$J$3,IF(AN19=AN$3,1,0),IF($J19=$J$4,IF(AN19=AN$4,1,0),IF($J19=$J$5,IF(AN19=AN$5,1,0),0))))</f>
        <v>1</v>
      </c>
      <c r="BU19" s="1">
        <f t="shared" si="1"/>
        <v>29</v>
      </c>
      <c r="BW19" s="35">
        <f t="shared" si="2"/>
        <v>29</v>
      </c>
      <c r="BX19" s="35">
        <f>IF(BW19="неявка","неявка",IF(BW19&lt;$CB$4,1,IF(BW19&lt;$CB$5,2,IF(BW19&lt;$CB$6,3,IF(BW19&lt;$CB$7,4,IF(BW19&lt;$CB$8,5,IF(BW19&lt;$CB$9,6,IF(BW19&lt;$CB$10,7,IF(BW19&lt;$CB$11,8,IF(BW19&lt;$CB$12,9,10))))))))))</f>
        <v>10</v>
      </c>
    </row>
    <row r="20" spans="1:76" x14ac:dyDescent="0.2">
      <c r="A20" s="8">
        <v>14</v>
      </c>
      <c r="B20" s="1" t="s">
        <v>95</v>
      </c>
      <c r="C20" s="1" t="s">
        <v>96</v>
      </c>
      <c r="D20" s="1" t="s">
        <v>97</v>
      </c>
      <c r="E20" s="1" t="s">
        <v>42</v>
      </c>
      <c r="F20" s="1" t="s">
        <v>98</v>
      </c>
      <c r="H20" s="1" t="s">
        <v>44</v>
      </c>
      <c r="I20" s="1" t="s">
        <v>45</v>
      </c>
      <c r="J20" s="1">
        <v>2</v>
      </c>
      <c r="K20" s="1" t="s">
        <v>1154</v>
      </c>
      <c r="L20" s="1" t="s">
        <v>1160</v>
      </c>
      <c r="M20" s="1" t="s">
        <v>1159</v>
      </c>
      <c r="N20" s="1" t="s">
        <v>1156</v>
      </c>
      <c r="O20" s="1" t="s">
        <v>1154</v>
      </c>
      <c r="P20" s="1" t="s">
        <v>1154</v>
      </c>
      <c r="Q20" s="1" t="s">
        <v>1159</v>
      </c>
      <c r="R20" s="1" t="s">
        <v>1154</v>
      </c>
      <c r="S20" s="1" t="s">
        <v>1154</v>
      </c>
      <c r="T20" s="1" t="s">
        <v>1159</v>
      </c>
      <c r="U20" s="1" t="s">
        <v>1160</v>
      </c>
      <c r="V20" s="1" t="s">
        <v>1155</v>
      </c>
      <c r="W20" s="1" t="s">
        <v>1154</v>
      </c>
      <c r="X20" s="1" t="s">
        <v>1159</v>
      </c>
      <c r="Y20" s="1" t="s">
        <v>1158</v>
      </c>
      <c r="Z20" s="54" t="s">
        <v>1156</v>
      </c>
      <c r="AA20" s="1" t="s">
        <v>1158</v>
      </c>
      <c r="AB20" s="1" t="s">
        <v>1155</v>
      </c>
      <c r="AC20" s="1" t="s">
        <v>1155</v>
      </c>
      <c r="AD20" s="1" t="s">
        <v>1159</v>
      </c>
      <c r="AE20" s="1" t="s">
        <v>1159</v>
      </c>
      <c r="AF20" s="1" t="s">
        <v>1155</v>
      </c>
      <c r="AG20" s="1" t="s">
        <v>1155</v>
      </c>
      <c r="AH20" s="1" t="s">
        <v>1159</v>
      </c>
      <c r="AI20" s="1" t="s">
        <v>1154</v>
      </c>
      <c r="AJ20" s="1" t="s">
        <v>1156</v>
      </c>
      <c r="AK20" s="1" t="s">
        <v>1158</v>
      </c>
      <c r="AL20" s="1" t="s">
        <v>1155</v>
      </c>
      <c r="AM20" s="1" t="s">
        <v>1158</v>
      </c>
      <c r="AN20" s="1" t="s">
        <v>1154</v>
      </c>
      <c r="AP20" s="1">
        <f>IF($J20=$J$2,IF(K20=K$2,1,0),IF($J20=$J$3,IF(K20=K$3,1,0),IF($J20=$J$4,IF(K20=K$4,1,0),IF($J20=$J$5,IF(K20=K$5,1,0),0))))</f>
        <v>0</v>
      </c>
      <c r="AQ20" s="1">
        <f>IF($J20=$J$2,IF(L20=L$2,1,0),IF($J20=$J$3,IF(L20=L$3,1,0),IF($J20=$J$4,IF(L20=L$4,1,0),IF($J20=$J$5,IF(L20=L$5,1,0),0))))</f>
        <v>1</v>
      </c>
      <c r="AR20" s="1">
        <f>IF($J20=$J$2,IF(M20=M$2,1,0),IF($J20=$J$3,IF(M20=M$3,1,0),IF($J20=$J$4,IF(M20=M$4,1,0),IF($J20=$J$5,IF(M20=M$5,1,0),0))))</f>
        <v>0</v>
      </c>
      <c r="AS20" s="1">
        <f>IF($J20=$J$2,IF(N20=N$2,1,0),IF($J20=$J$3,IF(N20=N$3,1,0),IF($J20=$J$4,IF(N20=N$4,1,0),IF($J20=$J$5,IF(N20=N$5,1,0),0))))</f>
        <v>1</v>
      </c>
      <c r="AT20" s="1">
        <f>IF($J20=$J$2,IF(O20=O$2,1,0),IF($J20=$J$3,IF(O20=O$3,1,0),IF($J20=$J$4,IF(O20=O$4,1,0),IF($J20=$J$5,IF(O20=O$5,1,0),0))))</f>
        <v>1</v>
      </c>
      <c r="AU20" s="1">
        <f>IF($J20=$J$2,IF(P20=P$2,1,0),IF($J20=$J$3,IF(P20=P$3,1,0),IF($J20=$J$4,IF(P20=P$4,1,0),IF($J20=$J$5,IF(P20=P$5,1,0),0))))</f>
        <v>0</v>
      </c>
      <c r="AV20" s="1">
        <f>IF($J20=$J$2,IF(Q20=Q$2,1,0),IF($J20=$J$3,IF(Q20=Q$3,1,0),IF($J20=$J$4,IF(Q20=Q$4,1,0),IF($J20=$J$5,IF(Q20=Q$5,1,0),0))))</f>
        <v>0</v>
      </c>
      <c r="AW20" s="1">
        <f>IF($J20=$J$2,IF(R20=R$2,1,0),IF($J20=$J$3,IF(R20=R$3,1,0),IF($J20=$J$4,IF(R20=R$4,1,0),IF($J20=$J$5,IF(R20=R$5,1,0),0))))</f>
        <v>0</v>
      </c>
      <c r="AX20" s="1">
        <f>IF($J20=$J$2,IF(S20=S$2,1,0),IF($J20=$J$3,IF(S20=S$3,1,0),IF($J20=$J$4,IF(S20=S$4,1,0),IF($J20=$J$5,IF(S20=S$5,1,0),0))))</f>
        <v>1</v>
      </c>
      <c r="AY20" s="1">
        <f>IF($J20=$J$2,IF(T20=T$2,1,0),IF($J20=$J$3,IF(T20=T$3,1,0),IF($J20=$J$4,IF(T20=T$4,1,0),IF($J20=$J$5,IF(T20=T$5,1,0),0))))</f>
        <v>1</v>
      </c>
      <c r="AZ20" s="1">
        <f>IF($J20=$J$2,IF(U20=U$2,1,0),IF($J20=$J$3,IF(U20=U$3,1,0),IF($J20=$J$4,IF(U20=U$4,1,0),IF($J20=$J$5,IF(U20=U$5,1,0),0))))</f>
        <v>1</v>
      </c>
      <c r="BA20" s="1">
        <f>IF($J20=$J$2,IF(V20=V$2,1,0),IF($J20=$J$3,IF(V20=V$3,1,0),IF($J20=$J$4,IF(V20=V$4,1,0),IF($J20=$J$5,IF(V20=V$5,1,0),0))))</f>
        <v>0</v>
      </c>
      <c r="BB20" s="1">
        <f>IF($J20=$J$2,IF(W20=W$2,1,0),IF($J20=$J$3,IF(W20=W$3,1,0),IF($J20=$J$4,IF(W20=W$4,1,0),IF($J20=$J$5,IF(W20=W$5,1,0),0))))</f>
        <v>0</v>
      </c>
      <c r="BC20" s="1">
        <f>IF($J20=$J$2,IF(X20=X$2,1,0),IF($J20=$J$3,IF(X20=X$3,1,0),IF($J20=$J$4,IF(X20=X$4,1,0),IF($J20=$J$5,IF(X20=X$5,1,0),0))))</f>
        <v>1</v>
      </c>
      <c r="BD20" s="1">
        <f>IF($J20=$J$2,IF(Y20=Y$2,1,0),IF($J20=$J$3,IF(Y20=Y$3,1,0),IF($J20=$J$4,IF(Y20=Y$4,1,0),IF($J20=$J$5,IF(Y20=Y$5,1,0),0))))</f>
        <v>0</v>
      </c>
      <c r="BE20" s="1">
        <f>IF($J20=$J$2,IF(Z20=Z$2,1,0),IF($J20=$J$3,IF(Z20=Z$3,1,0),IF($J20=$J$4,IF(Z20=Z$4,1,0),IF($J20=$J$5,IF(Z20=Z$5,1,0),0))))</f>
        <v>0</v>
      </c>
      <c r="BF20" s="1">
        <f>IF($J20=$J$2,IF(AA20=AA$2,1,0),IF($J20=$J$3,IF(AA20=AA$3,1,0),IF($J20=$J$4,IF(AA20=AA$4,1,0),IF($J20=$J$5,IF(AA20=AA$5,1,0),0))))</f>
        <v>1</v>
      </c>
      <c r="BG20" s="1">
        <f>IF($J20=$J$2,IF(AB20=AB$2,1,0),IF($J20=$J$3,IF(AB20=AB$3,1,0),IF($J20=$J$4,IF(AB20=AB$4,1,0),IF($J20=$J$5,IF(AB20=AB$5,1,0),0))))</f>
        <v>1</v>
      </c>
      <c r="BH20" s="1">
        <f>IF($J20=$J$2,IF(AC20=AC$2,1,0),IF($J20=$J$3,IF(AC20=AC$3,1,0),IF($J20=$J$4,IF(AC20=AC$4,1,0),IF($J20=$J$5,IF(AC20=AC$5,1,0),0))))</f>
        <v>1</v>
      </c>
      <c r="BI20" s="1">
        <f>IF($J20=$J$2,IF(AD20=AD$2,1,0),IF($J20=$J$3,IF(AD20=AD$3,1,0),IF($J20=$J$4,IF(AD20=AD$4,1,0),IF($J20=$J$5,IF(AD20=AD$5,1,0),0))))</f>
        <v>1</v>
      </c>
      <c r="BJ20" s="1">
        <f>IF($J20=$J$2,IF(AE20=AE$2,1,0),IF($J20=$J$3,IF(AE20=AE$3,1,0),IF($J20=$J$4,IF(AE20=AE$4,1,0),IF($J20=$J$5,IF(AE20=AE$5,1,0),0))))</f>
        <v>1</v>
      </c>
      <c r="BK20" s="1">
        <f>IF($J20=$J$2,IF(AF20=AF$2,1,0),IF($J20=$J$3,IF(AF20=AF$3,1,0),IF($J20=$J$4,IF(AF20=AF$4,1,0),IF($J20=$J$5,IF(AF20=AF$5,1,0),0))))</f>
        <v>0</v>
      </c>
      <c r="BL20" s="1">
        <f>IF($J20=$J$2,IF(AG20=AG$2,1,0),IF($J20=$J$3,IF(AG20=AG$3,1,0),IF($J20=$J$4,IF(AG20=AG$4,1,0),IF($J20=$J$5,IF(AG20=AG$5,1,0),0))))</f>
        <v>0</v>
      </c>
      <c r="BM20" s="1">
        <f>IF($J20=$J$2,IF(AH20=AH$2,1,0),IF($J20=$J$3,IF(AH20=AH$3,1,0),IF($J20=$J$4,IF(AH20=AH$4,1,0),IF($J20=$J$5,IF(AH20=AH$5,1,0),0))))</f>
        <v>0</v>
      </c>
      <c r="BN20" s="1">
        <f>IF($J20=$J$2,IF(AI20=AI$2,1,0),IF($J20=$J$3,IF(AI20=AI$3,1,0),IF($J20=$J$4,IF(AI20=AI$4,1,0),IF($J20=$J$5,IF(AI20=AI$5,1,0),0))))</f>
        <v>1</v>
      </c>
      <c r="BO20" s="1">
        <f>IF($J20=$J$2,IF(AJ20=AJ$2,1,0),IF($J20=$J$3,IF(AJ20=AJ$3,1,0),IF($J20=$J$4,IF(AJ20=AJ$4,1,0),IF($J20=$J$5,IF(AJ20=AJ$5,1,0),0))))</f>
        <v>0</v>
      </c>
      <c r="BP20" s="1">
        <f>IF($J20=$J$2,IF(AK20=AK$2,1,0),IF($J20=$J$3,IF(AK20=AK$3,1,0),IF($J20=$J$4,IF(AK20=AK$4,1,0),IF($J20=$J$5,IF(AK20=AK$5,1,0),0))))</f>
        <v>1</v>
      </c>
      <c r="BQ20" s="1">
        <f>IF($J20=$J$2,IF(AL20=AL$2,1,0),IF($J20=$J$3,IF(AL20=AL$3,1,0),IF($J20=$J$4,IF(AL20=AL$4,1,0),IF($J20=$J$5,IF(AL20=AL$5,1,0),0))))</f>
        <v>1</v>
      </c>
      <c r="BR20" s="1">
        <f>IF($J20=$J$2,IF(AM20=AM$2,1,0),IF($J20=$J$3,IF(AM20=AM$3,1,0),IF($J20=$J$4,IF(AM20=AM$4,1,0),IF($J20=$J$5,IF(AM20=AM$5,1,0),0))))</f>
        <v>0</v>
      </c>
      <c r="BS20" s="1">
        <f>IF($J20=$J$2,IF(AN20=AN$2,1,0),IF($J20=$J$3,IF(AN20=AN$3,1,0),IF($J20=$J$4,IF(AN20=AN$4,1,0),IF($J20=$J$5,IF(AN20=AN$5,1,0),0))))</f>
        <v>1</v>
      </c>
      <c r="BU20" s="1">
        <f t="shared" si="1"/>
        <v>16</v>
      </c>
      <c r="BW20" s="35">
        <f t="shared" si="2"/>
        <v>16</v>
      </c>
      <c r="BX20" s="35">
        <f>IF(BW20="неявка","неявка",IF(BW20&lt;$CB$4,1,IF(BW20&lt;$CB$5,2,IF(BW20&lt;$CB$6,3,IF(BW20&lt;$CB$7,4,IF(BW20&lt;$CB$8,5,IF(BW20&lt;$CB$9,6,IF(BW20&lt;$CB$10,7,IF(BW20&lt;$CB$11,8,IF(BW20&lt;$CB$12,9,10))))))))))</f>
        <v>4</v>
      </c>
    </row>
    <row r="21" spans="1:76" x14ac:dyDescent="0.2">
      <c r="A21" s="8">
        <v>15</v>
      </c>
      <c r="B21" s="1" t="s">
        <v>99</v>
      </c>
      <c r="C21" s="1" t="s">
        <v>100</v>
      </c>
      <c r="D21" s="1" t="s">
        <v>101</v>
      </c>
      <c r="E21" s="1" t="s">
        <v>42</v>
      </c>
      <c r="F21" s="1" t="s">
        <v>102</v>
      </c>
      <c r="H21" s="1" t="s">
        <v>44</v>
      </c>
      <c r="I21" s="1" t="s">
        <v>45</v>
      </c>
      <c r="J21" s="1">
        <v>1</v>
      </c>
      <c r="K21" s="1" t="s">
        <v>1154</v>
      </c>
      <c r="L21" s="1" t="s">
        <v>1154</v>
      </c>
      <c r="M21" s="1" t="s">
        <v>1155</v>
      </c>
      <c r="N21" s="1" t="s">
        <v>1154</v>
      </c>
      <c r="O21" s="1" t="s">
        <v>1155</v>
      </c>
      <c r="P21" s="1" t="s">
        <v>1157</v>
      </c>
      <c r="Q21" s="1" t="s">
        <v>1159</v>
      </c>
      <c r="R21" s="1" t="s">
        <v>1159</v>
      </c>
      <c r="S21" s="1" t="s">
        <v>1155</v>
      </c>
      <c r="T21" s="1" t="s">
        <v>1154</v>
      </c>
      <c r="U21" s="1" t="s">
        <v>1156</v>
      </c>
      <c r="V21" s="1" t="s">
        <v>1155</v>
      </c>
      <c r="W21" s="1" t="s">
        <v>1156</v>
      </c>
      <c r="X21" s="1" t="s">
        <v>1159</v>
      </c>
      <c r="Y21" s="1" t="s">
        <v>1156</v>
      </c>
      <c r="Z21" s="54" t="s">
        <v>1158</v>
      </c>
      <c r="AA21" s="1" t="s">
        <v>1155</v>
      </c>
      <c r="AB21" s="1" t="s">
        <v>1158</v>
      </c>
      <c r="AC21" s="1" t="s">
        <v>1160</v>
      </c>
      <c r="AD21" s="1" t="s">
        <v>1155</v>
      </c>
      <c r="AE21" s="1" t="s">
        <v>1159</v>
      </c>
      <c r="AF21" s="1" t="s">
        <v>1155</v>
      </c>
      <c r="AG21" s="1" t="s">
        <v>1158</v>
      </c>
      <c r="AH21" s="1" t="s">
        <v>1158</v>
      </c>
      <c r="AI21" s="1" t="s">
        <v>1158</v>
      </c>
      <c r="AJ21" s="1" t="s">
        <v>1158</v>
      </c>
      <c r="AK21" s="1" t="s">
        <v>1159</v>
      </c>
      <c r="AL21" s="1" t="s">
        <v>1158</v>
      </c>
      <c r="AM21" s="1" t="s">
        <v>1158</v>
      </c>
      <c r="AN21" s="1" t="s">
        <v>1156</v>
      </c>
      <c r="AP21" s="1">
        <f>IF($J21=$J$2,IF(K21=K$2,1,0),IF($J21=$J$3,IF(K21=K$3,1,0),IF($J21=$J$4,IF(K21=K$4,1,0),IF($J21=$J$5,IF(K21=K$5,1,0),0))))</f>
        <v>1</v>
      </c>
      <c r="AQ21" s="1">
        <f>IF($J21=$J$2,IF(L21=L$2,1,0),IF($J21=$J$3,IF(L21=L$3,1,0),IF($J21=$J$4,IF(L21=L$4,1,0),IF($J21=$J$5,IF(L21=L$5,1,0),0))))</f>
        <v>1</v>
      </c>
      <c r="AR21" s="1">
        <f>IF($J21=$J$2,IF(M21=M$2,1,0),IF($J21=$J$3,IF(M21=M$3,1,0),IF($J21=$J$4,IF(M21=M$4,1,0),IF($J21=$J$5,IF(M21=M$5,1,0),0))))</f>
        <v>1</v>
      </c>
      <c r="AS21" s="1">
        <f>IF($J21=$J$2,IF(N21=N$2,1,0),IF($J21=$J$3,IF(N21=N$3,1,0),IF($J21=$J$4,IF(N21=N$4,1,0),IF($J21=$J$5,IF(N21=N$5,1,0),0))))</f>
        <v>0</v>
      </c>
      <c r="AT21" s="1">
        <f>IF($J21=$J$2,IF(O21=O$2,1,0),IF($J21=$J$3,IF(O21=O$3,1,0),IF($J21=$J$4,IF(O21=O$4,1,0),IF($J21=$J$5,IF(O21=O$5,1,0),0))))</f>
        <v>1</v>
      </c>
      <c r="AU21" s="1">
        <f>IF($J21=$J$2,IF(P21=P$2,1,0),IF($J21=$J$3,IF(P21=P$3,1,0),IF($J21=$J$4,IF(P21=P$4,1,0),IF($J21=$J$5,IF(P21=P$5,1,0),0))))</f>
        <v>1</v>
      </c>
      <c r="AV21" s="1">
        <f>IF($J21=$J$2,IF(Q21=Q$2,1,0),IF($J21=$J$3,IF(Q21=Q$3,1,0),IF($J21=$J$4,IF(Q21=Q$4,1,0),IF($J21=$J$5,IF(Q21=Q$5,1,0),0))))</f>
        <v>0</v>
      </c>
      <c r="AW21" s="1">
        <f>IF($J21=$J$2,IF(R21=R$2,1,0),IF($J21=$J$3,IF(R21=R$3,1,0),IF($J21=$J$4,IF(R21=R$4,1,0),IF($J21=$J$5,IF(R21=R$5,1,0),0))))</f>
        <v>0</v>
      </c>
      <c r="AX21" s="1">
        <f>IF($J21=$J$2,IF(S21=S$2,1,0),IF($J21=$J$3,IF(S21=S$3,1,0),IF($J21=$J$4,IF(S21=S$4,1,0),IF($J21=$J$5,IF(S21=S$5,1,0),0))))</f>
        <v>1</v>
      </c>
      <c r="AY21" s="1">
        <f>IF($J21=$J$2,IF(T21=T$2,1,0),IF($J21=$J$3,IF(T21=T$3,1,0),IF($J21=$J$4,IF(T21=T$4,1,0),IF($J21=$J$5,IF(T21=T$5,1,0),0))))</f>
        <v>1</v>
      </c>
      <c r="AZ21" s="1">
        <f>IF($J21=$J$2,IF(U21=U$2,1,0),IF($J21=$J$3,IF(U21=U$3,1,0),IF($J21=$J$4,IF(U21=U$4,1,0),IF($J21=$J$5,IF(U21=U$5,1,0),0))))</f>
        <v>1</v>
      </c>
      <c r="BA21" s="1">
        <f>IF($J21=$J$2,IF(V21=V$2,1,0),IF($J21=$J$3,IF(V21=V$3,1,0),IF($J21=$J$4,IF(V21=V$4,1,0),IF($J21=$J$5,IF(V21=V$5,1,0),0))))</f>
        <v>0</v>
      </c>
      <c r="BB21" s="1">
        <f>IF($J21=$J$2,IF(W21=W$2,1,0),IF($J21=$J$3,IF(W21=W$3,1,0),IF($J21=$J$4,IF(W21=W$4,1,0),IF($J21=$J$5,IF(W21=W$5,1,0),0))))</f>
        <v>1</v>
      </c>
      <c r="BC21" s="1">
        <f>IF($J21=$J$2,IF(X21=X$2,1,0),IF($J21=$J$3,IF(X21=X$3,1,0),IF($J21=$J$4,IF(X21=X$4,1,0),IF($J21=$J$5,IF(X21=X$5,1,0),0))))</f>
        <v>1</v>
      </c>
      <c r="BD21" s="1">
        <f>IF($J21=$J$2,IF(Y21=Y$2,1,0),IF($J21=$J$3,IF(Y21=Y$3,1,0),IF($J21=$J$4,IF(Y21=Y$4,1,0),IF($J21=$J$5,IF(Y21=Y$5,1,0),0))))</f>
        <v>1</v>
      </c>
      <c r="BE21" s="1">
        <f>IF($J21=$J$2,IF(Z21=Z$2,1,0),IF($J21=$J$3,IF(Z21=Z$3,1,0),IF($J21=$J$4,IF(Z21=Z$4,1,0),IF($J21=$J$5,IF(Z21=Z$5,1,0),0))))</f>
        <v>1</v>
      </c>
      <c r="BF21" s="1">
        <f>IF($J21=$J$2,IF(AA21=AA$2,1,0),IF($J21=$J$3,IF(AA21=AA$3,1,0),IF($J21=$J$4,IF(AA21=AA$4,1,0),IF($J21=$J$5,IF(AA21=AA$5,1,0),0))))</f>
        <v>1</v>
      </c>
      <c r="BG21" s="1">
        <f>IF($J21=$J$2,IF(AB21=AB$2,1,0),IF($J21=$J$3,IF(AB21=AB$3,1,0),IF($J21=$J$4,IF(AB21=AB$4,1,0),IF($J21=$J$5,IF(AB21=AB$5,1,0),0))))</f>
        <v>1</v>
      </c>
      <c r="BH21" s="1">
        <f>IF($J21=$J$2,IF(AC21=AC$2,1,0),IF($J21=$J$3,IF(AC21=AC$3,1,0),IF($J21=$J$4,IF(AC21=AC$4,1,0),IF($J21=$J$5,IF(AC21=AC$5,1,0),0))))</f>
        <v>1</v>
      </c>
      <c r="BI21" s="1">
        <f>IF($J21=$J$2,IF(AD21=AD$2,1,0),IF($J21=$J$3,IF(AD21=AD$3,1,0),IF($J21=$J$4,IF(AD21=AD$4,1,0),IF($J21=$J$5,IF(AD21=AD$5,1,0),0))))</f>
        <v>1</v>
      </c>
      <c r="BJ21" s="1">
        <f>IF($J21=$J$2,IF(AE21=AE$2,1,0),IF($J21=$J$3,IF(AE21=AE$3,1,0),IF($J21=$J$4,IF(AE21=AE$4,1,0),IF($J21=$J$5,IF(AE21=AE$5,1,0),0))))</f>
        <v>0</v>
      </c>
      <c r="BK21" s="1">
        <f>IF($J21=$J$2,IF(AF21=AF$2,1,0),IF($J21=$J$3,IF(AF21=AF$3,1,0),IF($J21=$J$4,IF(AF21=AF$4,1,0),IF($J21=$J$5,IF(AF21=AF$5,1,0),0))))</f>
        <v>0</v>
      </c>
      <c r="BL21" s="1">
        <f>IF($J21=$J$2,IF(AG21=AG$2,1,0),IF($J21=$J$3,IF(AG21=AG$3,1,0),IF($J21=$J$4,IF(AG21=AG$4,1,0),IF($J21=$J$5,IF(AG21=AG$5,1,0),0))))</f>
        <v>1</v>
      </c>
      <c r="BM21" s="1">
        <f>IF($J21=$J$2,IF(AH21=AH$2,1,0),IF($J21=$J$3,IF(AH21=AH$3,1,0),IF($J21=$J$4,IF(AH21=AH$4,1,0),IF($J21=$J$5,IF(AH21=AH$5,1,0),0))))</f>
        <v>1</v>
      </c>
      <c r="BN21" s="1">
        <f>IF($J21=$J$2,IF(AI21=AI$2,1,0),IF($J21=$J$3,IF(AI21=AI$3,1,0),IF($J21=$J$4,IF(AI21=AI$4,1,0),IF($J21=$J$5,IF(AI21=AI$5,1,0),0))))</f>
        <v>1</v>
      </c>
      <c r="BO21" s="1">
        <f>IF($J21=$J$2,IF(AJ21=AJ$2,1,0),IF($J21=$J$3,IF(AJ21=AJ$3,1,0),IF($J21=$J$4,IF(AJ21=AJ$4,1,0),IF($J21=$J$5,IF(AJ21=AJ$5,1,0),0))))</f>
        <v>1</v>
      </c>
      <c r="BP21" s="1">
        <f>IF($J21=$J$2,IF(AK21=AK$2,1,0),IF($J21=$J$3,IF(AK21=AK$3,1,0),IF($J21=$J$4,IF(AK21=AK$4,1,0),IF($J21=$J$5,IF(AK21=AK$5,1,0),0))))</f>
        <v>1</v>
      </c>
      <c r="BQ21" s="1">
        <f>IF($J21=$J$2,IF(AL21=AL$2,1,0),IF($J21=$J$3,IF(AL21=AL$3,1,0),IF($J21=$J$4,IF(AL21=AL$4,1,0),IF($J21=$J$5,IF(AL21=AL$5,1,0),0))))</f>
        <v>0</v>
      </c>
      <c r="BR21" s="1">
        <f>IF($J21=$J$2,IF(AM21=AM$2,1,0),IF($J21=$J$3,IF(AM21=AM$3,1,0),IF($J21=$J$4,IF(AM21=AM$4,1,0),IF($J21=$J$5,IF(AM21=AM$5,1,0),0))))</f>
        <v>1</v>
      </c>
      <c r="BS21" s="1">
        <f>IF($J21=$J$2,IF(AN21=AN$2,1,0),IF($J21=$J$3,IF(AN21=AN$3,1,0),IF($J21=$J$4,IF(AN21=AN$4,1,0),IF($J21=$J$5,IF(AN21=AN$5,1,0),0))))</f>
        <v>1</v>
      </c>
      <c r="BU21" s="1">
        <f t="shared" si="1"/>
        <v>23</v>
      </c>
      <c r="BW21" s="35">
        <f t="shared" si="2"/>
        <v>23</v>
      </c>
      <c r="BX21" s="35">
        <f>IF(BW21="неявка","неявка",IF(BW21&lt;$CB$4,1,IF(BW21&lt;$CB$5,2,IF(BW21&lt;$CB$6,3,IF(BW21&lt;$CB$7,4,IF(BW21&lt;$CB$8,5,IF(BW21&lt;$CB$9,6,IF(BW21&lt;$CB$10,7,IF(BW21&lt;$CB$11,8,IF(BW21&lt;$CB$12,9,10))))))))))</f>
        <v>7</v>
      </c>
    </row>
    <row r="22" spans="1:76" x14ac:dyDescent="0.2">
      <c r="A22" s="8">
        <v>16</v>
      </c>
      <c r="B22" s="1" t="s">
        <v>103</v>
      </c>
      <c r="C22" s="1" t="s">
        <v>104</v>
      </c>
      <c r="D22" s="1" t="s">
        <v>105</v>
      </c>
      <c r="E22" s="1" t="s">
        <v>42</v>
      </c>
      <c r="F22" s="1" t="s">
        <v>106</v>
      </c>
      <c r="H22" s="1" t="s">
        <v>44</v>
      </c>
      <c r="I22" s="1" t="s">
        <v>45</v>
      </c>
      <c r="J22" s="1">
        <v>2</v>
      </c>
      <c r="K22" s="1" t="s">
        <v>1155</v>
      </c>
      <c r="L22" s="1" t="s">
        <v>1160</v>
      </c>
      <c r="M22" s="1" t="s">
        <v>1155</v>
      </c>
      <c r="N22" s="1" t="s">
        <v>1156</v>
      </c>
      <c r="O22" s="1" t="s">
        <v>1156</v>
      </c>
      <c r="P22" s="1" t="s">
        <v>1160</v>
      </c>
      <c r="Q22" s="1" t="s">
        <v>1154</v>
      </c>
      <c r="R22" s="1" t="s">
        <v>1160</v>
      </c>
      <c r="S22" s="1" t="s">
        <v>1154</v>
      </c>
      <c r="T22" s="1" t="s">
        <v>1156</v>
      </c>
      <c r="U22" s="1" t="s">
        <v>1160</v>
      </c>
      <c r="V22" s="1" t="s">
        <v>1156</v>
      </c>
      <c r="W22" s="1" t="s">
        <v>1154</v>
      </c>
      <c r="X22" s="1" t="s">
        <v>1159</v>
      </c>
      <c r="Y22" s="1" t="s">
        <v>1155</v>
      </c>
      <c r="Z22" s="54" t="s">
        <v>1160</v>
      </c>
      <c r="AA22" s="1" t="s">
        <v>1158</v>
      </c>
      <c r="AB22" s="1" t="s">
        <v>1155</v>
      </c>
      <c r="AC22" s="1" t="s">
        <v>1155</v>
      </c>
      <c r="AD22" s="1" t="s">
        <v>1159</v>
      </c>
      <c r="AE22" s="1" t="s">
        <v>1159</v>
      </c>
      <c r="AF22" s="1" t="s">
        <v>1156</v>
      </c>
      <c r="AG22" s="1" t="s">
        <v>1158</v>
      </c>
      <c r="AH22" s="1" t="s">
        <v>1158</v>
      </c>
      <c r="AI22" s="1" t="s">
        <v>1154</v>
      </c>
      <c r="AJ22" s="1" t="s">
        <v>1159</v>
      </c>
      <c r="AK22" s="1" t="s">
        <v>1158</v>
      </c>
      <c r="AL22" s="1" t="s">
        <v>1155</v>
      </c>
      <c r="AM22" s="1" t="s">
        <v>1160</v>
      </c>
      <c r="AN22" s="1" t="s">
        <v>1154</v>
      </c>
      <c r="AP22" s="1">
        <f>IF($J22=$J$2,IF(K22=K$2,1,0),IF($J22=$J$3,IF(K22=K$3,1,0),IF($J22=$J$4,IF(K22=K$4,1,0),IF($J22=$J$5,IF(K22=K$5,1,0),0))))</f>
        <v>1</v>
      </c>
      <c r="AQ22" s="1">
        <f>IF($J22=$J$2,IF(L22=L$2,1,0),IF($J22=$J$3,IF(L22=L$3,1,0),IF($J22=$J$4,IF(L22=L$4,1,0),IF($J22=$J$5,IF(L22=L$5,1,0),0))))</f>
        <v>1</v>
      </c>
      <c r="AR22" s="1">
        <f>IF($J22=$J$2,IF(M22=M$2,1,0),IF($J22=$J$3,IF(M22=M$3,1,0),IF($J22=$J$4,IF(M22=M$4,1,0),IF($J22=$J$5,IF(M22=M$5,1,0),0))))</f>
        <v>1</v>
      </c>
      <c r="AS22" s="1">
        <f>IF($J22=$J$2,IF(N22=N$2,1,0),IF($J22=$J$3,IF(N22=N$3,1,0),IF($J22=$J$4,IF(N22=N$4,1,0),IF($J22=$J$5,IF(N22=N$5,1,0),0))))</f>
        <v>1</v>
      </c>
      <c r="AT22" s="1">
        <f>IF($J22=$J$2,IF(O22=O$2,1,0),IF($J22=$J$3,IF(O22=O$3,1,0),IF($J22=$J$4,IF(O22=O$4,1,0),IF($J22=$J$5,IF(O22=O$5,1,0),0))))</f>
        <v>0</v>
      </c>
      <c r="AU22" s="1">
        <f>IF($J22=$J$2,IF(P22=P$2,1,0),IF($J22=$J$3,IF(P22=P$3,1,0),IF($J22=$J$4,IF(P22=P$4,1,0),IF($J22=$J$5,IF(P22=P$5,1,0),0))))</f>
        <v>1</v>
      </c>
      <c r="AV22" s="1">
        <f>IF($J22=$J$2,IF(Q22=Q$2,1,0),IF($J22=$J$3,IF(Q22=Q$3,1,0),IF($J22=$J$4,IF(Q22=Q$4,1,0),IF($J22=$J$5,IF(Q22=Q$5,1,0),0))))</f>
        <v>1</v>
      </c>
      <c r="AW22" s="1">
        <f>IF($J22=$J$2,IF(R22=R$2,1,0),IF($J22=$J$3,IF(R22=R$3,1,0),IF($J22=$J$4,IF(R22=R$4,1,0),IF($J22=$J$5,IF(R22=R$5,1,0),0))))</f>
        <v>1</v>
      </c>
      <c r="AX22" s="1">
        <f>IF($J22=$J$2,IF(S22=S$2,1,0),IF($J22=$J$3,IF(S22=S$3,1,0),IF($J22=$J$4,IF(S22=S$4,1,0),IF($J22=$J$5,IF(S22=S$5,1,0),0))))</f>
        <v>1</v>
      </c>
      <c r="AY22" s="1">
        <f>IF($J22=$J$2,IF(T22=T$2,1,0),IF($J22=$J$3,IF(T22=T$3,1,0),IF($J22=$J$4,IF(T22=T$4,1,0),IF($J22=$J$5,IF(T22=T$5,1,0),0))))</f>
        <v>0</v>
      </c>
      <c r="AZ22" s="1">
        <f>IF($J22=$J$2,IF(U22=U$2,1,0),IF($J22=$J$3,IF(U22=U$3,1,0),IF($J22=$J$4,IF(U22=U$4,1,0),IF($J22=$J$5,IF(U22=U$5,1,0),0))))</f>
        <v>1</v>
      </c>
      <c r="BA22" s="1">
        <f>IF($J22=$J$2,IF(V22=V$2,1,0),IF($J22=$J$3,IF(V22=V$3,1,0),IF($J22=$J$4,IF(V22=V$4,1,0),IF($J22=$J$5,IF(V22=V$5,1,0),0))))</f>
        <v>1</v>
      </c>
      <c r="BB22" s="1">
        <f>IF($J22=$J$2,IF(W22=W$2,1,0),IF($J22=$J$3,IF(W22=W$3,1,0),IF($J22=$J$4,IF(W22=W$4,1,0),IF($J22=$J$5,IF(W22=W$5,1,0),0))))</f>
        <v>0</v>
      </c>
      <c r="BC22" s="1">
        <f>IF($J22=$J$2,IF(X22=X$2,1,0),IF($J22=$J$3,IF(X22=X$3,1,0),IF($J22=$J$4,IF(X22=X$4,1,0),IF($J22=$J$5,IF(X22=X$5,1,0),0))))</f>
        <v>1</v>
      </c>
      <c r="BD22" s="1">
        <f>IF($J22=$J$2,IF(Y22=Y$2,1,0),IF($J22=$J$3,IF(Y22=Y$3,1,0),IF($J22=$J$4,IF(Y22=Y$4,1,0),IF($J22=$J$5,IF(Y22=Y$5,1,0),0))))</f>
        <v>1</v>
      </c>
      <c r="BE22" s="1">
        <f>IF($J22=$J$2,IF(Z22=Z$2,1,0),IF($J22=$J$3,IF(Z22=Z$3,1,0),IF($J22=$J$4,IF(Z22=Z$4,1,0),IF($J22=$J$5,IF(Z22=Z$5,1,0),0))))</f>
        <v>0</v>
      </c>
      <c r="BF22" s="1">
        <f>IF($J22=$J$2,IF(AA22=AA$2,1,0),IF($J22=$J$3,IF(AA22=AA$3,1,0),IF($J22=$J$4,IF(AA22=AA$4,1,0),IF($J22=$J$5,IF(AA22=AA$5,1,0),0))))</f>
        <v>1</v>
      </c>
      <c r="BG22" s="1">
        <f>IF($J22=$J$2,IF(AB22=AB$2,1,0),IF($J22=$J$3,IF(AB22=AB$3,1,0),IF($J22=$J$4,IF(AB22=AB$4,1,0),IF($J22=$J$5,IF(AB22=AB$5,1,0),0))))</f>
        <v>1</v>
      </c>
      <c r="BH22" s="1">
        <f>IF($J22=$J$2,IF(AC22=AC$2,1,0),IF($J22=$J$3,IF(AC22=AC$3,1,0),IF($J22=$J$4,IF(AC22=AC$4,1,0),IF($J22=$J$5,IF(AC22=AC$5,1,0),0))))</f>
        <v>1</v>
      </c>
      <c r="BI22" s="1">
        <f>IF($J22=$J$2,IF(AD22=AD$2,1,0),IF($J22=$J$3,IF(AD22=AD$3,1,0),IF($J22=$J$4,IF(AD22=AD$4,1,0),IF($J22=$J$5,IF(AD22=AD$5,1,0),0))))</f>
        <v>1</v>
      </c>
      <c r="BJ22" s="1">
        <f>IF($J22=$J$2,IF(AE22=AE$2,1,0),IF($J22=$J$3,IF(AE22=AE$3,1,0),IF($J22=$J$4,IF(AE22=AE$4,1,0),IF($J22=$J$5,IF(AE22=AE$5,1,0),0))))</f>
        <v>1</v>
      </c>
      <c r="BK22" s="1">
        <f>IF($J22=$J$2,IF(AF22=AF$2,1,0),IF($J22=$J$3,IF(AF22=AF$3,1,0),IF($J22=$J$4,IF(AF22=AF$4,1,0),IF($J22=$J$5,IF(AF22=AF$5,1,0),0))))</f>
        <v>1</v>
      </c>
      <c r="BL22" s="1">
        <f>IF($J22=$J$2,IF(AG22=AG$2,1,0),IF($J22=$J$3,IF(AG22=AG$3,1,0),IF($J22=$J$4,IF(AG22=AG$4,1,0),IF($J22=$J$5,IF(AG22=AG$5,1,0),0))))</f>
        <v>1</v>
      </c>
      <c r="BM22" s="1">
        <f>IF($J22=$J$2,IF(AH22=AH$2,1,0),IF($J22=$J$3,IF(AH22=AH$3,1,0),IF($J22=$J$4,IF(AH22=AH$4,1,0),IF($J22=$J$5,IF(AH22=AH$5,1,0),0))))</f>
        <v>0</v>
      </c>
      <c r="BN22" s="1">
        <f>IF($J22=$J$2,IF(AI22=AI$2,1,0),IF($J22=$J$3,IF(AI22=AI$3,1,0),IF($J22=$J$4,IF(AI22=AI$4,1,0),IF($J22=$J$5,IF(AI22=AI$5,1,0),0))))</f>
        <v>1</v>
      </c>
      <c r="BO22" s="1">
        <f>IF($J22=$J$2,IF(AJ22=AJ$2,1,0),IF($J22=$J$3,IF(AJ22=AJ$3,1,0),IF($J22=$J$4,IF(AJ22=AJ$4,1,0),IF($J22=$J$5,IF(AJ22=AJ$5,1,0),0))))</f>
        <v>1</v>
      </c>
      <c r="BP22" s="1">
        <f>IF($J22=$J$2,IF(AK22=AK$2,1,0),IF($J22=$J$3,IF(AK22=AK$3,1,0),IF($J22=$J$4,IF(AK22=AK$4,1,0),IF($J22=$J$5,IF(AK22=AK$5,1,0),0))))</f>
        <v>1</v>
      </c>
      <c r="BQ22" s="1">
        <f>IF($J22=$J$2,IF(AL22=AL$2,1,0),IF($J22=$J$3,IF(AL22=AL$3,1,0),IF($J22=$J$4,IF(AL22=AL$4,1,0),IF($J22=$J$5,IF(AL22=AL$5,1,0),0))))</f>
        <v>1</v>
      </c>
      <c r="BR22" s="1">
        <f>IF($J22=$J$2,IF(AM22=AM$2,1,0),IF($J22=$J$3,IF(AM22=AM$3,1,0),IF($J22=$J$4,IF(AM22=AM$4,1,0),IF($J22=$J$5,IF(AM22=AM$5,1,0),0))))</f>
        <v>0</v>
      </c>
      <c r="BS22" s="1">
        <f>IF($J22=$J$2,IF(AN22=AN$2,1,0),IF($J22=$J$3,IF(AN22=AN$3,1,0),IF($J22=$J$4,IF(AN22=AN$4,1,0),IF($J22=$J$5,IF(AN22=AN$5,1,0),0))))</f>
        <v>1</v>
      </c>
      <c r="BU22" s="1">
        <f t="shared" si="1"/>
        <v>24</v>
      </c>
      <c r="BW22" s="35">
        <f t="shared" si="2"/>
        <v>24</v>
      </c>
      <c r="BX22" s="35">
        <f>IF(BW22="неявка","неявка",IF(BW22&lt;$CB$4,1,IF(BW22&lt;$CB$5,2,IF(BW22&lt;$CB$6,3,IF(BW22&lt;$CB$7,4,IF(BW22&lt;$CB$8,5,IF(BW22&lt;$CB$9,6,IF(BW22&lt;$CB$10,7,IF(BW22&lt;$CB$11,8,IF(BW22&lt;$CB$12,9,10))))))))))</f>
        <v>7</v>
      </c>
    </row>
    <row r="23" spans="1:76" x14ac:dyDescent="0.2">
      <c r="A23" s="8">
        <v>17</v>
      </c>
      <c r="B23" s="1" t="s">
        <v>107</v>
      </c>
      <c r="C23" s="1" t="s">
        <v>108</v>
      </c>
      <c r="D23" s="1" t="s">
        <v>109</v>
      </c>
      <c r="E23" s="1" t="s">
        <v>42</v>
      </c>
      <c r="F23" s="1" t="s">
        <v>110</v>
      </c>
      <c r="H23" s="1" t="s">
        <v>44</v>
      </c>
      <c r="I23" s="1" t="s">
        <v>45</v>
      </c>
      <c r="J23" s="1">
        <v>2</v>
      </c>
      <c r="K23" s="1" t="s">
        <v>1155</v>
      </c>
      <c r="L23" s="1" t="s">
        <v>1160</v>
      </c>
      <c r="M23" s="1" t="s">
        <v>1156</v>
      </c>
      <c r="N23" s="1" t="s">
        <v>1156</v>
      </c>
      <c r="O23" s="1" t="s">
        <v>1154</v>
      </c>
      <c r="P23" s="1" t="s">
        <v>1160</v>
      </c>
      <c r="Q23" s="1" t="s">
        <v>1154</v>
      </c>
      <c r="R23" s="1" t="s">
        <v>1160</v>
      </c>
      <c r="S23" s="1" t="s">
        <v>1154</v>
      </c>
      <c r="T23" s="1" t="s">
        <v>1159</v>
      </c>
      <c r="U23" s="1" t="s">
        <v>1160</v>
      </c>
      <c r="V23" s="1" t="s">
        <v>1156</v>
      </c>
      <c r="W23" s="1" t="s">
        <v>1159</v>
      </c>
      <c r="X23" s="1" t="s">
        <v>1159</v>
      </c>
      <c r="Y23" s="1" t="s">
        <v>1155</v>
      </c>
      <c r="Z23" s="54" t="s">
        <v>1156</v>
      </c>
      <c r="AA23" s="1" t="s">
        <v>1158</v>
      </c>
      <c r="AB23" s="1" t="s">
        <v>1155</v>
      </c>
      <c r="AC23" s="1" t="s">
        <v>1155</v>
      </c>
      <c r="AD23" s="1" t="s">
        <v>1159</v>
      </c>
      <c r="AE23" s="1" t="s">
        <v>1159</v>
      </c>
      <c r="AF23" s="1" t="s">
        <v>1155</v>
      </c>
      <c r="AG23" s="1" t="s">
        <v>1155</v>
      </c>
      <c r="AH23" s="1" t="s">
        <v>1158</v>
      </c>
      <c r="AI23" s="1" t="s">
        <v>1154</v>
      </c>
      <c r="AJ23" s="1" t="s">
        <v>1159</v>
      </c>
      <c r="AK23" s="1" t="s">
        <v>1158</v>
      </c>
      <c r="AL23" s="1" t="s">
        <v>1155</v>
      </c>
      <c r="AM23" s="1" t="s">
        <v>1154</v>
      </c>
      <c r="AN23" s="1" t="s">
        <v>1156</v>
      </c>
      <c r="AP23" s="1">
        <f>IF($J23=$J$2,IF(K23=K$2,1,0),IF($J23=$J$3,IF(K23=K$3,1,0),IF($J23=$J$4,IF(K23=K$4,1,0),IF($J23=$J$5,IF(K23=K$5,1,0),0))))</f>
        <v>1</v>
      </c>
      <c r="AQ23" s="1">
        <f>IF($J23=$J$2,IF(L23=L$2,1,0),IF($J23=$J$3,IF(L23=L$3,1,0),IF($J23=$J$4,IF(L23=L$4,1,0),IF($J23=$J$5,IF(L23=L$5,1,0),0))))</f>
        <v>1</v>
      </c>
      <c r="AR23" s="1">
        <f>IF($J23=$J$2,IF(M23=M$2,1,0),IF($J23=$J$3,IF(M23=M$3,1,0),IF($J23=$J$4,IF(M23=M$4,1,0),IF($J23=$J$5,IF(M23=M$5,1,0),0))))</f>
        <v>0</v>
      </c>
      <c r="AS23" s="1">
        <f>IF($J23=$J$2,IF(N23=N$2,1,0),IF($J23=$J$3,IF(N23=N$3,1,0),IF($J23=$J$4,IF(N23=N$4,1,0),IF($J23=$J$5,IF(N23=N$5,1,0),0))))</f>
        <v>1</v>
      </c>
      <c r="AT23" s="1">
        <f>IF($J23=$J$2,IF(O23=O$2,1,0),IF($J23=$J$3,IF(O23=O$3,1,0),IF($J23=$J$4,IF(O23=O$4,1,0),IF($J23=$J$5,IF(O23=O$5,1,0),0))))</f>
        <v>1</v>
      </c>
      <c r="AU23" s="1">
        <f>IF($J23=$J$2,IF(P23=P$2,1,0),IF($J23=$J$3,IF(P23=P$3,1,0),IF($J23=$J$4,IF(P23=P$4,1,0),IF($J23=$J$5,IF(P23=P$5,1,0),0))))</f>
        <v>1</v>
      </c>
      <c r="AV23" s="1">
        <f>IF($J23=$J$2,IF(Q23=Q$2,1,0),IF($J23=$J$3,IF(Q23=Q$3,1,0),IF($J23=$J$4,IF(Q23=Q$4,1,0),IF($J23=$J$5,IF(Q23=Q$5,1,0),0))))</f>
        <v>1</v>
      </c>
      <c r="AW23" s="1">
        <f>IF($J23=$J$2,IF(R23=R$2,1,0),IF($J23=$J$3,IF(R23=R$3,1,0),IF($J23=$J$4,IF(R23=R$4,1,0),IF($J23=$J$5,IF(R23=R$5,1,0),0))))</f>
        <v>1</v>
      </c>
      <c r="AX23" s="1">
        <f>IF($J23=$J$2,IF(S23=S$2,1,0),IF($J23=$J$3,IF(S23=S$3,1,0),IF($J23=$J$4,IF(S23=S$4,1,0),IF($J23=$J$5,IF(S23=S$5,1,0),0))))</f>
        <v>1</v>
      </c>
      <c r="AY23" s="1">
        <f>IF($J23=$J$2,IF(T23=T$2,1,0),IF($J23=$J$3,IF(T23=T$3,1,0),IF($J23=$J$4,IF(T23=T$4,1,0),IF($J23=$J$5,IF(T23=T$5,1,0),0))))</f>
        <v>1</v>
      </c>
      <c r="AZ23" s="1">
        <f>IF($J23=$J$2,IF(U23=U$2,1,0),IF($J23=$J$3,IF(U23=U$3,1,0),IF($J23=$J$4,IF(U23=U$4,1,0),IF($J23=$J$5,IF(U23=U$5,1,0),0))))</f>
        <v>1</v>
      </c>
      <c r="BA23" s="1">
        <f>IF($J23=$J$2,IF(V23=V$2,1,0),IF($J23=$J$3,IF(V23=V$3,1,0),IF($J23=$J$4,IF(V23=V$4,1,0),IF($J23=$J$5,IF(V23=V$5,1,0),0))))</f>
        <v>1</v>
      </c>
      <c r="BB23" s="1">
        <f>IF($J23=$J$2,IF(W23=W$2,1,0),IF($J23=$J$3,IF(W23=W$3,1,0),IF($J23=$J$4,IF(W23=W$4,1,0),IF($J23=$J$5,IF(W23=W$5,1,0),0))))</f>
        <v>0</v>
      </c>
      <c r="BC23" s="1">
        <f>IF($J23=$J$2,IF(X23=X$2,1,0),IF($J23=$J$3,IF(X23=X$3,1,0),IF($J23=$J$4,IF(X23=X$4,1,0),IF($J23=$J$5,IF(X23=X$5,1,0),0))))</f>
        <v>1</v>
      </c>
      <c r="BD23" s="1">
        <f>IF($J23=$J$2,IF(Y23=Y$2,1,0),IF($J23=$J$3,IF(Y23=Y$3,1,0),IF($J23=$J$4,IF(Y23=Y$4,1,0),IF($J23=$J$5,IF(Y23=Y$5,1,0),0))))</f>
        <v>1</v>
      </c>
      <c r="BE23" s="1">
        <f>IF($J23=$J$2,IF(Z23=Z$2,1,0),IF($J23=$J$3,IF(Z23=Z$3,1,0),IF($J23=$J$4,IF(Z23=Z$4,1,0),IF($J23=$J$5,IF(Z23=Z$5,1,0),0))))</f>
        <v>0</v>
      </c>
      <c r="BF23" s="1">
        <f>IF($J23=$J$2,IF(AA23=AA$2,1,0),IF($J23=$J$3,IF(AA23=AA$3,1,0),IF($J23=$J$4,IF(AA23=AA$4,1,0),IF($J23=$J$5,IF(AA23=AA$5,1,0),0))))</f>
        <v>1</v>
      </c>
      <c r="BG23" s="1">
        <f>IF($J23=$J$2,IF(AB23=AB$2,1,0),IF($J23=$J$3,IF(AB23=AB$3,1,0),IF($J23=$J$4,IF(AB23=AB$4,1,0),IF($J23=$J$5,IF(AB23=AB$5,1,0),0))))</f>
        <v>1</v>
      </c>
      <c r="BH23" s="1">
        <f>IF($J23=$J$2,IF(AC23=AC$2,1,0),IF($J23=$J$3,IF(AC23=AC$3,1,0),IF($J23=$J$4,IF(AC23=AC$4,1,0),IF($J23=$J$5,IF(AC23=AC$5,1,0),0))))</f>
        <v>1</v>
      </c>
      <c r="BI23" s="1">
        <f>IF($J23=$J$2,IF(AD23=AD$2,1,0),IF($J23=$J$3,IF(AD23=AD$3,1,0),IF($J23=$J$4,IF(AD23=AD$4,1,0),IF($J23=$J$5,IF(AD23=AD$5,1,0),0))))</f>
        <v>1</v>
      </c>
      <c r="BJ23" s="1">
        <f>IF($J23=$J$2,IF(AE23=AE$2,1,0),IF($J23=$J$3,IF(AE23=AE$3,1,0),IF($J23=$J$4,IF(AE23=AE$4,1,0),IF($J23=$J$5,IF(AE23=AE$5,1,0),0))))</f>
        <v>1</v>
      </c>
      <c r="BK23" s="1">
        <f>IF($J23=$J$2,IF(AF23=AF$2,1,0),IF($J23=$J$3,IF(AF23=AF$3,1,0),IF($J23=$J$4,IF(AF23=AF$4,1,0),IF($J23=$J$5,IF(AF23=AF$5,1,0),0))))</f>
        <v>0</v>
      </c>
      <c r="BL23" s="1">
        <f>IF($J23=$J$2,IF(AG23=AG$2,1,0),IF($J23=$J$3,IF(AG23=AG$3,1,0),IF($J23=$J$4,IF(AG23=AG$4,1,0),IF($J23=$J$5,IF(AG23=AG$5,1,0),0))))</f>
        <v>0</v>
      </c>
      <c r="BM23" s="1">
        <f>IF($J23=$J$2,IF(AH23=AH$2,1,0),IF($J23=$J$3,IF(AH23=AH$3,1,0),IF($J23=$J$4,IF(AH23=AH$4,1,0),IF($J23=$J$5,IF(AH23=AH$5,1,0),0))))</f>
        <v>0</v>
      </c>
      <c r="BN23" s="1">
        <f>IF($J23=$J$2,IF(AI23=AI$2,1,0),IF($J23=$J$3,IF(AI23=AI$3,1,0),IF($J23=$J$4,IF(AI23=AI$4,1,0),IF($J23=$J$5,IF(AI23=AI$5,1,0),0))))</f>
        <v>1</v>
      </c>
      <c r="BO23" s="1">
        <f>IF($J23=$J$2,IF(AJ23=AJ$2,1,0),IF($J23=$J$3,IF(AJ23=AJ$3,1,0),IF($J23=$J$4,IF(AJ23=AJ$4,1,0),IF($J23=$J$5,IF(AJ23=AJ$5,1,0),0))))</f>
        <v>1</v>
      </c>
      <c r="BP23" s="1">
        <f>IF($J23=$J$2,IF(AK23=AK$2,1,0),IF($J23=$J$3,IF(AK23=AK$3,1,0),IF($J23=$J$4,IF(AK23=AK$4,1,0),IF($J23=$J$5,IF(AK23=AK$5,1,0),0))))</f>
        <v>1</v>
      </c>
      <c r="BQ23" s="1">
        <f>IF($J23=$J$2,IF(AL23=AL$2,1,0),IF($J23=$J$3,IF(AL23=AL$3,1,0),IF($J23=$J$4,IF(AL23=AL$4,1,0),IF($J23=$J$5,IF(AL23=AL$5,1,0),0))))</f>
        <v>1</v>
      </c>
      <c r="BR23" s="1">
        <f>IF($J23=$J$2,IF(AM23=AM$2,1,0),IF($J23=$J$3,IF(AM23=AM$3,1,0),IF($J23=$J$4,IF(AM23=AM$4,1,0),IF($J23=$J$5,IF(AM23=AM$5,1,0),0))))</f>
        <v>0</v>
      </c>
      <c r="BS23" s="1">
        <f>IF($J23=$J$2,IF(AN23=AN$2,1,0),IF($J23=$J$3,IF(AN23=AN$3,1,0),IF($J23=$J$4,IF(AN23=AN$4,1,0),IF($J23=$J$5,IF(AN23=AN$5,1,0),0))))</f>
        <v>0</v>
      </c>
      <c r="BU23" s="1">
        <f t="shared" si="1"/>
        <v>22</v>
      </c>
      <c r="BW23" s="35">
        <f t="shared" si="2"/>
        <v>22</v>
      </c>
      <c r="BX23" s="35">
        <f>IF(BW23="неявка","неявка",IF(BW23&lt;$CB$4,1,IF(BW23&lt;$CB$5,2,IF(BW23&lt;$CB$6,3,IF(BW23&lt;$CB$7,4,IF(BW23&lt;$CB$8,5,IF(BW23&lt;$CB$9,6,IF(BW23&lt;$CB$10,7,IF(BW23&lt;$CB$11,8,IF(BW23&lt;$CB$12,9,10))))))))))</f>
        <v>6</v>
      </c>
    </row>
    <row r="24" spans="1:76" x14ac:dyDescent="0.2">
      <c r="A24" s="8">
        <v>18</v>
      </c>
      <c r="B24" s="1" t="s">
        <v>111</v>
      </c>
      <c r="C24" s="1" t="s">
        <v>112</v>
      </c>
      <c r="D24" s="1" t="s">
        <v>113</v>
      </c>
      <c r="E24" s="1" t="s">
        <v>42</v>
      </c>
      <c r="F24" s="1" t="s">
        <v>114</v>
      </c>
      <c r="H24" s="1" t="s">
        <v>44</v>
      </c>
      <c r="I24" s="1" t="s">
        <v>115</v>
      </c>
      <c r="J24" s="1">
        <v>2</v>
      </c>
      <c r="K24" s="1" t="s">
        <v>1155</v>
      </c>
      <c r="L24" s="1" t="s">
        <v>1160</v>
      </c>
      <c r="M24" s="1" t="s">
        <v>1155</v>
      </c>
      <c r="N24" s="1" t="s">
        <v>1156</v>
      </c>
      <c r="O24" s="1" t="s">
        <v>1156</v>
      </c>
      <c r="P24" s="1" t="s">
        <v>1160</v>
      </c>
      <c r="Q24" s="1" t="s">
        <v>1155</v>
      </c>
      <c r="R24" s="1" t="s">
        <v>1160</v>
      </c>
      <c r="S24" s="1" t="s">
        <v>1154</v>
      </c>
      <c r="T24" s="1" t="s">
        <v>1159</v>
      </c>
      <c r="U24" s="1" t="s">
        <v>1160</v>
      </c>
      <c r="V24" s="1" t="s">
        <v>1156</v>
      </c>
      <c r="W24" s="1" t="s">
        <v>1158</v>
      </c>
      <c r="X24" s="1" t="s">
        <v>1159</v>
      </c>
      <c r="Y24" s="1" t="s">
        <v>1155</v>
      </c>
      <c r="Z24" s="54" t="s">
        <v>1160</v>
      </c>
      <c r="AA24" s="1" t="s">
        <v>1158</v>
      </c>
      <c r="AB24" s="1" t="s">
        <v>1155</v>
      </c>
      <c r="AC24" s="1" t="s">
        <v>1155</v>
      </c>
      <c r="AD24" s="1" t="s">
        <v>1159</v>
      </c>
      <c r="AE24" s="1" t="s">
        <v>1159</v>
      </c>
      <c r="AF24" s="1" t="s">
        <v>1158</v>
      </c>
      <c r="AG24" s="1" t="s">
        <v>1155</v>
      </c>
      <c r="AH24" s="1" t="s">
        <v>1160</v>
      </c>
      <c r="AI24" s="1" t="s">
        <v>1154</v>
      </c>
      <c r="AJ24" s="1" t="s">
        <v>1159</v>
      </c>
      <c r="AK24" s="1" t="s">
        <v>1158</v>
      </c>
      <c r="AL24" s="1" t="s">
        <v>1155</v>
      </c>
      <c r="AM24" s="1" t="s">
        <v>1156</v>
      </c>
      <c r="AN24" s="1" t="s">
        <v>1154</v>
      </c>
      <c r="AP24" s="1">
        <f>IF($J24=$J$2,IF(K24=K$2,1,0),IF($J24=$J$3,IF(K24=K$3,1,0),IF($J24=$J$4,IF(K24=K$4,1,0),IF($J24=$J$5,IF(K24=K$5,1,0),0))))</f>
        <v>1</v>
      </c>
      <c r="AQ24" s="1">
        <f>IF($J24=$J$2,IF(L24=L$2,1,0),IF($J24=$J$3,IF(L24=L$3,1,0),IF($J24=$J$4,IF(L24=L$4,1,0),IF($J24=$J$5,IF(L24=L$5,1,0),0))))</f>
        <v>1</v>
      </c>
      <c r="AR24" s="1">
        <f>IF($J24=$J$2,IF(M24=M$2,1,0),IF($J24=$J$3,IF(M24=M$3,1,0),IF($J24=$J$4,IF(M24=M$4,1,0),IF($J24=$J$5,IF(M24=M$5,1,0),0))))</f>
        <v>1</v>
      </c>
      <c r="AS24" s="1">
        <f>IF($J24=$J$2,IF(N24=N$2,1,0),IF($J24=$J$3,IF(N24=N$3,1,0),IF($J24=$J$4,IF(N24=N$4,1,0),IF($J24=$J$5,IF(N24=N$5,1,0),0))))</f>
        <v>1</v>
      </c>
      <c r="AT24" s="1">
        <f>IF($J24=$J$2,IF(O24=O$2,1,0),IF($J24=$J$3,IF(O24=O$3,1,0),IF($J24=$J$4,IF(O24=O$4,1,0),IF($J24=$J$5,IF(O24=O$5,1,0),0))))</f>
        <v>0</v>
      </c>
      <c r="AU24" s="1">
        <f>IF($J24=$J$2,IF(P24=P$2,1,0),IF($J24=$J$3,IF(P24=P$3,1,0),IF($J24=$J$4,IF(P24=P$4,1,0),IF($J24=$J$5,IF(P24=P$5,1,0),0))))</f>
        <v>1</v>
      </c>
      <c r="AV24" s="1">
        <f>IF($J24=$J$2,IF(Q24=Q$2,1,0),IF($J24=$J$3,IF(Q24=Q$3,1,0),IF($J24=$J$4,IF(Q24=Q$4,1,0),IF($J24=$J$5,IF(Q24=Q$5,1,0),0))))</f>
        <v>0</v>
      </c>
      <c r="AW24" s="1">
        <f>IF($J24=$J$2,IF(R24=R$2,1,0),IF($J24=$J$3,IF(R24=R$3,1,0),IF($J24=$J$4,IF(R24=R$4,1,0),IF($J24=$J$5,IF(R24=R$5,1,0),0))))</f>
        <v>1</v>
      </c>
      <c r="AX24" s="1">
        <f>IF($J24=$J$2,IF(S24=S$2,1,0),IF($J24=$J$3,IF(S24=S$3,1,0),IF($J24=$J$4,IF(S24=S$4,1,0),IF($J24=$J$5,IF(S24=S$5,1,0),0))))</f>
        <v>1</v>
      </c>
      <c r="AY24" s="1">
        <f>IF($J24=$J$2,IF(T24=T$2,1,0),IF($J24=$J$3,IF(T24=T$3,1,0),IF($J24=$J$4,IF(T24=T$4,1,0),IF($J24=$J$5,IF(T24=T$5,1,0),0))))</f>
        <v>1</v>
      </c>
      <c r="AZ24" s="1">
        <f>IF($J24=$J$2,IF(U24=U$2,1,0),IF($J24=$J$3,IF(U24=U$3,1,0),IF($J24=$J$4,IF(U24=U$4,1,0),IF($J24=$J$5,IF(U24=U$5,1,0),0))))</f>
        <v>1</v>
      </c>
      <c r="BA24" s="1">
        <f>IF($J24=$J$2,IF(V24=V$2,1,0),IF($J24=$J$3,IF(V24=V$3,1,0),IF($J24=$J$4,IF(V24=V$4,1,0),IF($J24=$J$5,IF(V24=V$5,1,0),0))))</f>
        <v>1</v>
      </c>
      <c r="BB24" s="1">
        <f>IF($J24=$J$2,IF(W24=W$2,1,0),IF($J24=$J$3,IF(W24=W$3,1,0),IF($J24=$J$4,IF(W24=W$4,1,0),IF($J24=$J$5,IF(W24=W$5,1,0),0))))</f>
        <v>1</v>
      </c>
      <c r="BC24" s="1">
        <f>IF($J24=$J$2,IF(X24=X$2,1,0),IF($J24=$J$3,IF(X24=X$3,1,0),IF($J24=$J$4,IF(X24=X$4,1,0),IF($J24=$J$5,IF(X24=X$5,1,0),0))))</f>
        <v>1</v>
      </c>
      <c r="BD24" s="1">
        <f>IF($J24=$J$2,IF(Y24=Y$2,1,0),IF($J24=$J$3,IF(Y24=Y$3,1,0),IF($J24=$J$4,IF(Y24=Y$4,1,0),IF($J24=$J$5,IF(Y24=Y$5,1,0),0))))</f>
        <v>1</v>
      </c>
      <c r="BE24" s="1">
        <f>IF($J24=$J$2,IF(Z24=Z$2,1,0),IF($J24=$J$3,IF(Z24=Z$3,1,0),IF($J24=$J$4,IF(Z24=Z$4,1,0),IF($J24=$J$5,IF(Z24=Z$5,1,0),0))))</f>
        <v>0</v>
      </c>
      <c r="BF24" s="1">
        <f>IF($J24=$J$2,IF(AA24=AA$2,1,0),IF($J24=$J$3,IF(AA24=AA$3,1,0),IF($J24=$J$4,IF(AA24=AA$4,1,0),IF($J24=$J$5,IF(AA24=AA$5,1,0),0))))</f>
        <v>1</v>
      </c>
      <c r="BG24" s="1">
        <f>IF($J24=$J$2,IF(AB24=AB$2,1,0),IF($J24=$J$3,IF(AB24=AB$3,1,0),IF($J24=$J$4,IF(AB24=AB$4,1,0),IF($J24=$J$5,IF(AB24=AB$5,1,0),0))))</f>
        <v>1</v>
      </c>
      <c r="BH24" s="1">
        <f>IF($J24=$J$2,IF(AC24=AC$2,1,0),IF($J24=$J$3,IF(AC24=AC$3,1,0),IF($J24=$J$4,IF(AC24=AC$4,1,0),IF($J24=$J$5,IF(AC24=AC$5,1,0),0))))</f>
        <v>1</v>
      </c>
      <c r="BI24" s="1">
        <f>IF($J24=$J$2,IF(AD24=AD$2,1,0),IF($J24=$J$3,IF(AD24=AD$3,1,0),IF($J24=$J$4,IF(AD24=AD$4,1,0),IF($J24=$J$5,IF(AD24=AD$5,1,0),0))))</f>
        <v>1</v>
      </c>
      <c r="BJ24" s="1">
        <f>IF($J24=$J$2,IF(AE24=AE$2,1,0),IF($J24=$J$3,IF(AE24=AE$3,1,0),IF($J24=$J$4,IF(AE24=AE$4,1,0),IF($J24=$J$5,IF(AE24=AE$5,1,0),0))))</f>
        <v>1</v>
      </c>
      <c r="BK24" s="1">
        <f>IF($J24=$J$2,IF(AF24=AF$2,1,0),IF($J24=$J$3,IF(AF24=AF$3,1,0),IF($J24=$J$4,IF(AF24=AF$4,1,0),IF($J24=$J$5,IF(AF24=AF$5,1,0),0))))</f>
        <v>0</v>
      </c>
      <c r="BL24" s="1">
        <f>IF($J24=$J$2,IF(AG24=AG$2,1,0),IF($J24=$J$3,IF(AG24=AG$3,1,0),IF($J24=$J$4,IF(AG24=AG$4,1,0),IF($J24=$J$5,IF(AG24=AG$5,1,0),0))))</f>
        <v>0</v>
      </c>
      <c r="BM24" s="1">
        <f>IF($J24=$J$2,IF(AH24=AH$2,1,0),IF($J24=$J$3,IF(AH24=AH$3,1,0),IF($J24=$J$4,IF(AH24=AH$4,1,0),IF($J24=$J$5,IF(AH24=AH$5,1,0),0))))</f>
        <v>1</v>
      </c>
      <c r="BN24" s="1">
        <f>IF($J24=$J$2,IF(AI24=AI$2,1,0),IF($J24=$J$3,IF(AI24=AI$3,1,0),IF($J24=$J$4,IF(AI24=AI$4,1,0),IF($J24=$J$5,IF(AI24=AI$5,1,0),0))))</f>
        <v>1</v>
      </c>
      <c r="BO24" s="1">
        <f>IF($J24=$J$2,IF(AJ24=AJ$2,1,0),IF($J24=$J$3,IF(AJ24=AJ$3,1,0),IF($J24=$J$4,IF(AJ24=AJ$4,1,0),IF($J24=$J$5,IF(AJ24=AJ$5,1,0),0))))</f>
        <v>1</v>
      </c>
      <c r="BP24" s="1">
        <f>IF($J24=$J$2,IF(AK24=AK$2,1,0),IF($J24=$J$3,IF(AK24=AK$3,1,0),IF($J24=$J$4,IF(AK24=AK$4,1,0),IF($J24=$J$5,IF(AK24=AK$5,1,0),0))))</f>
        <v>1</v>
      </c>
      <c r="BQ24" s="1">
        <f>IF($J24=$J$2,IF(AL24=AL$2,1,0),IF($J24=$J$3,IF(AL24=AL$3,1,0),IF($J24=$J$4,IF(AL24=AL$4,1,0),IF($J24=$J$5,IF(AL24=AL$5,1,0),0))))</f>
        <v>1</v>
      </c>
      <c r="BR24" s="1">
        <f>IF($J24=$J$2,IF(AM24=AM$2,1,0),IF($J24=$J$3,IF(AM24=AM$3,1,0),IF($J24=$J$4,IF(AM24=AM$4,1,0),IF($J24=$J$5,IF(AM24=AM$5,1,0),0))))</f>
        <v>1</v>
      </c>
      <c r="BS24" s="1">
        <f>IF($J24=$J$2,IF(AN24=AN$2,1,0),IF($J24=$J$3,IF(AN24=AN$3,1,0),IF($J24=$J$4,IF(AN24=AN$4,1,0),IF($J24=$J$5,IF(AN24=AN$5,1,0),0))))</f>
        <v>1</v>
      </c>
      <c r="BU24" s="1">
        <f t="shared" si="1"/>
        <v>25</v>
      </c>
      <c r="BW24" s="35">
        <f t="shared" si="2"/>
        <v>25</v>
      </c>
      <c r="BX24" s="35">
        <f>IF(BW24="неявка","неявка",IF(BW24&lt;$CB$4,1,IF(BW24&lt;$CB$5,2,IF(BW24&lt;$CB$6,3,IF(BW24&lt;$CB$7,4,IF(BW24&lt;$CB$8,5,IF(BW24&lt;$CB$9,6,IF(BW24&lt;$CB$10,7,IF(BW24&lt;$CB$11,8,IF(BW24&lt;$CB$12,9,10))))))))))</f>
        <v>8</v>
      </c>
    </row>
    <row r="25" spans="1:76" x14ac:dyDescent="0.2">
      <c r="A25" s="8">
        <v>19</v>
      </c>
      <c r="B25" s="1" t="s">
        <v>116</v>
      </c>
      <c r="C25" s="1" t="s">
        <v>117</v>
      </c>
      <c r="D25" s="1" t="s">
        <v>118</v>
      </c>
      <c r="E25" s="1" t="s">
        <v>42</v>
      </c>
      <c r="F25" s="1" t="s">
        <v>119</v>
      </c>
      <c r="H25" s="1" t="s">
        <v>44</v>
      </c>
      <c r="I25" s="1" t="s">
        <v>115</v>
      </c>
      <c r="J25" s="1">
        <v>4</v>
      </c>
      <c r="K25" s="1" t="s">
        <v>1160</v>
      </c>
      <c r="L25" s="1" t="s">
        <v>1159</v>
      </c>
      <c r="M25" s="1" t="s">
        <v>1155</v>
      </c>
      <c r="N25" s="1" t="s">
        <v>1155</v>
      </c>
      <c r="O25" s="1" t="s">
        <v>1160</v>
      </c>
      <c r="P25" s="1" t="s">
        <v>1154</v>
      </c>
      <c r="Q25" s="1" t="s">
        <v>1158</v>
      </c>
      <c r="R25" s="1" t="s">
        <v>1159</v>
      </c>
      <c r="S25" s="1" t="s">
        <v>1160</v>
      </c>
      <c r="T25" s="1" t="s">
        <v>1155</v>
      </c>
      <c r="U25" s="1" t="s">
        <v>1159</v>
      </c>
      <c r="V25" s="1" t="s">
        <v>1156</v>
      </c>
      <c r="W25" s="1" t="s">
        <v>1158</v>
      </c>
      <c r="X25" s="1" t="s">
        <v>1160</v>
      </c>
      <c r="Y25" s="1" t="s">
        <v>1156</v>
      </c>
      <c r="Z25" s="54" t="s">
        <v>1158</v>
      </c>
      <c r="AA25" s="1" t="s">
        <v>1159</v>
      </c>
      <c r="AB25" s="1" t="s">
        <v>1154</v>
      </c>
      <c r="AC25" s="1" t="s">
        <v>1158</v>
      </c>
      <c r="AD25" s="1" t="s">
        <v>1158</v>
      </c>
      <c r="AE25" s="1" t="s">
        <v>1160</v>
      </c>
      <c r="AF25" s="1" t="s">
        <v>1155</v>
      </c>
      <c r="AG25" s="1" t="s">
        <v>1155</v>
      </c>
      <c r="AH25" s="1" t="s">
        <v>1158</v>
      </c>
      <c r="AI25" s="1" t="s">
        <v>1159</v>
      </c>
      <c r="AJ25" s="1" t="s">
        <v>1157</v>
      </c>
      <c r="AK25" s="1" t="s">
        <v>1154</v>
      </c>
      <c r="AL25" s="1" t="s">
        <v>1154</v>
      </c>
      <c r="AM25" s="1" t="s">
        <v>1160</v>
      </c>
      <c r="AN25" s="1" t="s">
        <v>1154</v>
      </c>
      <c r="AP25" s="1">
        <f>IF($J25=$J$2,IF(K25=K$2,1,0),IF($J25=$J$3,IF(K25=K$3,1,0),IF($J25=$J$4,IF(K25=K$4,1,0),IF($J25=$J$5,IF(K25=K$5,1,0),0))))</f>
        <v>0</v>
      </c>
      <c r="AQ25" s="1">
        <f>IF($J25=$J$2,IF(L25=L$2,1,0),IF($J25=$J$3,IF(L25=L$3,1,0),IF($J25=$J$4,IF(L25=L$4,1,0),IF($J25=$J$5,IF(L25=L$5,1,0),0))))</f>
        <v>1</v>
      </c>
      <c r="AR25" s="1">
        <f>IF($J25=$J$2,IF(M25=M$2,1,0),IF($J25=$J$3,IF(M25=M$3,1,0),IF($J25=$J$4,IF(M25=M$4,1,0),IF($J25=$J$5,IF(M25=M$5,1,0),0))))</f>
        <v>1</v>
      </c>
      <c r="AS25" s="1">
        <f>IF($J25=$J$2,IF(N25=N$2,1,0),IF($J25=$J$3,IF(N25=N$3,1,0),IF($J25=$J$4,IF(N25=N$4,1,0),IF($J25=$J$5,IF(N25=N$5,1,0),0))))</f>
        <v>0</v>
      </c>
      <c r="AT25" s="1">
        <f>IF($J25=$J$2,IF(O25=O$2,1,0),IF($J25=$J$3,IF(O25=O$3,1,0),IF($J25=$J$4,IF(O25=O$4,1,0),IF($J25=$J$5,IF(O25=O$5,1,0),0))))</f>
        <v>1</v>
      </c>
      <c r="AU25" s="1">
        <f>IF($J25=$J$2,IF(P25=P$2,1,0),IF($J25=$J$3,IF(P25=P$3,1,0),IF($J25=$J$4,IF(P25=P$4,1,0),IF($J25=$J$5,IF(P25=P$5,1,0),0))))</f>
        <v>0</v>
      </c>
      <c r="AV25" s="1">
        <f>IF($J25=$J$2,IF(Q25=Q$2,1,0),IF($J25=$J$3,IF(Q25=Q$3,1,0),IF($J25=$J$4,IF(Q25=Q$4,1,0),IF($J25=$J$5,IF(Q25=Q$5,1,0),0))))</f>
        <v>1</v>
      </c>
      <c r="AW25" s="1">
        <f>IF($J25=$J$2,IF(R25=R$2,1,0),IF($J25=$J$3,IF(R25=R$3,1,0),IF($J25=$J$4,IF(R25=R$4,1,0),IF($J25=$J$5,IF(R25=R$5,1,0),0))))</f>
        <v>0</v>
      </c>
      <c r="AX25" s="1">
        <f>IF($J25=$J$2,IF(S25=S$2,1,0),IF($J25=$J$3,IF(S25=S$3,1,0),IF($J25=$J$4,IF(S25=S$4,1,0),IF($J25=$J$5,IF(S25=S$5,1,0),0))))</f>
        <v>1</v>
      </c>
      <c r="AY25" s="1">
        <f>IF($J25=$J$2,IF(T25=T$2,1,0),IF($J25=$J$3,IF(T25=T$3,1,0),IF($J25=$J$4,IF(T25=T$4,1,0),IF($J25=$J$5,IF(T25=T$5,1,0),0))))</f>
        <v>1</v>
      </c>
      <c r="AZ25" s="1">
        <f>IF($J25=$J$2,IF(U25=U$2,1,0),IF($J25=$J$3,IF(U25=U$3,1,0),IF($J25=$J$4,IF(U25=U$4,1,0),IF($J25=$J$5,IF(U25=U$5,1,0),0))))</f>
        <v>1</v>
      </c>
      <c r="BA25" s="1">
        <f>IF($J25=$J$2,IF(V25=V$2,1,0),IF($J25=$J$3,IF(V25=V$3,1,0),IF($J25=$J$4,IF(V25=V$4,1,0),IF($J25=$J$5,IF(V25=V$5,1,0),0))))</f>
        <v>1</v>
      </c>
      <c r="BB25" s="1">
        <f>IF($J25=$J$2,IF(W25=W$2,1,0),IF($J25=$J$3,IF(W25=W$3,1,0),IF($J25=$J$4,IF(W25=W$4,1,0),IF($J25=$J$5,IF(W25=W$5,1,0),0))))</f>
        <v>1</v>
      </c>
      <c r="BC25" s="1">
        <f>IF($J25=$J$2,IF(X25=X$2,1,0),IF($J25=$J$3,IF(X25=X$3,1,0),IF($J25=$J$4,IF(X25=X$4,1,0),IF($J25=$J$5,IF(X25=X$5,1,0),0))))</f>
        <v>1</v>
      </c>
      <c r="BD25" s="1">
        <f>IF($J25=$J$2,IF(Y25=Y$2,1,0),IF($J25=$J$3,IF(Y25=Y$3,1,0),IF($J25=$J$4,IF(Y25=Y$4,1,0),IF($J25=$J$5,IF(Y25=Y$5,1,0),0))))</f>
        <v>1</v>
      </c>
      <c r="BE25" s="1">
        <f>IF($J25=$J$2,IF(Z25=Z$2,1,0),IF($J25=$J$3,IF(Z25=Z$3,1,0),IF($J25=$J$4,IF(Z25=Z$4,1,0),IF($J25=$J$5,IF(Z25=Z$5,1,0),0))))</f>
        <v>1</v>
      </c>
      <c r="BF25" s="1">
        <f>IF($J25=$J$2,IF(AA25=AA$2,1,0),IF($J25=$J$3,IF(AA25=AA$3,1,0),IF($J25=$J$4,IF(AA25=AA$4,1,0),IF($J25=$J$5,IF(AA25=AA$5,1,0),0))))</f>
        <v>1</v>
      </c>
      <c r="BG25" s="1">
        <f>IF($J25=$J$2,IF(AB25=AB$2,1,0),IF($J25=$J$3,IF(AB25=AB$3,1,0),IF($J25=$J$4,IF(AB25=AB$4,1,0),IF($J25=$J$5,IF(AB25=AB$5,1,0),0))))</f>
        <v>1</v>
      </c>
      <c r="BH25" s="1">
        <f>IF($J25=$J$2,IF(AC25=AC$2,1,0),IF($J25=$J$3,IF(AC25=AC$3,1,0),IF($J25=$J$4,IF(AC25=AC$4,1,0),IF($J25=$J$5,IF(AC25=AC$5,1,0),0))))</f>
        <v>1</v>
      </c>
      <c r="BI25" s="1">
        <f>IF($J25=$J$2,IF(AD25=AD$2,1,0),IF($J25=$J$3,IF(AD25=AD$3,1,0),IF($J25=$J$4,IF(AD25=AD$4,1,0),IF($J25=$J$5,IF(AD25=AD$5,1,0),0))))</f>
        <v>1</v>
      </c>
      <c r="BJ25" s="1">
        <f>IF($J25=$J$2,IF(AE25=AE$2,1,0),IF($J25=$J$3,IF(AE25=AE$3,1,0),IF($J25=$J$4,IF(AE25=AE$4,1,0),IF($J25=$J$5,IF(AE25=AE$5,1,0),0))))</f>
        <v>1</v>
      </c>
      <c r="BK25" s="1">
        <f>IF($J25=$J$2,IF(AF25=AF$2,1,0),IF($J25=$J$3,IF(AF25=AF$3,1,0),IF($J25=$J$4,IF(AF25=AF$4,1,0),IF($J25=$J$5,IF(AF25=AF$5,1,0),0))))</f>
        <v>1</v>
      </c>
      <c r="BL25" s="1">
        <f>IF($J25=$J$2,IF(AG25=AG$2,1,0),IF($J25=$J$3,IF(AG25=AG$3,1,0),IF($J25=$J$4,IF(AG25=AG$4,1,0),IF($J25=$J$5,IF(AG25=AG$5,1,0),0))))</f>
        <v>1</v>
      </c>
      <c r="BM25" s="1">
        <f>IF($J25=$J$2,IF(AH25=AH$2,1,0),IF($J25=$J$3,IF(AH25=AH$3,1,0),IF($J25=$J$4,IF(AH25=AH$4,1,0),IF($J25=$J$5,IF(AH25=AH$5,1,0),0))))</f>
        <v>1</v>
      </c>
      <c r="BN25" s="1">
        <f>IF($J25=$J$2,IF(AI25=AI$2,1,0),IF($J25=$J$3,IF(AI25=AI$3,1,0),IF($J25=$J$4,IF(AI25=AI$4,1,0),IF($J25=$J$5,IF(AI25=AI$5,1,0),0))))</f>
        <v>1</v>
      </c>
      <c r="BO25" s="1">
        <f>IF($J25=$J$2,IF(AJ25=AJ$2,1,0),IF($J25=$J$3,IF(AJ25=AJ$3,1,0),IF($J25=$J$4,IF(AJ25=AJ$4,1,0),IF($J25=$J$5,IF(AJ25=AJ$5,1,0),0))))</f>
        <v>1</v>
      </c>
      <c r="BP25" s="1">
        <f>IF($J25=$J$2,IF(AK25=AK$2,1,0),IF($J25=$J$3,IF(AK25=AK$3,1,0),IF($J25=$J$4,IF(AK25=AK$4,1,0),IF($J25=$J$5,IF(AK25=AK$5,1,0),0))))</f>
        <v>1</v>
      </c>
      <c r="BQ25" s="1">
        <f>IF($J25=$J$2,IF(AL25=AL$2,1,0),IF($J25=$J$3,IF(AL25=AL$3,1,0),IF($J25=$J$4,IF(AL25=AL$4,1,0),IF($J25=$J$5,IF(AL25=AL$5,1,0),0))))</f>
        <v>1</v>
      </c>
      <c r="BR25" s="1">
        <f>IF($J25=$J$2,IF(AM25=AM$2,1,0),IF($J25=$J$3,IF(AM25=AM$3,1,0),IF($J25=$J$4,IF(AM25=AM$4,1,0),IF($J25=$J$5,IF(AM25=AM$5,1,0),0))))</f>
        <v>1</v>
      </c>
      <c r="BS25" s="1">
        <f>IF($J25=$J$2,IF(AN25=AN$2,1,0),IF($J25=$J$3,IF(AN25=AN$3,1,0),IF($J25=$J$4,IF(AN25=AN$4,1,0),IF($J25=$J$5,IF(AN25=AN$5,1,0),0))))</f>
        <v>1</v>
      </c>
      <c r="BU25" s="1">
        <f t="shared" si="1"/>
        <v>26</v>
      </c>
      <c r="BW25" s="35">
        <f t="shared" si="2"/>
        <v>26</v>
      </c>
      <c r="BX25" s="35">
        <f>IF(BW25="неявка","неявка",IF(BW25&lt;$CB$4,1,IF(BW25&lt;$CB$5,2,IF(BW25&lt;$CB$6,3,IF(BW25&lt;$CB$7,4,IF(BW25&lt;$CB$8,5,IF(BW25&lt;$CB$9,6,IF(BW25&lt;$CB$10,7,IF(BW25&lt;$CB$11,8,IF(BW25&lt;$CB$12,9,10))))))))))</f>
        <v>8</v>
      </c>
    </row>
    <row r="26" spans="1:76" x14ac:dyDescent="0.2">
      <c r="A26" s="8">
        <v>20</v>
      </c>
      <c r="B26" s="1" t="s">
        <v>120</v>
      </c>
      <c r="C26" s="1" t="s">
        <v>121</v>
      </c>
      <c r="D26" s="1" t="s">
        <v>122</v>
      </c>
      <c r="E26" s="1" t="s">
        <v>42</v>
      </c>
      <c r="F26" s="1" t="s">
        <v>123</v>
      </c>
      <c r="H26" s="1" t="s">
        <v>44</v>
      </c>
      <c r="I26" s="1" t="s">
        <v>115</v>
      </c>
      <c r="J26" s="1">
        <v>4</v>
      </c>
      <c r="K26" s="1" t="s">
        <v>1156</v>
      </c>
      <c r="L26" s="1" t="s">
        <v>1154</v>
      </c>
      <c r="M26" s="1" t="s">
        <v>1155</v>
      </c>
      <c r="N26" s="1" t="s">
        <v>1155</v>
      </c>
      <c r="O26" s="1" t="s">
        <v>1160</v>
      </c>
      <c r="P26" s="1" t="s">
        <v>1154</v>
      </c>
      <c r="Q26" s="1" t="s">
        <v>1158</v>
      </c>
      <c r="R26" s="1" t="s">
        <v>1160</v>
      </c>
      <c r="S26" s="1" t="s">
        <v>1156</v>
      </c>
      <c r="T26" s="1" t="s">
        <v>1155</v>
      </c>
      <c r="U26" s="1" t="s">
        <v>1159</v>
      </c>
      <c r="V26" s="1" t="s">
        <v>1158</v>
      </c>
      <c r="W26" s="1" t="s">
        <v>1154</v>
      </c>
      <c r="X26" s="1" t="s">
        <v>1159</v>
      </c>
      <c r="Y26" s="1" t="s">
        <v>1155</v>
      </c>
      <c r="Z26" s="54" t="s">
        <v>1155</v>
      </c>
      <c r="AA26" s="1" t="s">
        <v>1155</v>
      </c>
      <c r="AB26" s="1" t="s">
        <v>1154</v>
      </c>
      <c r="AC26" s="1" t="s">
        <v>1159</v>
      </c>
      <c r="AD26" s="1" t="s">
        <v>1154</v>
      </c>
      <c r="AE26" s="1" t="s">
        <v>1160</v>
      </c>
      <c r="AF26" s="1" t="s">
        <v>1155</v>
      </c>
      <c r="AG26" s="1" t="s">
        <v>1158</v>
      </c>
      <c r="AH26" s="1" t="s">
        <v>1156</v>
      </c>
      <c r="AI26" s="1" t="s">
        <v>1155</v>
      </c>
      <c r="AJ26" s="1" t="s">
        <v>1159</v>
      </c>
      <c r="AK26" s="1" t="s">
        <v>1160</v>
      </c>
      <c r="AL26" s="1" t="s">
        <v>1158</v>
      </c>
      <c r="AM26" s="1" t="s">
        <v>1159</v>
      </c>
      <c r="AN26" s="1" t="s">
        <v>1154</v>
      </c>
      <c r="AP26" s="1">
        <f>IF($J26=$J$2,IF(K26=K$2,1,0),IF($J26=$J$3,IF(K26=K$3,1,0),IF($J26=$J$4,IF(K26=K$4,1,0),IF($J26=$J$5,IF(K26=K$5,1,0),0))))</f>
        <v>0</v>
      </c>
      <c r="AQ26" s="1">
        <f>IF($J26=$J$2,IF(L26=L$2,1,0),IF($J26=$J$3,IF(L26=L$3,1,0),IF($J26=$J$4,IF(L26=L$4,1,0),IF($J26=$J$5,IF(L26=L$5,1,0),0))))</f>
        <v>0</v>
      </c>
      <c r="AR26" s="1">
        <f>IF($J26=$J$2,IF(M26=M$2,1,0),IF($J26=$J$3,IF(M26=M$3,1,0),IF($J26=$J$4,IF(M26=M$4,1,0),IF($J26=$J$5,IF(M26=M$5,1,0),0))))</f>
        <v>1</v>
      </c>
      <c r="AS26" s="1">
        <f>IF($J26=$J$2,IF(N26=N$2,1,0),IF($J26=$J$3,IF(N26=N$3,1,0),IF($J26=$J$4,IF(N26=N$4,1,0),IF($J26=$J$5,IF(N26=N$5,1,0),0))))</f>
        <v>0</v>
      </c>
      <c r="AT26" s="1">
        <f>IF($J26=$J$2,IF(O26=O$2,1,0),IF($J26=$J$3,IF(O26=O$3,1,0),IF($J26=$J$4,IF(O26=O$4,1,0),IF($J26=$J$5,IF(O26=O$5,1,0),0))))</f>
        <v>1</v>
      </c>
      <c r="AU26" s="1">
        <f>IF($J26=$J$2,IF(P26=P$2,1,0),IF($J26=$J$3,IF(P26=P$3,1,0),IF($J26=$J$4,IF(P26=P$4,1,0),IF($J26=$J$5,IF(P26=P$5,1,0),0))))</f>
        <v>0</v>
      </c>
      <c r="AV26" s="1">
        <f>IF($J26=$J$2,IF(Q26=Q$2,1,0),IF($J26=$J$3,IF(Q26=Q$3,1,0),IF($J26=$J$4,IF(Q26=Q$4,1,0),IF($J26=$J$5,IF(Q26=Q$5,1,0),0))))</f>
        <v>1</v>
      </c>
      <c r="AW26" s="1">
        <f>IF($J26=$J$2,IF(R26=R$2,1,0),IF($J26=$J$3,IF(R26=R$3,1,0),IF($J26=$J$4,IF(R26=R$4,1,0),IF($J26=$J$5,IF(R26=R$5,1,0),0))))</f>
        <v>1</v>
      </c>
      <c r="AX26" s="1">
        <f>IF($J26=$J$2,IF(S26=S$2,1,0),IF($J26=$J$3,IF(S26=S$3,1,0),IF($J26=$J$4,IF(S26=S$4,1,0),IF($J26=$J$5,IF(S26=S$5,1,0),0))))</f>
        <v>0</v>
      </c>
      <c r="AY26" s="1">
        <f>IF($J26=$J$2,IF(T26=T$2,1,0),IF($J26=$J$3,IF(T26=T$3,1,0),IF($J26=$J$4,IF(T26=T$4,1,0),IF($J26=$J$5,IF(T26=T$5,1,0),0))))</f>
        <v>1</v>
      </c>
      <c r="AZ26" s="1">
        <f>IF($J26=$J$2,IF(U26=U$2,1,0),IF($J26=$J$3,IF(U26=U$3,1,0),IF($J26=$J$4,IF(U26=U$4,1,0),IF($J26=$J$5,IF(U26=U$5,1,0),0))))</f>
        <v>1</v>
      </c>
      <c r="BA26" s="1">
        <f>IF($J26=$J$2,IF(V26=V$2,1,0),IF($J26=$J$3,IF(V26=V$3,1,0),IF($J26=$J$4,IF(V26=V$4,1,0),IF($J26=$J$5,IF(V26=V$5,1,0),0))))</f>
        <v>0</v>
      </c>
      <c r="BB26" s="1">
        <f>IF($J26=$J$2,IF(W26=W$2,1,0),IF($J26=$J$3,IF(W26=W$3,1,0),IF($J26=$J$4,IF(W26=W$4,1,0),IF($J26=$J$5,IF(W26=W$5,1,0),0))))</f>
        <v>0</v>
      </c>
      <c r="BC26" s="1">
        <f>IF($J26=$J$2,IF(X26=X$2,1,0),IF($J26=$J$3,IF(X26=X$3,1,0),IF($J26=$J$4,IF(X26=X$4,1,0),IF($J26=$J$5,IF(X26=X$5,1,0),0))))</f>
        <v>0</v>
      </c>
      <c r="BD26" s="1">
        <f>IF($J26=$J$2,IF(Y26=Y$2,1,0),IF($J26=$J$3,IF(Y26=Y$3,1,0),IF($J26=$J$4,IF(Y26=Y$4,1,0),IF($J26=$J$5,IF(Y26=Y$5,1,0),0))))</f>
        <v>0</v>
      </c>
      <c r="BE26" s="1">
        <f>IF($J26=$J$2,IF(Z26=Z$2,1,0),IF($J26=$J$3,IF(Z26=Z$3,1,0),IF($J26=$J$4,IF(Z26=Z$4,1,0),IF($J26=$J$5,IF(Z26=Z$5,1,0),0))))</f>
        <v>0</v>
      </c>
      <c r="BF26" s="1">
        <f>IF($J26=$J$2,IF(AA26=AA$2,1,0),IF($J26=$J$3,IF(AA26=AA$3,1,0),IF($J26=$J$4,IF(AA26=AA$4,1,0),IF($J26=$J$5,IF(AA26=AA$5,1,0),0))))</f>
        <v>0</v>
      </c>
      <c r="BG26" s="1">
        <f>IF($J26=$J$2,IF(AB26=AB$2,1,0),IF($J26=$J$3,IF(AB26=AB$3,1,0),IF($J26=$J$4,IF(AB26=AB$4,1,0),IF($J26=$J$5,IF(AB26=AB$5,1,0),0))))</f>
        <v>1</v>
      </c>
      <c r="BH26" s="1">
        <f>IF($J26=$J$2,IF(AC26=AC$2,1,0),IF($J26=$J$3,IF(AC26=AC$3,1,0),IF($J26=$J$4,IF(AC26=AC$4,1,0),IF($J26=$J$5,IF(AC26=AC$5,1,0),0))))</f>
        <v>0</v>
      </c>
      <c r="BI26" s="1">
        <f>IF($J26=$J$2,IF(AD26=AD$2,1,0),IF($J26=$J$3,IF(AD26=AD$3,1,0),IF($J26=$J$4,IF(AD26=AD$4,1,0),IF($J26=$J$5,IF(AD26=AD$5,1,0),0))))</f>
        <v>0</v>
      </c>
      <c r="BJ26" s="1">
        <f>IF($J26=$J$2,IF(AE26=AE$2,1,0),IF($J26=$J$3,IF(AE26=AE$3,1,0),IF($J26=$J$4,IF(AE26=AE$4,1,0),IF($J26=$J$5,IF(AE26=AE$5,1,0),0))))</f>
        <v>1</v>
      </c>
      <c r="BK26" s="1">
        <f>IF($J26=$J$2,IF(AF26=AF$2,1,0),IF($J26=$J$3,IF(AF26=AF$3,1,0),IF($J26=$J$4,IF(AF26=AF$4,1,0),IF($J26=$J$5,IF(AF26=AF$5,1,0),0))))</f>
        <v>1</v>
      </c>
      <c r="BL26" s="1">
        <f>IF($J26=$J$2,IF(AG26=AG$2,1,0),IF($J26=$J$3,IF(AG26=AG$3,1,0),IF($J26=$J$4,IF(AG26=AG$4,1,0),IF($J26=$J$5,IF(AG26=AG$5,1,0),0))))</f>
        <v>0</v>
      </c>
      <c r="BM26" s="1">
        <f>IF($J26=$J$2,IF(AH26=AH$2,1,0),IF($J26=$J$3,IF(AH26=AH$3,1,0),IF($J26=$J$4,IF(AH26=AH$4,1,0),IF($J26=$J$5,IF(AH26=AH$5,1,0),0))))</f>
        <v>0</v>
      </c>
      <c r="BN26" s="1">
        <f>IF($J26=$J$2,IF(AI26=AI$2,1,0),IF($J26=$J$3,IF(AI26=AI$3,1,0),IF($J26=$J$4,IF(AI26=AI$4,1,0),IF($J26=$J$5,IF(AI26=AI$5,1,0),0))))</f>
        <v>0</v>
      </c>
      <c r="BO26" s="1">
        <f>IF($J26=$J$2,IF(AJ26=AJ$2,1,0),IF($J26=$J$3,IF(AJ26=AJ$3,1,0),IF($J26=$J$4,IF(AJ26=AJ$4,1,0),IF($J26=$J$5,IF(AJ26=AJ$5,1,0),0))))</f>
        <v>0</v>
      </c>
      <c r="BP26" s="1">
        <f>IF($J26=$J$2,IF(AK26=AK$2,1,0),IF($J26=$J$3,IF(AK26=AK$3,1,0),IF($J26=$J$4,IF(AK26=AK$4,1,0),IF($J26=$J$5,IF(AK26=AK$5,1,0),0))))</f>
        <v>0</v>
      </c>
      <c r="BQ26" s="1">
        <f>IF($J26=$J$2,IF(AL26=AL$2,1,0),IF($J26=$J$3,IF(AL26=AL$3,1,0),IF($J26=$J$4,IF(AL26=AL$4,1,0),IF($J26=$J$5,IF(AL26=AL$5,1,0),0))))</f>
        <v>0</v>
      </c>
      <c r="BR26" s="1">
        <f>IF($J26=$J$2,IF(AM26=AM$2,1,0),IF($J26=$J$3,IF(AM26=AM$3,1,0),IF($J26=$J$4,IF(AM26=AM$4,1,0),IF($J26=$J$5,IF(AM26=AM$5,1,0),0))))</f>
        <v>0</v>
      </c>
      <c r="BS26" s="1">
        <f>IF($J26=$J$2,IF(AN26=AN$2,1,0),IF($J26=$J$3,IF(AN26=AN$3,1,0),IF($J26=$J$4,IF(AN26=AN$4,1,0),IF($J26=$J$5,IF(AN26=AN$5,1,0),0))))</f>
        <v>1</v>
      </c>
      <c r="BU26" s="1">
        <f t="shared" si="1"/>
        <v>10</v>
      </c>
      <c r="BW26" s="35">
        <f t="shared" si="2"/>
        <v>10</v>
      </c>
      <c r="BX26" s="35">
        <f>IF(BW26="неявка","неявка",IF(BW26&lt;$CB$4,1,IF(BW26&lt;$CB$5,2,IF(BW26&lt;$CB$6,3,IF(BW26&lt;$CB$7,4,IF(BW26&lt;$CB$8,5,IF(BW26&lt;$CB$9,6,IF(BW26&lt;$CB$10,7,IF(BW26&lt;$CB$11,8,IF(BW26&lt;$CB$12,9,10))))))))))</f>
        <v>2</v>
      </c>
    </row>
    <row r="27" spans="1:76" x14ac:dyDescent="0.2">
      <c r="A27" s="8">
        <v>21</v>
      </c>
      <c r="B27" s="1" t="s">
        <v>124</v>
      </c>
      <c r="C27" s="1" t="s">
        <v>125</v>
      </c>
      <c r="D27" s="1" t="s">
        <v>126</v>
      </c>
      <c r="E27" s="1" t="s">
        <v>42</v>
      </c>
      <c r="F27" s="1" t="s">
        <v>127</v>
      </c>
      <c r="H27" s="1" t="s">
        <v>44</v>
      </c>
      <c r="I27" s="1" t="s">
        <v>115</v>
      </c>
      <c r="J27" s="1">
        <v>4</v>
      </c>
      <c r="K27" s="1" t="s">
        <v>1160</v>
      </c>
      <c r="L27" s="1" t="s">
        <v>1154</v>
      </c>
      <c r="M27" s="1" t="s">
        <v>1158</v>
      </c>
      <c r="N27" s="1" t="s">
        <v>1158</v>
      </c>
      <c r="O27" s="1" t="s">
        <v>1160</v>
      </c>
      <c r="P27" s="1" t="s">
        <v>1159</v>
      </c>
      <c r="Q27" s="1" t="s">
        <v>1158</v>
      </c>
      <c r="R27" s="1" t="s">
        <v>1158</v>
      </c>
      <c r="S27" s="1" t="s">
        <v>1160</v>
      </c>
      <c r="T27" s="1" t="s">
        <v>1158</v>
      </c>
      <c r="U27" s="1" t="s">
        <v>1156</v>
      </c>
      <c r="V27" s="1" t="s">
        <v>1158</v>
      </c>
      <c r="W27" s="1" t="s">
        <v>1158</v>
      </c>
      <c r="X27" s="1" t="s">
        <v>1160</v>
      </c>
      <c r="Y27" s="1" t="s">
        <v>1158</v>
      </c>
      <c r="Z27" s="54" t="s">
        <v>1154</v>
      </c>
      <c r="AA27" s="1" t="s">
        <v>1159</v>
      </c>
      <c r="AB27" s="1" t="s">
        <v>1154</v>
      </c>
      <c r="AC27" s="1" t="s">
        <v>1156</v>
      </c>
      <c r="AD27" s="1" t="s">
        <v>1158</v>
      </c>
      <c r="AE27" s="1" t="s">
        <v>1160</v>
      </c>
      <c r="AF27" s="1" t="s">
        <v>1155</v>
      </c>
      <c r="AG27" s="1" t="s">
        <v>1155</v>
      </c>
      <c r="AH27" s="1" t="s">
        <v>1158</v>
      </c>
      <c r="AI27" s="1" t="s">
        <v>1155</v>
      </c>
      <c r="AJ27" s="1" t="s">
        <v>1157</v>
      </c>
      <c r="AK27" s="1" t="s">
        <v>1158</v>
      </c>
      <c r="AL27" s="1" t="s">
        <v>1154</v>
      </c>
      <c r="AM27" s="1" t="s">
        <v>1160</v>
      </c>
      <c r="AN27" s="1" t="s">
        <v>1154</v>
      </c>
      <c r="AP27" s="1">
        <f>IF($J27=$J$2,IF(K27=K$2,1,0),IF($J27=$J$3,IF(K27=K$3,1,0),IF($J27=$J$4,IF(K27=K$4,1,0),IF($J27=$J$5,IF(K27=K$5,1,0),0))))</f>
        <v>0</v>
      </c>
      <c r="AQ27" s="1">
        <f>IF($J27=$J$2,IF(L27=L$2,1,0),IF($J27=$J$3,IF(L27=L$3,1,0),IF($J27=$J$4,IF(L27=L$4,1,0),IF($J27=$J$5,IF(L27=L$5,1,0),0))))</f>
        <v>0</v>
      </c>
      <c r="AR27" s="1">
        <f>IF($J27=$J$2,IF(M27=M$2,1,0),IF($J27=$J$3,IF(M27=M$3,1,0),IF($J27=$J$4,IF(M27=M$4,1,0),IF($J27=$J$5,IF(M27=M$5,1,0),0))))</f>
        <v>0</v>
      </c>
      <c r="AS27" s="1">
        <f>IF($J27=$J$2,IF(N27=N$2,1,0),IF($J27=$J$3,IF(N27=N$3,1,0),IF($J27=$J$4,IF(N27=N$4,1,0),IF($J27=$J$5,IF(N27=N$5,1,0),0))))</f>
        <v>0</v>
      </c>
      <c r="AT27" s="1">
        <f>IF($J27=$J$2,IF(O27=O$2,1,0),IF($J27=$J$3,IF(O27=O$3,1,0),IF($J27=$J$4,IF(O27=O$4,1,0),IF($J27=$J$5,IF(O27=O$5,1,0),0))))</f>
        <v>1</v>
      </c>
      <c r="AU27" s="1">
        <f>IF($J27=$J$2,IF(P27=P$2,1,0),IF($J27=$J$3,IF(P27=P$3,1,0),IF($J27=$J$4,IF(P27=P$4,1,0),IF($J27=$J$5,IF(P27=P$5,1,0),0))))</f>
        <v>1</v>
      </c>
      <c r="AV27" s="1">
        <f>IF($J27=$J$2,IF(Q27=Q$2,1,0),IF($J27=$J$3,IF(Q27=Q$3,1,0),IF($J27=$J$4,IF(Q27=Q$4,1,0),IF($J27=$J$5,IF(Q27=Q$5,1,0),0))))</f>
        <v>1</v>
      </c>
      <c r="AW27" s="1">
        <f>IF($J27=$J$2,IF(R27=R$2,1,0),IF($J27=$J$3,IF(R27=R$3,1,0),IF($J27=$J$4,IF(R27=R$4,1,0),IF($J27=$J$5,IF(R27=R$5,1,0),0))))</f>
        <v>0</v>
      </c>
      <c r="AX27" s="1">
        <f>IF($J27=$J$2,IF(S27=S$2,1,0),IF($J27=$J$3,IF(S27=S$3,1,0),IF($J27=$J$4,IF(S27=S$4,1,0),IF($J27=$J$5,IF(S27=S$5,1,0),0))))</f>
        <v>1</v>
      </c>
      <c r="AY27" s="1">
        <f>IF($J27=$J$2,IF(T27=T$2,1,0),IF($J27=$J$3,IF(T27=T$3,1,0),IF($J27=$J$4,IF(T27=T$4,1,0),IF($J27=$J$5,IF(T27=T$5,1,0),0))))</f>
        <v>0</v>
      </c>
      <c r="AZ27" s="1">
        <f>IF($J27=$J$2,IF(U27=U$2,1,0),IF($J27=$J$3,IF(U27=U$3,1,0),IF($J27=$J$4,IF(U27=U$4,1,0),IF($J27=$J$5,IF(U27=U$5,1,0),0))))</f>
        <v>0</v>
      </c>
      <c r="BA27" s="1">
        <f>IF($J27=$J$2,IF(V27=V$2,1,0),IF($J27=$J$3,IF(V27=V$3,1,0),IF($J27=$J$4,IF(V27=V$4,1,0),IF($J27=$J$5,IF(V27=V$5,1,0),0))))</f>
        <v>0</v>
      </c>
      <c r="BB27" s="1">
        <f>IF($J27=$J$2,IF(W27=W$2,1,0),IF($J27=$J$3,IF(W27=W$3,1,0),IF($J27=$J$4,IF(W27=W$4,1,0),IF($J27=$J$5,IF(W27=W$5,1,0),0))))</f>
        <v>1</v>
      </c>
      <c r="BC27" s="1">
        <f>IF($J27=$J$2,IF(X27=X$2,1,0),IF($J27=$J$3,IF(X27=X$3,1,0),IF($J27=$J$4,IF(X27=X$4,1,0),IF($J27=$J$5,IF(X27=X$5,1,0),0))))</f>
        <v>1</v>
      </c>
      <c r="BD27" s="1">
        <f>IF($J27=$J$2,IF(Y27=Y$2,1,0),IF($J27=$J$3,IF(Y27=Y$3,1,0),IF($J27=$J$4,IF(Y27=Y$4,1,0),IF($J27=$J$5,IF(Y27=Y$5,1,0),0))))</f>
        <v>0</v>
      </c>
      <c r="BE27" s="1">
        <f>IF($J27=$J$2,IF(Z27=Z$2,1,0),IF($J27=$J$3,IF(Z27=Z$3,1,0),IF($J27=$J$4,IF(Z27=Z$4,1,0),IF($J27=$J$5,IF(Z27=Z$5,1,0),0))))</f>
        <v>0</v>
      </c>
      <c r="BF27" s="1">
        <f>IF($J27=$J$2,IF(AA27=AA$2,1,0),IF($J27=$J$3,IF(AA27=AA$3,1,0),IF($J27=$J$4,IF(AA27=AA$4,1,0),IF($J27=$J$5,IF(AA27=AA$5,1,0),0))))</f>
        <v>1</v>
      </c>
      <c r="BG27" s="1">
        <f>IF($J27=$J$2,IF(AB27=AB$2,1,0),IF($J27=$J$3,IF(AB27=AB$3,1,0),IF($J27=$J$4,IF(AB27=AB$4,1,0),IF($J27=$J$5,IF(AB27=AB$5,1,0),0))))</f>
        <v>1</v>
      </c>
      <c r="BH27" s="1">
        <f>IF($J27=$J$2,IF(AC27=AC$2,1,0),IF($J27=$J$3,IF(AC27=AC$3,1,0),IF($J27=$J$4,IF(AC27=AC$4,1,0),IF($J27=$J$5,IF(AC27=AC$5,1,0),0))))</f>
        <v>0</v>
      </c>
      <c r="BI27" s="1">
        <f>IF($J27=$J$2,IF(AD27=AD$2,1,0),IF($J27=$J$3,IF(AD27=AD$3,1,0),IF($J27=$J$4,IF(AD27=AD$4,1,0),IF($J27=$J$5,IF(AD27=AD$5,1,0),0))))</f>
        <v>1</v>
      </c>
      <c r="BJ27" s="1">
        <f>IF($J27=$J$2,IF(AE27=AE$2,1,0),IF($J27=$J$3,IF(AE27=AE$3,1,0),IF($J27=$J$4,IF(AE27=AE$4,1,0),IF($J27=$J$5,IF(AE27=AE$5,1,0),0))))</f>
        <v>1</v>
      </c>
      <c r="BK27" s="1">
        <f>IF($J27=$J$2,IF(AF27=AF$2,1,0),IF($J27=$J$3,IF(AF27=AF$3,1,0),IF($J27=$J$4,IF(AF27=AF$4,1,0),IF($J27=$J$5,IF(AF27=AF$5,1,0),0))))</f>
        <v>1</v>
      </c>
      <c r="BL27" s="1">
        <f>IF($J27=$J$2,IF(AG27=AG$2,1,0),IF($J27=$J$3,IF(AG27=AG$3,1,0),IF($J27=$J$4,IF(AG27=AG$4,1,0),IF($J27=$J$5,IF(AG27=AG$5,1,0),0))))</f>
        <v>1</v>
      </c>
      <c r="BM27" s="1">
        <f>IF($J27=$J$2,IF(AH27=AH$2,1,0),IF($J27=$J$3,IF(AH27=AH$3,1,0),IF($J27=$J$4,IF(AH27=AH$4,1,0),IF($J27=$J$5,IF(AH27=AH$5,1,0),0))))</f>
        <v>1</v>
      </c>
      <c r="BN27" s="1">
        <f>IF($J27=$J$2,IF(AI27=AI$2,1,0),IF($J27=$J$3,IF(AI27=AI$3,1,0),IF($J27=$J$4,IF(AI27=AI$4,1,0),IF($J27=$J$5,IF(AI27=AI$5,1,0),0))))</f>
        <v>0</v>
      </c>
      <c r="BO27" s="1">
        <f>IF($J27=$J$2,IF(AJ27=AJ$2,1,0),IF($J27=$J$3,IF(AJ27=AJ$3,1,0),IF($J27=$J$4,IF(AJ27=AJ$4,1,0),IF($J27=$J$5,IF(AJ27=AJ$5,1,0),0))))</f>
        <v>1</v>
      </c>
      <c r="BP27" s="1">
        <f>IF($J27=$J$2,IF(AK27=AK$2,1,0),IF($J27=$J$3,IF(AK27=AK$3,1,0),IF($J27=$J$4,IF(AK27=AK$4,1,0),IF($J27=$J$5,IF(AK27=AK$5,1,0),0))))</f>
        <v>0</v>
      </c>
      <c r="BQ27" s="1">
        <f>IF($J27=$J$2,IF(AL27=AL$2,1,0),IF($J27=$J$3,IF(AL27=AL$3,1,0),IF($J27=$J$4,IF(AL27=AL$4,1,0),IF($J27=$J$5,IF(AL27=AL$5,1,0),0))))</f>
        <v>1</v>
      </c>
      <c r="BR27" s="1">
        <f>IF($J27=$J$2,IF(AM27=AM$2,1,0),IF($J27=$J$3,IF(AM27=AM$3,1,0),IF($J27=$J$4,IF(AM27=AM$4,1,0),IF($J27=$J$5,IF(AM27=AM$5,1,0),0))))</f>
        <v>1</v>
      </c>
      <c r="BS27" s="1">
        <f>IF($J27=$J$2,IF(AN27=AN$2,1,0),IF($J27=$J$3,IF(AN27=AN$3,1,0),IF($J27=$J$4,IF(AN27=AN$4,1,0),IF($J27=$J$5,IF(AN27=AN$5,1,0),0))))</f>
        <v>1</v>
      </c>
      <c r="BU27" s="1">
        <f t="shared" si="1"/>
        <v>17</v>
      </c>
      <c r="BW27" s="35">
        <f t="shared" si="2"/>
        <v>17</v>
      </c>
      <c r="BX27" s="35">
        <f>IF(BW27="неявка","неявка",IF(BW27&lt;$CB$4,1,IF(BW27&lt;$CB$5,2,IF(BW27&lt;$CB$6,3,IF(BW27&lt;$CB$7,4,IF(BW27&lt;$CB$8,5,IF(BW27&lt;$CB$9,6,IF(BW27&lt;$CB$10,7,IF(BW27&lt;$CB$11,8,IF(BW27&lt;$CB$12,9,10))))))))))</f>
        <v>5</v>
      </c>
    </row>
    <row r="28" spans="1:76" x14ac:dyDescent="0.2">
      <c r="A28" s="8">
        <v>22</v>
      </c>
      <c r="B28" s="1" t="s">
        <v>128</v>
      </c>
      <c r="C28" s="1" t="s">
        <v>129</v>
      </c>
      <c r="D28" s="1" t="s">
        <v>130</v>
      </c>
      <c r="E28" s="1" t="s">
        <v>42</v>
      </c>
      <c r="F28" s="1" t="s">
        <v>131</v>
      </c>
      <c r="H28" s="1" t="s">
        <v>44</v>
      </c>
      <c r="I28" s="1" t="s">
        <v>115</v>
      </c>
      <c r="J28" s="1">
        <v>3</v>
      </c>
      <c r="K28" s="1" t="s">
        <v>1156</v>
      </c>
      <c r="L28" s="1" t="s">
        <v>1155</v>
      </c>
      <c r="M28" s="1" t="s">
        <v>1154</v>
      </c>
      <c r="N28" s="1" t="s">
        <v>1159</v>
      </c>
      <c r="O28" s="1" t="s">
        <v>1156</v>
      </c>
      <c r="P28" s="1" t="s">
        <v>1156</v>
      </c>
      <c r="Q28" s="1" t="s">
        <v>1158</v>
      </c>
      <c r="R28" s="1" t="s">
        <v>1159</v>
      </c>
      <c r="S28" s="1" t="s">
        <v>1158</v>
      </c>
      <c r="T28" s="1" t="s">
        <v>1160</v>
      </c>
      <c r="U28" s="1" t="s">
        <v>1154</v>
      </c>
      <c r="V28" s="1" t="s">
        <v>1158</v>
      </c>
      <c r="W28" s="1" t="s">
        <v>1160</v>
      </c>
      <c r="X28" s="1" t="s">
        <v>1154</v>
      </c>
      <c r="Y28" s="1" t="s">
        <v>1158</v>
      </c>
      <c r="Z28" s="54" t="s">
        <v>1154</v>
      </c>
      <c r="AA28" s="1" t="s">
        <v>1160</v>
      </c>
      <c r="AB28" s="1" t="s">
        <v>1155</v>
      </c>
      <c r="AC28" s="1" t="s">
        <v>1154</v>
      </c>
      <c r="AD28" s="1" t="s">
        <v>1160</v>
      </c>
      <c r="AE28" s="1" t="s">
        <v>1154</v>
      </c>
      <c r="AF28" s="1" t="s">
        <v>1159</v>
      </c>
      <c r="AG28" s="1" t="s">
        <v>1160</v>
      </c>
      <c r="AH28" s="1" t="s">
        <v>1158</v>
      </c>
      <c r="AI28" s="1" t="s">
        <v>1156</v>
      </c>
      <c r="AJ28" s="1" t="s">
        <v>1155</v>
      </c>
      <c r="AK28" s="1" t="s">
        <v>1155</v>
      </c>
      <c r="AL28" s="1" t="s">
        <v>1158</v>
      </c>
      <c r="AM28" s="1" t="s">
        <v>1156</v>
      </c>
      <c r="AN28" s="1" t="s">
        <v>1154</v>
      </c>
      <c r="AP28" s="1">
        <f>IF($J28=$J$2,IF(K28=K$2,1,0),IF($J28=$J$3,IF(K28=K$3,1,0),IF($J28=$J$4,IF(K28=K$4,1,0),IF($J28=$J$5,IF(K28=K$5,1,0),0))))</f>
        <v>1</v>
      </c>
      <c r="AQ28" s="1">
        <f>IF($J28=$J$2,IF(L28=L$2,1,0),IF($J28=$J$3,IF(L28=L$3,1,0),IF($J28=$J$4,IF(L28=L$4,1,0),IF($J28=$J$5,IF(L28=L$5,1,0),0))))</f>
        <v>1</v>
      </c>
      <c r="AR28" s="1">
        <f>IF($J28=$J$2,IF(M28=M$2,1,0),IF($J28=$J$3,IF(M28=M$3,1,0),IF($J28=$J$4,IF(M28=M$4,1,0),IF($J28=$J$5,IF(M28=M$5,1,0),0))))</f>
        <v>1</v>
      </c>
      <c r="AS28" s="1">
        <f>IF($J28=$J$2,IF(N28=N$2,1,0),IF($J28=$J$3,IF(N28=N$3,1,0),IF($J28=$J$4,IF(N28=N$4,1,0),IF($J28=$J$5,IF(N28=N$5,1,0),0))))</f>
        <v>1</v>
      </c>
      <c r="AT28" s="1">
        <f>IF($J28=$J$2,IF(O28=O$2,1,0),IF($J28=$J$3,IF(O28=O$3,1,0),IF($J28=$J$4,IF(O28=O$4,1,0),IF($J28=$J$5,IF(O28=O$5,1,0),0))))</f>
        <v>1</v>
      </c>
      <c r="AU28" s="1">
        <f>IF($J28=$J$2,IF(P28=P$2,1,0),IF($J28=$J$3,IF(P28=P$3,1,0),IF($J28=$J$4,IF(P28=P$4,1,0),IF($J28=$J$5,IF(P28=P$5,1,0),0))))</f>
        <v>1</v>
      </c>
      <c r="AV28" s="1">
        <f>IF($J28=$J$2,IF(Q28=Q$2,1,0),IF($J28=$J$3,IF(Q28=Q$3,1,0),IF($J28=$J$4,IF(Q28=Q$4,1,0),IF($J28=$J$5,IF(Q28=Q$5,1,0),0))))</f>
        <v>1</v>
      </c>
      <c r="AW28" s="1">
        <f>IF($J28=$J$2,IF(R28=R$2,1,0),IF($J28=$J$3,IF(R28=R$3,1,0),IF($J28=$J$4,IF(R28=R$4,1,0),IF($J28=$J$5,IF(R28=R$5,1,0),0))))</f>
        <v>0</v>
      </c>
      <c r="AX28" s="1">
        <f>IF($J28=$J$2,IF(S28=S$2,1,0),IF($J28=$J$3,IF(S28=S$3,1,0),IF($J28=$J$4,IF(S28=S$4,1,0),IF($J28=$J$5,IF(S28=S$5,1,0),0))))</f>
        <v>1</v>
      </c>
      <c r="AY28" s="1">
        <f>IF($J28=$J$2,IF(T28=T$2,1,0),IF($J28=$J$3,IF(T28=T$3,1,0),IF($J28=$J$4,IF(T28=T$4,1,0),IF($J28=$J$5,IF(T28=T$5,1,0),0))))</f>
        <v>1</v>
      </c>
      <c r="AZ28" s="1">
        <f>IF($J28=$J$2,IF(U28=U$2,1,0),IF($J28=$J$3,IF(U28=U$3,1,0),IF($J28=$J$4,IF(U28=U$4,1,0),IF($J28=$J$5,IF(U28=U$5,1,0),0))))</f>
        <v>1</v>
      </c>
      <c r="BA28" s="1">
        <f>IF($J28=$J$2,IF(V28=V$2,1,0),IF($J28=$J$3,IF(V28=V$3,1,0),IF($J28=$J$4,IF(V28=V$4,1,0),IF($J28=$J$5,IF(V28=V$5,1,0),0))))</f>
        <v>1</v>
      </c>
      <c r="BB28" s="1">
        <f>IF($J28=$J$2,IF(W28=W$2,1,0),IF($J28=$J$3,IF(W28=W$3,1,0),IF($J28=$J$4,IF(W28=W$4,1,0),IF($J28=$J$5,IF(W28=W$5,1,0),0))))</f>
        <v>1</v>
      </c>
      <c r="BC28" s="1">
        <f>IF($J28=$J$2,IF(X28=X$2,1,0),IF($J28=$J$3,IF(X28=X$3,1,0),IF($J28=$J$4,IF(X28=X$4,1,0),IF($J28=$J$5,IF(X28=X$5,1,0),0))))</f>
        <v>1</v>
      </c>
      <c r="BD28" s="1">
        <f>IF($J28=$J$2,IF(Y28=Y$2,1,0),IF($J28=$J$3,IF(Y28=Y$3,1,0),IF($J28=$J$4,IF(Y28=Y$4,1,0),IF($J28=$J$5,IF(Y28=Y$5,1,0),0))))</f>
        <v>0</v>
      </c>
      <c r="BE28" s="1">
        <f>IF($J28=$J$2,IF(Z28=Z$2,1,0),IF($J28=$J$3,IF(Z28=Z$3,1,0),IF($J28=$J$4,IF(Z28=Z$4,1,0),IF($J28=$J$5,IF(Z28=Z$5,1,0),0))))</f>
        <v>1</v>
      </c>
      <c r="BF28" s="1">
        <f>IF($J28=$J$2,IF(AA28=AA$2,1,0),IF($J28=$J$3,IF(AA28=AA$3,1,0),IF($J28=$J$4,IF(AA28=AA$4,1,0),IF($J28=$J$5,IF(AA28=AA$5,1,0),0))))</f>
        <v>1</v>
      </c>
      <c r="BG28" s="1">
        <f>IF($J28=$J$2,IF(AB28=AB$2,1,0),IF($J28=$J$3,IF(AB28=AB$3,1,0),IF($J28=$J$4,IF(AB28=AB$4,1,0),IF($J28=$J$5,IF(AB28=AB$5,1,0),0))))</f>
        <v>1</v>
      </c>
      <c r="BH28" s="1">
        <f>IF($J28=$J$2,IF(AC28=AC$2,1,0),IF($J28=$J$3,IF(AC28=AC$3,1,0),IF($J28=$J$4,IF(AC28=AC$4,1,0),IF($J28=$J$5,IF(AC28=AC$5,1,0),0))))</f>
        <v>1</v>
      </c>
      <c r="BI28" s="1">
        <f>IF($J28=$J$2,IF(AD28=AD$2,1,0),IF($J28=$J$3,IF(AD28=AD$3,1,0),IF($J28=$J$4,IF(AD28=AD$4,1,0),IF($J28=$J$5,IF(AD28=AD$5,1,0),0))))</f>
        <v>1</v>
      </c>
      <c r="BJ28" s="1">
        <f>IF($J28=$J$2,IF(AE28=AE$2,1,0),IF($J28=$J$3,IF(AE28=AE$3,1,0),IF($J28=$J$4,IF(AE28=AE$4,1,0),IF($J28=$J$5,IF(AE28=AE$5,1,0),0))))</f>
        <v>1</v>
      </c>
      <c r="BK28" s="1">
        <f>IF($J28=$J$2,IF(AF28=AF$2,1,0),IF($J28=$J$3,IF(AF28=AF$3,1,0),IF($J28=$J$4,IF(AF28=AF$4,1,0),IF($J28=$J$5,IF(AF28=AF$5,1,0),0))))</f>
        <v>1</v>
      </c>
      <c r="BL28" s="1">
        <f>IF($J28=$J$2,IF(AG28=AG$2,1,0),IF($J28=$J$3,IF(AG28=AG$3,1,0),IF($J28=$J$4,IF(AG28=AG$4,1,0),IF($J28=$J$5,IF(AG28=AG$5,1,0),0))))</f>
        <v>0</v>
      </c>
      <c r="BM28" s="1">
        <f>IF($J28=$J$2,IF(AH28=AH$2,1,0),IF($J28=$J$3,IF(AH28=AH$3,1,0),IF($J28=$J$4,IF(AH28=AH$4,1,0),IF($J28=$J$5,IF(AH28=AH$5,1,0),0))))</f>
        <v>1</v>
      </c>
      <c r="BN28" s="1">
        <f>IF($J28=$J$2,IF(AI28=AI$2,1,0),IF($J28=$J$3,IF(AI28=AI$3,1,0),IF($J28=$J$4,IF(AI28=AI$4,1,0),IF($J28=$J$5,IF(AI28=AI$5,1,0),0))))</f>
        <v>1</v>
      </c>
      <c r="BO28" s="1">
        <f>IF($J28=$J$2,IF(AJ28=AJ$2,1,0),IF($J28=$J$3,IF(AJ28=AJ$3,1,0),IF($J28=$J$4,IF(AJ28=AJ$4,1,0),IF($J28=$J$5,IF(AJ28=AJ$5,1,0),0))))</f>
        <v>1</v>
      </c>
      <c r="BP28" s="1">
        <f>IF($J28=$J$2,IF(AK28=AK$2,1,0),IF($J28=$J$3,IF(AK28=AK$3,1,0),IF($J28=$J$4,IF(AK28=AK$4,1,0),IF($J28=$J$5,IF(AK28=AK$5,1,0),0))))</f>
        <v>1</v>
      </c>
      <c r="BQ28" s="1">
        <f>IF($J28=$J$2,IF(AL28=AL$2,1,0),IF($J28=$J$3,IF(AL28=AL$3,1,0),IF($J28=$J$4,IF(AL28=AL$4,1,0),IF($J28=$J$5,IF(AL28=AL$5,1,0),0))))</f>
        <v>1</v>
      </c>
      <c r="BR28" s="1">
        <f>IF($J28=$J$2,IF(AM28=AM$2,1,0),IF($J28=$J$3,IF(AM28=AM$3,1,0),IF($J28=$J$4,IF(AM28=AM$4,1,0),IF($J28=$J$5,IF(AM28=AM$5,1,0),0))))</f>
        <v>1</v>
      </c>
      <c r="BS28" s="1">
        <f>IF($J28=$J$2,IF(AN28=AN$2,1,0),IF($J28=$J$3,IF(AN28=AN$3,1,0),IF($J28=$J$4,IF(AN28=AN$4,1,0),IF($J28=$J$5,IF(AN28=AN$5,1,0),0))))</f>
        <v>1</v>
      </c>
      <c r="BU28" s="1">
        <f t="shared" si="1"/>
        <v>27</v>
      </c>
      <c r="BW28" s="35">
        <f t="shared" si="2"/>
        <v>27</v>
      </c>
      <c r="BX28" s="35">
        <f>IF(BW28="неявка","неявка",IF(BW28&lt;$CB$4,1,IF(BW28&lt;$CB$5,2,IF(BW28&lt;$CB$6,3,IF(BW28&lt;$CB$7,4,IF(BW28&lt;$CB$8,5,IF(BW28&lt;$CB$9,6,IF(BW28&lt;$CB$10,7,IF(BW28&lt;$CB$11,8,IF(BW28&lt;$CB$12,9,10))))))))))</f>
        <v>9</v>
      </c>
    </row>
    <row r="29" spans="1:76" x14ac:dyDescent="0.2">
      <c r="A29" s="8">
        <v>23</v>
      </c>
      <c r="B29" s="1" t="s">
        <v>132</v>
      </c>
      <c r="C29" s="1" t="s">
        <v>133</v>
      </c>
      <c r="D29" s="1" t="s">
        <v>134</v>
      </c>
      <c r="E29" s="1" t="s">
        <v>42</v>
      </c>
      <c r="F29" s="1" t="s">
        <v>135</v>
      </c>
      <c r="H29" s="1" t="s">
        <v>44</v>
      </c>
      <c r="I29" s="1" t="s">
        <v>115</v>
      </c>
      <c r="J29" s="1">
        <v>3</v>
      </c>
      <c r="K29" s="1" t="s">
        <v>1159</v>
      </c>
      <c r="L29" s="1" t="s">
        <v>1154</v>
      </c>
      <c r="M29" s="1" t="s">
        <v>1155</v>
      </c>
      <c r="N29" s="1" t="s">
        <v>1159</v>
      </c>
      <c r="O29" s="1" t="s">
        <v>1155</v>
      </c>
      <c r="P29" s="1" t="s">
        <v>1155</v>
      </c>
      <c r="Q29" s="1" t="s">
        <v>1155</v>
      </c>
      <c r="R29" s="1" t="s">
        <v>1154</v>
      </c>
      <c r="S29" s="1" t="s">
        <v>1160</v>
      </c>
      <c r="T29" s="1" t="s">
        <v>1156</v>
      </c>
      <c r="U29" s="1" t="s">
        <v>1158</v>
      </c>
      <c r="V29" s="1" t="s">
        <v>1156</v>
      </c>
      <c r="W29" s="1" t="s">
        <v>1156</v>
      </c>
      <c r="X29" s="1" t="s">
        <v>1160</v>
      </c>
      <c r="Y29" s="1" t="s">
        <v>1160</v>
      </c>
      <c r="Z29" s="54" t="s">
        <v>1154</v>
      </c>
      <c r="AA29" s="1" t="s">
        <v>1159</v>
      </c>
      <c r="AB29" s="1" t="s">
        <v>1155</v>
      </c>
      <c r="AC29" s="1" t="s">
        <v>1160</v>
      </c>
      <c r="AD29" s="1" t="s">
        <v>1155</v>
      </c>
      <c r="AE29" s="1" t="s">
        <v>1155</v>
      </c>
      <c r="AF29" s="1" t="s">
        <v>1159</v>
      </c>
      <c r="AG29" s="1" t="s">
        <v>1158</v>
      </c>
      <c r="AH29" s="1" t="s">
        <v>1154</v>
      </c>
      <c r="AI29" s="1" t="s">
        <v>1155</v>
      </c>
      <c r="AJ29" s="1" t="s">
        <v>1155</v>
      </c>
      <c r="AK29" s="1" t="s">
        <v>1155</v>
      </c>
      <c r="AL29" s="1" t="s">
        <v>1158</v>
      </c>
      <c r="AM29" s="1" t="s">
        <v>1159</v>
      </c>
      <c r="AN29" s="1" t="s">
        <v>1159</v>
      </c>
      <c r="AP29" s="1">
        <f>IF($J29=$J$2,IF(K29=K$2,1,0),IF($J29=$J$3,IF(K29=K$3,1,0),IF($J29=$J$4,IF(K29=K$4,1,0),IF($J29=$J$5,IF(K29=K$5,1,0),0))))</f>
        <v>0</v>
      </c>
      <c r="AQ29" s="1">
        <f>IF($J29=$J$2,IF(L29=L$2,1,0),IF($J29=$J$3,IF(L29=L$3,1,0),IF($J29=$J$4,IF(L29=L$4,1,0),IF($J29=$J$5,IF(L29=L$5,1,0),0))))</f>
        <v>0</v>
      </c>
      <c r="AR29" s="1">
        <f>IF($J29=$J$2,IF(M29=M$2,1,0),IF($J29=$J$3,IF(M29=M$3,1,0),IF($J29=$J$4,IF(M29=M$4,1,0),IF($J29=$J$5,IF(M29=M$5,1,0),0))))</f>
        <v>0</v>
      </c>
      <c r="AS29" s="1">
        <f>IF($J29=$J$2,IF(N29=N$2,1,0),IF($J29=$J$3,IF(N29=N$3,1,0),IF($J29=$J$4,IF(N29=N$4,1,0),IF($J29=$J$5,IF(N29=N$5,1,0),0))))</f>
        <v>1</v>
      </c>
      <c r="AT29" s="1">
        <f>IF($J29=$J$2,IF(O29=O$2,1,0),IF($J29=$J$3,IF(O29=O$3,1,0),IF($J29=$J$4,IF(O29=O$4,1,0),IF($J29=$J$5,IF(O29=O$5,1,0),0))))</f>
        <v>0</v>
      </c>
      <c r="AU29" s="1">
        <f>IF($J29=$J$2,IF(P29=P$2,1,0),IF($J29=$J$3,IF(P29=P$3,1,0),IF($J29=$J$4,IF(P29=P$4,1,0),IF($J29=$J$5,IF(P29=P$5,1,0),0))))</f>
        <v>0</v>
      </c>
      <c r="AV29" s="1">
        <f>IF($J29=$J$2,IF(Q29=Q$2,1,0),IF($J29=$J$3,IF(Q29=Q$3,1,0),IF($J29=$J$4,IF(Q29=Q$4,1,0),IF($J29=$J$5,IF(Q29=Q$5,1,0),0))))</f>
        <v>0</v>
      </c>
      <c r="AW29" s="1">
        <f>IF($J29=$J$2,IF(R29=R$2,1,0),IF($J29=$J$3,IF(R29=R$3,1,0),IF($J29=$J$4,IF(R29=R$4,1,0),IF($J29=$J$5,IF(R29=R$5,1,0),0))))</f>
        <v>0</v>
      </c>
      <c r="AX29" s="1">
        <f>IF($J29=$J$2,IF(S29=S$2,1,0),IF($J29=$J$3,IF(S29=S$3,1,0),IF($J29=$J$4,IF(S29=S$4,1,0),IF($J29=$J$5,IF(S29=S$5,1,0),0))))</f>
        <v>0</v>
      </c>
      <c r="AY29" s="1">
        <f>IF($J29=$J$2,IF(T29=T$2,1,0),IF($J29=$J$3,IF(T29=T$3,1,0),IF($J29=$J$4,IF(T29=T$4,1,0),IF($J29=$J$5,IF(T29=T$5,1,0),0))))</f>
        <v>0</v>
      </c>
      <c r="AZ29" s="1">
        <f>IF($J29=$J$2,IF(U29=U$2,1,0),IF($J29=$J$3,IF(U29=U$3,1,0),IF($J29=$J$4,IF(U29=U$4,1,0),IF($J29=$J$5,IF(U29=U$5,1,0),0))))</f>
        <v>0</v>
      </c>
      <c r="BA29" s="1">
        <f>IF($J29=$J$2,IF(V29=V$2,1,0),IF($J29=$J$3,IF(V29=V$3,1,0),IF($J29=$J$4,IF(V29=V$4,1,0),IF($J29=$J$5,IF(V29=V$5,1,0),0))))</f>
        <v>0</v>
      </c>
      <c r="BB29" s="1">
        <f>IF($J29=$J$2,IF(W29=W$2,1,0),IF($J29=$J$3,IF(W29=W$3,1,0),IF($J29=$J$4,IF(W29=W$4,1,0),IF($J29=$J$5,IF(W29=W$5,1,0),0))))</f>
        <v>0</v>
      </c>
      <c r="BC29" s="1">
        <f>IF($J29=$J$2,IF(X29=X$2,1,0),IF($J29=$J$3,IF(X29=X$3,1,0),IF($J29=$J$4,IF(X29=X$4,1,0),IF($J29=$J$5,IF(X29=X$5,1,0),0))))</f>
        <v>0</v>
      </c>
      <c r="BD29" s="1">
        <f>IF($J29=$J$2,IF(Y29=Y$2,1,0),IF($J29=$J$3,IF(Y29=Y$3,1,0),IF($J29=$J$4,IF(Y29=Y$4,1,0),IF($J29=$J$5,IF(Y29=Y$5,1,0),0))))</f>
        <v>1</v>
      </c>
      <c r="BE29" s="1">
        <f>IF($J29=$J$2,IF(Z29=Z$2,1,0),IF($J29=$J$3,IF(Z29=Z$3,1,0),IF($J29=$J$4,IF(Z29=Z$4,1,0),IF($J29=$J$5,IF(Z29=Z$5,1,0),0))))</f>
        <v>1</v>
      </c>
      <c r="BF29" s="1">
        <f>IF($J29=$J$2,IF(AA29=AA$2,1,0),IF($J29=$J$3,IF(AA29=AA$3,1,0),IF($J29=$J$4,IF(AA29=AA$4,1,0),IF($J29=$J$5,IF(AA29=AA$5,1,0),0))))</f>
        <v>0</v>
      </c>
      <c r="BG29" s="1">
        <f>IF($J29=$J$2,IF(AB29=AB$2,1,0),IF($J29=$J$3,IF(AB29=AB$3,1,0),IF($J29=$J$4,IF(AB29=AB$4,1,0),IF($J29=$J$5,IF(AB29=AB$5,1,0),0))))</f>
        <v>1</v>
      </c>
      <c r="BH29" s="1">
        <f>IF($J29=$J$2,IF(AC29=AC$2,1,0),IF($J29=$J$3,IF(AC29=AC$3,1,0),IF($J29=$J$4,IF(AC29=AC$4,1,0),IF($J29=$J$5,IF(AC29=AC$5,1,0),0))))</f>
        <v>0</v>
      </c>
      <c r="BI29" s="1">
        <f>IF($J29=$J$2,IF(AD29=AD$2,1,0),IF($J29=$J$3,IF(AD29=AD$3,1,0),IF($J29=$J$4,IF(AD29=AD$4,1,0),IF($J29=$J$5,IF(AD29=AD$5,1,0),0))))</f>
        <v>0</v>
      </c>
      <c r="BJ29" s="1">
        <f>IF($J29=$J$2,IF(AE29=AE$2,1,0),IF($J29=$J$3,IF(AE29=AE$3,1,0),IF($J29=$J$4,IF(AE29=AE$4,1,0),IF($J29=$J$5,IF(AE29=AE$5,1,0),0))))</f>
        <v>0</v>
      </c>
      <c r="BK29" s="1">
        <f>IF($J29=$J$2,IF(AF29=AF$2,1,0),IF($J29=$J$3,IF(AF29=AF$3,1,0),IF($J29=$J$4,IF(AF29=AF$4,1,0),IF($J29=$J$5,IF(AF29=AF$5,1,0),0))))</f>
        <v>1</v>
      </c>
      <c r="BL29" s="1">
        <f>IF($J29=$J$2,IF(AG29=AG$2,1,0),IF($J29=$J$3,IF(AG29=AG$3,1,0),IF($J29=$J$4,IF(AG29=AG$4,1,0),IF($J29=$J$5,IF(AG29=AG$5,1,0),0))))</f>
        <v>0</v>
      </c>
      <c r="BM29" s="1">
        <f>IF($J29=$J$2,IF(AH29=AH$2,1,0),IF($J29=$J$3,IF(AH29=AH$3,1,0),IF($J29=$J$4,IF(AH29=AH$4,1,0),IF($J29=$J$5,IF(AH29=AH$5,1,0),0))))</f>
        <v>0</v>
      </c>
      <c r="BN29" s="1">
        <f>IF($J29=$J$2,IF(AI29=AI$2,1,0),IF($J29=$J$3,IF(AI29=AI$3,1,0),IF($J29=$J$4,IF(AI29=AI$4,1,0),IF($J29=$J$5,IF(AI29=AI$5,1,0),0))))</f>
        <v>0</v>
      </c>
      <c r="BO29" s="1">
        <f>IF($J29=$J$2,IF(AJ29=AJ$2,1,0),IF($J29=$J$3,IF(AJ29=AJ$3,1,0),IF($J29=$J$4,IF(AJ29=AJ$4,1,0),IF($J29=$J$5,IF(AJ29=AJ$5,1,0),0))))</f>
        <v>1</v>
      </c>
      <c r="BP29" s="1">
        <f>IF($J29=$J$2,IF(AK29=AK$2,1,0),IF($J29=$J$3,IF(AK29=AK$3,1,0),IF($J29=$J$4,IF(AK29=AK$4,1,0),IF($J29=$J$5,IF(AK29=AK$5,1,0),0))))</f>
        <v>1</v>
      </c>
      <c r="BQ29" s="1">
        <f>IF($J29=$J$2,IF(AL29=AL$2,1,0),IF($J29=$J$3,IF(AL29=AL$3,1,0),IF($J29=$J$4,IF(AL29=AL$4,1,0),IF($J29=$J$5,IF(AL29=AL$5,1,0),0))))</f>
        <v>1</v>
      </c>
      <c r="BR29" s="1">
        <f>IF($J29=$J$2,IF(AM29=AM$2,1,0),IF($J29=$J$3,IF(AM29=AM$3,1,0),IF($J29=$J$4,IF(AM29=AM$4,1,0),IF($J29=$J$5,IF(AM29=AM$5,1,0),0))))</f>
        <v>0</v>
      </c>
      <c r="BS29" s="1">
        <f>IF($J29=$J$2,IF(AN29=AN$2,1,0),IF($J29=$J$3,IF(AN29=AN$3,1,0),IF($J29=$J$4,IF(AN29=AN$4,1,0),IF($J29=$J$5,IF(AN29=AN$5,1,0),0))))</f>
        <v>0</v>
      </c>
      <c r="BU29" s="1">
        <f t="shared" si="1"/>
        <v>8</v>
      </c>
      <c r="BW29" s="35">
        <f t="shared" si="2"/>
        <v>8</v>
      </c>
      <c r="BX29" s="35">
        <f>IF(BW29="неявка","неявка",IF(BW29&lt;$CB$4,1,IF(BW29&lt;$CB$5,2,IF(BW29&lt;$CB$6,3,IF(BW29&lt;$CB$7,4,IF(BW29&lt;$CB$8,5,IF(BW29&lt;$CB$9,6,IF(BW29&lt;$CB$10,7,IF(BW29&lt;$CB$11,8,IF(BW29&lt;$CB$12,9,10))))))))))</f>
        <v>2</v>
      </c>
    </row>
    <row r="30" spans="1:76" x14ac:dyDescent="0.2">
      <c r="A30" s="8">
        <v>24</v>
      </c>
      <c r="B30" s="1" t="s">
        <v>136</v>
      </c>
      <c r="C30" s="1" t="s">
        <v>137</v>
      </c>
      <c r="D30" s="1" t="s">
        <v>138</v>
      </c>
      <c r="E30" s="1" t="s">
        <v>42</v>
      </c>
      <c r="F30" s="1" t="s">
        <v>139</v>
      </c>
      <c r="H30" s="1" t="s">
        <v>44</v>
      </c>
      <c r="I30" s="1" t="s">
        <v>115</v>
      </c>
      <c r="J30" s="1">
        <v>2</v>
      </c>
      <c r="K30" s="1" t="s">
        <v>1155</v>
      </c>
      <c r="L30" s="1" t="s">
        <v>1160</v>
      </c>
      <c r="M30" s="1" t="s">
        <v>1159</v>
      </c>
      <c r="N30" s="1" t="s">
        <v>1156</v>
      </c>
      <c r="O30" s="1" t="s">
        <v>1154</v>
      </c>
      <c r="P30" s="1" t="s">
        <v>1160</v>
      </c>
      <c r="Q30" s="1" t="s">
        <v>1154</v>
      </c>
      <c r="R30" s="1" t="s">
        <v>1160</v>
      </c>
      <c r="S30" s="1" t="s">
        <v>1154</v>
      </c>
      <c r="T30" s="1" t="s">
        <v>1159</v>
      </c>
      <c r="U30" s="1" t="s">
        <v>1160</v>
      </c>
      <c r="V30" s="1" t="s">
        <v>1158</v>
      </c>
      <c r="W30" s="1" t="s">
        <v>1158</v>
      </c>
      <c r="X30" s="1" t="s">
        <v>1159</v>
      </c>
      <c r="Y30" s="1" t="s">
        <v>1155</v>
      </c>
      <c r="Z30" s="54" t="s">
        <v>1156</v>
      </c>
      <c r="AA30" s="1" t="s">
        <v>1158</v>
      </c>
      <c r="AB30" s="1" t="s">
        <v>1155</v>
      </c>
      <c r="AC30" s="1" t="s">
        <v>1155</v>
      </c>
      <c r="AD30" s="1" t="s">
        <v>1159</v>
      </c>
      <c r="AE30" s="1" t="s">
        <v>1159</v>
      </c>
      <c r="AF30" s="1" t="s">
        <v>1154</v>
      </c>
      <c r="AG30" s="1" t="s">
        <v>1155</v>
      </c>
      <c r="AH30" s="1" t="s">
        <v>1159</v>
      </c>
      <c r="AI30" s="1" t="s">
        <v>1154</v>
      </c>
      <c r="AJ30" s="1" t="s">
        <v>1159</v>
      </c>
      <c r="AK30" s="1" t="s">
        <v>1158</v>
      </c>
      <c r="AL30" s="1" t="s">
        <v>1155</v>
      </c>
      <c r="AM30" s="1" t="s">
        <v>1156</v>
      </c>
      <c r="AN30" s="1" t="s">
        <v>1154</v>
      </c>
      <c r="AP30" s="1">
        <f>IF($J30=$J$2,IF(K30=K$2,1,0),IF($J30=$J$3,IF(K30=K$3,1,0),IF($J30=$J$4,IF(K30=K$4,1,0),IF($J30=$J$5,IF(K30=K$5,1,0),0))))</f>
        <v>1</v>
      </c>
      <c r="AQ30" s="1">
        <f>IF($J30=$J$2,IF(L30=L$2,1,0),IF($J30=$J$3,IF(L30=L$3,1,0),IF($J30=$J$4,IF(L30=L$4,1,0),IF($J30=$J$5,IF(L30=L$5,1,0),0))))</f>
        <v>1</v>
      </c>
      <c r="AR30" s="1">
        <f>IF($J30=$J$2,IF(M30=M$2,1,0),IF($J30=$J$3,IF(M30=M$3,1,0),IF($J30=$J$4,IF(M30=M$4,1,0),IF($J30=$J$5,IF(M30=M$5,1,0),0))))</f>
        <v>0</v>
      </c>
      <c r="AS30" s="1">
        <f>IF($J30=$J$2,IF(N30=N$2,1,0),IF($J30=$J$3,IF(N30=N$3,1,0),IF($J30=$J$4,IF(N30=N$4,1,0),IF($J30=$J$5,IF(N30=N$5,1,0),0))))</f>
        <v>1</v>
      </c>
      <c r="AT30" s="1">
        <f>IF($J30=$J$2,IF(O30=O$2,1,0),IF($J30=$J$3,IF(O30=O$3,1,0),IF($J30=$J$4,IF(O30=O$4,1,0),IF($J30=$J$5,IF(O30=O$5,1,0),0))))</f>
        <v>1</v>
      </c>
      <c r="AU30" s="1">
        <f>IF($J30=$J$2,IF(P30=P$2,1,0),IF($J30=$J$3,IF(P30=P$3,1,0),IF($J30=$J$4,IF(P30=P$4,1,0),IF($J30=$J$5,IF(P30=P$5,1,0),0))))</f>
        <v>1</v>
      </c>
      <c r="AV30" s="1">
        <f>IF($J30=$J$2,IF(Q30=Q$2,1,0),IF($J30=$J$3,IF(Q30=Q$3,1,0),IF($J30=$J$4,IF(Q30=Q$4,1,0),IF($J30=$J$5,IF(Q30=Q$5,1,0),0))))</f>
        <v>1</v>
      </c>
      <c r="AW30" s="1">
        <f>IF($J30=$J$2,IF(R30=R$2,1,0),IF($J30=$J$3,IF(R30=R$3,1,0),IF($J30=$J$4,IF(R30=R$4,1,0),IF($J30=$J$5,IF(R30=R$5,1,0),0))))</f>
        <v>1</v>
      </c>
      <c r="AX30" s="1">
        <f>IF($J30=$J$2,IF(S30=S$2,1,0),IF($J30=$J$3,IF(S30=S$3,1,0),IF($J30=$J$4,IF(S30=S$4,1,0),IF($J30=$J$5,IF(S30=S$5,1,0),0))))</f>
        <v>1</v>
      </c>
      <c r="AY30" s="1">
        <f>IF($J30=$J$2,IF(T30=T$2,1,0),IF($J30=$J$3,IF(T30=T$3,1,0),IF($J30=$J$4,IF(T30=T$4,1,0),IF($J30=$J$5,IF(T30=T$5,1,0),0))))</f>
        <v>1</v>
      </c>
      <c r="AZ30" s="1">
        <f>IF($J30=$J$2,IF(U30=U$2,1,0),IF($J30=$J$3,IF(U30=U$3,1,0),IF($J30=$J$4,IF(U30=U$4,1,0),IF($J30=$J$5,IF(U30=U$5,1,0),0))))</f>
        <v>1</v>
      </c>
      <c r="BA30" s="1">
        <f>IF($J30=$J$2,IF(V30=V$2,1,0),IF($J30=$J$3,IF(V30=V$3,1,0),IF($J30=$J$4,IF(V30=V$4,1,0),IF($J30=$J$5,IF(V30=V$5,1,0),0))))</f>
        <v>0</v>
      </c>
      <c r="BB30" s="1">
        <f>IF($J30=$J$2,IF(W30=W$2,1,0),IF($J30=$J$3,IF(W30=W$3,1,0),IF($J30=$J$4,IF(W30=W$4,1,0),IF($J30=$J$5,IF(W30=W$5,1,0),0))))</f>
        <v>1</v>
      </c>
      <c r="BC30" s="1">
        <f>IF($J30=$J$2,IF(X30=X$2,1,0),IF($J30=$J$3,IF(X30=X$3,1,0),IF($J30=$J$4,IF(X30=X$4,1,0),IF($J30=$J$5,IF(X30=X$5,1,0),0))))</f>
        <v>1</v>
      </c>
      <c r="BD30" s="1">
        <f>IF($J30=$J$2,IF(Y30=Y$2,1,0),IF($J30=$J$3,IF(Y30=Y$3,1,0),IF($J30=$J$4,IF(Y30=Y$4,1,0),IF($J30=$J$5,IF(Y30=Y$5,1,0),0))))</f>
        <v>1</v>
      </c>
      <c r="BE30" s="1">
        <f>IF($J30=$J$2,IF(Z30=Z$2,1,0),IF($J30=$J$3,IF(Z30=Z$3,1,0),IF($J30=$J$4,IF(Z30=Z$4,1,0),IF($J30=$J$5,IF(Z30=Z$5,1,0),0))))</f>
        <v>0</v>
      </c>
      <c r="BF30" s="1">
        <f>IF($J30=$J$2,IF(AA30=AA$2,1,0),IF($J30=$J$3,IF(AA30=AA$3,1,0),IF($J30=$J$4,IF(AA30=AA$4,1,0),IF($J30=$J$5,IF(AA30=AA$5,1,0),0))))</f>
        <v>1</v>
      </c>
      <c r="BG30" s="1">
        <f>IF($J30=$J$2,IF(AB30=AB$2,1,0),IF($J30=$J$3,IF(AB30=AB$3,1,0),IF($J30=$J$4,IF(AB30=AB$4,1,0),IF($J30=$J$5,IF(AB30=AB$5,1,0),0))))</f>
        <v>1</v>
      </c>
      <c r="BH30" s="1">
        <f>IF($J30=$J$2,IF(AC30=AC$2,1,0),IF($J30=$J$3,IF(AC30=AC$3,1,0),IF($J30=$J$4,IF(AC30=AC$4,1,0),IF($J30=$J$5,IF(AC30=AC$5,1,0),0))))</f>
        <v>1</v>
      </c>
      <c r="BI30" s="1">
        <f>IF($J30=$J$2,IF(AD30=AD$2,1,0),IF($J30=$J$3,IF(AD30=AD$3,1,0),IF($J30=$J$4,IF(AD30=AD$4,1,0),IF($J30=$J$5,IF(AD30=AD$5,1,0),0))))</f>
        <v>1</v>
      </c>
      <c r="BJ30" s="1">
        <f>IF($J30=$J$2,IF(AE30=AE$2,1,0),IF($J30=$J$3,IF(AE30=AE$3,1,0),IF($J30=$J$4,IF(AE30=AE$4,1,0),IF($J30=$J$5,IF(AE30=AE$5,1,0),0))))</f>
        <v>1</v>
      </c>
      <c r="BK30" s="1">
        <f>IF($J30=$J$2,IF(AF30=AF$2,1,0),IF($J30=$J$3,IF(AF30=AF$3,1,0),IF($J30=$J$4,IF(AF30=AF$4,1,0),IF($J30=$J$5,IF(AF30=AF$5,1,0),0))))</f>
        <v>0</v>
      </c>
      <c r="BL30" s="1">
        <f>IF($J30=$J$2,IF(AG30=AG$2,1,0),IF($J30=$J$3,IF(AG30=AG$3,1,0),IF($J30=$J$4,IF(AG30=AG$4,1,0),IF($J30=$J$5,IF(AG30=AG$5,1,0),0))))</f>
        <v>0</v>
      </c>
      <c r="BM30" s="1">
        <f>IF($J30=$J$2,IF(AH30=AH$2,1,0),IF($J30=$J$3,IF(AH30=AH$3,1,0),IF($J30=$J$4,IF(AH30=AH$4,1,0),IF($J30=$J$5,IF(AH30=AH$5,1,0),0))))</f>
        <v>0</v>
      </c>
      <c r="BN30" s="1">
        <f>IF($J30=$J$2,IF(AI30=AI$2,1,0),IF($J30=$J$3,IF(AI30=AI$3,1,0),IF($J30=$J$4,IF(AI30=AI$4,1,0),IF($J30=$J$5,IF(AI30=AI$5,1,0),0))))</f>
        <v>1</v>
      </c>
      <c r="BO30" s="1">
        <f>IF($J30=$J$2,IF(AJ30=AJ$2,1,0),IF($J30=$J$3,IF(AJ30=AJ$3,1,0),IF($J30=$J$4,IF(AJ30=AJ$4,1,0),IF($J30=$J$5,IF(AJ30=AJ$5,1,0),0))))</f>
        <v>1</v>
      </c>
      <c r="BP30" s="1">
        <f>IF($J30=$J$2,IF(AK30=AK$2,1,0),IF($J30=$J$3,IF(AK30=AK$3,1,0),IF($J30=$J$4,IF(AK30=AK$4,1,0),IF($J30=$J$5,IF(AK30=AK$5,1,0),0))))</f>
        <v>1</v>
      </c>
      <c r="BQ30" s="1">
        <f>IF($J30=$J$2,IF(AL30=AL$2,1,0),IF($J30=$J$3,IF(AL30=AL$3,1,0),IF($J30=$J$4,IF(AL30=AL$4,1,0),IF($J30=$J$5,IF(AL30=AL$5,1,0),0))))</f>
        <v>1</v>
      </c>
      <c r="BR30" s="1">
        <f>IF($J30=$J$2,IF(AM30=AM$2,1,0),IF($J30=$J$3,IF(AM30=AM$3,1,0),IF($J30=$J$4,IF(AM30=AM$4,1,0),IF($J30=$J$5,IF(AM30=AM$5,1,0),0))))</f>
        <v>1</v>
      </c>
      <c r="BS30" s="1">
        <f>IF($J30=$J$2,IF(AN30=AN$2,1,0),IF($J30=$J$3,IF(AN30=AN$3,1,0),IF($J30=$J$4,IF(AN30=AN$4,1,0),IF($J30=$J$5,IF(AN30=AN$5,1,0),0))))</f>
        <v>1</v>
      </c>
      <c r="BU30" s="1">
        <f t="shared" si="1"/>
        <v>24</v>
      </c>
      <c r="BW30" s="35">
        <f t="shared" si="2"/>
        <v>24</v>
      </c>
      <c r="BX30" s="35">
        <f>IF(BW30="неявка","неявка",IF(BW30&lt;$CB$4,1,IF(BW30&lt;$CB$5,2,IF(BW30&lt;$CB$6,3,IF(BW30&lt;$CB$7,4,IF(BW30&lt;$CB$8,5,IF(BW30&lt;$CB$9,6,IF(BW30&lt;$CB$10,7,IF(BW30&lt;$CB$11,8,IF(BW30&lt;$CB$12,9,10))))))))))</f>
        <v>7</v>
      </c>
    </row>
    <row r="31" spans="1:76" x14ac:dyDescent="0.2">
      <c r="A31" s="8">
        <v>25</v>
      </c>
      <c r="B31" s="1" t="s">
        <v>140</v>
      </c>
      <c r="C31" s="1" t="s">
        <v>141</v>
      </c>
      <c r="D31" s="1" t="s">
        <v>142</v>
      </c>
      <c r="E31" s="1" t="s">
        <v>42</v>
      </c>
      <c r="F31" s="1" t="s">
        <v>143</v>
      </c>
      <c r="H31" s="1" t="s">
        <v>44</v>
      </c>
      <c r="I31" s="1" t="s">
        <v>115</v>
      </c>
      <c r="J31" s="1">
        <v>3</v>
      </c>
      <c r="K31" s="1" t="s">
        <v>1156</v>
      </c>
      <c r="L31" s="1" t="s">
        <v>1155</v>
      </c>
      <c r="M31" s="1" t="s">
        <v>1154</v>
      </c>
      <c r="N31" s="1" t="s">
        <v>1159</v>
      </c>
      <c r="O31" s="1" t="s">
        <v>1154</v>
      </c>
      <c r="P31" s="1" t="s">
        <v>1156</v>
      </c>
      <c r="Q31" s="1" t="s">
        <v>1155</v>
      </c>
      <c r="R31" s="1" t="s">
        <v>1160</v>
      </c>
      <c r="S31" s="1" t="s">
        <v>1158</v>
      </c>
      <c r="T31" s="1" t="s">
        <v>1160</v>
      </c>
      <c r="U31" s="1" t="s">
        <v>1154</v>
      </c>
      <c r="V31" s="1" t="s">
        <v>1158</v>
      </c>
      <c r="W31" s="1" t="s">
        <v>1160</v>
      </c>
      <c r="X31" s="1" t="s">
        <v>1154</v>
      </c>
      <c r="Y31" s="1" t="s">
        <v>1160</v>
      </c>
      <c r="Z31" s="54" t="s">
        <v>1154</v>
      </c>
      <c r="AA31" s="1" t="s">
        <v>1160</v>
      </c>
      <c r="AB31" s="1" t="s">
        <v>1155</v>
      </c>
      <c r="AC31" s="1" t="s">
        <v>1155</v>
      </c>
      <c r="AD31" s="1" t="s">
        <v>1160</v>
      </c>
      <c r="AE31" s="1" t="s">
        <v>1154</v>
      </c>
      <c r="AF31" s="1" t="s">
        <v>1156</v>
      </c>
      <c r="AG31" s="1" t="s">
        <v>1155</v>
      </c>
      <c r="AH31" s="1" t="s">
        <v>1158</v>
      </c>
      <c r="AI31" s="1" t="s">
        <v>1156</v>
      </c>
      <c r="AJ31" s="1" t="s">
        <v>1155</v>
      </c>
      <c r="AK31" s="1" t="s">
        <v>1155</v>
      </c>
      <c r="AL31" s="1" t="s">
        <v>1158</v>
      </c>
      <c r="AM31" s="1" t="s">
        <v>1158</v>
      </c>
      <c r="AN31" s="1" t="s">
        <v>1154</v>
      </c>
      <c r="AP31" s="1">
        <f>IF($J31=$J$2,IF(K31=K$2,1,0),IF($J31=$J$3,IF(K31=K$3,1,0),IF($J31=$J$4,IF(K31=K$4,1,0),IF($J31=$J$5,IF(K31=K$5,1,0),0))))</f>
        <v>1</v>
      </c>
      <c r="AQ31" s="1">
        <f>IF($J31=$J$2,IF(L31=L$2,1,0),IF($J31=$J$3,IF(L31=L$3,1,0),IF($J31=$J$4,IF(L31=L$4,1,0),IF($J31=$J$5,IF(L31=L$5,1,0),0))))</f>
        <v>1</v>
      </c>
      <c r="AR31" s="1">
        <f>IF($J31=$J$2,IF(M31=M$2,1,0),IF($J31=$J$3,IF(M31=M$3,1,0),IF($J31=$J$4,IF(M31=M$4,1,0),IF($J31=$J$5,IF(M31=M$5,1,0),0))))</f>
        <v>1</v>
      </c>
      <c r="AS31" s="1">
        <f>IF($J31=$J$2,IF(N31=N$2,1,0),IF($J31=$J$3,IF(N31=N$3,1,0),IF($J31=$J$4,IF(N31=N$4,1,0),IF($J31=$J$5,IF(N31=N$5,1,0),0))))</f>
        <v>1</v>
      </c>
      <c r="AT31" s="1">
        <f>IF($J31=$J$2,IF(O31=O$2,1,0),IF($J31=$J$3,IF(O31=O$3,1,0),IF($J31=$J$4,IF(O31=O$4,1,0),IF($J31=$J$5,IF(O31=O$5,1,0),0))))</f>
        <v>0</v>
      </c>
      <c r="AU31" s="1">
        <f>IF($J31=$J$2,IF(P31=P$2,1,0),IF($J31=$J$3,IF(P31=P$3,1,0),IF($J31=$J$4,IF(P31=P$4,1,0),IF($J31=$J$5,IF(P31=P$5,1,0),0))))</f>
        <v>1</v>
      </c>
      <c r="AV31" s="1">
        <f>IF($J31=$J$2,IF(Q31=Q$2,1,0),IF($J31=$J$3,IF(Q31=Q$3,1,0),IF($J31=$J$4,IF(Q31=Q$4,1,0),IF($J31=$J$5,IF(Q31=Q$5,1,0),0))))</f>
        <v>0</v>
      </c>
      <c r="AW31" s="1">
        <f>IF($J31=$J$2,IF(R31=R$2,1,0),IF($J31=$J$3,IF(R31=R$3,1,0),IF($J31=$J$4,IF(R31=R$4,1,0),IF($J31=$J$5,IF(R31=R$5,1,0),0))))</f>
        <v>1</v>
      </c>
      <c r="AX31" s="1">
        <f>IF($J31=$J$2,IF(S31=S$2,1,0),IF($J31=$J$3,IF(S31=S$3,1,0),IF($J31=$J$4,IF(S31=S$4,1,0),IF($J31=$J$5,IF(S31=S$5,1,0),0))))</f>
        <v>1</v>
      </c>
      <c r="AY31" s="1">
        <f>IF($J31=$J$2,IF(T31=T$2,1,0),IF($J31=$J$3,IF(T31=T$3,1,0),IF($J31=$J$4,IF(T31=T$4,1,0),IF($J31=$J$5,IF(T31=T$5,1,0),0))))</f>
        <v>1</v>
      </c>
      <c r="AZ31" s="1">
        <f>IF($J31=$J$2,IF(U31=U$2,1,0),IF($J31=$J$3,IF(U31=U$3,1,0),IF($J31=$J$4,IF(U31=U$4,1,0),IF($J31=$J$5,IF(U31=U$5,1,0),0))))</f>
        <v>1</v>
      </c>
      <c r="BA31" s="1">
        <f>IF($J31=$J$2,IF(V31=V$2,1,0),IF($J31=$J$3,IF(V31=V$3,1,0),IF($J31=$J$4,IF(V31=V$4,1,0),IF($J31=$J$5,IF(V31=V$5,1,0),0))))</f>
        <v>1</v>
      </c>
      <c r="BB31" s="1">
        <f>IF($J31=$J$2,IF(W31=W$2,1,0),IF($J31=$J$3,IF(W31=W$3,1,0),IF($J31=$J$4,IF(W31=W$4,1,0),IF($J31=$J$5,IF(W31=W$5,1,0),0))))</f>
        <v>1</v>
      </c>
      <c r="BC31" s="1">
        <f>IF($J31=$J$2,IF(X31=X$2,1,0),IF($J31=$J$3,IF(X31=X$3,1,0),IF($J31=$J$4,IF(X31=X$4,1,0),IF($J31=$J$5,IF(X31=X$5,1,0),0))))</f>
        <v>1</v>
      </c>
      <c r="BD31" s="1">
        <f>IF($J31=$J$2,IF(Y31=Y$2,1,0),IF($J31=$J$3,IF(Y31=Y$3,1,0),IF($J31=$J$4,IF(Y31=Y$4,1,0),IF($J31=$J$5,IF(Y31=Y$5,1,0),0))))</f>
        <v>1</v>
      </c>
      <c r="BE31" s="1">
        <f>IF($J31=$J$2,IF(Z31=Z$2,1,0),IF($J31=$J$3,IF(Z31=Z$3,1,0),IF($J31=$J$4,IF(Z31=Z$4,1,0),IF($J31=$J$5,IF(Z31=Z$5,1,0),0))))</f>
        <v>1</v>
      </c>
      <c r="BF31" s="1">
        <f>IF($J31=$J$2,IF(AA31=AA$2,1,0),IF($J31=$J$3,IF(AA31=AA$3,1,0),IF($J31=$J$4,IF(AA31=AA$4,1,0),IF($J31=$J$5,IF(AA31=AA$5,1,0),0))))</f>
        <v>1</v>
      </c>
      <c r="BG31" s="1">
        <f>IF($J31=$J$2,IF(AB31=AB$2,1,0),IF($J31=$J$3,IF(AB31=AB$3,1,0),IF($J31=$J$4,IF(AB31=AB$4,1,0),IF($J31=$J$5,IF(AB31=AB$5,1,0),0))))</f>
        <v>1</v>
      </c>
      <c r="BH31" s="1">
        <f>IF($J31=$J$2,IF(AC31=AC$2,1,0),IF($J31=$J$3,IF(AC31=AC$3,1,0),IF($J31=$J$4,IF(AC31=AC$4,1,0),IF($J31=$J$5,IF(AC31=AC$5,1,0),0))))</f>
        <v>0</v>
      </c>
      <c r="BI31" s="1">
        <f>IF($J31=$J$2,IF(AD31=AD$2,1,0),IF($J31=$J$3,IF(AD31=AD$3,1,0),IF($J31=$J$4,IF(AD31=AD$4,1,0),IF($J31=$J$5,IF(AD31=AD$5,1,0),0))))</f>
        <v>1</v>
      </c>
      <c r="BJ31" s="1">
        <f>IF($J31=$J$2,IF(AE31=AE$2,1,0),IF($J31=$J$3,IF(AE31=AE$3,1,0),IF($J31=$J$4,IF(AE31=AE$4,1,0),IF($J31=$J$5,IF(AE31=AE$5,1,0),0))))</f>
        <v>1</v>
      </c>
      <c r="BK31" s="1">
        <f>IF($J31=$J$2,IF(AF31=AF$2,1,0),IF($J31=$J$3,IF(AF31=AF$3,1,0),IF($J31=$J$4,IF(AF31=AF$4,1,0),IF($J31=$J$5,IF(AF31=AF$5,1,0),0))))</f>
        <v>0</v>
      </c>
      <c r="BL31" s="1">
        <f>IF($J31=$J$2,IF(AG31=AG$2,1,0),IF($J31=$J$3,IF(AG31=AG$3,1,0),IF($J31=$J$4,IF(AG31=AG$4,1,0),IF($J31=$J$5,IF(AG31=AG$5,1,0),0))))</f>
        <v>0</v>
      </c>
      <c r="BM31" s="1">
        <f>IF($J31=$J$2,IF(AH31=AH$2,1,0),IF($J31=$J$3,IF(AH31=AH$3,1,0),IF($J31=$J$4,IF(AH31=AH$4,1,0),IF($J31=$J$5,IF(AH31=AH$5,1,0),0))))</f>
        <v>1</v>
      </c>
      <c r="BN31" s="1">
        <f>IF($J31=$J$2,IF(AI31=AI$2,1,0),IF($J31=$J$3,IF(AI31=AI$3,1,0),IF($J31=$J$4,IF(AI31=AI$4,1,0),IF($J31=$J$5,IF(AI31=AI$5,1,0),0))))</f>
        <v>1</v>
      </c>
      <c r="BO31" s="1">
        <f>IF($J31=$J$2,IF(AJ31=AJ$2,1,0),IF($J31=$J$3,IF(AJ31=AJ$3,1,0),IF($J31=$J$4,IF(AJ31=AJ$4,1,0),IF($J31=$J$5,IF(AJ31=AJ$5,1,0),0))))</f>
        <v>1</v>
      </c>
      <c r="BP31" s="1">
        <f>IF($J31=$J$2,IF(AK31=AK$2,1,0),IF($J31=$J$3,IF(AK31=AK$3,1,0),IF($J31=$J$4,IF(AK31=AK$4,1,0),IF($J31=$J$5,IF(AK31=AK$5,1,0),0))))</f>
        <v>1</v>
      </c>
      <c r="BQ31" s="1">
        <f>IF($J31=$J$2,IF(AL31=AL$2,1,0),IF($J31=$J$3,IF(AL31=AL$3,1,0),IF($J31=$J$4,IF(AL31=AL$4,1,0),IF($J31=$J$5,IF(AL31=AL$5,1,0),0))))</f>
        <v>1</v>
      </c>
      <c r="BR31" s="1">
        <f>IF($J31=$J$2,IF(AM31=AM$2,1,0),IF($J31=$J$3,IF(AM31=AM$3,1,0),IF($J31=$J$4,IF(AM31=AM$4,1,0),IF($J31=$J$5,IF(AM31=AM$5,1,0),0))))</f>
        <v>0</v>
      </c>
      <c r="BS31" s="1">
        <f>IF($J31=$J$2,IF(AN31=AN$2,1,0),IF($J31=$J$3,IF(AN31=AN$3,1,0),IF($J31=$J$4,IF(AN31=AN$4,1,0),IF($J31=$J$5,IF(AN31=AN$5,1,0),0))))</f>
        <v>1</v>
      </c>
      <c r="BU31" s="1">
        <f t="shared" si="1"/>
        <v>24</v>
      </c>
      <c r="BW31" s="35">
        <f t="shared" si="2"/>
        <v>24</v>
      </c>
      <c r="BX31" s="35">
        <f>IF(BW31="неявка","неявка",IF(BW31&lt;$CB$4,1,IF(BW31&lt;$CB$5,2,IF(BW31&lt;$CB$6,3,IF(BW31&lt;$CB$7,4,IF(BW31&lt;$CB$8,5,IF(BW31&lt;$CB$9,6,IF(BW31&lt;$CB$10,7,IF(BW31&lt;$CB$11,8,IF(BW31&lt;$CB$12,9,10))))))))))</f>
        <v>7</v>
      </c>
    </row>
    <row r="32" spans="1:76" x14ac:dyDescent="0.2">
      <c r="A32" s="8">
        <v>26</v>
      </c>
      <c r="B32" s="1" t="s">
        <v>144</v>
      </c>
      <c r="C32" s="1" t="s">
        <v>145</v>
      </c>
      <c r="D32" s="1" t="s">
        <v>146</v>
      </c>
      <c r="E32" s="1" t="s">
        <v>42</v>
      </c>
      <c r="F32" s="1" t="s">
        <v>147</v>
      </c>
      <c r="H32" s="1" t="s">
        <v>44</v>
      </c>
      <c r="I32" s="1" t="s">
        <v>115</v>
      </c>
      <c r="J32" s="1">
        <v>4</v>
      </c>
      <c r="K32" s="1" t="s">
        <v>1160</v>
      </c>
      <c r="L32" s="1" t="s">
        <v>1159</v>
      </c>
      <c r="M32" s="1" t="s">
        <v>1158</v>
      </c>
      <c r="N32" s="1" t="s">
        <v>1159</v>
      </c>
      <c r="O32" s="1" t="s">
        <v>1160</v>
      </c>
      <c r="P32" s="1" t="s">
        <v>1159</v>
      </c>
      <c r="Q32" s="1" t="s">
        <v>1158</v>
      </c>
      <c r="R32" s="1" t="s">
        <v>1160</v>
      </c>
      <c r="S32" s="1" t="s">
        <v>1160</v>
      </c>
      <c r="T32" s="1" t="s">
        <v>1155</v>
      </c>
      <c r="U32" s="1" t="s">
        <v>1156</v>
      </c>
      <c r="V32" s="1" t="s">
        <v>1158</v>
      </c>
      <c r="W32" s="1" t="s">
        <v>1158</v>
      </c>
      <c r="X32" s="1" t="s">
        <v>1160</v>
      </c>
      <c r="Y32" s="1" t="s">
        <v>1156</v>
      </c>
      <c r="Z32" s="54" t="s">
        <v>1158</v>
      </c>
      <c r="AA32" s="1" t="s">
        <v>1159</v>
      </c>
      <c r="AB32" s="1" t="s">
        <v>1154</v>
      </c>
      <c r="AC32" s="1" t="s">
        <v>1158</v>
      </c>
      <c r="AD32" s="1" t="s">
        <v>1158</v>
      </c>
      <c r="AE32" s="1" t="s">
        <v>1160</v>
      </c>
      <c r="AF32" s="1" t="s">
        <v>1155</v>
      </c>
      <c r="AG32" s="1" t="s">
        <v>1155</v>
      </c>
      <c r="AH32" s="1" t="s">
        <v>1155</v>
      </c>
      <c r="AI32" s="1" t="s">
        <v>1159</v>
      </c>
      <c r="AJ32" s="1" t="s">
        <v>1157</v>
      </c>
      <c r="AK32" s="1" t="s">
        <v>1154</v>
      </c>
      <c r="AL32" s="1" t="s">
        <v>1154</v>
      </c>
      <c r="AM32" s="1" t="s">
        <v>1160</v>
      </c>
      <c r="AN32" s="1" t="s">
        <v>1154</v>
      </c>
      <c r="AP32" s="1">
        <f>IF($J32=$J$2,IF(K32=K$2,1,0),IF($J32=$J$3,IF(K32=K$3,1,0),IF($J32=$J$4,IF(K32=K$4,1,0),IF($J32=$J$5,IF(K32=K$5,1,0),0))))</f>
        <v>0</v>
      </c>
      <c r="AQ32" s="1">
        <f>IF($J32=$J$2,IF(L32=L$2,1,0),IF($J32=$J$3,IF(L32=L$3,1,0),IF($J32=$J$4,IF(L32=L$4,1,0),IF($J32=$J$5,IF(L32=L$5,1,0),0))))</f>
        <v>1</v>
      </c>
      <c r="AR32" s="1">
        <f>IF($J32=$J$2,IF(M32=M$2,1,0),IF($J32=$J$3,IF(M32=M$3,1,0),IF($J32=$J$4,IF(M32=M$4,1,0),IF($J32=$J$5,IF(M32=M$5,1,0),0))))</f>
        <v>0</v>
      </c>
      <c r="AS32" s="1">
        <f>IF($J32=$J$2,IF(N32=N$2,1,0),IF($J32=$J$3,IF(N32=N$3,1,0),IF($J32=$J$4,IF(N32=N$4,1,0),IF($J32=$J$5,IF(N32=N$5,1,0),0))))</f>
        <v>1</v>
      </c>
      <c r="AT32" s="1">
        <f>IF($J32=$J$2,IF(O32=O$2,1,0),IF($J32=$J$3,IF(O32=O$3,1,0),IF($J32=$J$4,IF(O32=O$4,1,0),IF($J32=$J$5,IF(O32=O$5,1,0),0))))</f>
        <v>1</v>
      </c>
      <c r="AU32" s="1">
        <f>IF($J32=$J$2,IF(P32=P$2,1,0),IF($J32=$J$3,IF(P32=P$3,1,0),IF($J32=$J$4,IF(P32=P$4,1,0),IF($J32=$J$5,IF(P32=P$5,1,0),0))))</f>
        <v>1</v>
      </c>
      <c r="AV32" s="1">
        <f>IF($J32=$J$2,IF(Q32=Q$2,1,0),IF($J32=$J$3,IF(Q32=Q$3,1,0),IF($J32=$J$4,IF(Q32=Q$4,1,0),IF($J32=$J$5,IF(Q32=Q$5,1,0),0))))</f>
        <v>1</v>
      </c>
      <c r="AW32" s="1">
        <f>IF($J32=$J$2,IF(R32=R$2,1,0),IF($J32=$J$3,IF(R32=R$3,1,0),IF($J32=$J$4,IF(R32=R$4,1,0),IF($J32=$J$5,IF(R32=R$5,1,0),0))))</f>
        <v>1</v>
      </c>
      <c r="AX32" s="1">
        <f>IF($J32=$J$2,IF(S32=S$2,1,0),IF($J32=$J$3,IF(S32=S$3,1,0),IF($J32=$J$4,IF(S32=S$4,1,0),IF($J32=$J$5,IF(S32=S$5,1,0),0))))</f>
        <v>1</v>
      </c>
      <c r="AY32" s="1">
        <f>IF($J32=$J$2,IF(T32=T$2,1,0),IF($J32=$J$3,IF(T32=T$3,1,0),IF($J32=$J$4,IF(T32=T$4,1,0),IF($J32=$J$5,IF(T32=T$5,1,0),0))))</f>
        <v>1</v>
      </c>
      <c r="AZ32" s="1">
        <f>IF($J32=$J$2,IF(U32=U$2,1,0),IF($J32=$J$3,IF(U32=U$3,1,0),IF($J32=$J$4,IF(U32=U$4,1,0),IF($J32=$J$5,IF(U32=U$5,1,0),0))))</f>
        <v>0</v>
      </c>
      <c r="BA32" s="1">
        <f>IF($J32=$J$2,IF(V32=V$2,1,0),IF($J32=$J$3,IF(V32=V$3,1,0),IF($J32=$J$4,IF(V32=V$4,1,0),IF($J32=$J$5,IF(V32=V$5,1,0),0))))</f>
        <v>0</v>
      </c>
      <c r="BB32" s="1">
        <f>IF($J32=$J$2,IF(W32=W$2,1,0),IF($J32=$J$3,IF(W32=W$3,1,0),IF($J32=$J$4,IF(W32=W$4,1,0),IF($J32=$J$5,IF(W32=W$5,1,0),0))))</f>
        <v>1</v>
      </c>
      <c r="BC32" s="1">
        <f>IF($J32=$J$2,IF(X32=X$2,1,0),IF($J32=$J$3,IF(X32=X$3,1,0),IF($J32=$J$4,IF(X32=X$4,1,0),IF($J32=$J$5,IF(X32=X$5,1,0),0))))</f>
        <v>1</v>
      </c>
      <c r="BD32" s="1">
        <f>IF($J32=$J$2,IF(Y32=Y$2,1,0),IF($J32=$J$3,IF(Y32=Y$3,1,0),IF($J32=$J$4,IF(Y32=Y$4,1,0),IF($J32=$J$5,IF(Y32=Y$5,1,0),0))))</f>
        <v>1</v>
      </c>
      <c r="BE32" s="1">
        <f>IF($J32=$J$2,IF(Z32=Z$2,1,0),IF($J32=$J$3,IF(Z32=Z$3,1,0),IF($J32=$J$4,IF(Z32=Z$4,1,0),IF($J32=$J$5,IF(Z32=Z$5,1,0),0))))</f>
        <v>1</v>
      </c>
      <c r="BF32" s="1">
        <f>IF($J32=$J$2,IF(AA32=AA$2,1,0),IF($J32=$J$3,IF(AA32=AA$3,1,0),IF($J32=$J$4,IF(AA32=AA$4,1,0),IF($J32=$J$5,IF(AA32=AA$5,1,0),0))))</f>
        <v>1</v>
      </c>
      <c r="BG32" s="1">
        <f>IF($J32=$J$2,IF(AB32=AB$2,1,0),IF($J32=$J$3,IF(AB32=AB$3,1,0),IF($J32=$J$4,IF(AB32=AB$4,1,0),IF($J32=$J$5,IF(AB32=AB$5,1,0),0))))</f>
        <v>1</v>
      </c>
      <c r="BH32" s="1">
        <f>IF($J32=$J$2,IF(AC32=AC$2,1,0),IF($J32=$J$3,IF(AC32=AC$3,1,0),IF($J32=$J$4,IF(AC32=AC$4,1,0),IF($J32=$J$5,IF(AC32=AC$5,1,0),0))))</f>
        <v>1</v>
      </c>
      <c r="BI32" s="1">
        <f>IF($J32=$J$2,IF(AD32=AD$2,1,0),IF($J32=$J$3,IF(AD32=AD$3,1,0),IF($J32=$J$4,IF(AD32=AD$4,1,0),IF($J32=$J$5,IF(AD32=AD$5,1,0),0))))</f>
        <v>1</v>
      </c>
      <c r="BJ32" s="1">
        <f>IF($J32=$J$2,IF(AE32=AE$2,1,0),IF($J32=$J$3,IF(AE32=AE$3,1,0),IF($J32=$J$4,IF(AE32=AE$4,1,0),IF($J32=$J$5,IF(AE32=AE$5,1,0),0))))</f>
        <v>1</v>
      </c>
      <c r="BK32" s="1">
        <f>IF($J32=$J$2,IF(AF32=AF$2,1,0),IF($J32=$J$3,IF(AF32=AF$3,1,0),IF($J32=$J$4,IF(AF32=AF$4,1,0),IF($J32=$J$5,IF(AF32=AF$5,1,0),0))))</f>
        <v>1</v>
      </c>
      <c r="BL32" s="1">
        <f>IF($J32=$J$2,IF(AG32=AG$2,1,0),IF($J32=$J$3,IF(AG32=AG$3,1,0),IF($J32=$J$4,IF(AG32=AG$4,1,0),IF($J32=$J$5,IF(AG32=AG$5,1,0),0))))</f>
        <v>1</v>
      </c>
      <c r="BM32" s="1">
        <f>IF($J32=$J$2,IF(AH32=AH$2,1,0),IF($J32=$J$3,IF(AH32=AH$3,1,0),IF($J32=$J$4,IF(AH32=AH$4,1,0),IF($J32=$J$5,IF(AH32=AH$5,1,0),0))))</f>
        <v>0</v>
      </c>
      <c r="BN32" s="1">
        <f>IF($J32=$J$2,IF(AI32=AI$2,1,0),IF($J32=$J$3,IF(AI32=AI$3,1,0),IF($J32=$J$4,IF(AI32=AI$4,1,0),IF($J32=$J$5,IF(AI32=AI$5,1,0),0))))</f>
        <v>1</v>
      </c>
      <c r="BO32" s="1">
        <f>IF($J32=$J$2,IF(AJ32=AJ$2,1,0),IF($J32=$J$3,IF(AJ32=AJ$3,1,0),IF($J32=$J$4,IF(AJ32=AJ$4,1,0),IF($J32=$J$5,IF(AJ32=AJ$5,1,0),0))))</f>
        <v>1</v>
      </c>
      <c r="BP32" s="1">
        <f>IF($J32=$J$2,IF(AK32=AK$2,1,0),IF($J32=$J$3,IF(AK32=AK$3,1,0),IF($J32=$J$4,IF(AK32=AK$4,1,0),IF($J32=$J$5,IF(AK32=AK$5,1,0),0))))</f>
        <v>1</v>
      </c>
      <c r="BQ32" s="1">
        <f>IF($J32=$J$2,IF(AL32=AL$2,1,0),IF($J32=$J$3,IF(AL32=AL$3,1,0),IF($J32=$J$4,IF(AL32=AL$4,1,0),IF($J32=$J$5,IF(AL32=AL$5,1,0),0))))</f>
        <v>1</v>
      </c>
      <c r="BR32" s="1">
        <f>IF($J32=$J$2,IF(AM32=AM$2,1,0),IF($J32=$J$3,IF(AM32=AM$3,1,0),IF($J32=$J$4,IF(AM32=AM$4,1,0),IF($J32=$J$5,IF(AM32=AM$5,1,0),0))))</f>
        <v>1</v>
      </c>
      <c r="BS32" s="1">
        <f>IF($J32=$J$2,IF(AN32=AN$2,1,0),IF($J32=$J$3,IF(AN32=AN$3,1,0),IF($J32=$J$4,IF(AN32=AN$4,1,0),IF($J32=$J$5,IF(AN32=AN$5,1,0),0))))</f>
        <v>1</v>
      </c>
      <c r="BU32" s="1">
        <f t="shared" si="1"/>
        <v>25</v>
      </c>
      <c r="BW32" s="35">
        <f t="shared" si="2"/>
        <v>25</v>
      </c>
      <c r="BX32" s="35">
        <f>IF(BW32="неявка","неявка",IF(BW32&lt;$CB$4,1,IF(BW32&lt;$CB$5,2,IF(BW32&lt;$CB$6,3,IF(BW32&lt;$CB$7,4,IF(BW32&lt;$CB$8,5,IF(BW32&lt;$CB$9,6,IF(BW32&lt;$CB$10,7,IF(BW32&lt;$CB$11,8,IF(BW32&lt;$CB$12,9,10))))))))))</f>
        <v>8</v>
      </c>
    </row>
    <row r="33" spans="1:76" x14ac:dyDescent="0.2">
      <c r="A33" s="8">
        <v>27</v>
      </c>
      <c r="B33" s="1" t="s">
        <v>148</v>
      </c>
      <c r="C33" s="1" t="s">
        <v>149</v>
      </c>
      <c r="D33" s="1" t="s">
        <v>150</v>
      </c>
      <c r="E33" s="1" t="s">
        <v>42</v>
      </c>
      <c r="F33" s="1" t="s">
        <v>151</v>
      </c>
      <c r="H33" s="1" t="s">
        <v>44</v>
      </c>
      <c r="I33" s="1" t="s">
        <v>115</v>
      </c>
      <c r="J33" s="1">
        <v>4</v>
      </c>
      <c r="K33" s="1" t="s">
        <v>1154</v>
      </c>
      <c r="L33" s="1" t="s">
        <v>1159</v>
      </c>
      <c r="M33" s="1" t="s">
        <v>1159</v>
      </c>
      <c r="N33" s="1" t="s">
        <v>1155</v>
      </c>
      <c r="O33" s="1" t="s">
        <v>1160</v>
      </c>
      <c r="P33" s="1" t="s">
        <v>1159</v>
      </c>
      <c r="Q33" s="1" t="s">
        <v>1158</v>
      </c>
      <c r="R33" s="1" t="s">
        <v>1160</v>
      </c>
      <c r="S33" s="1" t="s">
        <v>1160</v>
      </c>
      <c r="T33" s="1" t="s">
        <v>1158</v>
      </c>
      <c r="U33" s="1" t="s">
        <v>1156</v>
      </c>
      <c r="V33" s="1" t="s">
        <v>1158</v>
      </c>
      <c r="W33" s="1" t="s">
        <v>1158</v>
      </c>
      <c r="X33" s="1" t="s">
        <v>1156</v>
      </c>
      <c r="Y33" s="1" t="s">
        <v>1160</v>
      </c>
      <c r="Z33" s="54" t="s">
        <v>1158</v>
      </c>
      <c r="AA33" s="1" t="s">
        <v>1155</v>
      </c>
      <c r="AB33" s="1" t="s">
        <v>1154</v>
      </c>
      <c r="AC33" s="1" t="s">
        <v>1158</v>
      </c>
      <c r="AD33" s="1" t="s">
        <v>1154</v>
      </c>
      <c r="AE33" s="1" t="s">
        <v>1160</v>
      </c>
      <c r="AF33" s="1" t="s">
        <v>1155</v>
      </c>
      <c r="AG33" s="1" t="s">
        <v>1155</v>
      </c>
      <c r="AH33" s="1" t="s">
        <v>1156</v>
      </c>
      <c r="AI33" s="1" t="s">
        <v>1159</v>
      </c>
      <c r="AJ33" s="1" t="s">
        <v>1157</v>
      </c>
      <c r="AK33" s="1" t="s">
        <v>1154</v>
      </c>
      <c r="AL33" s="1" t="s">
        <v>1154</v>
      </c>
      <c r="AM33" s="1" t="s">
        <v>1160</v>
      </c>
      <c r="AN33" s="1" t="s">
        <v>1154</v>
      </c>
      <c r="AP33" s="1">
        <f>IF($J33=$J$2,IF(K33=K$2,1,0),IF($J33=$J$3,IF(K33=K$3,1,0),IF($J33=$J$4,IF(K33=K$4,1,0),IF($J33=$J$5,IF(K33=K$5,1,0),0))))</f>
        <v>0</v>
      </c>
      <c r="AQ33" s="1">
        <f>IF($J33=$J$2,IF(L33=L$2,1,0),IF($J33=$J$3,IF(L33=L$3,1,0),IF($J33=$J$4,IF(L33=L$4,1,0),IF($J33=$J$5,IF(L33=L$5,1,0),0))))</f>
        <v>1</v>
      </c>
      <c r="AR33" s="1">
        <f>IF($J33=$J$2,IF(M33=M$2,1,0),IF($J33=$J$3,IF(M33=M$3,1,0),IF($J33=$J$4,IF(M33=M$4,1,0),IF($J33=$J$5,IF(M33=M$5,1,0),0))))</f>
        <v>0</v>
      </c>
      <c r="AS33" s="1">
        <f>IF($J33=$J$2,IF(N33=N$2,1,0),IF($J33=$J$3,IF(N33=N$3,1,0),IF($J33=$J$4,IF(N33=N$4,1,0),IF($J33=$J$5,IF(N33=N$5,1,0),0))))</f>
        <v>0</v>
      </c>
      <c r="AT33" s="1">
        <f>IF($J33=$J$2,IF(O33=O$2,1,0),IF($J33=$J$3,IF(O33=O$3,1,0),IF($J33=$J$4,IF(O33=O$4,1,0),IF($J33=$J$5,IF(O33=O$5,1,0),0))))</f>
        <v>1</v>
      </c>
      <c r="AU33" s="1">
        <f>IF($J33=$J$2,IF(P33=P$2,1,0),IF($J33=$J$3,IF(P33=P$3,1,0),IF($J33=$J$4,IF(P33=P$4,1,0),IF($J33=$J$5,IF(P33=P$5,1,0),0))))</f>
        <v>1</v>
      </c>
      <c r="AV33" s="1">
        <f>IF($J33=$J$2,IF(Q33=Q$2,1,0),IF($J33=$J$3,IF(Q33=Q$3,1,0),IF($J33=$J$4,IF(Q33=Q$4,1,0),IF($J33=$J$5,IF(Q33=Q$5,1,0),0))))</f>
        <v>1</v>
      </c>
      <c r="AW33" s="1">
        <f>IF($J33=$J$2,IF(R33=R$2,1,0),IF($J33=$J$3,IF(R33=R$3,1,0),IF($J33=$J$4,IF(R33=R$4,1,0),IF($J33=$J$5,IF(R33=R$5,1,0),0))))</f>
        <v>1</v>
      </c>
      <c r="AX33" s="1">
        <f>IF($J33=$J$2,IF(S33=S$2,1,0),IF($J33=$J$3,IF(S33=S$3,1,0),IF($J33=$J$4,IF(S33=S$4,1,0),IF($J33=$J$5,IF(S33=S$5,1,0),0))))</f>
        <v>1</v>
      </c>
      <c r="AY33" s="1">
        <f>IF($J33=$J$2,IF(T33=T$2,1,0),IF($J33=$J$3,IF(T33=T$3,1,0),IF($J33=$J$4,IF(T33=T$4,1,0),IF($J33=$J$5,IF(T33=T$5,1,0),0))))</f>
        <v>0</v>
      </c>
      <c r="AZ33" s="1">
        <f>IF($J33=$J$2,IF(U33=U$2,1,0),IF($J33=$J$3,IF(U33=U$3,1,0),IF($J33=$J$4,IF(U33=U$4,1,0),IF($J33=$J$5,IF(U33=U$5,1,0),0))))</f>
        <v>0</v>
      </c>
      <c r="BA33" s="1">
        <f>IF($J33=$J$2,IF(V33=V$2,1,0),IF($J33=$J$3,IF(V33=V$3,1,0),IF($J33=$J$4,IF(V33=V$4,1,0),IF($J33=$J$5,IF(V33=V$5,1,0),0))))</f>
        <v>0</v>
      </c>
      <c r="BB33" s="1">
        <f>IF($J33=$J$2,IF(W33=W$2,1,0),IF($J33=$J$3,IF(W33=W$3,1,0),IF($J33=$J$4,IF(W33=W$4,1,0),IF($J33=$J$5,IF(W33=W$5,1,0),0))))</f>
        <v>1</v>
      </c>
      <c r="BC33" s="1">
        <f>IF($J33=$J$2,IF(X33=X$2,1,0),IF($J33=$J$3,IF(X33=X$3,1,0),IF($J33=$J$4,IF(X33=X$4,1,0),IF($J33=$J$5,IF(X33=X$5,1,0),0))))</f>
        <v>0</v>
      </c>
      <c r="BD33" s="1">
        <f>IF($J33=$J$2,IF(Y33=Y$2,1,0),IF($J33=$J$3,IF(Y33=Y$3,1,0),IF($J33=$J$4,IF(Y33=Y$4,1,0),IF($J33=$J$5,IF(Y33=Y$5,1,0),0))))</f>
        <v>0</v>
      </c>
      <c r="BE33" s="1">
        <f>IF($J33=$J$2,IF(Z33=Z$2,1,0),IF($J33=$J$3,IF(Z33=Z$3,1,0),IF($J33=$J$4,IF(Z33=Z$4,1,0),IF($J33=$J$5,IF(Z33=Z$5,1,0),0))))</f>
        <v>1</v>
      </c>
      <c r="BF33" s="1">
        <f>IF($J33=$J$2,IF(AA33=AA$2,1,0),IF($J33=$J$3,IF(AA33=AA$3,1,0),IF($J33=$J$4,IF(AA33=AA$4,1,0),IF($J33=$J$5,IF(AA33=AA$5,1,0),0))))</f>
        <v>0</v>
      </c>
      <c r="BG33" s="1">
        <f>IF($J33=$J$2,IF(AB33=AB$2,1,0),IF($J33=$J$3,IF(AB33=AB$3,1,0),IF($J33=$J$4,IF(AB33=AB$4,1,0),IF($J33=$J$5,IF(AB33=AB$5,1,0),0))))</f>
        <v>1</v>
      </c>
      <c r="BH33" s="1">
        <f>IF($J33=$J$2,IF(AC33=AC$2,1,0),IF($J33=$J$3,IF(AC33=AC$3,1,0),IF($J33=$J$4,IF(AC33=AC$4,1,0),IF($J33=$J$5,IF(AC33=AC$5,1,0),0))))</f>
        <v>1</v>
      </c>
      <c r="BI33" s="1">
        <f>IF($J33=$J$2,IF(AD33=AD$2,1,0),IF($J33=$J$3,IF(AD33=AD$3,1,0),IF($J33=$J$4,IF(AD33=AD$4,1,0),IF($J33=$J$5,IF(AD33=AD$5,1,0),0))))</f>
        <v>0</v>
      </c>
      <c r="BJ33" s="1">
        <f>IF($J33=$J$2,IF(AE33=AE$2,1,0),IF($J33=$J$3,IF(AE33=AE$3,1,0),IF($J33=$J$4,IF(AE33=AE$4,1,0),IF($J33=$J$5,IF(AE33=AE$5,1,0),0))))</f>
        <v>1</v>
      </c>
      <c r="BK33" s="1">
        <f>IF($J33=$J$2,IF(AF33=AF$2,1,0),IF($J33=$J$3,IF(AF33=AF$3,1,0),IF($J33=$J$4,IF(AF33=AF$4,1,0),IF($J33=$J$5,IF(AF33=AF$5,1,0),0))))</f>
        <v>1</v>
      </c>
      <c r="BL33" s="1">
        <f>IF($J33=$J$2,IF(AG33=AG$2,1,0),IF($J33=$J$3,IF(AG33=AG$3,1,0),IF($J33=$J$4,IF(AG33=AG$4,1,0),IF($J33=$J$5,IF(AG33=AG$5,1,0),0))))</f>
        <v>1</v>
      </c>
      <c r="BM33" s="1">
        <f>IF($J33=$J$2,IF(AH33=AH$2,1,0),IF($J33=$J$3,IF(AH33=AH$3,1,0),IF($J33=$J$4,IF(AH33=AH$4,1,0),IF($J33=$J$5,IF(AH33=AH$5,1,0),0))))</f>
        <v>0</v>
      </c>
      <c r="BN33" s="1">
        <f>IF($J33=$J$2,IF(AI33=AI$2,1,0),IF($J33=$J$3,IF(AI33=AI$3,1,0),IF($J33=$J$4,IF(AI33=AI$4,1,0),IF($J33=$J$5,IF(AI33=AI$5,1,0),0))))</f>
        <v>1</v>
      </c>
      <c r="BO33" s="1">
        <f>IF($J33=$J$2,IF(AJ33=AJ$2,1,0),IF($J33=$J$3,IF(AJ33=AJ$3,1,0),IF($J33=$J$4,IF(AJ33=AJ$4,1,0),IF($J33=$J$5,IF(AJ33=AJ$5,1,0),0))))</f>
        <v>1</v>
      </c>
      <c r="BP33" s="1">
        <f>IF($J33=$J$2,IF(AK33=AK$2,1,0),IF($J33=$J$3,IF(AK33=AK$3,1,0),IF($J33=$J$4,IF(AK33=AK$4,1,0),IF($J33=$J$5,IF(AK33=AK$5,1,0),0))))</f>
        <v>1</v>
      </c>
      <c r="BQ33" s="1">
        <f>IF($J33=$J$2,IF(AL33=AL$2,1,0),IF($J33=$J$3,IF(AL33=AL$3,1,0),IF($J33=$J$4,IF(AL33=AL$4,1,0),IF($J33=$J$5,IF(AL33=AL$5,1,0),0))))</f>
        <v>1</v>
      </c>
      <c r="BR33" s="1">
        <f>IF($J33=$J$2,IF(AM33=AM$2,1,0),IF($J33=$J$3,IF(AM33=AM$3,1,0),IF($J33=$J$4,IF(AM33=AM$4,1,0),IF($J33=$J$5,IF(AM33=AM$5,1,0),0))))</f>
        <v>1</v>
      </c>
      <c r="BS33" s="1">
        <f>IF($J33=$J$2,IF(AN33=AN$2,1,0),IF($J33=$J$3,IF(AN33=AN$3,1,0),IF($J33=$J$4,IF(AN33=AN$4,1,0),IF($J33=$J$5,IF(AN33=AN$5,1,0),0))))</f>
        <v>1</v>
      </c>
      <c r="BU33" s="1">
        <f t="shared" si="1"/>
        <v>19</v>
      </c>
      <c r="BW33" s="35">
        <f t="shared" si="2"/>
        <v>19</v>
      </c>
      <c r="BX33" s="35">
        <f>IF(BW33="неявка","неявка",IF(BW33&lt;$CB$4,1,IF(BW33&lt;$CB$5,2,IF(BW33&lt;$CB$6,3,IF(BW33&lt;$CB$7,4,IF(BW33&lt;$CB$8,5,IF(BW33&lt;$CB$9,6,IF(BW33&lt;$CB$10,7,IF(BW33&lt;$CB$11,8,IF(BW33&lt;$CB$12,9,10))))))))))</f>
        <v>5</v>
      </c>
    </row>
    <row r="34" spans="1:76" x14ac:dyDescent="0.2">
      <c r="A34" s="8">
        <v>28</v>
      </c>
      <c r="B34" s="1" t="s">
        <v>152</v>
      </c>
      <c r="C34" s="1" t="s">
        <v>153</v>
      </c>
      <c r="D34" s="1" t="s">
        <v>154</v>
      </c>
      <c r="E34" s="1" t="s">
        <v>42</v>
      </c>
      <c r="F34" s="1" t="s">
        <v>155</v>
      </c>
      <c r="H34" s="1" t="s">
        <v>44</v>
      </c>
      <c r="I34" s="1" t="s">
        <v>115</v>
      </c>
      <c r="J34" s="1">
        <v>2</v>
      </c>
      <c r="K34" s="1" t="s">
        <v>1155</v>
      </c>
      <c r="L34" s="1" t="s">
        <v>1160</v>
      </c>
      <c r="M34" s="1" t="s">
        <v>1155</v>
      </c>
      <c r="N34" s="1" t="s">
        <v>1156</v>
      </c>
      <c r="O34" s="1" t="s">
        <v>1154</v>
      </c>
      <c r="P34" s="1" t="s">
        <v>1160</v>
      </c>
      <c r="Q34" s="1" t="s">
        <v>1154</v>
      </c>
      <c r="R34" s="1" t="s">
        <v>1160</v>
      </c>
      <c r="S34" s="1" t="s">
        <v>1154</v>
      </c>
      <c r="T34" s="1" t="s">
        <v>1159</v>
      </c>
      <c r="U34" s="1" t="s">
        <v>1160</v>
      </c>
      <c r="V34" s="1" t="s">
        <v>1156</v>
      </c>
      <c r="W34" s="1" t="s">
        <v>1158</v>
      </c>
      <c r="X34" s="1" t="s">
        <v>1160</v>
      </c>
      <c r="Y34" s="1" t="s">
        <v>1155</v>
      </c>
      <c r="Z34" s="54" t="s">
        <v>1160</v>
      </c>
      <c r="AA34" s="1" t="s">
        <v>1158</v>
      </c>
      <c r="AB34" s="1" t="s">
        <v>1155</v>
      </c>
      <c r="AC34" s="1" t="s">
        <v>1155</v>
      </c>
      <c r="AD34" s="1" t="s">
        <v>1160</v>
      </c>
      <c r="AE34" s="1" t="s">
        <v>1159</v>
      </c>
      <c r="AF34" s="1" t="s">
        <v>1155</v>
      </c>
      <c r="AG34" s="1" t="s">
        <v>1155</v>
      </c>
      <c r="AH34" s="1" t="s">
        <v>1160</v>
      </c>
      <c r="AI34" s="1" t="s">
        <v>1154</v>
      </c>
      <c r="AJ34" s="1" t="s">
        <v>1159</v>
      </c>
      <c r="AK34" s="1" t="s">
        <v>1158</v>
      </c>
      <c r="AL34" s="1" t="s">
        <v>1155</v>
      </c>
      <c r="AM34" s="1" t="s">
        <v>1156</v>
      </c>
      <c r="AN34" s="1" t="s">
        <v>1154</v>
      </c>
      <c r="AP34" s="1">
        <f>IF($J34=$J$2,IF(K34=K$2,1,0),IF($J34=$J$3,IF(K34=K$3,1,0),IF($J34=$J$4,IF(K34=K$4,1,0),IF($J34=$J$5,IF(K34=K$5,1,0),0))))</f>
        <v>1</v>
      </c>
      <c r="AQ34" s="1">
        <f>IF($J34=$J$2,IF(L34=L$2,1,0),IF($J34=$J$3,IF(L34=L$3,1,0),IF($J34=$J$4,IF(L34=L$4,1,0),IF($J34=$J$5,IF(L34=L$5,1,0),0))))</f>
        <v>1</v>
      </c>
      <c r="AR34" s="1">
        <f>IF($J34=$J$2,IF(M34=M$2,1,0),IF($J34=$J$3,IF(M34=M$3,1,0),IF($J34=$J$4,IF(M34=M$4,1,0),IF($J34=$J$5,IF(M34=M$5,1,0),0))))</f>
        <v>1</v>
      </c>
      <c r="AS34" s="1">
        <f>IF($J34=$J$2,IF(N34=N$2,1,0),IF($J34=$J$3,IF(N34=N$3,1,0),IF($J34=$J$4,IF(N34=N$4,1,0),IF($J34=$J$5,IF(N34=N$5,1,0),0))))</f>
        <v>1</v>
      </c>
      <c r="AT34" s="1">
        <f>IF($J34=$J$2,IF(O34=O$2,1,0),IF($J34=$J$3,IF(O34=O$3,1,0),IF($J34=$J$4,IF(O34=O$4,1,0),IF($J34=$J$5,IF(O34=O$5,1,0),0))))</f>
        <v>1</v>
      </c>
      <c r="AU34" s="1">
        <f>IF($J34=$J$2,IF(P34=P$2,1,0),IF($J34=$J$3,IF(P34=P$3,1,0),IF($J34=$J$4,IF(P34=P$4,1,0),IF($J34=$J$5,IF(P34=P$5,1,0),0))))</f>
        <v>1</v>
      </c>
      <c r="AV34" s="1">
        <f>IF($J34=$J$2,IF(Q34=Q$2,1,0),IF($J34=$J$3,IF(Q34=Q$3,1,0),IF($J34=$J$4,IF(Q34=Q$4,1,0),IF($J34=$J$5,IF(Q34=Q$5,1,0),0))))</f>
        <v>1</v>
      </c>
      <c r="AW34" s="1">
        <f>IF($J34=$J$2,IF(R34=R$2,1,0),IF($J34=$J$3,IF(R34=R$3,1,0),IF($J34=$J$4,IF(R34=R$4,1,0),IF($J34=$J$5,IF(R34=R$5,1,0),0))))</f>
        <v>1</v>
      </c>
      <c r="AX34" s="1">
        <f>IF($J34=$J$2,IF(S34=S$2,1,0),IF($J34=$J$3,IF(S34=S$3,1,0),IF($J34=$J$4,IF(S34=S$4,1,0),IF($J34=$J$5,IF(S34=S$5,1,0),0))))</f>
        <v>1</v>
      </c>
      <c r="AY34" s="1">
        <f>IF($J34=$J$2,IF(T34=T$2,1,0),IF($J34=$J$3,IF(T34=T$3,1,0),IF($J34=$J$4,IF(T34=T$4,1,0),IF($J34=$J$5,IF(T34=T$5,1,0),0))))</f>
        <v>1</v>
      </c>
      <c r="AZ34" s="1">
        <f>IF($J34=$J$2,IF(U34=U$2,1,0),IF($J34=$J$3,IF(U34=U$3,1,0),IF($J34=$J$4,IF(U34=U$4,1,0),IF($J34=$J$5,IF(U34=U$5,1,0),0))))</f>
        <v>1</v>
      </c>
      <c r="BA34" s="1">
        <f>IF($J34=$J$2,IF(V34=V$2,1,0),IF($J34=$J$3,IF(V34=V$3,1,0),IF($J34=$J$4,IF(V34=V$4,1,0),IF($J34=$J$5,IF(V34=V$5,1,0),0))))</f>
        <v>1</v>
      </c>
      <c r="BB34" s="1">
        <f>IF($J34=$J$2,IF(W34=W$2,1,0),IF($J34=$J$3,IF(W34=W$3,1,0),IF($J34=$J$4,IF(W34=W$4,1,0),IF($J34=$J$5,IF(W34=W$5,1,0),0))))</f>
        <v>1</v>
      </c>
      <c r="BC34" s="1">
        <f>IF($J34=$J$2,IF(X34=X$2,1,0),IF($J34=$J$3,IF(X34=X$3,1,0),IF($J34=$J$4,IF(X34=X$4,1,0),IF($J34=$J$5,IF(X34=X$5,1,0),0))))</f>
        <v>0</v>
      </c>
      <c r="BD34" s="1">
        <f>IF($J34=$J$2,IF(Y34=Y$2,1,0),IF($J34=$J$3,IF(Y34=Y$3,1,0),IF($J34=$J$4,IF(Y34=Y$4,1,0),IF($J34=$J$5,IF(Y34=Y$5,1,0),0))))</f>
        <v>1</v>
      </c>
      <c r="BE34" s="1">
        <f>IF($J34=$J$2,IF(Z34=Z$2,1,0),IF($J34=$J$3,IF(Z34=Z$3,1,0),IF($J34=$J$4,IF(Z34=Z$4,1,0),IF($J34=$J$5,IF(Z34=Z$5,1,0),0))))</f>
        <v>0</v>
      </c>
      <c r="BF34" s="1">
        <f>IF($J34=$J$2,IF(AA34=AA$2,1,0),IF($J34=$J$3,IF(AA34=AA$3,1,0),IF($J34=$J$4,IF(AA34=AA$4,1,0),IF($J34=$J$5,IF(AA34=AA$5,1,0),0))))</f>
        <v>1</v>
      </c>
      <c r="BG34" s="1">
        <f>IF($J34=$J$2,IF(AB34=AB$2,1,0),IF($J34=$J$3,IF(AB34=AB$3,1,0),IF($J34=$J$4,IF(AB34=AB$4,1,0),IF($J34=$J$5,IF(AB34=AB$5,1,0),0))))</f>
        <v>1</v>
      </c>
      <c r="BH34" s="1">
        <f>IF($J34=$J$2,IF(AC34=AC$2,1,0),IF($J34=$J$3,IF(AC34=AC$3,1,0),IF($J34=$J$4,IF(AC34=AC$4,1,0),IF($J34=$J$5,IF(AC34=AC$5,1,0),0))))</f>
        <v>1</v>
      </c>
      <c r="BI34" s="1">
        <f>IF($J34=$J$2,IF(AD34=AD$2,1,0),IF($J34=$J$3,IF(AD34=AD$3,1,0),IF($J34=$J$4,IF(AD34=AD$4,1,0),IF($J34=$J$5,IF(AD34=AD$5,1,0),0))))</f>
        <v>0</v>
      </c>
      <c r="BJ34" s="1">
        <f>IF($J34=$J$2,IF(AE34=AE$2,1,0),IF($J34=$J$3,IF(AE34=AE$3,1,0),IF($J34=$J$4,IF(AE34=AE$4,1,0),IF($J34=$J$5,IF(AE34=AE$5,1,0),0))))</f>
        <v>1</v>
      </c>
      <c r="BK34" s="1">
        <f>IF($J34=$J$2,IF(AF34=AF$2,1,0),IF($J34=$J$3,IF(AF34=AF$3,1,0),IF($J34=$J$4,IF(AF34=AF$4,1,0),IF($J34=$J$5,IF(AF34=AF$5,1,0),0))))</f>
        <v>0</v>
      </c>
      <c r="BL34" s="1">
        <f>IF($J34=$J$2,IF(AG34=AG$2,1,0),IF($J34=$J$3,IF(AG34=AG$3,1,0),IF($J34=$J$4,IF(AG34=AG$4,1,0),IF($J34=$J$5,IF(AG34=AG$5,1,0),0))))</f>
        <v>0</v>
      </c>
      <c r="BM34" s="1">
        <f>IF($J34=$J$2,IF(AH34=AH$2,1,0),IF($J34=$J$3,IF(AH34=AH$3,1,0),IF($J34=$J$4,IF(AH34=AH$4,1,0),IF($J34=$J$5,IF(AH34=AH$5,1,0),0))))</f>
        <v>1</v>
      </c>
      <c r="BN34" s="1">
        <f>IF($J34=$J$2,IF(AI34=AI$2,1,0),IF($J34=$J$3,IF(AI34=AI$3,1,0),IF($J34=$J$4,IF(AI34=AI$4,1,0),IF($J34=$J$5,IF(AI34=AI$5,1,0),0))))</f>
        <v>1</v>
      </c>
      <c r="BO34" s="1">
        <f>IF($J34=$J$2,IF(AJ34=AJ$2,1,0),IF($J34=$J$3,IF(AJ34=AJ$3,1,0),IF($J34=$J$4,IF(AJ34=AJ$4,1,0),IF($J34=$J$5,IF(AJ34=AJ$5,1,0),0))))</f>
        <v>1</v>
      </c>
      <c r="BP34" s="1">
        <f>IF($J34=$J$2,IF(AK34=AK$2,1,0),IF($J34=$J$3,IF(AK34=AK$3,1,0),IF($J34=$J$4,IF(AK34=AK$4,1,0),IF($J34=$J$5,IF(AK34=AK$5,1,0),0))))</f>
        <v>1</v>
      </c>
      <c r="BQ34" s="1">
        <f>IF($J34=$J$2,IF(AL34=AL$2,1,0),IF($J34=$J$3,IF(AL34=AL$3,1,0),IF($J34=$J$4,IF(AL34=AL$4,1,0),IF($J34=$J$5,IF(AL34=AL$5,1,0),0))))</f>
        <v>1</v>
      </c>
      <c r="BR34" s="1">
        <f>IF($J34=$J$2,IF(AM34=AM$2,1,0),IF($J34=$J$3,IF(AM34=AM$3,1,0),IF($J34=$J$4,IF(AM34=AM$4,1,0),IF($J34=$J$5,IF(AM34=AM$5,1,0),0))))</f>
        <v>1</v>
      </c>
      <c r="BS34" s="1">
        <f>IF($J34=$J$2,IF(AN34=AN$2,1,0),IF($J34=$J$3,IF(AN34=AN$3,1,0),IF($J34=$J$4,IF(AN34=AN$4,1,0),IF($J34=$J$5,IF(AN34=AN$5,1,0),0))))</f>
        <v>1</v>
      </c>
      <c r="BU34" s="1">
        <f t="shared" si="1"/>
        <v>25</v>
      </c>
      <c r="BW34" s="35">
        <f t="shared" si="2"/>
        <v>25</v>
      </c>
      <c r="BX34" s="35">
        <f>IF(BW34="неявка","неявка",IF(BW34&lt;$CB$4,1,IF(BW34&lt;$CB$5,2,IF(BW34&lt;$CB$6,3,IF(BW34&lt;$CB$7,4,IF(BW34&lt;$CB$8,5,IF(BW34&lt;$CB$9,6,IF(BW34&lt;$CB$10,7,IF(BW34&lt;$CB$11,8,IF(BW34&lt;$CB$12,9,10))))))))))</f>
        <v>8</v>
      </c>
    </row>
    <row r="35" spans="1:76" x14ac:dyDescent="0.2">
      <c r="A35" s="8">
        <v>29</v>
      </c>
      <c r="B35" s="1" t="s">
        <v>156</v>
      </c>
      <c r="C35" s="1" t="s">
        <v>157</v>
      </c>
      <c r="D35" s="1" t="s">
        <v>158</v>
      </c>
      <c r="E35" s="1" t="s">
        <v>42</v>
      </c>
      <c r="F35" s="1" t="s">
        <v>159</v>
      </c>
      <c r="H35" s="1" t="s">
        <v>44</v>
      </c>
      <c r="I35" s="1" t="s">
        <v>115</v>
      </c>
      <c r="J35" s="1">
        <v>2</v>
      </c>
      <c r="K35" s="1" t="s">
        <v>1155</v>
      </c>
      <c r="L35" s="1" t="s">
        <v>1160</v>
      </c>
      <c r="M35" s="1" t="s">
        <v>1155</v>
      </c>
      <c r="N35" s="1" t="s">
        <v>1156</v>
      </c>
      <c r="O35" s="1" t="s">
        <v>1154</v>
      </c>
      <c r="P35" s="1" t="s">
        <v>1160</v>
      </c>
      <c r="Q35" s="1" t="s">
        <v>1154</v>
      </c>
      <c r="R35" s="1" t="s">
        <v>1154</v>
      </c>
      <c r="S35" s="1" t="s">
        <v>1154</v>
      </c>
      <c r="T35" s="1" t="s">
        <v>1159</v>
      </c>
      <c r="U35" s="1" t="s">
        <v>1160</v>
      </c>
      <c r="V35" s="1" t="s">
        <v>1158</v>
      </c>
      <c r="W35" s="1" t="s">
        <v>1158</v>
      </c>
      <c r="X35" s="1" t="s">
        <v>1159</v>
      </c>
      <c r="Y35" s="1" t="s">
        <v>1155</v>
      </c>
      <c r="Z35" s="54" t="s">
        <v>1160</v>
      </c>
      <c r="AA35" s="1" t="s">
        <v>1158</v>
      </c>
      <c r="AB35" s="1" t="s">
        <v>1155</v>
      </c>
      <c r="AC35" s="1" t="s">
        <v>1155</v>
      </c>
      <c r="AD35" s="1" t="s">
        <v>1159</v>
      </c>
      <c r="AE35" s="1" t="s">
        <v>1159</v>
      </c>
      <c r="AF35" s="1" t="s">
        <v>1154</v>
      </c>
      <c r="AG35" s="1" t="s">
        <v>1158</v>
      </c>
      <c r="AH35" s="1" t="s">
        <v>1160</v>
      </c>
      <c r="AI35" s="1" t="s">
        <v>1154</v>
      </c>
      <c r="AJ35" s="1" t="s">
        <v>1159</v>
      </c>
      <c r="AK35" s="1" t="s">
        <v>1158</v>
      </c>
      <c r="AL35" s="1" t="s">
        <v>1155</v>
      </c>
      <c r="AM35" s="1" t="s">
        <v>1156</v>
      </c>
      <c r="AN35" s="1" t="s">
        <v>1154</v>
      </c>
      <c r="AP35" s="1">
        <f>IF($J35=$J$2,IF(K35=K$2,1,0),IF($J35=$J$3,IF(K35=K$3,1,0),IF($J35=$J$4,IF(K35=K$4,1,0),IF($J35=$J$5,IF(K35=K$5,1,0),0))))</f>
        <v>1</v>
      </c>
      <c r="AQ35" s="1">
        <f>IF($J35=$J$2,IF(L35=L$2,1,0),IF($J35=$J$3,IF(L35=L$3,1,0),IF($J35=$J$4,IF(L35=L$4,1,0),IF($J35=$J$5,IF(L35=L$5,1,0),0))))</f>
        <v>1</v>
      </c>
      <c r="AR35" s="1">
        <f>IF($J35=$J$2,IF(M35=M$2,1,0),IF($J35=$J$3,IF(M35=M$3,1,0),IF($J35=$J$4,IF(M35=M$4,1,0),IF($J35=$J$5,IF(M35=M$5,1,0),0))))</f>
        <v>1</v>
      </c>
      <c r="AS35" s="1">
        <f>IF($J35=$J$2,IF(N35=N$2,1,0),IF($J35=$J$3,IF(N35=N$3,1,0),IF($J35=$J$4,IF(N35=N$4,1,0),IF($J35=$J$5,IF(N35=N$5,1,0),0))))</f>
        <v>1</v>
      </c>
      <c r="AT35" s="1">
        <f>IF($J35=$J$2,IF(O35=O$2,1,0),IF($J35=$J$3,IF(O35=O$3,1,0),IF($J35=$J$4,IF(O35=O$4,1,0),IF($J35=$J$5,IF(O35=O$5,1,0),0))))</f>
        <v>1</v>
      </c>
      <c r="AU35" s="1">
        <f>IF($J35=$J$2,IF(P35=P$2,1,0),IF($J35=$J$3,IF(P35=P$3,1,0),IF($J35=$J$4,IF(P35=P$4,1,0),IF($J35=$J$5,IF(P35=P$5,1,0),0))))</f>
        <v>1</v>
      </c>
      <c r="AV35" s="1">
        <f>IF($J35=$J$2,IF(Q35=Q$2,1,0),IF($J35=$J$3,IF(Q35=Q$3,1,0),IF($J35=$J$4,IF(Q35=Q$4,1,0),IF($J35=$J$5,IF(Q35=Q$5,1,0),0))))</f>
        <v>1</v>
      </c>
      <c r="AW35" s="1">
        <f>IF($J35=$J$2,IF(R35=R$2,1,0),IF($J35=$J$3,IF(R35=R$3,1,0),IF($J35=$J$4,IF(R35=R$4,1,0),IF($J35=$J$5,IF(R35=R$5,1,0),0))))</f>
        <v>0</v>
      </c>
      <c r="AX35" s="1">
        <f>IF($J35=$J$2,IF(S35=S$2,1,0),IF($J35=$J$3,IF(S35=S$3,1,0),IF($J35=$J$4,IF(S35=S$4,1,0),IF($J35=$J$5,IF(S35=S$5,1,0),0))))</f>
        <v>1</v>
      </c>
      <c r="AY35" s="1">
        <f>IF($J35=$J$2,IF(T35=T$2,1,0),IF($J35=$J$3,IF(T35=T$3,1,0),IF($J35=$J$4,IF(T35=T$4,1,0),IF($J35=$J$5,IF(T35=T$5,1,0),0))))</f>
        <v>1</v>
      </c>
      <c r="AZ35" s="1">
        <f>IF($J35=$J$2,IF(U35=U$2,1,0),IF($J35=$J$3,IF(U35=U$3,1,0),IF($J35=$J$4,IF(U35=U$4,1,0),IF($J35=$J$5,IF(U35=U$5,1,0),0))))</f>
        <v>1</v>
      </c>
      <c r="BA35" s="1">
        <f>IF($J35=$J$2,IF(V35=V$2,1,0),IF($J35=$J$3,IF(V35=V$3,1,0),IF($J35=$J$4,IF(V35=V$4,1,0),IF($J35=$J$5,IF(V35=V$5,1,0),0))))</f>
        <v>0</v>
      </c>
      <c r="BB35" s="1">
        <f>IF($J35=$J$2,IF(W35=W$2,1,0),IF($J35=$J$3,IF(W35=W$3,1,0),IF($J35=$J$4,IF(W35=W$4,1,0),IF($J35=$J$5,IF(W35=W$5,1,0),0))))</f>
        <v>1</v>
      </c>
      <c r="BC35" s="1">
        <f>IF($J35=$J$2,IF(X35=X$2,1,0),IF($J35=$J$3,IF(X35=X$3,1,0),IF($J35=$J$4,IF(X35=X$4,1,0),IF($J35=$J$5,IF(X35=X$5,1,0),0))))</f>
        <v>1</v>
      </c>
      <c r="BD35" s="1">
        <f>IF($J35=$J$2,IF(Y35=Y$2,1,0),IF($J35=$J$3,IF(Y35=Y$3,1,0),IF($J35=$J$4,IF(Y35=Y$4,1,0),IF($J35=$J$5,IF(Y35=Y$5,1,0),0))))</f>
        <v>1</v>
      </c>
      <c r="BE35" s="1">
        <f>IF($J35=$J$2,IF(Z35=Z$2,1,0),IF($J35=$J$3,IF(Z35=Z$3,1,0),IF($J35=$J$4,IF(Z35=Z$4,1,0),IF($J35=$J$5,IF(Z35=Z$5,1,0),0))))</f>
        <v>0</v>
      </c>
      <c r="BF35" s="1">
        <f>IF($J35=$J$2,IF(AA35=AA$2,1,0),IF($J35=$J$3,IF(AA35=AA$3,1,0),IF($J35=$J$4,IF(AA35=AA$4,1,0),IF($J35=$J$5,IF(AA35=AA$5,1,0),0))))</f>
        <v>1</v>
      </c>
      <c r="BG35" s="1">
        <f>IF($J35=$J$2,IF(AB35=AB$2,1,0),IF($J35=$J$3,IF(AB35=AB$3,1,0),IF($J35=$J$4,IF(AB35=AB$4,1,0),IF($J35=$J$5,IF(AB35=AB$5,1,0),0))))</f>
        <v>1</v>
      </c>
      <c r="BH35" s="1">
        <f>IF($J35=$J$2,IF(AC35=AC$2,1,0),IF($J35=$J$3,IF(AC35=AC$3,1,0),IF($J35=$J$4,IF(AC35=AC$4,1,0),IF($J35=$J$5,IF(AC35=AC$5,1,0),0))))</f>
        <v>1</v>
      </c>
      <c r="BI35" s="1">
        <f>IF($J35=$J$2,IF(AD35=AD$2,1,0),IF($J35=$J$3,IF(AD35=AD$3,1,0),IF($J35=$J$4,IF(AD35=AD$4,1,0),IF($J35=$J$5,IF(AD35=AD$5,1,0),0))))</f>
        <v>1</v>
      </c>
      <c r="BJ35" s="1">
        <f>IF($J35=$J$2,IF(AE35=AE$2,1,0),IF($J35=$J$3,IF(AE35=AE$3,1,0),IF($J35=$J$4,IF(AE35=AE$4,1,0),IF($J35=$J$5,IF(AE35=AE$5,1,0),0))))</f>
        <v>1</v>
      </c>
      <c r="BK35" s="1">
        <f>IF($J35=$J$2,IF(AF35=AF$2,1,0),IF($J35=$J$3,IF(AF35=AF$3,1,0),IF($J35=$J$4,IF(AF35=AF$4,1,0),IF($J35=$J$5,IF(AF35=AF$5,1,0),0))))</f>
        <v>0</v>
      </c>
      <c r="BL35" s="1">
        <f>IF($J35=$J$2,IF(AG35=AG$2,1,0),IF($J35=$J$3,IF(AG35=AG$3,1,0),IF($J35=$J$4,IF(AG35=AG$4,1,0),IF($J35=$J$5,IF(AG35=AG$5,1,0),0))))</f>
        <v>1</v>
      </c>
      <c r="BM35" s="1">
        <f>IF($J35=$J$2,IF(AH35=AH$2,1,0),IF($J35=$J$3,IF(AH35=AH$3,1,0),IF($J35=$J$4,IF(AH35=AH$4,1,0),IF($J35=$J$5,IF(AH35=AH$5,1,0),0))))</f>
        <v>1</v>
      </c>
      <c r="BN35" s="1">
        <f>IF($J35=$J$2,IF(AI35=AI$2,1,0),IF($J35=$J$3,IF(AI35=AI$3,1,0),IF($J35=$J$4,IF(AI35=AI$4,1,0),IF($J35=$J$5,IF(AI35=AI$5,1,0),0))))</f>
        <v>1</v>
      </c>
      <c r="BO35" s="1">
        <f>IF($J35=$J$2,IF(AJ35=AJ$2,1,0),IF($J35=$J$3,IF(AJ35=AJ$3,1,0),IF($J35=$J$4,IF(AJ35=AJ$4,1,0),IF($J35=$J$5,IF(AJ35=AJ$5,1,0),0))))</f>
        <v>1</v>
      </c>
      <c r="BP35" s="1">
        <f>IF($J35=$J$2,IF(AK35=AK$2,1,0),IF($J35=$J$3,IF(AK35=AK$3,1,0),IF($J35=$J$4,IF(AK35=AK$4,1,0),IF($J35=$J$5,IF(AK35=AK$5,1,0),0))))</f>
        <v>1</v>
      </c>
      <c r="BQ35" s="1">
        <f>IF($J35=$J$2,IF(AL35=AL$2,1,0),IF($J35=$J$3,IF(AL35=AL$3,1,0),IF($J35=$J$4,IF(AL35=AL$4,1,0),IF($J35=$J$5,IF(AL35=AL$5,1,0),0))))</f>
        <v>1</v>
      </c>
      <c r="BR35" s="1">
        <f>IF($J35=$J$2,IF(AM35=AM$2,1,0),IF($J35=$J$3,IF(AM35=AM$3,1,0),IF($J35=$J$4,IF(AM35=AM$4,1,0),IF($J35=$J$5,IF(AM35=AM$5,1,0),0))))</f>
        <v>1</v>
      </c>
      <c r="BS35" s="1">
        <f>IF($J35=$J$2,IF(AN35=AN$2,1,0),IF($J35=$J$3,IF(AN35=AN$3,1,0),IF($J35=$J$4,IF(AN35=AN$4,1,0),IF($J35=$J$5,IF(AN35=AN$5,1,0),0))))</f>
        <v>1</v>
      </c>
      <c r="BU35" s="1">
        <f t="shared" si="1"/>
        <v>26</v>
      </c>
      <c r="BW35" s="35">
        <f t="shared" si="2"/>
        <v>26</v>
      </c>
      <c r="BX35" s="35">
        <f>IF(BW35="неявка","неявка",IF(BW35&lt;$CB$4,1,IF(BW35&lt;$CB$5,2,IF(BW35&lt;$CB$6,3,IF(BW35&lt;$CB$7,4,IF(BW35&lt;$CB$8,5,IF(BW35&lt;$CB$9,6,IF(BW35&lt;$CB$10,7,IF(BW35&lt;$CB$11,8,IF(BW35&lt;$CB$12,9,10))))))))))</f>
        <v>8</v>
      </c>
    </row>
    <row r="36" spans="1:76" x14ac:dyDescent="0.2">
      <c r="A36" s="8">
        <v>30</v>
      </c>
      <c r="B36" s="1" t="s">
        <v>160</v>
      </c>
      <c r="C36" s="1" t="s">
        <v>161</v>
      </c>
      <c r="H36" s="1" t="s">
        <v>44</v>
      </c>
      <c r="I36" s="1" t="s">
        <v>115</v>
      </c>
      <c r="J36" s="1">
        <v>1</v>
      </c>
      <c r="K36" s="1" t="s">
        <v>1160</v>
      </c>
      <c r="L36" s="1" t="s">
        <v>1154</v>
      </c>
      <c r="M36" s="1" t="s">
        <v>1159</v>
      </c>
      <c r="N36" s="1" t="s">
        <v>1155</v>
      </c>
      <c r="O36" s="1" t="s">
        <v>1154</v>
      </c>
      <c r="P36" s="1" t="s">
        <v>1159</v>
      </c>
      <c r="Q36" s="1" t="s">
        <v>1156</v>
      </c>
      <c r="R36" s="1" t="s">
        <v>1158</v>
      </c>
      <c r="S36" s="1" t="s">
        <v>1159</v>
      </c>
      <c r="T36" s="1" t="s">
        <v>1154</v>
      </c>
      <c r="U36" s="1" t="s">
        <v>1158</v>
      </c>
      <c r="V36" s="1" t="s">
        <v>1158</v>
      </c>
      <c r="W36" s="1" t="s">
        <v>1156</v>
      </c>
      <c r="X36" s="1" t="s">
        <v>1155</v>
      </c>
      <c r="Y36" s="1" t="s">
        <v>1156</v>
      </c>
      <c r="Z36" s="54" t="s">
        <v>1159</v>
      </c>
      <c r="AA36" s="1" t="s">
        <v>1155</v>
      </c>
      <c r="AB36" s="1" t="s">
        <v>1158</v>
      </c>
      <c r="AC36" s="1" t="s">
        <v>1160</v>
      </c>
      <c r="AD36" s="1" t="s">
        <v>1155</v>
      </c>
      <c r="AE36" s="1" t="s">
        <v>1159</v>
      </c>
      <c r="AF36" s="1" t="s">
        <v>1158</v>
      </c>
      <c r="AG36" s="1" t="s">
        <v>1158</v>
      </c>
      <c r="AH36" s="1" t="s">
        <v>1158</v>
      </c>
      <c r="AI36" s="1" t="s">
        <v>1154</v>
      </c>
      <c r="AJ36" s="1" t="s">
        <v>1154</v>
      </c>
      <c r="AK36" s="1" t="s">
        <v>1159</v>
      </c>
      <c r="AL36" s="1" t="s">
        <v>1156</v>
      </c>
      <c r="AM36" s="1" t="s">
        <v>1158</v>
      </c>
      <c r="AN36" s="1" t="s">
        <v>1155</v>
      </c>
      <c r="AP36" s="1">
        <f>IF($J36=$J$2,IF(K36=K$2,1,0),IF($J36=$J$3,IF(K36=K$3,1,0),IF($J36=$J$4,IF(K36=K$4,1,0),IF($J36=$J$5,IF(K36=K$5,1,0),0))))</f>
        <v>0</v>
      </c>
      <c r="AQ36" s="1">
        <f>IF($J36=$J$2,IF(L36=L$2,1,0),IF($J36=$J$3,IF(L36=L$3,1,0),IF($J36=$J$4,IF(L36=L$4,1,0),IF($J36=$J$5,IF(L36=L$5,1,0),0))))</f>
        <v>1</v>
      </c>
      <c r="AR36" s="1">
        <f>IF($J36=$J$2,IF(M36=M$2,1,0),IF($J36=$J$3,IF(M36=M$3,1,0),IF($J36=$J$4,IF(M36=M$4,1,0),IF($J36=$J$5,IF(M36=M$5,1,0),0))))</f>
        <v>0</v>
      </c>
      <c r="AS36" s="1">
        <f>IF($J36=$J$2,IF(N36=N$2,1,0),IF($J36=$J$3,IF(N36=N$3,1,0),IF($J36=$J$4,IF(N36=N$4,1,0),IF($J36=$J$5,IF(N36=N$5,1,0),0))))</f>
        <v>0</v>
      </c>
      <c r="AT36" s="1">
        <f>IF($J36=$J$2,IF(O36=O$2,1,0),IF($J36=$J$3,IF(O36=O$3,1,0),IF($J36=$J$4,IF(O36=O$4,1,0),IF($J36=$J$5,IF(O36=O$5,1,0),0))))</f>
        <v>0</v>
      </c>
      <c r="AU36" s="1">
        <f>IF($J36=$J$2,IF(P36=P$2,1,0),IF($J36=$J$3,IF(P36=P$3,1,0),IF($J36=$J$4,IF(P36=P$4,1,0),IF($J36=$J$5,IF(P36=P$5,1,0),0))))</f>
        <v>0</v>
      </c>
      <c r="AV36" s="1">
        <f>IF($J36=$J$2,IF(Q36=Q$2,1,0),IF($J36=$J$3,IF(Q36=Q$3,1,0),IF($J36=$J$4,IF(Q36=Q$4,1,0),IF($J36=$J$5,IF(Q36=Q$5,1,0),0))))</f>
        <v>0</v>
      </c>
      <c r="AW36" s="1">
        <f>IF($J36=$J$2,IF(R36=R$2,1,0),IF($J36=$J$3,IF(R36=R$3,1,0),IF($J36=$J$4,IF(R36=R$4,1,0),IF($J36=$J$5,IF(R36=R$5,1,0),0))))</f>
        <v>1</v>
      </c>
      <c r="AX36" s="1">
        <f>IF($J36=$J$2,IF(S36=S$2,1,0),IF($J36=$J$3,IF(S36=S$3,1,0),IF($J36=$J$4,IF(S36=S$4,1,0),IF($J36=$J$5,IF(S36=S$5,1,0),0))))</f>
        <v>0</v>
      </c>
      <c r="AY36" s="1">
        <f>IF($J36=$J$2,IF(T36=T$2,1,0),IF($J36=$J$3,IF(T36=T$3,1,0),IF($J36=$J$4,IF(T36=T$4,1,0),IF($J36=$J$5,IF(T36=T$5,1,0),0))))</f>
        <v>1</v>
      </c>
      <c r="AZ36" s="1">
        <f>IF($J36=$J$2,IF(U36=U$2,1,0),IF($J36=$J$3,IF(U36=U$3,1,0),IF($J36=$J$4,IF(U36=U$4,1,0),IF($J36=$J$5,IF(U36=U$5,1,0),0))))</f>
        <v>0</v>
      </c>
      <c r="BA36" s="1">
        <f>IF($J36=$J$2,IF(V36=V$2,1,0),IF($J36=$J$3,IF(V36=V$3,1,0),IF($J36=$J$4,IF(V36=V$4,1,0),IF($J36=$J$5,IF(V36=V$5,1,0),0))))</f>
        <v>1</v>
      </c>
      <c r="BB36" s="1">
        <f>IF($J36=$J$2,IF(W36=W$2,1,0),IF($J36=$J$3,IF(W36=W$3,1,0),IF($J36=$J$4,IF(W36=W$4,1,0),IF($J36=$J$5,IF(W36=W$5,1,0),0))))</f>
        <v>1</v>
      </c>
      <c r="BC36" s="1">
        <f>IF($J36=$J$2,IF(X36=X$2,1,0),IF($J36=$J$3,IF(X36=X$3,1,0),IF($J36=$J$4,IF(X36=X$4,1,0),IF($J36=$J$5,IF(X36=X$5,1,0),0))))</f>
        <v>0</v>
      </c>
      <c r="BD36" s="1">
        <f>IF($J36=$J$2,IF(Y36=Y$2,1,0),IF($J36=$J$3,IF(Y36=Y$3,1,0),IF($J36=$J$4,IF(Y36=Y$4,1,0),IF($J36=$J$5,IF(Y36=Y$5,1,0),0))))</f>
        <v>1</v>
      </c>
      <c r="BE36" s="1">
        <f>IF($J36=$J$2,IF(Z36=Z$2,1,0),IF($J36=$J$3,IF(Z36=Z$3,1,0),IF($J36=$J$4,IF(Z36=Z$4,1,0),IF($J36=$J$5,IF(Z36=Z$5,1,0),0))))</f>
        <v>0</v>
      </c>
      <c r="BF36" s="1">
        <f>IF($J36=$J$2,IF(AA36=AA$2,1,0),IF($J36=$J$3,IF(AA36=AA$3,1,0),IF($J36=$J$4,IF(AA36=AA$4,1,0),IF($J36=$J$5,IF(AA36=AA$5,1,0),0))))</f>
        <v>1</v>
      </c>
      <c r="BG36" s="1">
        <f>IF($J36=$J$2,IF(AB36=AB$2,1,0),IF($J36=$J$3,IF(AB36=AB$3,1,0),IF($J36=$J$4,IF(AB36=AB$4,1,0),IF($J36=$J$5,IF(AB36=AB$5,1,0),0))))</f>
        <v>1</v>
      </c>
      <c r="BH36" s="1">
        <f>IF($J36=$J$2,IF(AC36=AC$2,1,0),IF($J36=$J$3,IF(AC36=AC$3,1,0),IF($J36=$J$4,IF(AC36=AC$4,1,0),IF($J36=$J$5,IF(AC36=AC$5,1,0),0))))</f>
        <v>1</v>
      </c>
      <c r="BI36" s="1">
        <f>IF($J36=$J$2,IF(AD36=AD$2,1,0),IF($J36=$J$3,IF(AD36=AD$3,1,0),IF($J36=$J$4,IF(AD36=AD$4,1,0),IF($J36=$J$5,IF(AD36=AD$5,1,0),0))))</f>
        <v>1</v>
      </c>
      <c r="BJ36" s="1">
        <f>IF($J36=$J$2,IF(AE36=AE$2,1,0),IF($J36=$J$3,IF(AE36=AE$3,1,0),IF($J36=$J$4,IF(AE36=AE$4,1,0),IF($J36=$J$5,IF(AE36=AE$5,1,0),0))))</f>
        <v>0</v>
      </c>
      <c r="BK36" s="1">
        <f>IF($J36=$J$2,IF(AF36=AF$2,1,0),IF($J36=$J$3,IF(AF36=AF$3,1,0),IF($J36=$J$4,IF(AF36=AF$4,1,0),IF($J36=$J$5,IF(AF36=AF$5,1,0),0))))</f>
        <v>0</v>
      </c>
      <c r="BL36" s="1">
        <f>IF($J36=$J$2,IF(AG36=AG$2,1,0),IF($J36=$J$3,IF(AG36=AG$3,1,0),IF($J36=$J$4,IF(AG36=AG$4,1,0),IF($J36=$J$5,IF(AG36=AG$5,1,0),0))))</f>
        <v>1</v>
      </c>
      <c r="BM36" s="1">
        <f>IF($J36=$J$2,IF(AH36=AH$2,1,0),IF($J36=$J$3,IF(AH36=AH$3,1,0),IF($J36=$J$4,IF(AH36=AH$4,1,0),IF($J36=$J$5,IF(AH36=AH$5,1,0),0))))</f>
        <v>1</v>
      </c>
      <c r="BN36" s="1">
        <f>IF($J36=$J$2,IF(AI36=AI$2,1,0),IF($J36=$J$3,IF(AI36=AI$3,1,0),IF($J36=$J$4,IF(AI36=AI$4,1,0),IF($J36=$J$5,IF(AI36=AI$5,1,0),0))))</f>
        <v>0</v>
      </c>
      <c r="BO36" s="1">
        <f>IF($J36=$J$2,IF(AJ36=AJ$2,1,0),IF($J36=$J$3,IF(AJ36=AJ$3,1,0),IF($J36=$J$4,IF(AJ36=AJ$4,1,0),IF($J36=$J$5,IF(AJ36=AJ$5,1,0),0))))</f>
        <v>0</v>
      </c>
      <c r="BP36" s="1">
        <f>IF($J36=$J$2,IF(AK36=AK$2,1,0),IF($J36=$J$3,IF(AK36=AK$3,1,0),IF($J36=$J$4,IF(AK36=AK$4,1,0),IF($J36=$J$5,IF(AK36=AK$5,1,0),0))))</f>
        <v>1</v>
      </c>
      <c r="BQ36" s="1">
        <f>IF($J36=$J$2,IF(AL36=AL$2,1,0),IF($J36=$J$3,IF(AL36=AL$3,1,0),IF($J36=$J$4,IF(AL36=AL$4,1,0),IF($J36=$J$5,IF(AL36=AL$5,1,0),0))))</f>
        <v>1</v>
      </c>
      <c r="BR36" s="1">
        <f>IF($J36=$J$2,IF(AM36=AM$2,1,0),IF($J36=$J$3,IF(AM36=AM$3,1,0),IF($J36=$J$4,IF(AM36=AM$4,1,0),IF($J36=$J$5,IF(AM36=AM$5,1,0),0))))</f>
        <v>1</v>
      </c>
      <c r="BS36" s="1">
        <f>IF($J36=$J$2,IF(AN36=AN$2,1,0),IF($J36=$J$3,IF(AN36=AN$3,1,0),IF($J36=$J$4,IF(AN36=AN$4,1,0),IF($J36=$J$5,IF(AN36=AN$5,1,0),0))))</f>
        <v>0</v>
      </c>
      <c r="BU36" s="1">
        <f t="shared" si="1"/>
        <v>15</v>
      </c>
      <c r="BW36" s="35">
        <f t="shared" si="2"/>
        <v>15</v>
      </c>
      <c r="BX36" s="35">
        <f>IF(BW36="неявка","неявка",IF(BW36&lt;$CB$4,1,IF(BW36&lt;$CB$5,2,IF(BW36&lt;$CB$6,3,IF(BW36&lt;$CB$7,4,IF(BW36&lt;$CB$8,5,IF(BW36&lt;$CB$9,6,IF(BW36&lt;$CB$10,7,IF(BW36&lt;$CB$11,8,IF(BW36&lt;$CB$12,9,10))))))))))</f>
        <v>4</v>
      </c>
    </row>
    <row r="37" spans="1:76" x14ac:dyDescent="0.2">
      <c r="A37" s="8">
        <v>31</v>
      </c>
      <c r="B37" s="1" t="s">
        <v>162</v>
      </c>
      <c r="C37" s="1" t="s">
        <v>163</v>
      </c>
      <c r="D37" s="1" t="s">
        <v>164</v>
      </c>
      <c r="E37" s="1" t="s">
        <v>42</v>
      </c>
      <c r="F37" s="1" t="s">
        <v>165</v>
      </c>
      <c r="H37" s="1" t="s">
        <v>44</v>
      </c>
      <c r="I37" s="1" t="s">
        <v>115</v>
      </c>
      <c r="J37" s="1">
        <v>2</v>
      </c>
      <c r="K37" s="1" t="s">
        <v>1155</v>
      </c>
      <c r="L37" s="1" t="s">
        <v>1160</v>
      </c>
      <c r="M37" s="1" t="s">
        <v>1155</v>
      </c>
      <c r="N37" s="1" t="s">
        <v>1156</v>
      </c>
      <c r="O37" s="1" t="s">
        <v>1156</v>
      </c>
      <c r="P37" s="1" t="s">
        <v>1160</v>
      </c>
      <c r="Q37" s="1" t="s">
        <v>1154</v>
      </c>
      <c r="R37" s="1" t="s">
        <v>1160</v>
      </c>
      <c r="S37" s="1" t="s">
        <v>1154</v>
      </c>
      <c r="T37" s="1" t="s">
        <v>1159</v>
      </c>
      <c r="U37" s="1" t="s">
        <v>1160</v>
      </c>
      <c r="V37" s="1" t="s">
        <v>1156</v>
      </c>
      <c r="W37" s="1" t="s">
        <v>1156</v>
      </c>
      <c r="X37" s="1" t="s">
        <v>1159</v>
      </c>
      <c r="Y37" s="1" t="s">
        <v>1155</v>
      </c>
      <c r="Z37" s="54" t="s">
        <v>1154</v>
      </c>
      <c r="AA37" s="1" t="s">
        <v>1158</v>
      </c>
      <c r="AB37" s="1" t="s">
        <v>1155</v>
      </c>
      <c r="AC37" s="1" t="s">
        <v>1155</v>
      </c>
      <c r="AD37" s="1" t="s">
        <v>1159</v>
      </c>
      <c r="AE37" s="1" t="s">
        <v>1159</v>
      </c>
      <c r="AF37" s="1" t="s">
        <v>1158</v>
      </c>
      <c r="AG37" s="1" t="s">
        <v>1155</v>
      </c>
      <c r="AH37" s="1" t="s">
        <v>1158</v>
      </c>
      <c r="AI37" s="1" t="s">
        <v>1154</v>
      </c>
      <c r="AJ37" s="1" t="s">
        <v>1159</v>
      </c>
      <c r="AK37" s="1" t="s">
        <v>1158</v>
      </c>
      <c r="AL37" s="1" t="s">
        <v>1155</v>
      </c>
      <c r="AM37" s="1" t="s">
        <v>1156</v>
      </c>
      <c r="AN37" s="1" t="s">
        <v>1154</v>
      </c>
      <c r="AP37" s="1">
        <f>IF($J37=$J$2,IF(K37=K$2,1,0),IF($J37=$J$3,IF(K37=K$3,1,0),IF($J37=$J$4,IF(K37=K$4,1,0),IF($J37=$J$5,IF(K37=K$5,1,0),0))))</f>
        <v>1</v>
      </c>
      <c r="AQ37" s="1">
        <f>IF($J37=$J$2,IF(L37=L$2,1,0),IF($J37=$J$3,IF(L37=L$3,1,0),IF($J37=$J$4,IF(L37=L$4,1,0),IF($J37=$J$5,IF(L37=L$5,1,0),0))))</f>
        <v>1</v>
      </c>
      <c r="AR37" s="1">
        <f>IF($J37=$J$2,IF(M37=M$2,1,0),IF($J37=$J$3,IF(M37=M$3,1,0),IF($J37=$J$4,IF(M37=M$4,1,0),IF($J37=$J$5,IF(M37=M$5,1,0),0))))</f>
        <v>1</v>
      </c>
      <c r="AS37" s="1">
        <f>IF($J37=$J$2,IF(N37=N$2,1,0),IF($J37=$J$3,IF(N37=N$3,1,0),IF($J37=$J$4,IF(N37=N$4,1,0),IF($J37=$J$5,IF(N37=N$5,1,0),0))))</f>
        <v>1</v>
      </c>
      <c r="AT37" s="1">
        <f>IF($J37=$J$2,IF(O37=O$2,1,0),IF($J37=$J$3,IF(O37=O$3,1,0),IF($J37=$J$4,IF(O37=O$4,1,0),IF($J37=$J$5,IF(O37=O$5,1,0),0))))</f>
        <v>0</v>
      </c>
      <c r="AU37" s="1">
        <f>IF($J37=$J$2,IF(P37=P$2,1,0),IF($J37=$J$3,IF(P37=P$3,1,0),IF($J37=$J$4,IF(P37=P$4,1,0),IF($J37=$J$5,IF(P37=P$5,1,0),0))))</f>
        <v>1</v>
      </c>
      <c r="AV37" s="1">
        <f>IF($J37=$J$2,IF(Q37=Q$2,1,0),IF($J37=$J$3,IF(Q37=Q$3,1,0),IF($J37=$J$4,IF(Q37=Q$4,1,0),IF($J37=$J$5,IF(Q37=Q$5,1,0),0))))</f>
        <v>1</v>
      </c>
      <c r="AW37" s="1">
        <f>IF($J37=$J$2,IF(R37=R$2,1,0),IF($J37=$J$3,IF(R37=R$3,1,0),IF($J37=$J$4,IF(R37=R$4,1,0),IF($J37=$J$5,IF(R37=R$5,1,0),0))))</f>
        <v>1</v>
      </c>
      <c r="AX37" s="1">
        <f>IF($J37=$J$2,IF(S37=S$2,1,0),IF($J37=$J$3,IF(S37=S$3,1,0),IF($J37=$J$4,IF(S37=S$4,1,0),IF($J37=$J$5,IF(S37=S$5,1,0),0))))</f>
        <v>1</v>
      </c>
      <c r="AY37" s="1">
        <f>IF($J37=$J$2,IF(T37=T$2,1,0),IF($J37=$J$3,IF(T37=T$3,1,0),IF($J37=$J$4,IF(T37=T$4,1,0),IF($J37=$J$5,IF(T37=T$5,1,0),0))))</f>
        <v>1</v>
      </c>
      <c r="AZ37" s="1">
        <f>IF($J37=$J$2,IF(U37=U$2,1,0),IF($J37=$J$3,IF(U37=U$3,1,0),IF($J37=$J$4,IF(U37=U$4,1,0),IF($J37=$J$5,IF(U37=U$5,1,0),0))))</f>
        <v>1</v>
      </c>
      <c r="BA37" s="1">
        <f>IF($J37=$J$2,IF(V37=V$2,1,0),IF($J37=$J$3,IF(V37=V$3,1,0),IF($J37=$J$4,IF(V37=V$4,1,0),IF($J37=$J$5,IF(V37=V$5,1,0),0))))</f>
        <v>1</v>
      </c>
      <c r="BB37" s="1">
        <f>IF($J37=$J$2,IF(W37=W$2,1,0),IF($J37=$J$3,IF(W37=W$3,1,0),IF($J37=$J$4,IF(W37=W$4,1,0),IF($J37=$J$5,IF(W37=W$5,1,0),0))))</f>
        <v>0</v>
      </c>
      <c r="BC37" s="1">
        <f>IF($J37=$J$2,IF(X37=X$2,1,0),IF($J37=$J$3,IF(X37=X$3,1,0),IF($J37=$J$4,IF(X37=X$4,1,0),IF($J37=$J$5,IF(X37=X$5,1,0),0))))</f>
        <v>1</v>
      </c>
      <c r="BD37" s="1">
        <f>IF($J37=$J$2,IF(Y37=Y$2,1,0),IF($J37=$J$3,IF(Y37=Y$3,1,0),IF($J37=$J$4,IF(Y37=Y$4,1,0),IF($J37=$J$5,IF(Y37=Y$5,1,0),0))))</f>
        <v>1</v>
      </c>
      <c r="BE37" s="1">
        <f>IF($J37=$J$2,IF(Z37=Z$2,1,0),IF($J37=$J$3,IF(Z37=Z$3,1,0),IF($J37=$J$4,IF(Z37=Z$4,1,0),IF($J37=$J$5,IF(Z37=Z$5,1,0),0))))</f>
        <v>0</v>
      </c>
      <c r="BF37" s="1">
        <f>IF($J37=$J$2,IF(AA37=AA$2,1,0),IF($J37=$J$3,IF(AA37=AA$3,1,0),IF($J37=$J$4,IF(AA37=AA$4,1,0),IF($J37=$J$5,IF(AA37=AA$5,1,0),0))))</f>
        <v>1</v>
      </c>
      <c r="BG37" s="1">
        <f>IF($J37=$J$2,IF(AB37=AB$2,1,0),IF($J37=$J$3,IF(AB37=AB$3,1,0),IF($J37=$J$4,IF(AB37=AB$4,1,0),IF($J37=$J$5,IF(AB37=AB$5,1,0),0))))</f>
        <v>1</v>
      </c>
      <c r="BH37" s="1">
        <f>IF($J37=$J$2,IF(AC37=AC$2,1,0),IF($J37=$J$3,IF(AC37=AC$3,1,0),IF($J37=$J$4,IF(AC37=AC$4,1,0),IF($J37=$J$5,IF(AC37=AC$5,1,0),0))))</f>
        <v>1</v>
      </c>
      <c r="BI37" s="1">
        <f>IF($J37=$J$2,IF(AD37=AD$2,1,0),IF($J37=$J$3,IF(AD37=AD$3,1,0),IF($J37=$J$4,IF(AD37=AD$4,1,0),IF($J37=$J$5,IF(AD37=AD$5,1,0),0))))</f>
        <v>1</v>
      </c>
      <c r="BJ37" s="1">
        <f>IF($J37=$J$2,IF(AE37=AE$2,1,0),IF($J37=$J$3,IF(AE37=AE$3,1,0),IF($J37=$J$4,IF(AE37=AE$4,1,0),IF($J37=$J$5,IF(AE37=AE$5,1,0),0))))</f>
        <v>1</v>
      </c>
      <c r="BK37" s="1">
        <f>IF($J37=$J$2,IF(AF37=AF$2,1,0),IF($J37=$J$3,IF(AF37=AF$3,1,0),IF($J37=$J$4,IF(AF37=AF$4,1,0),IF($J37=$J$5,IF(AF37=AF$5,1,0),0))))</f>
        <v>0</v>
      </c>
      <c r="BL37" s="1">
        <f>IF($J37=$J$2,IF(AG37=AG$2,1,0),IF($J37=$J$3,IF(AG37=AG$3,1,0),IF($J37=$J$4,IF(AG37=AG$4,1,0),IF($J37=$J$5,IF(AG37=AG$5,1,0),0))))</f>
        <v>0</v>
      </c>
      <c r="BM37" s="1">
        <f>IF($J37=$J$2,IF(AH37=AH$2,1,0),IF($J37=$J$3,IF(AH37=AH$3,1,0),IF($J37=$J$4,IF(AH37=AH$4,1,0),IF($J37=$J$5,IF(AH37=AH$5,1,0),0))))</f>
        <v>0</v>
      </c>
      <c r="BN37" s="1">
        <f>IF($J37=$J$2,IF(AI37=AI$2,1,0),IF($J37=$J$3,IF(AI37=AI$3,1,0),IF($J37=$J$4,IF(AI37=AI$4,1,0),IF($J37=$J$5,IF(AI37=AI$5,1,0),0))))</f>
        <v>1</v>
      </c>
      <c r="BO37" s="1">
        <f>IF($J37=$J$2,IF(AJ37=AJ$2,1,0),IF($J37=$J$3,IF(AJ37=AJ$3,1,0),IF($J37=$J$4,IF(AJ37=AJ$4,1,0),IF($J37=$J$5,IF(AJ37=AJ$5,1,0),0))))</f>
        <v>1</v>
      </c>
      <c r="BP37" s="1">
        <f>IF($J37=$J$2,IF(AK37=AK$2,1,0),IF($J37=$J$3,IF(AK37=AK$3,1,0),IF($J37=$J$4,IF(AK37=AK$4,1,0),IF($J37=$J$5,IF(AK37=AK$5,1,0),0))))</f>
        <v>1</v>
      </c>
      <c r="BQ37" s="1">
        <f>IF($J37=$J$2,IF(AL37=AL$2,1,0),IF($J37=$J$3,IF(AL37=AL$3,1,0),IF($J37=$J$4,IF(AL37=AL$4,1,0),IF($J37=$J$5,IF(AL37=AL$5,1,0),0))))</f>
        <v>1</v>
      </c>
      <c r="BR37" s="1">
        <f>IF($J37=$J$2,IF(AM37=AM$2,1,0),IF($J37=$J$3,IF(AM37=AM$3,1,0),IF($J37=$J$4,IF(AM37=AM$4,1,0),IF($J37=$J$5,IF(AM37=AM$5,1,0),0))))</f>
        <v>1</v>
      </c>
      <c r="BS37" s="1">
        <f>IF($J37=$J$2,IF(AN37=AN$2,1,0),IF($J37=$J$3,IF(AN37=AN$3,1,0),IF($J37=$J$4,IF(AN37=AN$4,1,0),IF($J37=$J$5,IF(AN37=AN$5,1,0),0))))</f>
        <v>1</v>
      </c>
      <c r="BU37" s="1">
        <f t="shared" si="1"/>
        <v>24</v>
      </c>
      <c r="BW37" s="35">
        <f t="shared" si="2"/>
        <v>24</v>
      </c>
      <c r="BX37" s="35">
        <f>IF(BW37="неявка","неявка",IF(BW37&lt;$CB$4,1,IF(BW37&lt;$CB$5,2,IF(BW37&lt;$CB$6,3,IF(BW37&lt;$CB$7,4,IF(BW37&lt;$CB$8,5,IF(BW37&lt;$CB$9,6,IF(BW37&lt;$CB$10,7,IF(BW37&lt;$CB$11,8,IF(BW37&lt;$CB$12,9,10))))))))))</f>
        <v>7</v>
      </c>
    </row>
    <row r="38" spans="1:76" x14ac:dyDescent="0.2">
      <c r="A38" s="8">
        <v>32</v>
      </c>
      <c r="B38" s="1" t="s">
        <v>166</v>
      </c>
      <c r="C38" s="1" t="s">
        <v>167</v>
      </c>
      <c r="D38" s="1" t="s">
        <v>168</v>
      </c>
      <c r="E38" s="1" t="s">
        <v>42</v>
      </c>
      <c r="F38" s="1" t="s">
        <v>169</v>
      </c>
      <c r="H38" s="1" t="s">
        <v>44</v>
      </c>
      <c r="I38" s="1" t="s">
        <v>115</v>
      </c>
      <c r="Z38" s="54"/>
      <c r="AP38" s="1">
        <f>IF($J38=$J$2,IF(K38=K$2,1,0),IF($J38=$J$3,IF(K38=K$3,1,0),IF($J38=$J$4,IF(K38=K$4,1,0),IF($J38=$J$5,IF(K38=K$5,1,0),0))))</f>
        <v>0</v>
      </c>
      <c r="AQ38" s="1">
        <f>IF($J38=$J$2,IF(L38=L$2,1,0),IF($J38=$J$3,IF(L38=L$3,1,0),IF($J38=$J$4,IF(L38=L$4,1,0),IF($J38=$J$5,IF(L38=L$5,1,0),0))))</f>
        <v>0</v>
      </c>
      <c r="AR38" s="1">
        <f>IF($J38=$J$2,IF(M38=M$2,1,0),IF($J38=$J$3,IF(M38=M$3,1,0),IF($J38=$J$4,IF(M38=M$4,1,0),IF($J38=$J$5,IF(M38=M$5,1,0),0))))</f>
        <v>0</v>
      </c>
      <c r="AS38" s="1">
        <f>IF($J38=$J$2,IF(N38=N$2,1,0),IF($J38=$J$3,IF(N38=N$3,1,0),IF($J38=$J$4,IF(N38=N$4,1,0),IF($J38=$J$5,IF(N38=N$5,1,0),0))))</f>
        <v>0</v>
      </c>
      <c r="AT38" s="1">
        <f>IF($J38=$J$2,IF(O38=O$2,1,0),IF($J38=$J$3,IF(O38=O$3,1,0),IF($J38=$J$4,IF(O38=O$4,1,0),IF($J38=$J$5,IF(O38=O$5,1,0),0))))</f>
        <v>0</v>
      </c>
      <c r="AU38" s="1">
        <f>IF($J38=$J$2,IF(P38=P$2,1,0),IF($J38=$J$3,IF(P38=P$3,1,0),IF($J38=$J$4,IF(P38=P$4,1,0),IF($J38=$J$5,IF(P38=P$5,1,0),0))))</f>
        <v>0</v>
      </c>
      <c r="AV38" s="1">
        <f>IF($J38=$J$2,IF(Q38=Q$2,1,0),IF($J38=$J$3,IF(Q38=Q$3,1,0),IF($J38=$J$4,IF(Q38=Q$4,1,0),IF($J38=$J$5,IF(Q38=Q$5,1,0),0))))</f>
        <v>0</v>
      </c>
      <c r="AW38" s="1">
        <f>IF($J38=$J$2,IF(R38=R$2,1,0),IF($J38=$J$3,IF(R38=R$3,1,0),IF($J38=$J$4,IF(R38=R$4,1,0),IF($J38=$J$5,IF(R38=R$5,1,0),0))))</f>
        <v>0</v>
      </c>
      <c r="AX38" s="1">
        <f>IF($J38=$J$2,IF(S38=S$2,1,0),IF($J38=$J$3,IF(S38=S$3,1,0),IF($J38=$J$4,IF(S38=S$4,1,0),IF($J38=$J$5,IF(S38=S$5,1,0),0))))</f>
        <v>0</v>
      </c>
      <c r="AY38" s="1">
        <f>IF($J38=$J$2,IF(T38=T$2,1,0),IF($J38=$J$3,IF(T38=T$3,1,0),IF($J38=$J$4,IF(T38=T$4,1,0),IF($J38=$J$5,IF(T38=T$5,1,0),0))))</f>
        <v>0</v>
      </c>
      <c r="AZ38" s="1">
        <f>IF($J38=$J$2,IF(U38=U$2,1,0),IF($J38=$J$3,IF(U38=U$3,1,0),IF($J38=$J$4,IF(U38=U$4,1,0),IF($J38=$J$5,IF(U38=U$5,1,0),0))))</f>
        <v>0</v>
      </c>
      <c r="BA38" s="1">
        <f>IF($J38=$J$2,IF(V38=V$2,1,0),IF($J38=$J$3,IF(V38=V$3,1,0),IF($J38=$J$4,IF(V38=V$4,1,0),IF($J38=$J$5,IF(V38=V$5,1,0),0))))</f>
        <v>0</v>
      </c>
      <c r="BB38" s="1">
        <f>IF($J38=$J$2,IF(W38=W$2,1,0),IF($J38=$J$3,IF(W38=W$3,1,0),IF($J38=$J$4,IF(W38=W$4,1,0),IF($J38=$J$5,IF(W38=W$5,1,0),0))))</f>
        <v>0</v>
      </c>
      <c r="BC38" s="1">
        <f>IF($J38=$J$2,IF(X38=X$2,1,0),IF($J38=$J$3,IF(X38=X$3,1,0),IF($J38=$J$4,IF(X38=X$4,1,0),IF($J38=$J$5,IF(X38=X$5,1,0),0))))</f>
        <v>0</v>
      </c>
      <c r="BD38" s="1">
        <f>IF($J38=$J$2,IF(Y38=Y$2,1,0),IF($J38=$J$3,IF(Y38=Y$3,1,0),IF($J38=$J$4,IF(Y38=Y$4,1,0),IF($J38=$J$5,IF(Y38=Y$5,1,0),0))))</f>
        <v>0</v>
      </c>
      <c r="BE38" s="1">
        <f>IF($J38=$J$2,IF(Z38=Z$2,1,0),IF($J38=$J$3,IF(Z38=Z$3,1,0),IF($J38=$J$4,IF(Z38=Z$4,1,0),IF($J38=$J$5,IF(Z38=Z$5,1,0),0))))</f>
        <v>0</v>
      </c>
      <c r="BF38" s="1">
        <f>IF($J38=$J$2,IF(AA38=AA$2,1,0),IF($J38=$J$3,IF(AA38=AA$3,1,0),IF($J38=$J$4,IF(AA38=AA$4,1,0),IF($J38=$J$5,IF(AA38=AA$5,1,0),0))))</f>
        <v>0</v>
      </c>
      <c r="BG38" s="1">
        <f>IF($J38=$J$2,IF(AB38=AB$2,1,0),IF($J38=$J$3,IF(AB38=AB$3,1,0),IF($J38=$J$4,IF(AB38=AB$4,1,0),IF($J38=$J$5,IF(AB38=AB$5,1,0),0))))</f>
        <v>0</v>
      </c>
      <c r="BH38" s="1">
        <f>IF($J38=$J$2,IF(AC38=AC$2,1,0),IF($J38=$J$3,IF(AC38=AC$3,1,0),IF($J38=$J$4,IF(AC38=AC$4,1,0),IF($J38=$J$5,IF(AC38=AC$5,1,0),0))))</f>
        <v>0</v>
      </c>
      <c r="BI38" s="1">
        <f>IF($J38=$J$2,IF(AD38=AD$2,1,0),IF($J38=$J$3,IF(AD38=AD$3,1,0),IF($J38=$J$4,IF(AD38=AD$4,1,0),IF($J38=$J$5,IF(AD38=AD$5,1,0),0))))</f>
        <v>0</v>
      </c>
      <c r="BJ38" s="1">
        <f>IF($J38=$J$2,IF(AE38=AE$2,1,0),IF($J38=$J$3,IF(AE38=AE$3,1,0),IF($J38=$J$4,IF(AE38=AE$4,1,0),IF($J38=$J$5,IF(AE38=AE$5,1,0),0))))</f>
        <v>0</v>
      </c>
      <c r="BK38" s="1">
        <f>IF($J38=$J$2,IF(AF38=AF$2,1,0),IF($J38=$J$3,IF(AF38=AF$3,1,0),IF($J38=$J$4,IF(AF38=AF$4,1,0),IF($J38=$J$5,IF(AF38=AF$5,1,0),0))))</f>
        <v>0</v>
      </c>
      <c r="BL38" s="1">
        <f>IF($J38=$J$2,IF(AG38=AG$2,1,0),IF($J38=$J$3,IF(AG38=AG$3,1,0),IF($J38=$J$4,IF(AG38=AG$4,1,0),IF($J38=$J$5,IF(AG38=AG$5,1,0),0))))</f>
        <v>0</v>
      </c>
      <c r="BM38" s="1">
        <f>IF($J38=$J$2,IF(AH38=AH$2,1,0),IF($J38=$J$3,IF(AH38=AH$3,1,0),IF($J38=$J$4,IF(AH38=AH$4,1,0),IF($J38=$J$5,IF(AH38=AH$5,1,0),0))))</f>
        <v>0</v>
      </c>
      <c r="BN38" s="1">
        <f>IF($J38=$J$2,IF(AI38=AI$2,1,0),IF($J38=$J$3,IF(AI38=AI$3,1,0),IF($J38=$J$4,IF(AI38=AI$4,1,0),IF($J38=$J$5,IF(AI38=AI$5,1,0),0))))</f>
        <v>0</v>
      </c>
      <c r="BO38" s="1">
        <f>IF($J38=$J$2,IF(AJ38=AJ$2,1,0),IF($J38=$J$3,IF(AJ38=AJ$3,1,0),IF($J38=$J$4,IF(AJ38=AJ$4,1,0),IF($J38=$J$5,IF(AJ38=AJ$5,1,0),0))))</f>
        <v>0</v>
      </c>
      <c r="BP38" s="1">
        <f>IF($J38=$J$2,IF(AK38=AK$2,1,0),IF($J38=$J$3,IF(AK38=AK$3,1,0),IF($J38=$J$4,IF(AK38=AK$4,1,0),IF($J38=$J$5,IF(AK38=AK$5,1,0),0))))</f>
        <v>0</v>
      </c>
      <c r="BQ38" s="1">
        <f>IF($J38=$J$2,IF(AL38=AL$2,1,0),IF($J38=$J$3,IF(AL38=AL$3,1,0),IF($J38=$J$4,IF(AL38=AL$4,1,0),IF($J38=$J$5,IF(AL38=AL$5,1,0),0))))</f>
        <v>0</v>
      </c>
      <c r="BR38" s="1">
        <f>IF($J38=$J$2,IF(AM38=AM$2,1,0),IF($J38=$J$3,IF(AM38=AM$3,1,0),IF($J38=$J$4,IF(AM38=AM$4,1,0),IF($J38=$J$5,IF(AM38=AM$5,1,0),0))))</f>
        <v>0</v>
      </c>
      <c r="BS38" s="1">
        <f>IF($J38=$J$2,IF(AN38=AN$2,1,0),IF($J38=$J$3,IF(AN38=AN$3,1,0),IF($J38=$J$4,IF(AN38=AN$4,1,0),IF($J38=$J$5,IF(AN38=AN$5,1,0),0))))</f>
        <v>0</v>
      </c>
      <c r="BU38" s="1">
        <f t="shared" si="1"/>
        <v>0</v>
      </c>
      <c r="BW38" s="35" t="str">
        <f t="shared" si="2"/>
        <v>неявка</v>
      </c>
      <c r="BX38" s="35" t="str">
        <f>IF(BW38="неявка","неявка",IF(BW38&lt;$CB$4,1,IF(BW38&lt;$CB$5,2,IF(BW38&lt;$CB$6,3,IF(BW38&lt;$CB$7,4,IF(BW38&lt;$CB$8,5,IF(BW38&lt;$CB$9,6,IF(BW38&lt;$CB$10,7,IF(BW38&lt;$CB$11,8,IF(BW38&lt;$CB$12,9,10))))))))))</f>
        <v>неявка</v>
      </c>
    </row>
    <row r="39" spans="1:76" x14ac:dyDescent="0.2">
      <c r="A39" s="8">
        <v>33</v>
      </c>
      <c r="B39" s="1" t="s">
        <v>170</v>
      </c>
      <c r="C39" s="1" t="s">
        <v>171</v>
      </c>
      <c r="D39" s="1" t="s">
        <v>172</v>
      </c>
      <c r="E39" s="1" t="s">
        <v>42</v>
      </c>
      <c r="F39" s="1" t="s">
        <v>173</v>
      </c>
      <c r="H39" s="1" t="s">
        <v>44</v>
      </c>
      <c r="I39" s="1" t="s">
        <v>115</v>
      </c>
      <c r="J39" s="1">
        <v>4</v>
      </c>
      <c r="K39" s="1" t="s">
        <v>1156</v>
      </c>
      <c r="L39" s="1" t="s">
        <v>1160</v>
      </c>
      <c r="M39" s="1" t="s">
        <v>1155</v>
      </c>
      <c r="N39" s="1" t="s">
        <v>1155</v>
      </c>
      <c r="O39" s="1" t="s">
        <v>1160</v>
      </c>
      <c r="P39" s="1" t="s">
        <v>1159</v>
      </c>
      <c r="Q39" s="1" t="s">
        <v>1158</v>
      </c>
      <c r="R39" s="1" t="s">
        <v>1160</v>
      </c>
      <c r="S39" s="1" t="s">
        <v>1160</v>
      </c>
      <c r="T39" s="1" t="s">
        <v>1155</v>
      </c>
      <c r="U39" s="1" t="s">
        <v>1159</v>
      </c>
      <c r="V39" s="1" t="s">
        <v>1158</v>
      </c>
      <c r="W39" s="1" t="s">
        <v>1158</v>
      </c>
      <c r="X39" s="1" t="s">
        <v>1160</v>
      </c>
      <c r="Y39" s="1" t="s">
        <v>1156</v>
      </c>
      <c r="Z39" s="54" t="s">
        <v>1158</v>
      </c>
      <c r="AA39" s="1" t="s">
        <v>1159</v>
      </c>
      <c r="AB39" s="1" t="s">
        <v>1154</v>
      </c>
      <c r="AC39" s="1" t="s">
        <v>1158</v>
      </c>
      <c r="AD39" s="1" t="s">
        <v>1158</v>
      </c>
      <c r="AE39" s="1" t="s">
        <v>1160</v>
      </c>
      <c r="AF39" s="1" t="s">
        <v>1155</v>
      </c>
      <c r="AG39" s="1" t="s">
        <v>1155</v>
      </c>
      <c r="AH39" s="1" t="s">
        <v>1156</v>
      </c>
      <c r="AI39" s="1" t="s">
        <v>1159</v>
      </c>
      <c r="AJ39" s="1" t="s">
        <v>1157</v>
      </c>
      <c r="AK39" s="1" t="s">
        <v>1154</v>
      </c>
      <c r="AL39" s="1" t="s">
        <v>1154</v>
      </c>
      <c r="AM39" s="1" t="s">
        <v>1160</v>
      </c>
      <c r="AN39" s="1" t="s">
        <v>1154</v>
      </c>
      <c r="AP39" s="1">
        <f>IF($J39=$J$2,IF(K39=K$2,1,0),IF($J39=$J$3,IF(K39=K$3,1,0),IF($J39=$J$4,IF(K39=K$4,1,0),IF($J39=$J$5,IF(K39=K$5,1,0),0))))</f>
        <v>0</v>
      </c>
      <c r="AQ39" s="1">
        <f>IF($J39=$J$2,IF(L39=L$2,1,0),IF($J39=$J$3,IF(L39=L$3,1,0),IF($J39=$J$4,IF(L39=L$4,1,0),IF($J39=$J$5,IF(L39=L$5,1,0),0))))</f>
        <v>0</v>
      </c>
      <c r="AR39" s="1">
        <f>IF($J39=$J$2,IF(M39=M$2,1,0),IF($J39=$J$3,IF(M39=M$3,1,0),IF($J39=$J$4,IF(M39=M$4,1,0),IF($J39=$J$5,IF(M39=M$5,1,0),0))))</f>
        <v>1</v>
      </c>
      <c r="AS39" s="1">
        <f>IF($J39=$J$2,IF(N39=N$2,1,0),IF($J39=$J$3,IF(N39=N$3,1,0),IF($J39=$J$4,IF(N39=N$4,1,0),IF($J39=$J$5,IF(N39=N$5,1,0),0))))</f>
        <v>0</v>
      </c>
      <c r="AT39" s="1">
        <f>IF($J39=$J$2,IF(O39=O$2,1,0),IF($J39=$J$3,IF(O39=O$3,1,0),IF($J39=$J$4,IF(O39=O$4,1,0),IF($J39=$J$5,IF(O39=O$5,1,0),0))))</f>
        <v>1</v>
      </c>
      <c r="AU39" s="1">
        <f>IF($J39=$J$2,IF(P39=P$2,1,0),IF($J39=$J$3,IF(P39=P$3,1,0),IF($J39=$J$4,IF(P39=P$4,1,0),IF($J39=$J$5,IF(P39=P$5,1,0),0))))</f>
        <v>1</v>
      </c>
      <c r="AV39" s="1">
        <f>IF($J39=$J$2,IF(Q39=Q$2,1,0),IF($J39=$J$3,IF(Q39=Q$3,1,0),IF($J39=$J$4,IF(Q39=Q$4,1,0),IF($J39=$J$5,IF(Q39=Q$5,1,0),0))))</f>
        <v>1</v>
      </c>
      <c r="AW39" s="1">
        <f>IF($J39=$J$2,IF(R39=R$2,1,0),IF($J39=$J$3,IF(R39=R$3,1,0),IF($J39=$J$4,IF(R39=R$4,1,0),IF($J39=$J$5,IF(R39=R$5,1,0),0))))</f>
        <v>1</v>
      </c>
      <c r="AX39" s="1">
        <f>IF($J39=$J$2,IF(S39=S$2,1,0),IF($J39=$J$3,IF(S39=S$3,1,0),IF($J39=$J$4,IF(S39=S$4,1,0),IF($J39=$J$5,IF(S39=S$5,1,0),0))))</f>
        <v>1</v>
      </c>
      <c r="AY39" s="1">
        <f>IF($J39=$J$2,IF(T39=T$2,1,0),IF($J39=$J$3,IF(T39=T$3,1,0),IF($J39=$J$4,IF(T39=T$4,1,0),IF($J39=$J$5,IF(T39=T$5,1,0),0))))</f>
        <v>1</v>
      </c>
      <c r="AZ39" s="1">
        <f>IF($J39=$J$2,IF(U39=U$2,1,0),IF($J39=$J$3,IF(U39=U$3,1,0),IF($J39=$J$4,IF(U39=U$4,1,0),IF($J39=$J$5,IF(U39=U$5,1,0),0))))</f>
        <v>1</v>
      </c>
      <c r="BA39" s="1">
        <f>IF($J39=$J$2,IF(V39=V$2,1,0),IF($J39=$J$3,IF(V39=V$3,1,0),IF($J39=$J$4,IF(V39=V$4,1,0),IF($J39=$J$5,IF(V39=V$5,1,0),0))))</f>
        <v>0</v>
      </c>
      <c r="BB39" s="1">
        <f>IF($J39=$J$2,IF(W39=W$2,1,0),IF($J39=$J$3,IF(W39=W$3,1,0),IF($J39=$J$4,IF(W39=W$4,1,0),IF($J39=$J$5,IF(W39=W$5,1,0),0))))</f>
        <v>1</v>
      </c>
      <c r="BC39" s="1">
        <f>IF($J39=$J$2,IF(X39=X$2,1,0),IF($J39=$J$3,IF(X39=X$3,1,0),IF($J39=$J$4,IF(X39=X$4,1,0),IF($J39=$J$5,IF(X39=X$5,1,0),0))))</f>
        <v>1</v>
      </c>
      <c r="BD39" s="1">
        <f>IF($J39=$J$2,IF(Y39=Y$2,1,0),IF($J39=$J$3,IF(Y39=Y$3,1,0),IF($J39=$J$4,IF(Y39=Y$4,1,0),IF($J39=$J$5,IF(Y39=Y$5,1,0),0))))</f>
        <v>1</v>
      </c>
      <c r="BE39" s="1">
        <f>IF($J39=$J$2,IF(Z39=Z$2,1,0),IF($J39=$J$3,IF(Z39=Z$3,1,0),IF($J39=$J$4,IF(Z39=Z$4,1,0),IF($J39=$J$5,IF(Z39=Z$5,1,0),0))))</f>
        <v>1</v>
      </c>
      <c r="BF39" s="1">
        <f>IF($J39=$J$2,IF(AA39=AA$2,1,0),IF($J39=$J$3,IF(AA39=AA$3,1,0),IF($J39=$J$4,IF(AA39=AA$4,1,0),IF($J39=$J$5,IF(AA39=AA$5,1,0),0))))</f>
        <v>1</v>
      </c>
      <c r="BG39" s="1">
        <f>IF($J39=$J$2,IF(AB39=AB$2,1,0),IF($J39=$J$3,IF(AB39=AB$3,1,0),IF($J39=$J$4,IF(AB39=AB$4,1,0),IF($J39=$J$5,IF(AB39=AB$5,1,0),0))))</f>
        <v>1</v>
      </c>
      <c r="BH39" s="1">
        <f>IF($J39=$J$2,IF(AC39=AC$2,1,0),IF($J39=$J$3,IF(AC39=AC$3,1,0),IF($J39=$J$4,IF(AC39=AC$4,1,0),IF($J39=$J$5,IF(AC39=AC$5,1,0),0))))</f>
        <v>1</v>
      </c>
      <c r="BI39" s="1">
        <f>IF($J39=$J$2,IF(AD39=AD$2,1,0),IF($J39=$J$3,IF(AD39=AD$3,1,0),IF($J39=$J$4,IF(AD39=AD$4,1,0),IF($J39=$J$5,IF(AD39=AD$5,1,0),0))))</f>
        <v>1</v>
      </c>
      <c r="BJ39" s="1">
        <f>IF($J39=$J$2,IF(AE39=AE$2,1,0),IF($J39=$J$3,IF(AE39=AE$3,1,0),IF($J39=$J$4,IF(AE39=AE$4,1,0),IF($J39=$J$5,IF(AE39=AE$5,1,0),0))))</f>
        <v>1</v>
      </c>
      <c r="BK39" s="1">
        <f>IF($J39=$J$2,IF(AF39=AF$2,1,0),IF($J39=$J$3,IF(AF39=AF$3,1,0),IF($J39=$J$4,IF(AF39=AF$4,1,0),IF($J39=$J$5,IF(AF39=AF$5,1,0),0))))</f>
        <v>1</v>
      </c>
      <c r="BL39" s="1">
        <f>IF($J39=$J$2,IF(AG39=AG$2,1,0),IF($J39=$J$3,IF(AG39=AG$3,1,0),IF($J39=$J$4,IF(AG39=AG$4,1,0),IF($J39=$J$5,IF(AG39=AG$5,1,0),0))))</f>
        <v>1</v>
      </c>
      <c r="BM39" s="1">
        <f>IF($J39=$J$2,IF(AH39=AH$2,1,0),IF($J39=$J$3,IF(AH39=AH$3,1,0),IF($J39=$J$4,IF(AH39=AH$4,1,0),IF($J39=$J$5,IF(AH39=AH$5,1,0),0))))</f>
        <v>0</v>
      </c>
      <c r="BN39" s="1">
        <f>IF($J39=$J$2,IF(AI39=AI$2,1,0),IF($J39=$J$3,IF(AI39=AI$3,1,0),IF($J39=$J$4,IF(AI39=AI$4,1,0),IF($J39=$J$5,IF(AI39=AI$5,1,0),0))))</f>
        <v>1</v>
      </c>
      <c r="BO39" s="1">
        <f>IF($J39=$J$2,IF(AJ39=AJ$2,1,0),IF($J39=$J$3,IF(AJ39=AJ$3,1,0),IF($J39=$J$4,IF(AJ39=AJ$4,1,0),IF($J39=$J$5,IF(AJ39=AJ$5,1,0),0))))</f>
        <v>1</v>
      </c>
      <c r="BP39" s="1">
        <f>IF($J39=$J$2,IF(AK39=AK$2,1,0),IF($J39=$J$3,IF(AK39=AK$3,1,0),IF($J39=$J$4,IF(AK39=AK$4,1,0),IF($J39=$J$5,IF(AK39=AK$5,1,0),0))))</f>
        <v>1</v>
      </c>
      <c r="BQ39" s="1">
        <f>IF($J39=$J$2,IF(AL39=AL$2,1,0),IF($J39=$J$3,IF(AL39=AL$3,1,0),IF($J39=$J$4,IF(AL39=AL$4,1,0),IF($J39=$J$5,IF(AL39=AL$5,1,0),0))))</f>
        <v>1</v>
      </c>
      <c r="BR39" s="1">
        <f>IF($J39=$J$2,IF(AM39=AM$2,1,0),IF($J39=$J$3,IF(AM39=AM$3,1,0),IF($J39=$J$4,IF(AM39=AM$4,1,0),IF($J39=$J$5,IF(AM39=AM$5,1,0),0))))</f>
        <v>1</v>
      </c>
      <c r="BS39" s="1">
        <f>IF($J39=$J$2,IF(AN39=AN$2,1,0),IF($J39=$J$3,IF(AN39=AN$3,1,0),IF($J39=$J$4,IF(AN39=AN$4,1,0),IF($J39=$J$5,IF(AN39=AN$5,1,0),0))))</f>
        <v>1</v>
      </c>
      <c r="BU39" s="1">
        <f t="shared" si="1"/>
        <v>25</v>
      </c>
      <c r="BW39" s="35">
        <f t="shared" si="2"/>
        <v>25</v>
      </c>
      <c r="BX39" s="35">
        <f>IF(BW39="неявка","неявка",IF(BW39&lt;$CB$4,1,IF(BW39&lt;$CB$5,2,IF(BW39&lt;$CB$6,3,IF(BW39&lt;$CB$7,4,IF(BW39&lt;$CB$8,5,IF(BW39&lt;$CB$9,6,IF(BW39&lt;$CB$10,7,IF(BW39&lt;$CB$11,8,IF(BW39&lt;$CB$12,9,10))))))))))</f>
        <v>8</v>
      </c>
    </row>
    <row r="40" spans="1:76" x14ac:dyDescent="0.2">
      <c r="A40" s="8">
        <v>34</v>
      </c>
      <c r="B40" s="1" t="s">
        <v>174</v>
      </c>
      <c r="C40" s="1" t="s">
        <v>175</v>
      </c>
      <c r="D40" s="1" t="s">
        <v>176</v>
      </c>
      <c r="E40" s="1" t="s">
        <v>42</v>
      </c>
      <c r="F40" s="1" t="s">
        <v>177</v>
      </c>
      <c r="H40" s="1" t="s">
        <v>44</v>
      </c>
      <c r="I40" s="1" t="s">
        <v>115</v>
      </c>
      <c r="J40" s="1">
        <v>1</v>
      </c>
      <c r="K40" s="1" t="s">
        <v>1154</v>
      </c>
      <c r="M40" s="1" t="s">
        <v>1155</v>
      </c>
      <c r="O40" s="1" t="s">
        <v>1155</v>
      </c>
      <c r="P40" s="1" t="s">
        <v>1157</v>
      </c>
      <c r="Q40" s="1" t="s">
        <v>1154</v>
      </c>
      <c r="R40" s="1" t="s">
        <v>1158</v>
      </c>
      <c r="S40" s="1" t="s">
        <v>1155</v>
      </c>
      <c r="T40" s="1" t="s">
        <v>1156</v>
      </c>
      <c r="V40" s="1" t="s">
        <v>1158</v>
      </c>
      <c r="W40" s="1" t="s">
        <v>1156</v>
      </c>
      <c r="X40" s="1" t="s">
        <v>1159</v>
      </c>
      <c r="Y40" s="1" t="s">
        <v>1156</v>
      </c>
      <c r="Z40" s="54" t="s">
        <v>1159</v>
      </c>
      <c r="AA40" s="1" t="s">
        <v>1155</v>
      </c>
      <c r="AB40" s="1" t="s">
        <v>1158</v>
      </c>
      <c r="AC40" s="1" t="s">
        <v>1160</v>
      </c>
      <c r="AD40" s="1" t="s">
        <v>1155</v>
      </c>
      <c r="AE40" s="1" t="s">
        <v>1156</v>
      </c>
      <c r="AF40" s="1" t="s">
        <v>1159</v>
      </c>
      <c r="AG40" s="1" t="s">
        <v>1158</v>
      </c>
      <c r="AH40" s="1" t="s">
        <v>1154</v>
      </c>
      <c r="AI40" s="1" t="s">
        <v>1156</v>
      </c>
      <c r="AJ40" s="1" t="s">
        <v>1154</v>
      </c>
      <c r="AK40" s="1" t="s">
        <v>1159</v>
      </c>
      <c r="AL40" s="1" t="s">
        <v>1160</v>
      </c>
      <c r="AM40" s="1" t="s">
        <v>1158</v>
      </c>
      <c r="AN40" s="1" t="s">
        <v>1159</v>
      </c>
      <c r="AP40" s="1">
        <f>IF($J40=$J$2,IF(K40=K$2,1,0),IF($J40=$J$3,IF(K40=K$3,1,0),IF($J40=$J$4,IF(K40=K$4,1,0),IF($J40=$J$5,IF(K40=K$5,1,0),0))))</f>
        <v>1</v>
      </c>
      <c r="AQ40" s="1">
        <f>IF($J40=$J$2,IF(L40=L$2,1,0),IF($J40=$J$3,IF(L40=L$3,1,0),IF($J40=$J$4,IF(L40=L$4,1,0),IF($J40=$J$5,IF(L40=L$5,1,0),0))))</f>
        <v>0</v>
      </c>
      <c r="AR40" s="1">
        <f>IF($J40=$J$2,IF(M40=M$2,1,0),IF($J40=$J$3,IF(M40=M$3,1,0),IF($J40=$J$4,IF(M40=M$4,1,0),IF($J40=$J$5,IF(M40=M$5,1,0),0))))</f>
        <v>1</v>
      </c>
      <c r="AS40" s="1">
        <f>IF($J40=$J$2,IF(N40=N$2,1,0),IF($J40=$J$3,IF(N40=N$3,1,0),IF($J40=$J$4,IF(N40=N$4,1,0),IF($J40=$J$5,IF(N40=N$5,1,0),0))))</f>
        <v>0</v>
      </c>
      <c r="AT40" s="1">
        <f>IF($J40=$J$2,IF(O40=O$2,1,0),IF($J40=$J$3,IF(O40=O$3,1,0),IF($J40=$J$4,IF(O40=O$4,1,0),IF($J40=$J$5,IF(O40=O$5,1,0),0))))</f>
        <v>1</v>
      </c>
      <c r="AU40" s="1">
        <f>IF($J40=$J$2,IF(P40=P$2,1,0),IF($J40=$J$3,IF(P40=P$3,1,0),IF($J40=$J$4,IF(P40=P$4,1,0),IF($J40=$J$5,IF(P40=P$5,1,0),0))))</f>
        <v>1</v>
      </c>
      <c r="AV40" s="1">
        <f>IF($J40=$J$2,IF(Q40=Q$2,1,0),IF($J40=$J$3,IF(Q40=Q$3,1,0),IF($J40=$J$4,IF(Q40=Q$4,1,0),IF($J40=$J$5,IF(Q40=Q$5,1,0),0))))</f>
        <v>1</v>
      </c>
      <c r="AW40" s="1">
        <f>IF($J40=$J$2,IF(R40=R$2,1,0),IF($J40=$J$3,IF(R40=R$3,1,0),IF($J40=$J$4,IF(R40=R$4,1,0),IF($J40=$J$5,IF(R40=R$5,1,0),0))))</f>
        <v>1</v>
      </c>
      <c r="AX40" s="1">
        <f>IF($J40=$J$2,IF(S40=S$2,1,0),IF($J40=$J$3,IF(S40=S$3,1,0),IF($J40=$J$4,IF(S40=S$4,1,0),IF($J40=$J$5,IF(S40=S$5,1,0),0))))</f>
        <v>1</v>
      </c>
      <c r="AY40" s="1">
        <f>IF($J40=$J$2,IF(T40=T$2,1,0),IF($J40=$J$3,IF(T40=T$3,1,0),IF($J40=$J$4,IF(T40=T$4,1,0),IF($J40=$J$5,IF(T40=T$5,1,0),0))))</f>
        <v>0</v>
      </c>
      <c r="AZ40" s="1">
        <f>IF($J40=$J$2,IF(U40=U$2,1,0),IF($J40=$J$3,IF(U40=U$3,1,0),IF($J40=$J$4,IF(U40=U$4,1,0),IF($J40=$J$5,IF(U40=U$5,1,0),0))))</f>
        <v>0</v>
      </c>
      <c r="BA40" s="1">
        <f>IF($J40=$J$2,IF(V40=V$2,1,0),IF($J40=$J$3,IF(V40=V$3,1,0),IF($J40=$J$4,IF(V40=V$4,1,0),IF($J40=$J$5,IF(V40=V$5,1,0),0))))</f>
        <v>1</v>
      </c>
      <c r="BB40" s="1">
        <f>IF($J40=$J$2,IF(W40=W$2,1,0),IF($J40=$J$3,IF(W40=W$3,1,0),IF($J40=$J$4,IF(W40=W$4,1,0),IF($J40=$J$5,IF(W40=W$5,1,0),0))))</f>
        <v>1</v>
      </c>
      <c r="BC40" s="1">
        <f>IF($J40=$J$2,IF(X40=X$2,1,0),IF($J40=$J$3,IF(X40=X$3,1,0),IF($J40=$J$4,IF(X40=X$4,1,0),IF($J40=$J$5,IF(X40=X$5,1,0),0))))</f>
        <v>1</v>
      </c>
      <c r="BD40" s="1">
        <f>IF($J40=$J$2,IF(Y40=Y$2,1,0),IF($J40=$J$3,IF(Y40=Y$3,1,0),IF($J40=$J$4,IF(Y40=Y$4,1,0),IF($J40=$J$5,IF(Y40=Y$5,1,0),0))))</f>
        <v>1</v>
      </c>
      <c r="BE40" s="1">
        <f>IF($J40=$J$2,IF(Z40=Z$2,1,0),IF($J40=$J$3,IF(Z40=Z$3,1,0),IF($J40=$J$4,IF(Z40=Z$4,1,0),IF($J40=$J$5,IF(Z40=Z$5,1,0),0))))</f>
        <v>0</v>
      </c>
      <c r="BF40" s="1">
        <f>IF($J40=$J$2,IF(AA40=AA$2,1,0),IF($J40=$J$3,IF(AA40=AA$3,1,0),IF($J40=$J$4,IF(AA40=AA$4,1,0),IF($J40=$J$5,IF(AA40=AA$5,1,0),0))))</f>
        <v>1</v>
      </c>
      <c r="BG40" s="1">
        <f>IF($J40=$J$2,IF(AB40=AB$2,1,0),IF($J40=$J$3,IF(AB40=AB$3,1,0),IF($J40=$J$4,IF(AB40=AB$4,1,0),IF($J40=$J$5,IF(AB40=AB$5,1,0),0))))</f>
        <v>1</v>
      </c>
      <c r="BH40" s="1">
        <f>IF($J40=$J$2,IF(AC40=AC$2,1,0),IF($J40=$J$3,IF(AC40=AC$3,1,0),IF($J40=$J$4,IF(AC40=AC$4,1,0),IF($J40=$J$5,IF(AC40=AC$5,1,0),0))))</f>
        <v>1</v>
      </c>
      <c r="BI40" s="1">
        <f>IF($J40=$J$2,IF(AD40=AD$2,1,0),IF($J40=$J$3,IF(AD40=AD$3,1,0),IF($J40=$J$4,IF(AD40=AD$4,1,0),IF($J40=$J$5,IF(AD40=AD$5,1,0),0))))</f>
        <v>1</v>
      </c>
      <c r="BJ40" s="1">
        <f>IF($J40=$J$2,IF(AE40=AE$2,1,0),IF($J40=$J$3,IF(AE40=AE$3,1,0),IF($J40=$J$4,IF(AE40=AE$4,1,0),IF($J40=$J$5,IF(AE40=AE$5,1,0),0))))</f>
        <v>1</v>
      </c>
      <c r="BK40" s="1">
        <f>IF($J40=$J$2,IF(AF40=AF$2,1,0),IF($J40=$J$3,IF(AF40=AF$3,1,0),IF($J40=$J$4,IF(AF40=AF$4,1,0),IF($J40=$J$5,IF(AF40=AF$5,1,0),0))))</f>
        <v>1</v>
      </c>
      <c r="BL40" s="1">
        <f>IF($J40=$J$2,IF(AG40=AG$2,1,0),IF($J40=$J$3,IF(AG40=AG$3,1,0),IF($J40=$J$4,IF(AG40=AG$4,1,0),IF($J40=$J$5,IF(AG40=AG$5,1,0),0))))</f>
        <v>1</v>
      </c>
      <c r="BM40" s="1">
        <f>IF($J40=$J$2,IF(AH40=AH$2,1,0),IF($J40=$J$3,IF(AH40=AH$3,1,0),IF($J40=$J$4,IF(AH40=AH$4,1,0),IF($J40=$J$5,IF(AH40=AH$5,1,0),0))))</f>
        <v>0</v>
      </c>
      <c r="BN40" s="1">
        <f>IF($J40=$J$2,IF(AI40=AI$2,1,0),IF($J40=$J$3,IF(AI40=AI$3,1,0),IF($J40=$J$4,IF(AI40=AI$4,1,0),IF($J40=$J$5,IF(AI40=AI$5,1,0),0))))</f>
        <v>0</v>
      </c>
      <c r="BO40" s="1">
        <f>IF($J40=$J$2,IF(AJ40=AJ$2,1,0),IF($J40=$J$3,IF(AJ40=AJ$3,1,0),IF($J40=$J$4,IF(AJ40=AJ$4,1,0),IF($J40=$J$5,IF(AJ40=AJ$5,1,0),0))))</f>
        <v>0</v>
      </c>
      <c r="BP40" s="1">
        <f>IF($J40=$J$2,IF(AK40=AK$2,1,0),IF($J40=$J$3,IF(AK40=AK$3,1,0),IF($J40=$J$4,IF(AK40=AK$4,1,0),IF($J40=$J$5,IF(AK40=AK$5,1,0),0))))</f>
        <v>1</v>
      </c>
      <c r="BQ40" s="1">
        <f>IF($J40=$J$2,IF(AL40=AL$2,1,0),IF($J40=$J$3,IF(AL40=AL$3,1,0),IF($J40=$J$4,IF(AL40=AL$4,1,0),IF($J40=$J$5,IF(AL40=AL$5,1,0),0))))</f>
        <v>0</v>
      </c>
      <c r="BR40" s="1">
        <f>IF($J40=$J$2,IF(AM40=AM$2,1,0),IF($J40=$J$3,IF(AM40=AM$3,1,0),IF($J40=$J$4,IF(AM40=AM$4,1,0),IF($J40=$J$5,IF(AM40=AM$5,1,0),0))))</f>
        <v>1</v>
      </c>
      <c r="BS40" s="1">
        <f>IF($J40=$J$2,IF(AN40=AN$2,1,0),IF($J40=$J$3,IF(AN40=AN$3,1,0),IF($J40=$J$4,IF(AN40=AN$4,1,0),IF($J40=$J$5,IF(AN40=AN$5,1,0),0))))</f>
        <v>0</v>
      </c>
      <c r="BU40" s="1">
        <f t="shared" si="1"/>
        <v>20</v>
      </c>
      <c r="BW40" s="35">
        <f t="shared" si="2"/>
        <v>20</v>
      </c>
      <c r="BX40" s="35">
        <f>IF(BW40="неявка","неявка",IF(BW40&lt;$CB$4,1,IF(BW40&lt;$CB$5,2,IF(BW40&lt;$CB$6,3,IF(BW40&lt;$CB$7,4,IF(BW40&lt;$CB$8,5,IF(BW40&lt;$CB$9,6,IF(BW40&lt;$CB$10,7,IF(BW40&lt;$CB$11,8,IF(BW40&lt;$CB$12,9,10))))))))))</f>
        <v>6</v>
      </c>
    </row>
    <row r="41" spans="1:76" x14ac:dyDescent="0.2">
      <c r="A41" s="8">
        <v>35</v>
      </c>
      <c r="B41" s="1" t="s">
        <v>178</v>
      </c>
      <c r="C41" s="1" t="s">
        <v>179</v>
      </c>
      <c r="D41" s="1" t="s">
        <v>180</v>
      </c>
      <c r="E41" s="1" t="s">
        <v>42</v>
      </c>
      <c r="F41" s="1" t="s">
        <v>181</v>
      </c>
      <c r="H41" s="1" t="s">
        <v>44</v>
      </c>
      <c r="I41" s="1" t="s">
        <v>115</v>
      </c>
      <c r="J41" s="1">
        <v>1</v>
      </c>
      <c r="K41" s="1" t="s">
        <v>1154</v>
      </c>
      <c r="L41" s="1" t="s">
        <v>1154</v>
      </c>
      <c r="M41" s="1" t="s">
        <v>1155</v>
      </c>
      <c r="N41" s="1" t="s">
        <v>1156</v>
      </c>
      <c r="O41" s="1" t="s">
        <v>1155</v>
      </c>
      <c r="P41" s="1" t="s">
        <v>1154</v>
      </c>
      <c r="Q41" s="1" t="s">
        <v>1154</v>
      </c>
      <c r="R41" s="1" t="s">
        <v>1158</v>
      </c>
      <c r="S41" s="1" t="s">
        <v>1155</v>
      </c>
      <c r="T41" s="1" t="s">
        <v>1154</v>
      </c>
      <c r="U41" s="1" t="s">
        <v>1158</v>
      </c>
      <c r="V41" s="1" t="s">
        <v>1158</v>
      </c>
      <c r="W41" s="1" t="s">
        <v>1156</v>
      </c>
      <c r="X41" s="1" t="s">
        <v>1159</v>
      </c>
      <c r="Y41" s="1" t="s">
        <v>1156</v>
      </c>
      <c r="Z41" s="54" t="s">
        <v>1158</v>
      </c>
      <c r="AA41" s="1" t="s">
        <v>1155</v>
      </c>
      <c r="AB41" s="1" t="s">
        <v>1158</v>
      </c>
      <c r="AC41" s="1" t="s">
        <v>1160</v>
      </c>
      <c r="AD41" s="1" t="s">
        <v>1155</v>
      </c>
      <c r="AE41" s="1" t="s">
        <v>1154</v>
      </c>
      <c r="AF41" s="1" t="s">
        <v>1159</v>
      </c>
      <c r="AG41" s="1" t="s">
        <v>1159</v>
      </c>
      <c r="AH41" s="1" t="s">
        <v>1160</v>
      </c>
      <c r="AI41" s="1" t="s">
        <v>1158</v>
      </c>
      <c r="AJ41" s="1" t="s">
        <v>1158</v>
      </c>
      <c r="AK41" s="1" t="s">
        <v>1159</v>
      </c>
      <c r="AL41" s="1" t="s">
        <v>1156</v>
      </c>
      <c r="AM41" s="1" t="s">
        <v>1158</v>
      </c>
      <c r="AN41" s="1" t="s">
        <v>1156</v>
      </c>
      <c r="AP41" s="1">
        <f>IF($J41=$J$2,IF(K41=K$2,1,0),IF($J41=$J$3,IF(K41=K$3,1,0),IF($J41=$J$4,IF(K41=K$4,1,0),IF($J41=$J$5,IF(K41=K$5,1,0),0))))</f>
        <v>1</v>
      </c>
      <c r="AQ41" s="1">
        <f>IF($J41=$J$2,IF(L41=L$2,1,0),IF($J41=$J$3,IF(L41=L$3,1,0),IF($J41=$J$4,IF(L41=L$4,1,0),IF($J41=$J$5,IF(L41=L$5,1,0),0))))</f>
        <v>1</v>
      </c>
      <c r="AR41" s="1">
        <f>IF($J41=$J$2,IF(M41=M$2,1,0),IF($J41=$J$3,IF(M41=M$3,1,0),IF($J41=$J$4,IF(M41=M$4,1,0),IF($J41=$J$5,IF(M41=M$5,1,0),0))))</f>
        <v>1</v>
      </c>
      <c r="AS41" s="1">
        <f>IF($J41=$J$2,IF(N41=N$2,1,0),IF($J41=$J$3,IF(N41=N$3,1,0),IF($J41=$J$4,IF(N41=N$4,1,0),IF($J41=$J$5,IF(N41=N$5,1,0),0))))</f>
        <v>1</v>
      </c>
      <c r="AT41" s="1">
        <f>IF($J41=$J$2,IF(O41=O$2,1,0),IF($J41=$J$3,IF(O41=O$3,1,0),IF($J41=$J$4,IF(O41=O$4,1,0),IF($J41=$J$5,IF(O41=O$5,1,0),0))))</f>
        <v>1</v>
      </c>
      <c r="AU41" s="1">
        <f>IF($J41=$J$2,IF(P41=P$2,1,0),IF($J41=$J$3,IF(P41=P$3,1,0),IF($J41=$J$4,IF(P41=P$4,1,0),IF($J41=$J$5,IF(P41=P$5,1,0),0))))</f>
        <v>0</v>
      </c>
      <c r="AV41" s="1">
        <f>IF($J41=$J$2,IF(Q41=Q$2,1,0),IF($J41=$J$3,IF(Q41=Q$3,1,0),IF($J41=$J$4,IF(Q41=Q$4,1,0),IF($J41=$J$5,IF(Q41=Q$5,1,0),0))))</f>
        <v>1</v>
      </c>
      <c r="AW41" s="1">
        <f>IF($J41=$J$2,IF(R41=R$2,1,0),IF($J41=$J$3,IF(R41=R$3,1,0),IF($J41=$J$4,IF(R41=R$4,1,0),IF($J41=$J$5,IF(R41=R$5,1,0),0))))</f>
        <v>1</v>
      </c>
      <c r="AX41" s="1">
        <f>IF($J41=$J$2,IF(S41=S$2,1,0),IF($J41=$J$3,IF(S41=S$3,1,0),IF($J41=$J$4,IF(S41=S$4,1,0),IF($J41=$J$5,IF(S41=S$5,1,0),0))))</f>
        <v>1</v>
      </c>
      <c r="AY41" s="1">
        <f>IF($J41=$J$2,IF(T41=T$2,1,0),IF($J41=$J$3,IF(T41=T$3,1,0),IF($J41=$J$4,IF(T41=T$4,1,0),IF($J41=$J$5,IF(T41=T$5,1,0),0))))</f>
        <v>1</v>
      </c>
      <c r="AZ41" s="1">
        <f>IF($J41=$J$2,IF(U41=U$2,1,0),IF($J41=$J$3,IF(U41=U$3,1,0),IF($J41=$J$4,IF(U41=U$4,1,0),IF($J41=$J$5,IF(U41=U$5,1,0),0))))</f>
        <v>0</v>
      </c>
      <c r="BA41" s="1">
        <f>IF($J41=$J$2,IF(V41=V$2,1,0),IF($J41=$J$3,IF(V41=V$3,1,0),IF($J41=$J$4,IF(V41=V$4,1,0),IF($J41=$J$5,IF(V41=V$5,1,0),0))))</f>
        <v>1</v>
      </c>
      <c r="BB41" s="1">
        <f>IF($J41=$J$2,IF(W41=W$2,1,0),IF($J41=$J$3,IF(W41=W$3,1,0),IF($J41=$J$4,IF(W41=W$4,1,0),IF($J41=$J$5,IF(W41=W$5,1,0),0))))</f>
        <v>1</v>
      </c>
      <c r="BC41" s="1">
        <f>IF($J41=$J$2,IF(X41=X$2,1,0),IF($J41=$J$3,IF(X41=X$3,1,0),IF($J41=$J$4,IF(X41=X$4,1,0),IF($J41=$J$5,IF(X41=X$5,1,0),0))))</f>
        <v>1</v>
      </c>
      <c r="BD41" s="1">
        <f>IF($J41=$J$2,IF(Y41=Y$2,1,0),IF($J41=$J$3,IF(Y41=Y$3,1,0),IF($J41=$J$4,IF(Y41=Y$4,1,0),IF($J41=$J$5,IF(Y41=Y$5,1,0),0))))</f>
        <v>1</v>
      </c>
      <c r="BE41" s="1">
        <f>IF($J41=$J$2,IF(Z41=Z$2,1,0),IF($J41=$J$3,IF(Z41=Z$3,1,0),IF($J41=$J$4,IF(Z41=Z$4,1,0),IF($J41=$J$5,IF(Z41=Z$5,1,0),0))))</f>
        <v>1</v>
      </c>
      <c r="BF41" s="1">
        <f>IF($J41=$J$2,IF(AA41=AA$2,1,0),IF($J41=$J$3,IF(AA41=AA$3,1,0),IF($J41=$J$4,IF(AA41=AA$4,1,0),IF($J41=$J$5,IF(AA41=AA$5,1,0),0))))</f>
        <v>1</v>
      </c>
      <c r="BG41" s="1">
        <f>IF($J41=$J$2,IF(AB41=AB$2,1,0),IF($J41=$J$3,IF(AB41=AB$3,1,0),IF($J41=$J$4,IF(AB41=AB$4,1,0),IF($J41=$J$5,IF(AB41=AB$5,1,0),0))))</f>
        <v>1</v>
      </c>
      <c r="BH41" s="1">
        <f>IF($J41=$J$2,IF(AC41=AC$2,1,0),IF($J41=$J$3,IF(AC41=AC$3,1,0),IF($J41=$J$4,IF(AC41=AC$4,1,0),IF($J41=$J$5,IF(AC41=AC$5,1,0),0))))</f>
        <v>1</v>
      </c>
      <c r="BI41" s="1">
        <f>IF($J41=$J$2,IF(AD41=AD$2,1,0),IF($J41=$J$3,IF(AD41=AD$3,1,0),IF($J41=$J$4,IF(AD41=AD$4,1,0),IF($J41=$J$5,IF(AD41=AD$5,1,0),0))))</f>
        <v>1</v>
      </c>
      <c r="BJ41" s="1">
        <f>IF($J41=$J$2,IF(AE41=AE$2,1,0),IF($J41=$J$3,IF(AE41=AE$3,1,0),IF($J41=$J$4,IF(AE41=AE$4,1,0),IF($J41=$J$5,IF(AE41=AE$5,1,0),0))))</f>
        <v>0</v>
      </c>
      <c r="BK41" s="1">
        <f>IF($J41=$J$2,IF(AF41=AF$2,1,0),IF($J41=$J$3,IF(AF41=AF$3,1,0),IF($J41=$J$4,IF(AF41=AF$4,1,0),IF($J41=$J$5,IF(AF41=AF$5,1,0),0))))</f>
        <v>1</v>
      </c>
      <c r="BL41" s="1">
        <f>IF($J41=$J$2,IF(AG41=AG$2,1,0),IF($J41=$J$3,IF(AG41=AG$3,1,0),IF($J41=$J$4,IF(AG41=AG$4,1,0),IF($J41=$J$5,IF(AG41=AG$5,1,0),0))))</f>
        <v>0</v>
      </c>
      <c r="BM41" s="1">
        <f>IF($J41=$J$2,IF(AH41=AH$2,1,0),IF($J41=$J$3,IF(AH41=AH$3,1,0),IF($J41=$J$4,IF(AH41=AH$4,1,0),IF($J41=$J$5,IF(AH41=AH$5,1,0),0))))</f>
        <v>0</v>
      </c>
      <c r="BN41" s="1">
        <f>IF($J41=$J$2,IF(AI41=AI$2,1,0),IF($J41=$J$3,IF(AI41=AI$3,1,0),IF($J41=$J$4,IF(AI41=AI$4,1,0),IF($J41=$J$5,IF(AI41=AI$5,1,0),0))))</f>
        <v>1</v>
      </c>
      <c r="BO41" s="1">
        <f>IF($J41=$J$2,IF(AJ41=AJ$2,1,0),IF($J41=$J$3,IF(AJ41=AJ$3,1,0),IF($J41=$J$4,IF(AJ41=AJ$4,1,0),IF($J41=$J$5,IF(AJ41=AJ$5,1,0),0))))</f>
        <v>1</v>
      </c>
      <c r="BP41" s="1">
        <f>IF($J41=$J$2,IF(AK41=AK$2,1,0),IF($J41=$J$3,IF(AK41=AK$3,1,0),IF($J41=$J$4,IF(AK41=AK$4,1,0),IF($J41=$J$5,IF(AK41=AK$5,1,0),0))))</f>
        <v>1</v>
      </c>
      <c r="BQ41" s="1">
        <f>IF($J41=$J$2,IF(AL41=AL$2,1,0),IF($J41=$J$3,IF(AL41=AL$3,1,0),IF($J41=$J$4,IF(AL41=AL$4,1,0),IF($J41=$J$5,IF(AL41=AL$5,1,0),0))))</f>
        <v>1</v>
      </c>
      <c r="BR41" s="1">
        <f>IF($J41=$J$2,IF(AM41=AM$2,1,0),IF($J41=$J$3,IF(AM41=AM$3,1,0),IF($J41=$J$4,IF(AM41=AM$4,1,0),IF($J41=$J$5,IF(AM41=AM$5,1,0),0))))</f>
        <v>1</v>
      </c>
      <c r="BS41" s="1">
        <f>IF($J41=$J$2,IF(AN41=AN$2,1,0),IF($J41=$J$3,IF(AN41=AN$3,1,0),IF($J41=$J$4,IF(AN41=AN$4,1,0),IF($J41=$J$5,IF(AN41=AN$5,1,0),0))))</f>
        <v>1</v>
      </c>
      <c r="BU41" s="1">
        <f t="shared" si="1"/>
        <v>25</v>
      </c>
      <c r="BW41" s="35">
        <f t="shared" si="2"/>
        <v>25</v>
      </c>
      <c r="BX41" s="35">
        <f>IF(BW41="неявка","неявка",IF(BW41&lt;$CB$4,1,IF(BW41&lt;$CB$5,2,IF(BW41&lt;$CB$6,3,IF(BW41&lt;$CB$7,4,IF(BW41&lt;$CB$8,5,IF(BW41&lt;$CB$9,6,IF(BW41&lt;$CB$10,7,IF(BW41&lt;$CB$11,8,IF(BW41&lt;$CB$12,9,10))))))))))</f>
        <v>8</v>
      </c>
    </row>
    <row r="42" spans="1:76" x14ac:dyDescent="0.2">
      <c r="A42" s="8">
        <v>36</v>
      </c>
      <c r="B42" s="1" t="s">
        <v>182</v>
      </c>
      <c r="C42" s="1" t="s">
        <v>183</v>
      </c>
      <c r="D42" s="1" t="s">
        <v>184</v>
      </c>
      <c r="E42" s="1" t="s">
        <v>42</v>
      </c>
      <c r="F42" s="1" t="s">
        <v>185</v>
      </c>
      <c r="H42" s="1" t="s">
        <v>44</v>
      </c>
      <c r="I42" s="1" t="s">
        <v>115</v>
      </c>
      <c r="J42" s="1">
        <v>3</v>
      </c>
      <c r="K42" s="1" t="s">
        <v>1158</v>
      </c>
      <c r="L42" s="1" t="s">
        <v>1155</v>
      </c>
      <c r="M42" s="1" t="s">
        <v>1155</v>
      </c>
      <c r="N42" s="1" t="s">
        <v>1159</v>
      </c>
      <c r="O42" s="1" t="s">
        <v>1158</v>
      </c>
      <c r="P42" s="1" t="s">
        <v>1154</v>
      </c>
      <c r="Q42" s="1" t="s">
        <v>1158</v>
      </c>
      <c r="R42" s="1" t="s">
        <v>1160</v>
      </c>
      <c r="S42" s="1" t="s">
        <v>1154</v>
      </c>
      <c r="T42" s="1" t="s">
        <v>1156</v>
      </c>
      <c r="U42" s="1" t="s">
        <v>1160</v>
      </c>
      <c r="V42" s="1" t="s">
        <v>1156</v>
      </c>
      <c r="W42" s="1" t="s">
        <v>1160</v>
      </c>
      <c r="X42" s="1" t="s">
        <v>1158</v>
      </c>
      <c r="Y42" s="1" t="s">
        <v>1160</v>
      </c>
      <c r="Z42" s="54" t="s">
        <v>1154</v>
      </c>
      <c r="AA42" s="1" t="s">
        <v>1159</v>
      </c>
      <c r="AB42" s="1" t="s">
        <v>1155</v>
      </c>
      <c r="AC42" s="1" t="s">
        <v>1160</v>
      </c>
      <c r="AD42" s="1" t="s">
        <v>1160</v>
      </c>
      <c r="AE42" s="1" t="s">
        <v>1154</v>
      </c>
      <c r="AF42" s="1" t="s">
        <v>1159</v>
      </c>
      <c r="AG42" s="1" t="s">
        <v>1158</v>
      </c>
      <c r="AH42" s="1" t="s">
        <v>1158</v>
      </c>
      <c r="AI42" s="1" t="s">
        <v>1156</v>
      </c>
      <c r="AJ42" s="1" t="s">
        <v>1155</v>
      </c>
      <c r="AK42" s="1" t="s">
        <v>1155</v>
      </c>
      <c r="AL42" s="1" t="s">
        <v>1159</v>
      </c>
      <c r="AM42" s="1" t="s">
        <v>1155</v>
      </c>
      <c r="AN42" s="1" t="s">
        <v>1159</v>
      </c>
      <c r="AP42" s="1">
        <f>IF($J42=$J$2,IF(K42=K$2,1,0),IF($J42=$J$3,IF(K42=K$3,1,0),IF($J42=$J$4,IF(K42=K$4,1,0),IF($J42=$J$5,IF(K42=K$5,1,0),0))))</f>
        <v>0</v>
      </c>
      <c r="AQ42" s="1">
        <f>IF($J42=$J$2,IF(L42=L$2,1,0),IF($J42=$J$3,IF(L42=L$3,1,0),IF($J42=$J$4,IF(L42=L$4,1,0),IF($J42=$J$5,IF(L42=L$5,1,0),0))))</f>
        <v>1</v>
      </c>
      <c r="AR42" s="1">
        <f>IF($J42=$J$2,IF(M42=M$2,1,0),IF($J42=$J$3,IF(M42=M$3,1,0),IF($J42=$J$4,IF(M42=M$4,1,0),IF($J42=$J$5,IF(M42=M$5,1,0),0))))</f>
        <v>0</v>
      </c>
      <c r="AS42" s="1">
        <f>IF($J42=$J$2,IF(N42=N$2,1,0),IF($J42=$J$3,IF(N42=N$3,1,0),IF($J42=$J$4,IF(N42=N$4,1,0),IF($J42=$J$5,IF(N42=N$5,1,0),0))))</f>
        <v>1</v>
      </c>
      <c r="AT42" s="1">
        <f>IF($J42=$J$2,IF(O42=O$2,1,0),IF($J42=$J$3,IF(O42=O$3,1,0),IF($J42=$J$4,IF(O42=O$4,1,0),IF($J42=$J$5,IF(O42=O$5,1,0),0))))</f>
        <v>0</v>
      </c>
      <c r="AU42" s="1">
        <f>IF($J42=$J$2,IF(P42=P$2,1,0),IF($J42=$J$3,IF(P42=P$3,1,0),IF($J42=$J$4,IF(P42=P$4,1,0),IF($J42=$J$5,IF(P42=P$5,1,0),0))))</f>
        <v>0</v>
      </c>
      <c r="AV42" s="1">
        <f>IF($J42=$J$2,IF(Q42=Q$2,1,0),IF($J42=$J$3,IF(Q42=Q$3,1,0),IF($J42=$J$4,IF(Q42=Q$4,1,0),IF($J42=$J$5,IF(Q42=Q$5,1,0),0))))</f>
        <v>1</v>
      </c>
      <c r="AW42" s="1">
        <f>IF($J42=$J$2,IF(R42=R$2,1,0),IF($J42=$J$3,IF(R42=R$3,1,0),IF($J42=$J$4,IF(R42=R$4,1,0),IF($J42=$J$5,IF(R42=R$5,1,0),0))))</f>
        <v>1</v>
      </c>
      <c r="AX42" s="1">
        <f>IF($J42=$J$2,IF(S42=S$2,1,0),IF($J42=$J$3,IF(S42=S$3,1,0),IF($J42=$J$4,IF(S42=S$4,1,0),IF($J42=$J$5,IF(S42=S$5,1,0),0))))</f>
        <v>0</v>
      </c>
      <c r="AY42" s="1">
        <f>IF($J42=$J$2,IF(T42=T$2,1,0),IF($J42=$J$3,IF(T42=T$3,1,0),IF($J42=$J$4,IF(T42=T$4,1,0),IF($J42=$J$5,IF(T42=T$5,1,0),0))))</f>
        <v>0</v>
      </c>
      <c r="AZ42" s="1">
        <f>IF($J42=$J$2,IF(U42=U$2,1,0),IF($J42=$J$3,IF(U42=U$3,1,0),IF($J42=$J$4,IF(U42=U$4,1,0),IF($J42=$J$5,IF(U42=U$5,1,0),0))))</f>
        <v>0</v>
      </c>
      <c r="BA42" s="1">
        <f>IF($J42=$J$2,IF(V42=V$2,1,0),IF($J42=$J$3,IF(V42=V$3,1,0),IF($J42=$J$4,IF(V42=V$4,1,0),IF($J42=$J$5,IF(V42=V$5,1,0),0))))</f>
        <v>0</v>
      </c>
      <c r="BB42" s="1">
        <f>IF($J42=$J$2,IF(W42=W$2,1,0),IF($J42=$J$3,IF(W42=W$3,1,0),IF($J42=$J$4,IF(W42=W$4,1,0),IF($J42=$J$5,IF(W42=W$5,1,0),0))))</f>
        <v>1</v>
      </c>
      <c r="BC42" s="1">
        <f>IF($J42=$J$2,IF(X42=X$2,1,0),IF($J42=$J$3,IF(X42=X$3,1,0),IF($J42=$J$4,IF(X42=X$4,1,0),IF($J42=$J$5,IF(X42=X$5,1,0),0))))</f>
        <v>0</v>
      </c>
      <c r="BD42" s="1">
        <f>IF($J42=$J$2,IF(Y42=Y$2,1,0),IF($J42=$J$3,IF(Y42=Y$3,1,0),IF($J42=$J$4,IF(Y42=Y$4,1,0),IF($J42=$J$5,IF(Y42=Y$5,1,0),0))))</f>
        <v>1</v>
      </c>
      <c r="BE42" s="1">
        <f>IF($J42=$J$2,IF(Z42=Z$2,1,0),IF($J42=$J$3,IF(Z42=Z$3,1,0),IF($J42=$J$4,IF(Z42=Z$4,1,0),IF($J42=$J$5,IF(Z42=Z$5,1,0),0))))</f>
        <v>1</v>
      </c>
      <c r="BF42" s="1">
        <f>IF($J42=$J$2,IF(AA42=AA$2,1,0),IF($J42=$J$3,IF(AA42=AA$3,1,0),IF($J42=$J$4,IF(AA42=AA$4,1,0),IF($J42=$J$5,IF(AA42=AA$5,1,0),0))))</f>
        <v>0</v>
      </c>
      <c r="BG42" s="1">
        <f>IF($J42=$J$2,IF(AB42=AB$2,1,0),IF($J42=$J$3,IF(AB42=AB$3,1,0),IF($J42=$J$4,IF(AB42=AB$4,1,0),IF($J42=$J$5,IF(AB42=AB$5,1,0),0))))</f>
        <v>1</v>
      </c>
      <c r="BH42" s="1">
        <f>IF($J42=$J$2,IF(AC42=AC$2,1,0),IF($J42=$J$3,IF(AC42=AC$3,1,0),IF($J42=$J$4,IF(AC42=AC$4,1,0),IF($J42=$J$5,IF(AC42=AC$5,1,0),0))))</f>
        <v>0</v>
      </c>
      <c r="BI42" s="1">
        <f>IF($J42=$J$2,IF(AD42=AD$2,1,0),IF($J42=$J$3,IF(AD42=AD$3,1,0),IF($J42=$J$4,IF(AD42=AD$4,1,0),IF($J42=$J$5,IF(AD42=AD$5,1,0),0))))</f>
        <v>1</v>
      </c>
      <c r="BJ42" s="1">
        <f>IF($J42=$J$2,IF(AE42=AE$2,1,0),IF($J42=$J$3,IF(AE42=AE$3,1,0),IF($J42=$J$4,IF(AE42=AE$4,1,0),IF($J42=$J$5,IF(AE42=AE$5,1,0),0))))</f>
        <v>1</v>
      </c>
      <c r="BK42" s="1">
        <f>IF($J42=$J$2,IF(AF42=AF$2,1,0),IF($J42=$J$3,IF(AF42=AF$3,1,0),IF($J42=$J$4,IF(AF42=AF$4,1,0),IF($J42=$J$5,IF(AF42=AF$5,1,0),0))))</f>
        <v>1</v>
      </c>
      <c r="BL42" s="1">
        <f>IF($J42=$J$2,IF(AG42=AG$2,1,0),IF($J42=$J$3,IF(AG42=AG$3,1,0),IF($J42=$J$4,IF(AG42=AG$4,1,0),IF($J42=$J$5,IF(AG42=AG$5,1,0),0))))</f>
        <v>0</v>
      </c>
      <c r="BM42" s="1">
        <f>IF($J42=$J$2,IF(AH42=AH$2,1,0),IF($J42=$J$3,IF(AH42=AH$3,1,0),IF($J42=$J$4,IF(AH42=AH$4,1,0),IF($J42=$J$5,IF(AH42=AH$5,1,0),0))))</f>
        <v>1</v>
      </c>
      <c r="BN42" s="1">
        <f>IF($J42=$J$2,IF(AI42=AI$2,1,0),IF($J42=$J$3,IF(AI42=AI$3,1,0),IF($J42=$J$4,IF(AI42=AI$4,1,0),IF($J42=$J$5,IF(AI42=AI$5,1,0),0))))</f>
        <v>1</v>
      </c>
      <c r="BO42" s="1">
        <f>IF($J42=$J$2,IF(AJ42=AJ$2,1,0),IF($J42=$J$3,IF(AJ42=AJ$3,1,0),IF($J42=$J$4,IF(AJ42=AJ$4,1,0),IF($J42=$J$5,IF(AJ42=AJ$5,1,0),0))))</f>
        <v>1</v>
      </c>
      <c r="BP42" s="1">
        <f>IF($J42=$J$2,IF(AK42=AK$2,1,0),IF($J42=$J$3,IF(AK42=AK$3,1,0),IF($J42=$J$4,IF(AK42=AK$4,1,0),IF($J42=$J$5,IF(AK42=AK$5,1,0),0))))</f>
        <v>1</v>
      </c>
      <c r="BQ42" s="1">
        <f>IF($J42=$J$2,IF(AL42=AL$2,1,0),IF($J42=$J$3,IF(AL42=AL$3,1,0),IF($J42=$J$4,IF(AL42=AL$4,1,0),IF($J42=$J$5,IF(AL42=AL$5,1,0),0))))</f>
        <v>0</v>
      </c>
      <c r="BR42" s="1">
        <f>IF($J42=$J$2,IF(AM42=AM$2,1,0),IF($J42=$J$3,IF(AM42=AM$3,1,0),IF($J42=$J$4,IF(AM42=AM$4,1,0),IF($J42=$J$5,IF(AM42=AM$5,1,0),0))))</f>
        <v>0</v>
      </c>
      <c r="BS42" s="1">
        <f>IF($J42=$J$2,IF(AN42=AN$2,1,0),IF($J42=$J$3,IF(AN42=AN$3,1,0),IF($J42=$J$4,IF(AN42=AN$4,1,0),IF($J42=$J$5,IF(AN42=AN$5,1,0),0))))</f>
        <v>0</v>
      </c>
      <c r="BU42" s="1">
        <f t="shared" si="1"/>
        <v>15</v>
      </c>
      <c r="BW42" s="35">
        <f t="shared" si="2"/>
        <v>15</v>
      </c>
      <c r="BX42" s="35">
        <f>IF(BW42="неявка","неявка",IF(BW42&lt;$CB$4,1,IF(BW42&lt;$CB$5,2,IF(BW42&lt;$CB$6,3,IF(BW42&lt;$CB$7,4,IF(BW42&lt;$CB$8,5,IF(BW42&lt;$CB$9,6,IF(BW42&lt;$CB$10,7,IF(BW42&lt;$CB$11,8,IF(BW42&lt;$CB$12,9,10))))))))))</f>
        <v>4</v>
      </c>
    </row>
    <row r="43" spans="1:76" x14ac:dyDescent="0.2">
      <c r="A43" s="8">
        <v>37</v>
      </c>
      <c r="B43" s="1" t="s">
        <v>186</v>
      </c>
      <c r="C43" s="1" t="s">
        <v>187</v>
      </c>
      <c r="D43" s="1" t="s">
        <v>188</v>
      </c>
      <c r="E43" s="1" t="s">
        <v>42</v>
      </c>
      <c r="F43" s="1" t="s">
        <v>189</v>
      </c>
      <c r="H43" s="1" t="s">
        <v>44</v>
      </c>
      <c r="I43" s="1" t="s">
        <v>115</v>
      </c>
      <c r="J43" s="1">
        <v>2</v>
      </c>
      <c r="K43" s="1" t="s">
        <v>1156</v>
      </c>
      <c r="L43" s="1" t="s">
        <v>1160</v>
      </c>
      <c r="M43" s="1" t="s">
        <v>1155</v>
      </c>
      <c r="N43" s="1" t="s">
        <v>1156</v>
      </c>
      <c r="O43" s="1" t="s">
        <v>1154</v>
      </c>
      <c r="P43" s="1" t="s">
        <v>1160</v>
      </c>
      <c r="Q43" s="1" t="s">
        <v>1154</v>
      </c>
      <c r="R43" s="1" t="s">
        <v>1154</v>
      </c>
      <c r="S43" s="1" t="s">
        <v>1154</v>
      </c>
      <c r="T43" s="1" t="s">
        <v>1159</v>
      </c>
      <c r="U43" s="1" t="s">
        <v>1160</v>
      </c>
      <c r="V43" s="1" t="s">
        <v>1156</v>
      </c>
      <c r="W43" s="1" t="s">
        <v>1158</v>
      </c>
      <c r="X43" s="1" t="s">
        <v>1159</v>
      </c>
      <c r="Y43" s="1" t="s">
        <v>1155</v>
      </c>
      <c r="Z43" s="54" t="s">
        <v>1159</v>
      </c>
      <c r="AA43" s="1" t="s">
        <v>1158</v>
      </c>
      <c r="AB43" s="1" t="s">
        <v>1155</v>
      </c>
      <c r="AC43" s="1" t="s">
        <v>1155</v>
      </c>
      <c r="AD43" s="1" t="s">
        <v>1154</v>
      </c>
      <c r="AE43" s="1" t="s">
        <v>1159</v>
      </c>
      <c r="AF43" s="1" t="s">
        <v>1156</v>
      </c>
      <c r="AG43" s="1" t="s">
        <v>1155</v>
      </c>
      <c r="AH43" s="1" t="s">
        <v>1160</v>
      </c>
      <c r="AI43" s="1" t="s">
        <v>1159</v>
      </c>
      <c r="AJ43" s="1" t="s">
        <v>1158</v>
      </c>
      <c r="AK43" s="1" t="s">
        <v>1158</v>
      </c>
      <c r="AL43" s="1" t="s">
        <v>1155</v>
      </c>
      <c r="AM43" s="1" t="s">
        <v>1160</v>
      </c>
      <c r="AN43" s="1" t="s">
        <v>1154</v>
      </c>
      <c r="AP43" s="1">
        <f>IF($J43=$J$2,IF(K43=K$2,1,0),IF($J43=$J$3,IF(K43=K$3,1,0),IF($J43=$J$4,IF(K43=K$4,1,0),IF($J43=$J$5,IF(K43=K$5,1,0),0))))</f>
        <v>0</v>
      </c>
      <c r="AQ43" s="1">
        <f>IF($J43=$J$2,IF(L43=L$2,1,0),IF($J43=$J$3,IF(L43=L$3,1,0),IF($J43=$J$4,IF(L43=L$4,1,0),IF($J43=$J$5,IF(L43=L$5,1,0),0))))</f>
        <v>1</v>
      </c>
      <c r="AR43" s="1">
        <f>IF($J43=$J$2,IF(M43=M$2,1,0),IF($J43=$J$3,IF(M43=M$3,1,0),IF($J43=$J$4,IF(M43=M$4,1,0),IF($J43=$J$5,IF(M43=M$5,1,0),0))))</f>
        <v>1</v>
      </c>
      <c r="AS43" s="1">
        <f>IF($J43=$J$2,IF(N43=N$2,1,0),IF($J43=$J$3,IF(N43=N$3,1,0),IF($J43=$J$4,IF(N43=N$4,1,0),IF($J43=$J$5,IF(N43=N$5,1,0),0))))</f>
        <v>1</v>
      </c>
      <c r="AT43" s="1">
        <f>IF($J43=$J$2,IF(O43=O$2,1,0),IF($J43=$J$3,IF(O43=O$3,1,0),IF($J43=$J$4,IF(O43=O$4,1,0),IF($J43=$J$5,IF(O43=O$5,1,0),0))))</f>
        <v>1</v>
      </c>
      <c r="AU43" s="1">
        <f>IF($J43=$J$2,IF(P43=P$2,1,0),IF($J43=$J$3,IF(P43=P$3,1,0),IF($J43=$J$4,IF(P43=P$4,1,0),IF($J43=$J$5,IF(P43=P$5,1,0),0))))</f>
        <v>1</v>
      </c>
      <c r="AV43" s="1">
        <f>IF($J43=$J$2,IF(Q43=Q$2,1,0),IF($J43=$J$3,IF(Q43=Q$3,1,0),IF($J43=$J$4,IF(Q43=Q$4,1,0),IF($J43=$J$5,IF(Q43=Q$5,1,0),0))))</f>
        <v>1</v>
      </c>
      <c r="AW43" s="1">
        <f>IF($J43=$J$2,IF(R43=R$2,1,0),IF($J43=$J$3,IF(R43=R$3,1,0),IF($J43=$J$4,IF(R43=R$4,1,0),IF($J43=$J$5,IF(R43=R$5,1,0),0))))</f>
        <v>0</v>
      </c>
      <c r="AX43" s="1">
        <f>IF($J43=$J$2,IF(S43=S$2,1,0),IF($J43=$J$3,IF(S43=S$3,1,0),IF($J43=$J$4,IF(S43=S$4,1,0),IF($J43=$J$5,IF(S43=S$5,1,0),0))))</f>
        <v>1</v>
      </c>
      <c r="AY43" s="1">
        <f>IF($J43=$J$2,IF(T43=T$2,1,0),IF($J43=$J$3,IF(T43=T$3,1,0),IF($J43=$J$4,IF(T43=T$4,1,0),IF($J43=$J$5,IF(T43=T$5,1,0),0))))</f>
        <v>1</v>
      </c>
      <c r="AZ43" s="1">
        <f>IF($J43=$J$2,IF(U43=U$2,1,0),IF($J43=$J$3,IF(U43=U$3,1,0),IF($J43=$J$4,IF(U43=U$4,1,0),IF($J43=$J$5,IF(U43=U$5,1,0),0))))</f>
        <v>1</v>
      </c>
      <c r="BA43" s="1">
        <f>IF($J43=$J$2,IF(V43=V$2,1,0),IF($J43=$J$3,IF(V43=V$3,1,0),IF($J43=$J$4,IF(V43=V$4,1,0),IF($J43=$J$5,IF(V43=V$5,1,0),0))))</f>
        <v>1</v>
      </c>
      <c r="BB43" s="1">
        <f>IF($J43=$J$2,IF(W43=W$2,1,0),IF($J43=$J$3,IF(W43=W$3,1,0),IF($J43=$J$4,IF(W43=W$4,1,0),IF($J43=$J$5,IF(W43=W$5,1,0),0))))</f>
        <v>1</v>
      </c>
      <c r="BC43" s="1">
        <f>IF($J43=$J$2,IF(X43=X$2,1,0),IF($J43=$J$3,IF(X43=X$3,1,0),IF($J43=$J$4,IF(X43=X$4,1,0),IF($J43=$J$5,IF(X43=X$5,1,0),0))))</f>
        <v>1</v>
      </c>
      <c r="BD43" s="1">
        <f>IF($J43=$J$2,IF(Y43=Y$2,1,0),IF($J43=$J$3,IF(Y43=Y$3,1,0),IF($J43=$J$4,IF(Y43=Y$4,1,0),IF($J43=$J$5,IF(Y43=Y$5,1,0),0))))</f>
        <v>1</v>
      </c>
      <c r="BE43" s="1">
        <f>IF($J43=$J$2,IF(Z43=Z$2,1,0),IF($J43=$J$3,IF(Z43=Z$3,1,0),IF($J43=$J$4,IF(Z43=Z$4,1,0),IF($J43=$J$5,IF(Z43=Z$5,1,0),0))))</f>
        <v>1</v>
      </c>
      <c r="BF43" s="1">
        <f>IF($J43=$J$2,IF(AA43=AA$2,1,0),IF($J43=$J$3,IF(AA43=AA$3,1,0),IF($J43=$J$4,IF(AA43=AA$4,1,0),IF($J43=$J$5,IF(AA43=AA$5,1,0),0))))</f>
        <v>1</v>
      </c>
      <c r="BG43" s="1">
        <f>IF($J43=$J$2,IF(AB43=AB$2,1,0),IF($J43=$J$3,IF(AB43=AB$3,1,0),IF($J43=$J$4,IF(AB43=AB$4,1,0),IF($J43=$J$5,IF(AB43=AB$5,1,0),0))))</f>
        <v>1</v>
      </c>
      <c r="BH43" s="1">
        <f>IF($J43=$J$2,IF(AC43=AC$2,1,0),IF($J43=$J$3,IF(AC43=AC$3,1,0),IF($J43=$J$4,IF(AC43=AC$4,1,0),IF($J43=$J$5,IF(AC43=AC$5,1,0),0))))</f>
        <v>1</v>
      </c>
      <c r="BI43" s="1">
        <f>IF($J43=$J$2,IF(AD43=AD$2,1,0),IF($J43=$J$3,IF(AD43=AD$3,1,0),IF($J43=$J$4,IF(AD43=AD$4,1,0),IF($J43=$J$5,IF(AD43=AD$5,1,0),0))))</f>
        <v>0</v>
      </c>
      <c r="BJ43" s="1">
        <f>IF($J43=$J$2,IF(AE43=AE$2,1,0),IF($J43=$J$3,IF(AE43=AE$3,1,0),IF($J43=$J$4,IF(AE43=AE$4,1,0),IF($J43=$J$5,IF(AE43=AE$5,1,0),0))))</f>
        <v>1</v>
      </c>
      <c r="BK43" s="1">
        <f>IF($J43=$J$2,IF(AF43=AF$2,1,0),IF($J43=$J$3,IF(AF43=AF$3,1,0),IF($J43=$J$4,IF(AF43=AF$4,1,0),IF($J43=$J$5,IF(AF43=AF$5,1,0),0))))</f>
        <v>1</v>
      </c>
      <c r="BL43" s="1">
        <f>IF($J43=$J$2,IF(AG43=AG$2,1,0),IF($J43=$J$3,IF(AG43=AG$3,1,0),IF($J43=$J$4,IF(AG43=AG$4,1,0),IF($J43=$J$5,IF(AG43=AG$5,1,0),0))))</f>
        <v>0</v>
      </c>
      <c r="BM43" s="1">
        <f>IF($J43=$J$2,IF(AH43=AH$2,1,0),IF($J43=$J$3,IF(AH43=AH$3,1,0),IF($J43=$J$4,IF(AH43=AH$4,1,0),IF($J43=$J$5,IF(AH43=AH$5,1,0),0))))</f>
        <v>1</v>
      </c>
      <c r="BN43" s="1">
        <f>IF($J43=$J$2,IF(AI43=AI$2,1,0),IF($J43=$J$3,IF(AI43=AI$3,1,0),IF($J43=$J$4,IF(AI43=AI$4,1,0),IF($J43=$J$5,IF(AI43=AI$5,1,0),0))))</f>
        <v>0</v>
      </c>
      <c r="BO43" s="1">
        <f>IF($J43=$J$2,IF(AJ43=AJ$2,1,0),IF($J43=$J$3,IF(AJ43=AJ$3,1,0),IF($J43=$J$4,IF(AJ43=AJ$4,1,0),IF($J43=$J$5,IF(AJ43=AJ$5,1,0),0))))</f>
        <v>0</v>
      </c>
      <c r="BP43" s="1">
        <f>IF($J43=$J$2,IF(AK43=AK$2,1,0),IF($J43=$J$3,IF(AK43=AK$3,1,0),IF($J43=$J$4,IF(AK43=AK$4,1,0),IF($J43=$J$5,IF(AK43=AK$5,1,0),0))))</f>
        <v>1</v>
      </c>
      <c r="BQ43" s="1">
        <f>IF($J43=$J$2,IF(AL43=AL$2,1,0),IF($J43=$J$3,IF(AL43=AL$3,1,0),IF($J43=$J$4,IF(AL43=AL$4,1,0),IF($J43=$J$5,IF(AL43=AL$5,1,0),0))))</f>
        <v>1</v>
      </c>
      <c r="BR43" s="1">
        <f>IF($J43=$J$2,IF(AM43=AM$2,1,0),IF($J43=$J$3,IF(AM43=AM$3,1,0),IF($J43=$J$4,IF(AM43=AM$4,1,0),IF($J43=$J$5,IF(AM43=AM$5,1,0),0))))</f>
        <v>0</v>
      </c>
      <c r="BS43" s="1">
        <f>IF($J43=$J$2,IF(AN43=AN$2,1,0),IF($J43=$J$3,IF(AN43=AN$3,1,0),IF($J43=$J$4,IF(AN43=AN$4,1,0),IF($J43=$J$5,IF(AN43=AN$5,1,0),0))))</f>
        <v>1</v>
      </c>
      <c r="BU43" s="1">
        <f t="shared" si="1"/>
        <v>23</v>
      </c>
      <c r="BW43" s="35">
        <f t="shared" si="2"/>
        <v>23</v>
      </c>
      <c r="BX43" s="35">
        <f>IF(BW43="неявка","неявка",IF(BW43&lt;$CB$4,1,IF(BW43&lt;$CB$5,2,IF(BW43&lt;$CB$6,3,IF(BW43&lt;$CB$7,4,IF(BW43&lt;$CB$8,5,IF(BW43&lt;$CB$9,6,IF(BW43&lt;$CB$10,7,IF(BW43&lt;$CB$11,8,IF(BW43&lt;$CB$12,9,10))))))))))</f>
        <v>7</v>
      </c>
    </row>
    <row r="44" spans="1:76" x14ac:dyDescent="0.2">
      <c r="A44" s="8">
        <v>38</v>
      </c>
      <c r="B44" s="1" t="s">
        <v>190</v>
      </c>
      <c r="C44" s="1" t="s">
        <v>191</v>
      </c>
      <c r="D44" s="1" t="s">
        <v>192</v>
      </c>
      <c r="E44" s="1" t="s">
        <v>42</v>
      </c>
      <c r="F44" s="1" t="s">
        <v>193</v>
      </c>
      <c r="H44" s="1" t="s">
        <v>44</v>
      </c>
      <c r="I44" s="1" t="s">
        <v>115</v>
      </c>
      <c r="J44" s="1">
        <v>1</v>
      </c>
      <c r="K44" s="1" t="s">
        <v>1158</v>
      </c>
      <c r="L44" s="1" t="s">
        <v>1154</v>
      </c>
      <c r="M44" s="1" t="s">
        <v>1155</v>
      </c>
      <c r="N44" s="1" t="s">
        <v>1154</v>
      </c>
      <c r="O44" s="1" t="s">
        <v>1155</v>
      </c>
      <c r="P44" s="1" t="s">
        <v>1157</v>
      </c>
      <c r="Q44" s="1" t="s">
        <v>1154</v>
      </c>
      <c r="R44" s="1" t="s">
        <v>1158</v>
      </c>
      <c r="S44" s="1" t="s">
        <v>1155</v>
      </c>
      <c r="T44" s="1" t="s">
        <v>1154</v>
      </c>
      <c r="U44" s="1" t="s">
        <v>1158</v>
      </c>
      <c r="V44" s="1" t="s">
        <v>1156</v>
      </c>
      <c r="W44" s="1" t="s">
        <v>1156</v>
      </c>
      <c r="X44" s="1" t="s">
        <v>1159</v>
      </c>
      <c r="Y44" s="1" t="s">
        <v>1158</v>
      </c>
      <c r="Z44" s="54" t="s">
        <v>1159</v>
      </c>
      <c r="AA44" s="1" t="s">
        <v>1155</v>
      </c>
      <c r="AB44" s="1" t="s">
        <v>1158</v>
      </c>
      <c r="AC44" s="1" t="s">
        <v>1160</v>
      </c>
      <c r="AD44" s="1" t="s">
        <v>1155</v>
      </c>
      <c r="AE44" s="1" t="s">
        <v>1155</v>
      </c>
      <c r="AF44" s="1" t="s">
        <v>1159</v>
      </c>
      <c r="AG44" s="1" t="s">
        <v>1159</v>
      </c>
      <c r="AH44" s="1" t="s">
        <v>1154</v>
      </c>
      <c r="AI44" s="1" t="s">
        <v>1156</v>
      </c>
      <c r="AJ44" s="1" t="s">
        <v>1158</v>
      </c>
      <c r="AK44" s="1" t="s">
        <v>1156</v>
      </c>
      <c r="AL44" s="1" t="s">
        <v>1155</v>
      </c>
      <c r="AM44" s="1" t="s">
        <v>1158</v>
      </c>
      <c r="AN44" s="1" t="s">
        <v>1156</v>
      </c>
      <c r="AP44" s="1">
        <f>IF($J44=$J$2,IF(K44=K$2,1,0),IF($J44=$J$3,IF(K44=K$3,1,0),IF($J44=$J$4,IF(K44=K$4,1,0),IF($J44=$J$5,IF(K44=K$5,1,0),0))))</f>
        <v>0</v>
      </c>
      <c r="AQ44" s="1">
        <f>IF($J44=$J$2,IF(L44=L$2,1,0),IF($J44=$J$3,IF(L44=L$3,1,0),IF($J44=$J$4,IF(L44=L$4,1,0),IF($J44=$J$5,IF(L44=L$5,1,0),0))))</f>
        <v>1</v>
      </c>
      <c r="AR44" s="1">
        <f>IF($J44=$J$2,IF(M44=M$2,1,0),IF($J44=$J$3,IF(M44=M$3,1,0),IF($J44=$J$4,IF(M44=M$4,1,0),IF($J44=$J$5,IF(M44=M$5,1,0),0))))</f>
        <v>1</v>
      </c>
      <c r="AS44" s="1">
        <f>IF($J44=$J$2,IF(N44=N$2,1,0),IF($J44=$J$3,IF(N44=N$3,1,0),IF($J44=$J$4,IF(N44=N$4,1,0),IF($J44=$J$5,IF(N44=N$5,1,0),0))))</f>
        <v>0</v>
      </c>
      <c r="AT44" s="1">
        <f>IF($J44=$J$2,IF(O44=O$2,1,0),IF($J44=$J$3,IF(O44=O$3,1,0),IF($J44=$J$4,IF(O44=O$4,1,0),IF($J44=$J$5,IF(O44=O$5,1,0),0))))</f>
        <v>1</v>
      </c>
      <c r="AU44" s="1">
        <f>IF($J44=$J$2,IF(P44=P$2,1,0),IF($J44=$J$3,IF(P44=P$3,1,0),IF($J44=$J$4,IF(P44=P$4,1,0),IF($J44=$J$5,IF(P44=P$5,1,0),0))))</f>
        <v>1</v>
      </c>
      <c r="AV44" s="1">
        <f>IF($J44=$J$2,IF(Q44=Q$2,1,0),IF($J44=$J$3,IF(Q44=Q$3,1,0),IF($J44=$J$4,IF(Q44=Q$4,1,0),IF($J44=$J$5,IF(Q44=Q$5,1,0),0))))</f>
        <v>1</v>
      </c>
      <c r="AW44" s="1">
        <f>IF($J44=$J$2,IF(R44=R$2,1,0),IF($J44=$J$3,IF(R44=R$3,1,0),IF($J44=$J$4,IF(R44=R$4,1,0),IF($J44=$J$5,IF(R44=R$5,1,0),0))))</f>
        <v>1</v>
      </c>
      <c r="AX44" s="1">
        <f>IF($J44=$J$2,IF(S44=S$2,1,0),IF($J44=$J$3,IF(S44=S$3,1,0),IF($J44=$J$4,IF(S44=S$4,1,0),IF($J44=$J$5,IF(S44=S$5,1,0),0))))</f>
        <v>1</v>
      </c>
      <c r="AY44" s="1">
        <f>IF($J44=$J$2,IF(T44=T$2,1,0),IF($J44=$J$3,IF(T44=T$3,1,0),IF($J44=$J$4,IF(T44=T$4,1,0),IF($J44=$J$5,IF(T44=T$5,1,0),0))))</f>
        <v>1</v>
      </c>
      <c r="AZ44" s="1">
        <f>IF($J44=$J$2,IF(U44=U$2,1,0),IF($J44=$J$3,IF(U44=U$3,1,0),IF($J44=$J$4,IF(U44=U$4,1,0),IF($J44=$J$5,IF(U44=U$5,1,0),0))))</f>
        <v>0</v>
      </c>
      <c r="BA44" s="1">
        <f>IF($J44=$J$2,IF(V44=V$2,1,0),IF($J44=$J$3,IF(V44=V$3,1,0),IF($J44=$J$4,IF(V44=V$4,1,0),IF($J44=$J$5,IF(V44=V$5,1,0),0))))</f>
        <v>0</v>
      </c>
      <c r="BB44" s="1">
        <f>IF($J44=$J$2,IF(W44=W$2,1,0),IF($J44=$J$3,IF(W44=W$3,1,0),IF($J44=$J$4,IF(W44=W$4,1,0),IF($J44=$J$5,IF(W44=W$5,1,0),0))))</f>
        <v>1</v>
      </c>
      <c r="BC44" s="1">
        <f>IF($J44=$J$2,IF(X44=X$2,1,0),IF($J44=$J$3,IF(X44=X$3,1,0),IF($J44=$J$4,IF(X44=X$4,1,0),IF($J44=$J$5,IF(X44=X$5,1,0),0))))</f>
        <v>1</v>
      </c>
      <c r="BD44" s="1">
        <f>IF($J44=$J$2,IF(Y44=Y$2,1,0),IF($J44=$J$3,IF(Y44=Y$3,1,0),IF($J44=$J$4,IF(Y44=Y$4,1,0),IF($J44=$J$5,IF(Y44=Y$5,1,0),0))))</f>
        <v>0</v>
      </c>
      <c r="BE44" s="1">
        <f>IF($J44=$J$2,IF(Z44=Z$2,1,0),IF($J44=$J$3,IF(Z44=Z$3,1,0),IF($J44=$J$4,IF(Z44=Z$4,1,0),IF($J44=$J$5,IF(Z44=Z$5,1,0),0))))</f>
        <v>0</v>
      </c>
      <c r="BF44" s="1">
        <f>IF($J44=$J$2,IF(AA44=AA$2,1,0),IF($J44=$J$3,IF(AA44=AA$3,1,0),IF($J44=$J$4,IF(AA44=AA$4,1,0),IF($J44=$J$5,IF(AA44=AA$5,1,0),0))))</f>
        <v>1</v>
      </c>
      <c r="BG44" s="1">
        <f>IF($J44=$J$2,IF(AB44=AB$2,1,0),IF($J44=$J$3,IF(AB44=AB$3,1,0),IF($J44=$J$4,IF(AB44=AB$4,1,0),IF($J44=$J$5,IF(AB44=AB$5,1,0),0))))</f>
        <v>1</v>
      </c>
      <c r="BH44" s="1">
        <f>IF($J44=$J$2,IF(AC44=AC$2,1,0),IF($J44=$J$3,IF(AC44=AC$3,1,0),IF($J44=$J$4,IF(AC44=AC$4,1,0),IF($J44=$J$5,IF(AC44=AC$5,1,0),0))))</f>
        <v>1</v>
      </c>
      <c r="BI44" s="1">
        <f>IF($J44=$J$2,IF(AD44=AD$2,1,0),IF($J44=$J$3,IF(AD44=AD$3,1,0),IF($J44=$J$4,IF(AD44=AD$4,1,0),IF($J44=$J$5,IF(AD44=AD$5,1,0),0))))</f>
        <v>1</v>
      </c>
      <c r="BJ44" s="1">
        <f>IF($J44=$J$2,IF(AE44=AE$2,1,0),IF($J44=$J$3,IF(AE44=AE$3,1,0),IF($J44=$J$4,IF(AE44=AE$4,1,0),IF($J44=$J$5,IF(AE44=AE$5,1,0),0))))</f>
        <v>0</v>
      </c>
      <c r="BK44" s="1">
        <f>IF($J44=$J$2,IF(AF44=AF$2,1,0),IF($J44=$J$3,IF(AF44=AF$3,1,0),IF($J44=$J$4,IF(AF44=AF$4,1,0),IF($J44=$J$5,IF(AF44=AF$5,1,0),0))))</f>
        <v>1</v>
      </c>
      <c r="BL44" s="1">
        <f>IF($J44=$J$2,IF(AG44=AG$2,1,0),IF($J44=$J$3,IF(AG44=AG$3,1,0),IF($J44=$J$4,IF(AG44=AG$4,1,0),IF($J44=$J$5,IF(AG44=AG$5,1,0),0))))</f>
        <v>0</v>
      </c>
      <c r="BM44" s="1">
        <f>IF($J44=$J$2,IF(AH44=AH$2,1,0),IF($J44=$J$3,IF(AH44=AH$3,1,0),IF($J44=$J$4,IF(AH44=AH$4,1,0),IF($J44=$J$5,IF(AH44=AH$5,1,0),0))))</f>
        <v>0</v>
      </c>
      <c r="BN44" s="1">
        <f>IF($J44=$J$2,IF(AI44=AI$2,1,0),IF($J44=$J$3,IF(AI44=AI$3,1,0),IF($J44=$J$4,IF(AI44=AI$4,1,0),IF($J44=$J$5,IF(AI44=AI$5,1,0),0))))</f>
        <v>0</v>
      </c>
      <c r="BO44" s="1">
        <f>IF($J44=$J$2,IF(AJ44=AJ$2,1,0),IF($J44=$J$3,IF(AJ44=AJ$3,1,0),IF($J44=$J$4,IF(AJ44=AJ$4,1,0),IF($J44=$J$5,IF(AJ44=AJ$5,1,0),0))))</f>
        <v>1</v>
      </c>
      <c r="BP44" s="1">
        <f>IF($J44=$J$2,IF(AK44=AK$2,1,0),IF($J44=$J$3,IF(AK44=AK$3,1,0),IF($J44=$J$4,IF(AK44=AK$4,1,0),IF($J44=$J$5,IF(AK44=AK$5,1,0),0))))</f>
        <v>0</v>
      </c>
      <c r="BQ44" s="1">
        <f>IF($J44=$J$2,IF(AL44=AL$2,1,0),IF($J44=$J$3,IF(AL44=AL$3,1,0),IF($J44=$J$4,IF(AL44=AL$4,1,0),IF($J44=$J$5,IF(AL44=AL$5,1,0),0))))</f>
        <v>0</v>
      </c>
      <c r="BR44" s="1">
        <f>IF($J44=$J$2,IF(AM44=AM$2,1,0),IF($J44=$J$3,IF(AM44=AM$3,1,0),IF($J44=$J$4,IF(AM44=AM$4,1,0),IF($J44=$J$5,IF(AM44=AM$5,1,0),0))))</f>
        <v>1</v>
      </c>
      <c r="BS44" s="1">
        <f>IF($J44=$J$2,IF(AN44=AN$2,1,0),IF($J44=$J$3,IF(AN44=AN$3,1,0),IF($J44=$J$4,IF(AN44=AN$4,1,0),IF($J44=$J$5,IF(AN44=AN$5,1,0),0))))</f>
        <v>1</v>
      </c>
      <c r="BU44" s="1">
        <f t="shared" si="1"/>
        <v>18</v>
      </c>
      <c r="BW44" s="35">
        <f t="shared" si="2"/>
        <v>18</v>
      </c>
      <c r="BX44" s="35">
        <f>IF(BW44="неявка","неявка",IF(BW44&lt;$CB$4,1,IF(BW44&lt;$CB$5,2,IF(BW44&lt;$CB$6,3,IF(BW44&lt;$CB$7,4,IF(BW44&lt;$CB$8,5,IF(BW44&lt;$CB$9,6,IF(BW44&lt;$CB$10,7,IF(BW44&lt;$CB$11,8,IF(BW44&lt;$CB$12,9,10))))))))))</f>
        <v>5</v>
      </c>
    </row>
    <row r="45" spans="1:76" x14ac:dyDescent="0.2">
      <c r="A45" s="8">
        <v>39</v>
      </c>
      <c r="B45" s="1" t="s">
        <v>194</v>
      </c>
      <c r="C45" s="1" t="s">
        <v>195</v>
      </c>
      <c r="D45" s="1" t="s">
        <v>196</v>
      </c>
      <c r="E45" s="1" t="s">
        <v>42</v>
      </c>
      <c r="F45" s="1" t="s">
        <v>197</v>
      </c>
      <c r="H45" s="1" t="s">
        <v>44</v>
      </c>
      <c r="I45" s="1" t="s">
        <v>115</v>
      </c>
      <c r="Z45" s="54"/>
      <c r="AP45" s="1">
        <f>IF($J45=$J$2,IF(K45=K$2,1,0),IF($J45=$J$3,IF(K45=K$3,1,0),IF($J45=$J$4,IF(K45=K$4,1,0),IF($J45=$J$5,IF(K45=K$5,1,0),0))))</f>
        <v>0</v>
      </c>
      <c r="AQ45" s="1">
        <f>IF($J45=$J$2,IF(L45=L$2,1,0),IF($J45=$J$3,IF(L45=L$3,1,0),IF($J45=$J$4,IF(L45=L$4,1,0),IF($J45=$J$5,IF(L45=L$5,1,0),0))))</f>
        <v>0</v>
      </c>
      <c r="AR45" s="1">
        <f>IF($J45=$J$2,IF(M45=M$2,1,0),IF($J45=$J$3,IF(M45=M$3,1,0),IF($J45=$J$4,IF(M45=M$4,1,0),IF($J45=$J$5,IF(M45=M$5,1,0),0))))</f>
        <v>0</v>
      </c>
      <c r="AS45" s="1">
        <f>IF($J45=$J$2,IF(N45=N$2,1,0),IF($J45=$J$3,IF(N45=N$3,1,0),IF($J45=$J$4,IF(N45=N$4,1,0),IF($J45=$J$5,IF(N45=N$5,1,0),0))))</f>
        <v>0</v>
      </c>
      <c r="AT45" s="1">
        <f>IF($J45=$J$2,IF(O45=O$2,1,0),IF($J45=$J$3,IF(O45=O$3,1,0),IF($J45=$J$4,IF(O45=O$4,1,0),IF($J45=$J$5,IF(O45=O$5,1,0),0))))</f>
        <v>0</v>
      </c>
      <c r="AU45" s="1">
        <f>IF($J45=$J$2,IF(P45=P$2,1,0),IF($J45=$J$3,IF(P45=P$3,1,0),IF($J45=$J$4,IF(P45=P$4,1,0),IF($J45=$J$5,IF(P45=P$5,1,0),0))))</f>
        <v>0</v>
      </c>
      <c r="AV45" s="1">
        <f>IF($J45=$J$2,IF(Q45=Q$2,1,0),IF($J45=$J$3,IF(Q45=Q$3,1,0),IF($J45=$J$4,IF(Q45=Q$4,1,0),IF($J45=$J$5,IF(Q45=Q$5,1,0),0))))</f>
        <v>0</v>
      </c>
      <c r="AW45" s="1">
        <f>IF($J45=$J$2,IF(R45=R$2,1,0),IF($J45=$J$3,IF(R45=R$3,1,0),IF($J45=$J$4,IF(R45=R$4,1,0),IF($J45=$J$5,IF(R45=R$5,1,0),0))))</f>
        <v>0</v>
      </c>
      <c r="AX45" s="1">
        <f>IF($J45=$J$2,IF(S45=S$2,1,0),IF($J45=$J$3,IF(S45=S$3,1,0),IF($J45=$J$4,IF(S45=S$4,1,0),IF($J45=$J$5,IF(S45=S$5,1,0),0))))</f>
        <v>0</v>
      </c>
      <c r="AY45" s="1">
        <f>IF($J45=$J$2,IF(T45=T$2,1,0),IF($J45=$J$3,IF(T45=T$3,1,0),IF($J45=$J$4,IF(T45=T$4,1,0),IF($J45=$J$5,IF(T45=T$5,1,0),0))))</f>
        <v>0</v>
      </c>
      <c r="AZ45" s="1">
        <f>IF($J45=$J$2,IF(U45=U$2,1,0),IF($J45=$J$3,IF(U45=U$3,1,0),IF($J45=$J$4,IF(U45=U$4,1,0),IF($J45=$J$5,IF(U45=U$5,1,0),0))))</f>
        <v>0</v>
      </c>
      <c r="BA45" s="1">
        <f>IF($J45=$J$2,IF(V45=V$2,1,0),IF($J45=$J$3,IF(V45=V$3,1,0),IF($J45=$J$4,IF(V45=V$4,1,0),IF($J45=$J$5,IF(V45=V$5,1,0),0))))</f>
        <v>0</v>
      </c>
      <c r="BB45" s="1">
        <f>IF($J45=$J$2,IF(W45=W$2,1,0),IF($J45=$J$3,IF(W45=W$3,1,0),IF($J45=$J$4,IF(W45=W$4,1,0),IF($J45=$J$5,IF(W45=W$5,1,0),0))))</f>
        <v>0</v>
      </c>
      <c r="BC45" s="1">
        <f>IF($J45=$J$2,IF(X45=X$2,1,0),IF($J45=$J$3,IF(X45=X$3,1,0),IF($J45=$J$4,IF(X45=X$4,1,0),IF($J45=$J$5,IF(X45=X$5,1,0),0))))</f>
        <v>0</v>
      </c>
      <c r="BD45" s="1">
        <f>IF($J45=$J$2,IF(Y45=Y$2,1,0),IF($J45=$J$3,IF(Y45=Y$3,1,0),IF($J45=$J$4,IF(Y45=Y$4,1,0),IF($J45=$J$5,IF(Y45=Y$5,1,0),0))))</f>
        <v>0</v>
      </c>
      <c r="BE45" s="1">
        <f>IF($J45=$J$2,IF(Z45=Z$2,1,0),IF($J45=$J$3,IF(Z45=Z$3,1,0),IF($J45=$J$4,IF(Z45=Z$4,1,0),IF($J45=$J$5,IF(Z45=Z$5,1,0),0))))</f>
        <v>0</v>
      </c>
      <c r="BF45" s="1">
        <f>IF($J45=$J$2,IF(AA45=AA$2,1,0),IF($J45=$J$3,IF(AA45=AA$3,1,0),IF($J45=$J$4,IF(AA45=AA$4,1,0),IF($J45=$J$5,IF(AA45=AA$5,1,0),0))))</f>
        <v>0</v>
      </c>
      <c r="BG45" s="1">
        <f>IF($J45=$J$2,IF(AB45=AB$2,1,0),IF($J45=$J$3,IF(AB45=AB$3,1,0),IF($J45=$J$4,IF(AB45=AB$4,1,0),IF($J45=$J$5,IF(AB45=AB$5,1,0),0))))</f>
        <v>0</v>
      </c>
      <c r="BH45" s="1">
        <f>IF($J45=$J$2,IF(AC45=AC$2,1,0),IF($J45=$J$3,IF(AC45=AC$3,1,0),IF($J45=$J$4,IF(AC45=AC$4,1,0),IF($J45=$J$5,IF(AC45=AC$5,1,0),0))))</f>
        <v>0</v>
      </c>
      <c r="BI45" s="1">
        <f>IF($J45=$J$2,IF(AD45=AD$2,1,0),IF($J45=$J$3,IF(AD45=AD$3,1,0),IF($J45=$J$4,IF(AD45=AD$4,1,0),IF($J45=$J$5,IF(AD45=AD$5,1,0),0))))</f>
        <v>0</v>
      </c>
      <c r="BJ45" s="1">
        <f>IF($J45=$J$2,IF(AE45=AE$2,1,0),IF($J45=$J$3,IF(AE45=AE$3,1,0),IF($J45=$J$4,IF(AE45=AE$4,1,0),IF($J45=$J$5,IF(AE45=AE$5,1,0),0))))</f>
        <v>0</v>
      </c>
      <c r="BK45" s="1">
        <f>IF($J45=$J$2,IF(AF45=AF$2,1,0),IF($J45=$J$3,IF(AF45=AF$3,1,0),IF($J45=$J$4,IF(AF45=AF$4,1,0),IF($J45=$J$5,IF(AF45=AF$5,1,0),0))))</f>
        <v>0</v>
      </c>
      <c r="BL45" s="1">
        <f>IF($J45=$J$2,IF(AG45=AG$2,1,0),IF($J45=$J$3,IF(AG45=AG$3,1,0),IF($J45=$J$4,IF(AG45=AG$4,1,0),IF($J45=$J$5,IF(AG45=AG$5,1,0),0))))</f>
        <v>0</v>
      </c>
      <c r="BM45" s="1">
        <f>IF($J45=$J$2,IF(AH45=AH$2,1,0),IF($J45=$J$3,IF(AH45=AH$3,1,0),IF($J45=$J$4,IF(AH45=AH$4,1,0),IF($J45=$J$5,IF(AH45=AH$5,1,0),0))))</f>
        <v>0</v>
      </c>
      <c r="BN45" s="1">
        <f>IF($J45=$J$2,IF(AI45=AI$2,1,0),IF($J45=$J$3,IF(AI45=AI$3,1,0),IF($J45=$J$4,IF(AI45=AI$4,1,0),IF($J45=$J$5,IF(AI45=AI$5,1,0),0))))</f>
        <v>0</v>
      </c>
      <c r="BO45" s="1">
        <f>IF($J45=$J$2,IF(AJ45=AJ$2,1,0),IF($J45=$J$3,IF(AJ45=AJ$3,1,0),IF($J45=$J$4,IF(AJ45=AJ$4,1,0),IF($J45=$J$5,IF(AJ45=AJ$5,1,0),0))))</f>
        <v>0</v>
      </c>
      <c r="BP45" s="1">
        <f>IF($J45=$J$2,IF(AK45=AK$2,1,0),IF($J45=$J$3,IF(AK45=AK$3,1,0),IF($J45=$J$4,IF(AK45=AK$4,1,0),IF($J45=$J$5,IF(AK45=AK$5,1,0),0))))</f>
        <v>0</v>
      </c>
      <c r="BQ45" s="1">
        <f>IF($J45=$J$2,IF(AL45=AL$2,1,0),IF($J45=$J$3,IF(AL45=AL$3,1,0),IF($J45=$J$4,IF(AL45=AL$4,1,0),IF($J45=$J$5,IF(AL45=AL$5,1,0),0))))</f>
        <v>0</v>
      </c>
      <c r="BR45" s="1">
        <f>IF($J45=$J$2,IF(AM45=AM$2,1,0),IF($J45=$J$3,IF(AM45=AM$3,1,0),IF($J45=$J$4,IF(AM45=AM$4,1,0),IF($J45=$J$5,IF(AM45=AM$5,1,0),0))))</f>
        <v>0</v>
      </c>
      <c r="BS45" s="1">
        <f>IF($J45=$J$2,IF(AN45=AN$2,1,0),IF($J45=$J$3,IF(AN45=AN$3,1,0),IF($J45=$J$4,IF(AN45=AN$4,1,0),IF($J45=$J$5,IF(AN45=AN$5,1,0),0))))</f>
        <v>0</v>
      </c>
      <c r="BU45" s="1">
        <f t="shared" si="1"/>
        <v>0</v>
      </c>
      <c r="BW45" s="35" t="str">
        <f t="shared" si="2"/>
        <v>неявка</v>
      </c>
      <c r="BX45" s="35" t="str">
        <f>IF(BW45="неявка","неявка",IF(BW45&lt;$CB$4,1,IF(BW45&lt;$CB$5,2,IF(BW45&lt;$CB$6,3,IF(BW45&lt;$CB$7,4,IF(BW45&lt;$CB$8,5,IF(BW45&lt;$CB$9,6,IF(BW45&lt;$CB$10,7,IF(BW45&lt;$CB$11,8,IF(BW45&lt;$CB$12,9,10))))))))))</f>
        <v>неявка</v>
      </c>
    </row>
    <row r="46" spans="1:76" x14ac:dyDescent="0.2">
      <c r="A46" s="8">
        <v>40</v>
      </c>
      <c r="B46" s="1" t="s">
        <v>198</v>
      </c>
      <c r="C46" s="1" t="s">
        <v>199</v>
      </c>
      <c r="D46" s="1" t="s">
        <v>200</v>
      </c>
      <c r="E46" s="1" t="s">
        <v>42</v>
      </c>
      <c r="F46" s="1" t="s">
        <v>201</v>
      </c>
      <c r="H46" s="1" t="s">
        <v>44</v>
      </c>
      <c r="I46" s="1" t="s">
        <v>115</v>
      </c>
      <c r="J46" s="1">
        <v>3</v>
      </c>
      <c r="K46" s="1" t="s">
        <v>1156</v>
      </c>
      <c r="L46" s="1" t="s">
        <v>1155</v>
      </c>
      <c r="M46" s="1" t="s">
        <v>1158</v>
      </c>
      <c r="N46" s="1" t="s">
        <v>1159</v>
      </c>
      <c r="O46" s="1" t="s">
        <v>1156</v>
      </c>
      <c r="P46" s="1" t="s">
        <v>1156</v>
      </c>
      <c r="Q46" s="1" t="s">
        <v>1159</v>
      </c>
      <c r="R46" s="1" t="s">
        <v>1158</v>
      </c>
      <c r="S46" s="1" t="s">
        <v>1158</v>
      </c>
      <c r="T46" s="1" t="s">
        <v>1160</v>
      </c>
      <c r="U46" s="1" t="s">
        <v>1154</v>
      </c>
      <c r="V46" s="1" t="s">
        <v>1160</v>
      </c>
      <c r="W46" s="1" t="s">
        <v>1160</v>
      </c>
      <c r="X46" s="1" t="s">
        <v>1154</v>
      </c>
      <c r="Y46" s="1" t="s">
        <v>1155</v>
      </c>
      <c r="Z46" s="54" t="s">
        <v>1154</v>
      </c>
      <c r="AA46" s="1" t="s">
        <v>1160</v>
      </c>
      <c r="AB46" s="1" t="s">
        <v>1155</v>
      </c>
      <c r="AC46" s="1" t="s">
        <v>1154</v>
      </c>
      <c r="AD46" s="1" t="s">
        <v>1160</v>
      </c>
      <c r="AE46" s="1" t="s">
        <v>1154</v>
      </c>
      <c r="AF46" s="1" t="s">
        <v>1159</v>
      </c>
      <c r="AG46" s="1" t="s">
        <v>1160</v>
      </c>
      <c r="AH46" s="1" t="s">
        <v>1158</v>
      </c>
      <c r="AI46" s="1" t="s">
        <v>1155</v>
      </c>
      <c r="AJ46" s="1" t="s">
        <v>1155</v>
      </c>
      <c r="AK46" s="1" t="s">
        <v>1155</v>
      </c>
      <c r="AL46" s="1" t="s">
        <v>1158</v>
      </c>
      <c r="AM46" s="1" t="s">
        <v>1156</v>
      </c>
      <c r="AN46" s="1" t="s">
        <v>1154</v>
      </c>
      <c r="AP46" s="1">
        <f>IF($J46=$J$2,IF(K46=K$2,1,0),IF($J46=$J$3,IF(K46=K$3,1,0),IF($J46=$J$4,IF(K46=K$4,1,0),IF($J46=$J$5,IF(K46=K$5,1,0),0))))</f>
        <v>1</v>
      </c>
      <c r="AQ46" s="1">
        <f>IF($J46=$J$2,IF(L46=L$2,1,0),IF($J46=$J$3,IF(L46=L$3,1,0),IF($J46=$J$4,IF(L46=L$4,1,0),IF($J46=$J$5,IF(L46=L$5,1,0),0))))</f>
        <v>1</v>
      </c>
      <c r="AR46" s="1">
        <f>IF($J46=$J$2,IF(M46=M$2,1,0),IF($J46=$J$3,IF(M46=M$3,1,0),IF($J46=$J$4,IF(M46=M$4,1,0),IF($J46=$J$5,IF(M46=M$5,1,0),0))))</f>
        <v>0</v>
      </c>
      <c r="AS46" s="1">
        <f>IF($J46=$J$2,IF(N46=N$2,1,0),IF($J46=$J$3,IF(N46=N$3,1,0),IF($J46=$J$4,IF(N46=N$4,1,0),IF($J46=$J$5,IF(N46=N$5,1,0),0))))</f>
        <v>1</v>
      </c>
      <c r="AT46" s="1">
        <f>IF($J46=$J$2,IF(O46=O$2,1,0),IF($J46=$J$3,IF(O46=O$3,1,0),IF($J46=$J$4,IF(O46=O$4,1,0),IF($J46=$J$5,IF(O46=O$5,1,0),0))))</f>
        <v>1</v>
      </c>
      <c r="AU46" s="1">
        <f>IF($J46=$J$2,IF(P46=P$2,1,0),IF($J46=$J$3,IF(P46=P$3,1,0),IF($J46=$J$4,IF(P46=P$4,1,0),IF($J46=$J$5,IF(P46=P$5,1,0),0))))</f>
        <v>1</v>
      </c>
      <c r="AV46" s="1">
        <f>IF($J46=$J$2,IF(Q46=Q$2,1,0),IF($J46=$J$3,IF(Q46=Q$3,1,0),IF($J46=$J$4,IF(Q46=Q$4,1,0),IF($J46=$J$5,IF(Q46=Q$5,1,0),0))))</f>
        <v>0</v>
      </c>
      <c r="AW46" s="1">
        <f>IF($J46=$J$2,IF(R46=R$2,1,0),IF($J46=$J$3,IF(R46=R$3,1,0),IF($J46=$J$4,IF(R46=R$4,1,0),IF($J46=$J$5,IF(R46=R$5,1,0),0))))</f>
        <v>0</v>
      </c>
      <c r="AX46" s="1">
        <f>IF($J46=$J$2,IF(S46=S$2,1,0),IF($J46=$J$3,IF(S46=S$3,1,0),IF($J46=$J$4,IF(S46=S$4,1,0),IF($J46=$J$5,IF(S46=S$5,1,0),0))))</f>
        <v>1</v>
      </c>
      <c r="AY46" s="1">
        <f>IF($J46=$J$2,IF(T46=T$2,1,0),IF($J46=$J$3,IF(T46=T$3,1,0),IF($J46=$J$4,IF(T46=T$4,1,0),IF($J46=$J$5,IF(T46=T$5,1,0),0))))</f>
        <v>1</v>
      </c>
      <c r="AZ46" s="1">
        <f>IF($J46=$J$2,IF(U46=U$2,1,0),IF($J46=$J$3,IF(U46=U$3,1,0),IF($J46=$J$4,IF(U46=U$4,1,0),IF($J46=$J$5,IF(U46=U$5,1,0),0))))</f>
        <v>1</v>
      </c>
      <c r="BA46" s="1">
        <f>IF($J46=$J$2,IF(V46=V$2,1,0),IF($J46=$J$3,IF(V46=V$3,1,0),IF($J46=$J$4,IF(V46=V$4,1,0),IF($J46=$J$5,IF(V46=V$5,1,0),0))))</f>
        <v>0</v>
      </c>
      <c r="BB46" s="1">
        <f>IF($J46=$J$2,IF(W46=W$2,1,0),IF($J46=$J$3,IF(W46=W$3,1,0),IF($J46=$J$4,IF(W46=W$4,1,0),IF($J46=$J$5,IF(W46=W$5,1,0),0))))</f>
        <v>1</v>
      </c>
      <c r="BC46" s="1">
        <f>IF($J46=$J$2,IF(X46=X$2,1,0),IF($J46=$J$3,IF(X46=X$3,1,0),IF($J46=$J$4,IF(X46=X$4,1,0),IF($J46=$J$5,IF(X46=X$5,1,0),0))))</f>
        <v>1</v>
      </c>
      <c r="BD46" s="1">
        <f>IF($J46=$J$2,IF(Y46=Y$2,1,0),IF($J46=$J$3,IF(Y46=Y$3,1,0),IF($J46=$J$4,IF(Y46=Y$4,1,0),IF($J46=$J$5,IF(Y46=Y$5,1,0),0))))</f>
        <v>0</v>
      </c>
      <c r="BE46" s="1">
        <f>IF($J46=$J$2,IF(Z46=Z$2,1,0),IF($J46=$J$3,IF(Z46=Z$3,1,0),IF($J46=$J$4,IF(Z46=Z$4,1,0),IF($J46=$J$5,IF(Z46=Z$5,1,0),0))))</f>
        <v>1</v>
      </c>
      <c r="BF46" s="1">
        <f>IF($J46=$J$2,IF(AA46=AA$2,1,0),IF($J46=$J$3,IF(AA46=AA$3,1,0),IF($J46=$J$4,IF(AA46=AA$4,1,0),IF($J46=$J$5,IF(AA46=AA$5,1,0),0))))</f>
        <v>1</v>
      </c>
      <c r="BG46" s="1">
        <f>IF($J46=$J$2,IF(AB46=AB$2,1,0),IF($J46=$J$3,IF(AB46=AB$3,1,0),IF($J46=$J$4,IF(AB46=AB$4,1,0),IF($J46=$J$5,IF(AB46=AB$5,1,0),0))))</f>
        <v>1</v>
      </c>
      <c r="BH46" s="1">
        <f>IF($J46=$J$2,IF(AC46=AC$2,1,0),IF($J46=$J$3,IF(AC46=AC$3,1,0),IF($J46=$J$4,IF(AC46=AC$4,1,0),IF($J46=$J$5,IF(AC46=AC$5,1,0),0))))</f>
        <v>1</v>
      </c>
      <c r="BI46" s="1">
        <f>IF($J46=$J$2,IF(AD46=AD$2,1,0),IF($J46=$J$3,IF(AD46=AD$3,1,0),IF($J46=$J$4,IF(AD46=AD$4,1,0),IF($J46=$J$5,IF(AD46=AD$5,1,0),0))))</f>
        <v>1</v>
      </c>
      <c r="BJ46" s="1">
        <f>IF($J46=$J$2,IF(AE46=AE$2,1,0),IF($J46=$J$3,IF(AE46=AE$3,1,0),IF($J46=$J$4,IF(AE46=AE$4,1,0),IF($J46=$J$5,IF(AE46=AE$5,1,0),0))))</f>
        <v>1</v>
      </c>
      <c r="BK46" s="1">
        <f>IF($J46=$J$2,IF(AF46=AF$2,1,0),IF($J46=$J$3,IF(AF46=AF$3,1,0),IF($J46=$J$4,IF(AF46=AF$4,1,0),IF($J46=$J$5,IF(AF46=AF$5,1,0),0))))</f>
        <v>1</v>
      </c>
      <c r="BL46" s="1">
        <f>IF($J46=$J$2,IF(AG46=AG$2,1,0),IF($J46=$J$3,IF(AG46=AG$3,1,0),IF($J46=$J$4,IF(AG46=AG$4,1,0),IF($J46=$J$5,IF(AG46=AG$5,1,0),0))))</f>
        <v>0</v>
      </c>
      <c r="BM46" s="1">
        <f>IF($J46=$J$2,IF(AH46=AH$2,1,0),IF($J46=$J$3,IF(AH46=AH$3,1,0),IF($J46=$J$4,IF(AH46=AH$4,1,0),IF($J46=$J$5,IF(AH46=AH$5,1,0),0))))</f>
        <v>1</v>
      </c>
      <c r="BN46" s="1">
        <f>IF($J46=$J$2,IF(AI46=AI$2,1,0),IF($J46=$J$3,IF(AI46=AI$3,1,0),IF($J46=$J$4,IF(AI46=AI$4,1,0),IF($J46=$J$5,IF(AI46=AI$5,1,0),0))))</f>
        <v>0</v>
      </c>
      <c r="BO46" s="1">
        <f>IF($J46=$J$2,IF(AJ46=AJ$2,1,0),IF($J46=$J$3,IF(AJ46=AJ$3,1,0),IF($J46=$J$4,IF(AJ46=AJ$4,1,0),IF($J46=$J$5,IF(AJ46=AJ$5,1,0),0))))</f>
        <v>1</v>
      </c>
      <c r="BP46" s="1">
        <f>IF($J46=$J$2,IF(AK46=AK$2,1,0),IF($J46=$J$3,IF(AK46=AK$3,1,0),IF($J46=$J$4,IF(AK46=AK$4,1,0),IF($J46=$J$5,IF(AK46=AK$5,1,0),0))))</f>
        <v>1</v>
      </c>
      <c r="BQ46" s="1">
        <f>IF($J46=$J$2,IF(AL46=AL$2,1,0),IF($J46=$J$3,IF(AL46=AL$3,1,0),IF($J46=$J$4,IF(AL46=AL$4,1,0),IF($J46=$J$5,IF(AL46=AL$5,1,0),0))))</f>
        <v>1</v>
      </c>
      <c r="BR46" s="1">
        <f>IF($J46=$J$2,IF(AM46=AM$2,1,0),IF($J46=$J$3,IF(AM46=AM$3,1,0),IF($J46=$J$4,IF(AM46=AM$4,1,0),IF($J46=$J$5,IF(AM46=AM$5,1,0),0))))</f>
        <v>1</v>
      </c>
      <c r="BS46" s="1">
        <f>IF($J46=$J$2,IF(AN46=AN$2,1,0),IF($J46=$J$3,IF(AN46=AN$3,1,0),IF($J46=$J$4,IF(AN46=AN$4,1,0),IF($J46=$J$5,IF(AN46=AN$5,1,0),0))))</f>
        <v>1</v>
      </c>
      <c r="BU46" s="1">
        <f t="shared" si="1"/>
        <v>23</v>
      </c>
      <c r="BW46" s="35">
        <f t="shared" si="2"/>
        <v>23</v>
      </c>
      <c r="BX46" s="35">
        <f>IF(BW46="неявка","неявка",IF(BW46&lt;$CB$4,1,IF(BW46&lt;$CB$5,2,IF(BW46&lt;$CB$6,3,IF(BW46&lt;$CB$7,4,IF(BW46&lt;$CB$8,5,IF(BW46&lt;$CB$9,6,IF(BW46&lt;$CB$10,7,IF(BW46&lt;$CB$11,8,IF(BW46&lt;$CB$12,9,10))))))))))</f>
        <v>7</v>
      </c>
    </row>
    <row r="47" spans="1:76" x14ac:dyDescent="0.2">
      <c r="A47" s="8">
        <v>41</v>
      </c>
      <c r="B47" s="1" t="s">
        <v>202</v>
      </c>
      <c r="C47" s="1" t="s">
        <v>203</v>
      </c>
      <c r="D47" s="1" t="s">
        <v>204</v>
      </c>
      <c r="E47" s="1" t="s">
        <v>42</v>
      </c>
      <c r="F47" s="1" t="s">
        <v>205</v>
      </c>
      <c r="H47" s="1" t="s">
        <v>44</v>
      </c>
      <c r="I47" s="1" t="s">
        <v>115</v>
      </c>
      <c r="J47" s="1">
        <v>1</v>
      </c>
      <c r="K47" s="1" t="s">
        <v>1154</v>
      </c>
      <c r="L47" s="1" t="s">
        <v>1154</v>
      </c>
      <c r="M47" s="1" t="s">
        <v>1155</v>
      </c>
      <c r="N47" s="1" t="s">
        <v>1158</v>
      </c>
      <c r="O47" s="1" t="s">
        <v>1155</v>
      </c>
      <c r="P47" s="1" t="s">
        <v>1154</v>
      </c>
      <c r="Q47" s="1" t="s">
        <v>1154</v>
      </c>
      <c r="R47" s="1" t="s">
        <v>1158</v>
      </c>
      <c r="S47" s="1" t="s">
        <v>1155</v>
      </c>
      <c r="T47" s="1" t="s">
        <v>1154</v>
      </c>
      <c r="U47" s="1" t="s">
        <v>1158</v>
      </c>
      <c r="V47" s="1" t="s">
        <v>1158</v>
      </c>
      <c r="W47" s="1" t="s">
        <v>1156</v>
      </c>
      <c r="X47" s="1" t="s">
        <v>1159</v>
      </c>
      <c r="Y47" s="1" t="s">
        <v>1158</v>
      </c>
      <c r="Z47" s="54" t="s">
        <v>1158</v>
      </c>
      <c r="AA47" s="1" t="s">
        <v>1155</v>
      </c>
      <c r="AB47" s="1" t="s">
        <v>1158</v>
      </c>
      <c r="AC47" s="1" t="s">
        <v>1160</v>
      </c>
      <c r="AD47" s="1" t="s">
        <v>1158</v>
      </c>
      <c r="AE47" s="1" t="s">
        <v>1156</v>
      </c>
      <c r="AF47" s="1" t="s">
        <v>1159</v>
      </c>
      <c r="AG47" s="1" t="s">
        <v>1158</v>
      </c>
      <c r="AH47" s="1" t="s">
        <v>1154</v>
      </c>
      <c r="AI47" s="1" t="s">
        <v>1158</v>
      </c>
      <c r="AJ47" s="1" t="s">
        <v>1158</v>
      </c>
      <c r="AK47" s="1" t="s">
        <v>1159</v>
      </c>
      <c r="AL47" s="1" t="s">
        <v>1156</v>
      </c>
      <c r="AM47" s="1" t="s">
        <v>1158</v>
      </c>
      <c r="AN47" s="1" t="s">
        <v>1156</v>
      </c>
      <c r="AP47" s="1">
        <f>IF($J47=$J$2,IF(K47=K$2,1,0),IF($J47=$J$3,IF(K47=K$3,1,0),IF($J47=$J$4,IF(K47=K$4,1,0),IF($J47=$J$5,IF(K47=K$5,1,0),0))))</f>
        <v>1</v>
      </c>
      <c r="AQ47" s="1">
        <f>IF($J47=$J$2,IF(L47=L$2,1,0),IF($J47=$J$3,IF(L47=L$3,1,0),IF($J47=$J$4,IF(L47=L$4,1,0),IF($J47=$J$5,IF(L47=L$5,1,0),0))))</f>
        <v>1</v>
      </c>
      <c r="AR47" s="1">
        <f>IF($J47=$J$2,IF(M47=M$2,1,0),IF($J47=$J$3,IF(M47=M$3,1,0),IF($J47=$J$4,IF(M47=M$4,1,0),IF($J47=$J$5,IF(M47=M$5,1,0),0))))</f>
        <v>1</v>
      </c>
      <c r="AS47" s="1">
        <f>IF($J47=$J$2,IF(N47=N$2,1,0),IF($J47=$J$3,IF(N47=N$3,1,0),IF($J47=$J$4,IF(N47=N$4,1,0),IF($J47=$J$5,IF(N47=N$5,1,0),0))))</f>
        <v>0</v>
      </c>
      <c r="AT47" s="1">
        <f>IF($J47=$J$2,IF(O47=O$2,1,0),IF($J47=$J$3,IF(O47=O$3,1,0),IF($J47=$J$4,IF(O47=O$4,1,0),IF($J47=$J$5,IF(O47=O$5,1,0),0))))</f>
        <v>1</v>
      </c>
      <c r="AU47" s="1">
        <f>IF($J47=$J$2,IF(P47=P$2,1,0),IF($J47=$J$3,IF(P47=P$3,1,0),IF($J47=$J$4,IF(P47=P$4,1,0),IF($J47=$J$5,IF(P47=P$5,1,0),0))))</f>
        <v>0</v>
      </c>
      <c r="AV47" s="1">
        <f>IF($J47=$J$2,IF(Q47=Q$2,1,0),IF($J47=$J$3,IF(Q47=Q$3,1,0),IF($J47=$J$4,IF(Q47=Q$4,1,0),IF($J47=$J$5,IF(Q47=Q$5,1,0),0))))</f>
        <v>1</v>
      </c>
      <c r="AW47" s="1">
        <f>IF($J47=$J$2,IF(R47=R$2,1,0),IF($J47=$J$3,IF(R47=R$3,1,0),IF($J47=$J$4,IF(R47=R$4,1,0),IF($J47=$J$5,IF(R47=R$5,1,0),0))))</f>
        <v>1</v>
      </c>
      <c r="AX47" s="1">
        <f>IF($J47=$J$2,IF(S47=S$2,1,0),IF($J47=$J$3,IF(S47=S$3,1,0),IF($J47=$J$4,IF(S47=S$4,1,0),IF($J47=$J$5,IF(S47=S$5,1,0),0))))</f>
        <v>1</v>
      </c>
      <c r="AY47" s="1">
        <f>IF($J47=$J$2,IF(T47=T$2,1,0),IF($J47=$J$3,IF(T47=T$3,1,0),IF($J47=$J$4,IF(T47=T$4,1,0),IF($J47=$J$5,IF(T47=T$5,1,0),0))))</f>
        <v>1</v>
      </c>
      <c r="AZ47" s="1">
        <f>IF($J47=$J$2,IF(U47=U$2,1,0),IF($J47=$J$3,IF(U47=U$3,1,0),IF($J47=$J$4,IF(U47=U$4,1,0),IF($J47=$J$5,IF(U47=U$5,1,0),0))))</f>
        <v>0</v>
      </c>
      <c r="BA47" s="1">
        <f>IF($J47=$J$2,IF(V47=V$2,1,0),IF($J47=$J$3,IF(V47=V$3,1,0),IF($J47=$J$4,IF(V47=V$4,1,0),IF($J47=$J$5,IF(V47=V$5,1,0),0))))</f>
        <v>1</v>
      </c>
      <c r="BB47" s="1">
        <f>IF($J47=$J$2,IF(W47=W$2,1,0),IF($J47=$J$3,IF(W47=W$3,1,0),IF($J47=$J$4,IF(W47=W$4,1,0),IF($J47=$J$5,IF(W47=W$5,1,0),0))))</f>
        <v>1</v>
      </c>
      <c r="BC47" s="1">
        <f>IF($J47=$J$2,IF(X47=X$2,1,0),IF($J47=$J$3,IF(X47=X$3,1,0),IF($J47=$J$4,IF(X47=X$4,1,0),IF($J47=$J$5,IF(X47=X$5,1,0),0))))</f>
        <v>1</v>
      </c>
      <c r="BD47" s="1">
        <f>IF($J47=$J$2,IF(Y47=Y$2,1,0),IF($J47=$J$3,IF(Y47=Y$3,1,0),IF($J47=$J$4,IF(Y47=Y$4,1,0),IF($J47=$J$5,IF(Y47=Y$5,1,0),0))))</f>
        <v>0</v>
      </c>
      <c r="BE47" s="1">
        <f>IF($J47=$J$2,IF(Z47=Z$2,1,0),IF($J47=$J$3,IF(Z47=Z$3,1,0),IF($J47=$J$4,IF(Z47=Z$4,1,0),IF($J47=$J$5,IF(Z47=Z$5,1,0),0))))</f>
        <v>1</v>
      </c>
      <c r="BF47" s="1">
        <f>IF($J47=$J$2,IF(AA47=AA$2,1,0),IF($J47=$J$3,IF(AA47=AA$3,1,0),IF($J47=$J$4,IF(AA47=AA$4,1,0),IF($J47=$J$5,IF(AA47=AA$5,1,0),0))))</f>
        <v>1</v>
      </c>
      <c r="BG47" s="1">
        <f>IF($J47=$J$2,IF(AB47=AB$2,1,0),IF($J47=$J$3,IF(AB47=AB$3,1,0),IF($J47=$J$4,IF(AB47=AB$4,1,0),IF($J47=$J$5,IF(AB47=AB$5,1,0),0))))</f>
        <v>1</v>
      </c>
      <c r="BH47" s="1">
        <f>IF($J47=$J$2,IF(AC47=AC$2,1,0),IF($J47=$J$3,IF(AC47=AC$3,1,0),IF($J47=$J$4,IF(AC47=AC$4,1,0),IF($J47=$J$5,IF(AC47=AC$5,1,0),0))))</f>
        <v>1</v>
      </c>
      <c r="BI47" s="1">
        <f>IF($J47=$J$2,IF(AD47=AD$2,1,0),IF($J47=$J$3,IF(AD47=AD$3,1,0),IF($J47=$J$4,IF(AD47=AD$4,1,0),IF($J47=$J$5,IF(AD47=AD$5,1,0),0))))</f>
        <v>0</v>
      </c>
      <c r="BJ47" s="1">
        <f>IF($J47=$J$2,IF(AE47=AE$2,1,0),IF($J47=$J$3,IF(AE47=AE$3,1,0),IF($J47=$J$4,IF(AE47=AE$4,1,0),IF($J47=$J$5,IF(AE47=AE$5,1,0),0))))</f>
        <v>1</v>
      </c>
      <c r="BK47" s="1">
        <f>IF($J47=$J$2,IF(AF47=AF$2,1,0),IF($J47=$J$3,IF(AF47=AF$3,1,0),IF($J47=$J$4,IF(AF47=AF$4,1,0),IF($J47=$J$5,IF(AF47=AF$5,1,0),0))))</f>
        <v>1</v>
      </c>
      <c r="BL47" s="1">
        <f>IF($J47=$J$2,IF(AG47=AG$2,1,0),IF($J47=$J$3,IF(AG47=AG$3,1,0),IF($J47=$J$4,IF(AG47=AG$4,1,0),IF($J47=$J$5,IF(AG47=AG$5,1,0),0))))</f>
        <v>1</v>
      </c>
      <c r="BM47" s="1">
        <f>IF($J47=$J$2,IF(AH47=AH$2,1,0),IF($J47=$J$3,IF(AH47=AH$3,1,0),IF($J47=$J$4,IF(AH47=AH$4,1,0),IF($J47=$J$5,IF(AH47=AH$5,1,0),0))))</f>
        <v>0</v>
      </c>
      <c r="BN47" s="1">
        <f>IF($J47=$J$2,IF(AI47=AI$2,1,0),IF($J47=$J$3,IF(AI47=AI$3,1,0),IF($J47=$J$4,IF(AI47=AI$4,1,0),IF($J47=$J$5,IF(AI47=AI$5,1,0),0))))</f>
        <v>1</v>
      </c>
      <c r="BO47" s="1">
        <f>IF($J47=$J$2,IF(AJ47=AJ$2,1,0),IF($J47=$J$3,IF(AJ47=AJ$3,1,0),IF($J47=$J$4,IF(AJ47=AJ$4,1,0),IF($J47=$J$5,IF(AJ47=AJ$5,1,0),0))))</f>
        <v>1</v>
      </c>
      <c r="BP47" s="1">
        <f>IF($J47=$J$2,IF(AK47=AK$2,1,0),IF($J47=$J$3,IF(AK47=AK$3,1,0),IF($J47=$J$4,IF(AK47=AK$4,1,0),IF($J47=$J$5,IF(AK47=AK$5,1,0),0))))</f>
        <v>1</v>
      </c>
      <c r="BQ47" s="1">
        <f>IF($J47=$J$2,IF(AL47=AL$2,1,0),IF($J47=$J$3,IF(AL47=AL$3,1,0),IF($J47=$J$4,IF(AL47=AL$4,1,0),IF($J47=$J$5,IF(AL47=AL$5,1,0),0))))</f>
        <v>1</v>
      </c>
      <c r="BR47" s="1">
        <f>IF($J47=$J$2,IF(AM47=AM$2,1,0),IF($J47=$J$3,IF(AM47=AM$3,1,0),IF($J47=$J$4,IF(AM47=AM$4,1,0),IF($J47=$J$5,IF(AM47=AM$5,1,0),0))))</f>
        <v>1</v>
      </c>
      <c r="BS47" s="1">
        <f>IF($J47=$J$2,IF(AN47=AN$2,1,0),IF($J47=$J$3,IF(AN47=AN$3,1,0),IF($J47=$J$4,IF(AN47=AN$4,1,0),IF($J47=$J$5,IF(AN47=AN$5,1,0),0))))</f>
        <v>1</v>
      </c>
      <c r="BU47" s="1">
        <f t="shared" si="1"/>
        <v>24</v>
      </c>
      <c r="BW47" s="35">
        <f t="shared" si="2"/>
        <v>24</v>
      </c>
      <c r="BX47" s="35">
        <f>IF(BW47="неявка","неявка",IF(BW47&lt;$CB$4,1,IF(BW47&lt;$CB$5,2,IF(BW47&lt;$CB$6,3,IF(BW47&lt;$CB$7,4,IF(BW47&lt;$CB$8,5,IF(BW47&lt;$CB$9,6,IF(BW47&lt;$CB$10,7,IF(BW47&lt;$CB$11,8,IF(BW47&lt;$CB$12,9,10))))))))))</f>
        <v>7</v>
      </c>
    </row>
    <row r="48" spans="1:76" x14ac:dyDescent="0.2">
      <c r="A48" s="8">
        <v>42</v>
      </c>
      <c r="B48" s="1" t="s">
        <v>206</v>
      </c>
      <c r="C48" s="1" t="s">
        <v>207</v>
      </c>
      <c r="D48" s="1" t="s">
        <v>208</v>
      </c>
      <c r="E48" s="1" t="s">
        <v>42</v>
      </c>
      <c r="F48" s="1" t="s">
        <v>209</v>
      </c>
      <c r="H48" s="1" t="s">
        <v>44</v>
      </c>
      <c r="I48" s="1" t="s">
        <v>115</v>
      </c>
      <c r="J48" s="1">
        <v>3</v>
      </c>
      <c r="K48" s="1" t="s">
        <v>1156</v>
      </c>
      <c r="L48" s="1" t="s">
        <v>1155</v>
      </c>
      <c r="M48" s="1" t="s">
        <v>1154</v>
      </c>
      <c r="N48" s="1" t="s">
        <v>1159</v>
      </c>
      <c r="O48" s="1" t="s">
        <v>1156</v>
      </c>
      <c r="P48" s="1" t="s">
        <v>1156</v>
      </c>
      <c r="Q48" s="1" t="s">
        <v>1156</v>
      </c>
      <c r="R48" s="1" t="s">
        <v>1160</v>
      </c>
      <c r="S48" s="1" t="s">
        <v>1158</v>
      </c>
      <c r="T48" s="1" t="s">
        <v>1160</v>
      </c>
      <c r="U48" s="1" t="s">
        <v>1154</v>
      </c>
      <c r="V48" s="1" t="s">
        <v>1158</v>
      </c>
      <c r="W48" s="1" t="s">
        <v>1160</v>
      </c>
      <c r="X48" s="1" t="s">
        <v>1159</v>
      </c>
      <c r="Y48" s="1" t="s">
        <v>1160</v>
      </c>
      <c r="Z48" s="54" t="s">
        <v>1154</v>
      </c>
      <c r="AA48" s="1" t="s">
        <v>1160</v>
      </c>
      <c r="AB48" s="1" t="s">
        <v>1155</v>
      </c>
      <c r="AC48" s="1" t="s">
        <v>1154</v>
      </c>
      <c r="AD48" s="1" t="s">
        <v>1160</v>
      </c>
      <c r="AE48" s="1" t="s">
        <v>1154</v>
      </c>
      <c r="AF48" s="1" t="s">
        <v>1159</v>
      </c>
      <c r="AG48" s="1" t="s">
        <v>1159</v>
      </c>
      <c r="AH48" s="1" t="s">
        <v>1158</v>
      </c>
      <c r="AI48" s="1" t="s">
        <v>1156</v>
      </c>
      <c r="AJ48" s="1" t="s">
        <v>1155</v>
      </c>
      <c r="AK48" s="1" t="s">
        <v>1155</v>
      </c>
      <c r="AL48" s="1" t="s">
        <v>1158</v>
      </c>
      <c r="AM48" s="1" t="s">
        <v>1156</v>
      </c>
      <c r="AN48" s="1" t="s">
        <v>1154</v>
      </c>
      <c r="AP48" s="1">
        <f>IF($J48=$J$2,IF(K48=K$2,1,0),IF($J48=$J$3,IF(K48=K$3,1,0),IF($J48=$J$4,IF(K48=K$4,1,0),IF($J48=$J$5,IF(K48=K$5,1,0),0))))</f>
        <v>1</v>
      </c>
      <c r="AQ48" s="1">
        <f>IF($J48=$J$2,IF(L48=L$2,1,0),IF($J48=$J$3,IF(L48=L$3,1,0),IF($J48=$J$4,IF(L48=L$4,1,0),IF($J48=$J$5,IF(L48=L$5,1,0),0))))</f>
        <v>1</v>
      </c>
      <c r="AR48" s="1">
        <f>IF($J48=$J$2,IF(M48=M$2,1,0),IF($J48=$J$3,IF(M48=M$3,1,0),IF($J48=$J$4,IF(M48=M$4,1,0),IF($J48=$J$5,IF(M48=M$5,1,0),0))))</f>
        <v>1</v>
      </c>
      <c r="AS48" s="1">
        <f>IF($J48=$J$2,IF(N48=N$2,1,0),IF($J48=$J$3,IF(N48=N$3,1,0),IF($J48=$J$4,IF(N48=N$4,1,0),IF($J48=$J$5,IF(N48=N$5,1,0),0))))</f>
        <v>1</v>
      </c>
      <c r="AT48" s="1">
        <f>IF($J48=$J$2,IF(O48=O$2,1,0),IF($J48=$J$3,IF(O48=O$3,1,0),IF($J48=$J$4,IF(O48=O$4,1,0),IF($J48=$J$5,IF(O48=O$5,1,0),0))))</f>
        <v>1</v>
      </c>
      <c r="AU48" s="1">
        <f>IF($J48=$J$2,IF(P48=P$2,1,0),IF($J48=$J$3,IF(P48=P$3,1,0),IF($J48=$J$4,IF(P48=P$4,1,0),IF($J48=$J$5,IF(P48=P$5,1,0),0))))</f>
        <v>1</v>
      </c>
      <c r="AV48" s="1">
        <f>IF($J48=$J$2,IF(Q48=Q$2,1,0),IF($J48=$J$3,IF(Q48=Q$3,1,0),IF($J48=$J$4,IF(Q48=Q$4,1,0),IF($J48=$J$5,IF(Q48=Q$5,1,0),0))))</f>
        <v>0</v>
      </c>
      <c r="AW48" s="1">
        <f>IF($J48=$J$2,IF(R48=R$2,1,0),IF($J48=$J$3,IF(R48=R$3,1,0),IF($J48=$J$4,IF(R48=R$4,1,0),IF($J48=$J$5,IF(R48=R$5,1,0),0))))</f>
        <v>1</v>
      </c>
      <c r="AX48" s="1">
        <f>IF($J48=$J$2,IF(S48=S$2,1,0),IF($J48=$J$3,IF(S48=S$3,1,0),IF($J48=$J$4,IF(S48=S$4,1,0),IF($J48=$J$5,IF(S48=S$5,1,0),0))))</f>
        <v>1</v>
      </c>
      <c r="AY48" s="1">
        <f>IF($J48=$J$2,IF(T48=T$2,1,0),IF($J48=$J$3,IF(T48=T$3,1,0),IF($J48=$J$4,IF(T48=T$4,1,0),IF($J48=$J$5,IF(T48=T$5,1,0),0))))</f>
        <v>1</v>
      </c>
      <c r="AZ48" s="1">
        <f>IF($J48=$J$2,IF(U48=U$2,1,0),IF($J48=$J$3,IF(U48=U$3,1,0),IF($J48=$J$4,IF(U48=U$4,1,0),IF($J48=$J$5,IF(U48=U$5,1,0),0))))</f>
        <v>1</v>
      </c>
      <c r="BA48" s="1">
        <f>IF($J48=$J$2,IF(V48=V$2,1,0),IF($J48=$J$3,IF(V48=V$3,1,0),IF($J48=$J$4,IF(V48=V$4,1,0),IF($J48=$J$5,IF(V48=V$5,1,0),0))))</f>
        <v>1</v>
      </c>
      <c r="BB48" s="1">
        <f>IF($J48=$J$2,IF(W48=W$2,1,0),IF($J48=$J$3,IF(W48=W$3,1,0),IF($J48=$J$4,IF(W48=W$4,1,0),IF($J48=$J$5,IF(W48=W$5,1,0),0))))</f>
        <v>1</v>
      </c>
      <c r="BC48" s="1">
        <f>IF($J48=$J$2,IF(X48=X$2,1,0),IF($J48=$J$3,IF(X48=X$3,1,0),IF($J48=$J$4,IF(X48=X$4,1,0),IF($J48=$J$5,IF(X48=X$5,1,0),0))))</f>
        <v>0</v>
      </c>
      <c r="BD48" s="1">
        <f>IF($J48=$J$2,IF(Y48=Y$2,1,0),IF($J48=$J$3,IF(Y48=Y$3,1,0),IF($J48=$J$4,IF(Y48=Y$4,1,0),IF($J48=$J$5,IF(Y48=Y$5,1,0),0))))</f>
        <v>1</v>
      </c>
      <c r="BE48" s="1">
        <f>IF($J48=$J$2,IF(Z48=Z$2,1,0),IF($J48=$J$3,IF(Z48=Z$3,1,0),IF($J48=$J$4,IF(Z48=Z$4,1,0),IF($J48=$J$5,IF(Z48=Z$5,1,0),0))))</f>
        <v>1</v>
      </c>
      <c r="BF48" s="1">
        <f>IF($J48=$J$2,IF(AA48=AA$2,1,0),IF($J48=$J$3,IF(AA48=AA$3,1,0),IF($J48=$J$4,IF(AA48=AA$4,1,0),IF($J48=$J$5,IF(AA48=AA$5,1,0),0))))</f>
        <v>1</v>
      </c>
      <c r="BG48" s="1">
        <f>IF($J48=$J$2,IF(AB48=AB$2,1,0),IF($J48=$J$3,IF(AB48=AB$3,1,0),IF($J48=$J$4,IF(AB48=AB$4,1,0),IF($J48=$J$5,IF(AB48=AB$5,1,0),0))))</f>
        <v>1</v>
      </c>
      <c r="BH48" s="1">
        <f>IF($J48=$J$2,IF(AC48=AC$2,1,0),IF($J48=$J$3,IF(AC48=AC$3,1,0),IF($J48=$J$4,IF(AC48=AC$4,1,0),IF($J48=$J$5,IF(AC48=AC$5,1,0),0))))</f>
        <v>1</v>
      </c>
      <c r="BI48" s="1">
        <f>IF($J48=$J$2,IF(AD48=AD$2,1,0),IF($J48=$J$3,IF(AD48=AD$3,1,0),IF($J48=$J$4,IF(AD48=AD$4,1,0),IF($J48=$J$5,IF(AD48=AD$5,1,0),0))))</f>
        <v>1</v>
      </c>
      <c r="BJ48" s="1">
        <f>IF($J48=$J$2,IF(AE48=AE$2,1,0),IF($J48=$J$3,IF(AE48=AE$3,1,0),IF($J48=$J$4,IF(AE48=AE$4,1,0),IF($J48=$J$5,IF(AE48=AE$5,1,0),0))))</f>
        <v>1</v>
      </c>
      <c r="BK48" s="1">
        <f>IF($J48=$J$2,IF(AF48=AF$2,1,0),IF($J48=$J$3,IF(AF48=AF$3,1,0),IF($J48=$J$4,IF(AF48=AF$4,1,0),IF($J48=$J$5,IF(AF48=AF$5,1,0),0))))</f>
        <v>1</v>
      </c>
      <c r="BL48" s="1">
        <f>IF($J48=$J$2,IF(AG48=AG$2,1,0),IF($J48=$J$3,IF(AG48=AG$3,1,0),IF($J48=$J$4,IF(AG48=AG$4,1,0),IF($J48=$J$5,IF(AG48=AG$5,1,0),0))))</f>
        <v>1</v>
      </c>
      <c r="BM48" s="1">
        <f>IF($J48=$J$2,IF(AH48=AH$2,1,0),IF($J48=$J$3,IF(AH48=AH$3,1,0),IF($J48=$J$4,IF(AH48=AH$4,1,0),IF($J48=$J$5,IF(AH48=AH$5,1,0),0))))</f>
        <v>1</v>
      </c>
      <c r="BN48" s="1">
        <f>IF($J48=$J$2,IF(AI48=AI$2,1,0),IF($J48=$J$3,IF(AI48=AI$3,1,0),IF($J48=$J$4,IF(AI48=AI$4,1,0),IF($J48=$J$5,IF(AI48=AI$5,1,0),0))))</f>
        <v>1</v>
      </c>
      <c r="BO48" s="1">
        <f>IF($J48=$J$2,IF(AJ48=AJ$2,1,0),IF($J48=$J$3,IF(AJ48=AJ$3,1,0),IF($J48=$J$4,IF(AJ48=AJ$4,1,0),IF($J48=$J$5,IF(AJ48=AJ$5,1,0),0))))</f>
        <v>1</v>
      </c>
      <c r="BP48" s="1">
        <f>IF($J48=$J$2,IF(AK48=AK$2,1,0),IF($J48=$J$3,IF(AK48=AK$3,1,0),IF($J48=$J$4,IF(AK48=AK$4,1,0),IF($J48=$J$5,IF(AK48=AK$5,1,0),0))))</f>
        <v>1</v>
      </c>
      <c r="BQ48" s="1">
        <f>IF($J48=$J$2,IF(AL48=AL$2,1,0),IF($J48=$J$3,IF(AL48=AL$3,1,0),IF($J48=$J$4,IF(AL48=AL$4,1,0),IF($J48=$J$5,IF(AL48=AL$5,1,0),0))))</f>
        <v>1</v>
      </c>
      <c r="BR48" s="1">
        <f>IF($J48=$J$2,IF(AM48=AM$2,1,0),IF($J48=$J$3,IF(AM48=AM$3,1,0),IF($J48=$J$4,IF(AM48=AM$4,1,0),IF($J48=$J$5,IF(AM48=AM$5,1,0),0))))</f>
        <v>1</v>
      </c>
      <c r="BS48" s="1">
        <f>IF($J48=$J$2,IF(AN48=AN$2,1,0),IF($J48=$J$3,IF(AN48=AN$3,1,0),IF($J48=$J$4,IF(AN48=AN$4,1,0),IF($J48=$J$5,IF(AN48=AN$5,1,0),0))))</f>
        <v>1</v>
      </c>
      <c r="BU48" s="1">
        <f t="shared" si="1"/>
        <v>28</v>
      </c>
      <c r="BW48" s="35">
        <f t="shared" si="2"/>
        <v>28</v>
      </c>
      <c r="BX48" s="35">
        <f>IF(BW48="неявка","неявка",IF(BW48&lt;$CB$4,1,IF(BW48&lt;$CB$5,2,IF(BW48&lt;$CB$6,3,IF(BW48&lt;$CB$7,4,IF(BW48&lt;$CB$8,5,IF(BW48&lt;$CB$9,6,IF(BW48&lt;$CB$10,7,IF(BW48&lt;$CB$11,8,IF(BW48&lt;$CB$12,9,10))))))))))</f>
        <v>9</v>
      </c>
    </row>
    <row r="49" spans="1:76" x14ac:dyDescent="0.2">
      <c r="A49" s="8">
        <v>43</v>
      </c>
      <c r="B49" s="8" t="s">
        <v>210</v>
      </c>
      <c r="C49" s="8" t="s">
        <v>211</v>
      </c>
      <c r="D49" s="8" t="s">
        <v>212</v>
      </c>
      <c r="E49" s="8" t="s">
        <v>213</v>
      </c>
      <c r="F49" s="8" t="s">
        <v>214</v>
      </c>
      <c r="G49" s="8" t="s">
        <v>215</v>
      </c>
      <c r="H49" s="8" t="s">
        <v>216</v>
      </c>
      <c r="J49" s="1">
        <v>2</v>
      </c>
      <c r="K49" s="1" t="s">
        <v>1156</v>
      </c>
      <c r="L49" s="1" t="s">
        <v>1158</v>
      </c>
      <c r="M49" s="1" t="s">
        <v>1159</v>
      </c>
      <c r="N49" s="1" t="s">
        <v>1156</v>
      </c>
      <c r="O49" s="1" t="s">
        <v>1160</v>
      </c>
      <c r="P49" s="1" t="s">
        <v>1160</v>
      </c>
      <c r="Q49" s="1" t="s">
        <v>1158</v>
      </c>
      <c r="R49" s="1" t="s">
        <v>1155</v>
      </c>
      <c r="S49" s="1" t="s">
        <v>1154</v>
      </c>
      <c r="T49" s="1" t="s">
        <v>1159</v>
      </c>
      <c r="U49" s="1" t="s">
        <v>1160</v>
      </c>
      <c r="V49" s="1" t="s">
        <v>1155</v>
      </c>
      <c r="W49" s="1" t="s">
        <v>1159</v>
      </c>
      <c r="X49" s="1" t="s">
        <v>1159</v>
      </c>
      <c r="Y49" s="1" t="s">
        <v>1159</v>
      </c>
      <c r="Z49" s="54" t="s">
        <v>1158</v>
      </c>
      <c r="AA49" s="1" t="s">
        <v>1154</v>
      </c>
      <c r="AB49" s="1" t="s">
        <v>1154</v>
      </c>
      <c r="AC49" s="1" t="s">
        <v>1155</v>
      </c>
      <c r="AD49" s="1" t="s">
        <v>1158</v>
      </c>
      <c r="AE49" s="1" t="s">
        <v>1158</v>
      </c>
      <c r="AF49" s="1" t="s">
        <v>1159</v>
      </c>
      <c r="AG49" s="1" t="s">
        <v>1155</v>
      </c>
      <c r="AH49" s="1" t="s">
        <v>1158</v>
      </c>
      <c r="AI49" s="1" t="s">
        <v>1154</v>
      </c>
      <c r="AJ49" s="1" t="s">
        <v>1159</v>
      </c>
      <c r="AK49" s="1" t="s">
        <v>1158</v>
      </c>
      <c r="AL49" s="1" t="s">
        <v>1155</v>
      </c>
      <c r="AM49" s="1" t="s">
        <v>1156</v>
      </c>
      <c r="AN49" s="1" t="s">
        <v>1155</v>
      </c>
      <c r="AP49" s="1">
        <f>IF($J49=$J$2,IF(K49=K$2,1,0),IF($J49=$J$3,IF(K49=K$3,1,0),IF($J49=$J$4,IF(K49=K$4,1,0),IF($J49=$J$5,IF(K49=K$5,1,0),0))))</f>
        <v>0</v>
      </c>
      <c r="AQ49" s="1">
        <f>IF($J49=$J$2,IF(L49=L$2,1,0),IF($J49=$J$3,IF(L49=L$3,1,0),IF($J49=$J$4,IF(L49=L$4,1,0),IF($J49=$J$5,IF(L49=L$5,1,0),0))))</f>
        <v>0</v>
      </c>
      <c r="AR49" s="1">
        <f>IF($J49=$J$2,IF(M49=M$2,1,0),IF($J49=$J$3,IF(M49=M$3,1,0),IF($J49=$J$4,IF(M49=M$4,1,0),IF($J49=$J$5,IF(M49=M$5,1,0),0))))</f>
        <v>0</v>
      </c>
      <c r="AS49" s="1">
        <f>IF($J49=$J$2,IF(N49=N$2,1,0),IF($J49=$J$3,IF(N49=N$3,1,0),IF($J49=$J$4,IF(N49=N$4,1,0),IF($J49=$J$5,IF(N49=N$5,1,0),0))))</f>
        <v>1</v>
      </c>
      <c r="AT49" s="1">
        <f>IF($J49=$J$2,IF(O49=O$2,1,0),IF($J49=$J$3,IF(O49=O$3,1,0),IF($J49=$J$4,IF(O49=O$4,1,0),IF($J49=$J$5,IF(O49=O$5,1,0),0))))</f>
        <v>0</v>
      </c>
      <c r="AU49" s="1">
        <f>IF($J49=$J$2,IF(P49=P$2,1,0),IF($J49=$J$3,IF(P49=P$3,1,0),IF($J49=$J$4,IF(P49=P$4,1,0),IF($J49=$J$5,IF(P49=P$5,1,0),0))))</f>
        <v>1</v>
      </c>
      <c r="AV49" s="1">
        <f>IF($J49=$J$2,IF(Q49=Q$2,1,0),IF($J49=$J$3,IF(Q49=Q$3,1,0),IF($J49=$J$4,IF(Q49=Q$4,1,0),IF($J49=$J$5,IF(Q49=Q$5,1,0),0))))</f>
        <v>0</v>
      </c>
      <c r="AW49" s="1">
        <f>IF($J49=$J$2,IF(R49=R$2,1,0),IF($J49=$J$3,IF(R49=R$3,1,0),IF($J49=$J$4,IF(R49=R$4,1,0),IF($J49=$J$5,IF(R49=R$5,1,0),0))))</f>
        <v>0</v>
      </c>
      <c r="AX49" s="1">
        <f>IF($J49=$J$2,IF(S49=S$2,1,0),IF($J49=$J$3,IF(S49=S$3,1,0),IF($J49=$J$4,IF(S49=S$4,1,0),IF($J49=$J$5,IF(S49=S$5,1,0),0))))</f>
        <v>1</v>
      </c>
      <c r="AY49" s="1">
        <f>IF($J49=$J$2,IF(T49=T$2,1,0),IF($J49=$J$3,IF(T49=T$3,1,0),IF($J49=$J$4,IF(T49=T$4,1,0),IF($J49=$J$5,IF(T49=T$5,1,0),0))))</f>
        <v>1</v>
      </c>
      <c r="AZ49" s="1">
        <f>IF($J49=$J$2,IF(U49=U$2,1,0),IF($J49=$J$3,IF(U49=U$3,1,0),IF($J49=$J$4,IF(U49=U$4,1,0),IF($J49=$J$5,IF(U49=U$5,1,0),0))))</f>
        <v>1</v>
      </c>
      <c r="BA49" s="1">
        <f>IF($J49=$J$2,IF(V49=V$2,1,0),IF($J49=$J$3,IF(V49=V$3,1,0),IF($J49=$J$4,IF(V49=V$4,1,0),IF($J49=$J$5,IF(V49=V$5,1,0),0))))</f>
        <v>0</v>
      </c>
      <c r="BB49" s="1">
        <f>IF($J49=$J$2,IF(W49=W$2,1,0),IF($J49=$J$3,IF(W49=W$3,1,0),IF($J49=$J$4,IF(W49=W$4,1,0),IF($J49=$J$5,IF(W49=W$5,1,0),0))))</f>
        <v>0</v>
      </c>
      <c r="BC49" s="1">
        <f>IF($J49=$J$2,IF(X49=X$2,1,0),IF($J49=$J$3,IF(X49=X$3,1,0),IF($J49=$J$4,IF(X49=X$4,1,0),IF($J49=$J$5,IF(X49=X$5,1,0),0))))</f>
        <v>1</v>
      </c>
      <c r="BD49" s="1">
        <f>IF($J49=$J$2,IF(Y49=Y$2,1,0),IF($J49=$J$3,IF(Y49=Y$3,1,0),IF($J49=$J$4,IF(Y49=Y$4,1,0),IF($J49=$J$5,IF(Y49=Y$5,1,0),0))))</f>
        <v>0</v>
      </c>
      <c r="BE49" s="1">
        <f>IF($J49=$J$2,IF(Z49=Z$2,1,0),IF($J49=$J$3,IF(Z49=Z$3,1,0),IF($J49=$J$4,IF(Z49=Z$4,1,0),IF($J49=$J$5,IF(Z49=Z$5,1,0),0))))</f>
        <v>0</v>
      </c>
      <c r="BF49" s="1">
        <f>IF($J49=$J$2,IF(AA49=AA$2,1,0),IF($J49=$J$3,IF(AA49=AA$3,1,0),IF($J49=$J$4,IF(AA49=AA$4,1,0),IF($J49=$J$5,IF(AA49=AA$5,1,0),0))))</f>
        <v>0</v>
      </c>
      <c r="BG49" s="1">
        <f>IF($J49=$J$2,IF(AB49=AB$2,1,0),IF($J49=$J$3,IF(AB49=AB$3,1,0),IF($J49=$J$4,IF(AB49=AB$4,1,0),IF($J49=$J$5,IF(AB49=AB$5,1,0),0))))</f>
        <v>0</v>
      </c>
      <c r="BH49" s="1">
        <f>IF($J49=$J$2,IF(AC49=AC$2,1,0),IF($J49=$J$3,IF(AC49=AC$3,1,0),IF($J49=$J$4,IF(AC49=AC$4,1,0),IF($J49=$J$5,IF(AC49=AC$5,1,0),0))))</f>
        <v>1</v>
      </c>
      <c r="BI49" s="1">
        <f>IF($J49=$J$2,IF(AD49=AD$2,1,0),IF($J49=$J$3,IF(AD49=AD$3,1,0),IF($J49=$J$4,IF(AD49=AD$4,1,0),IF($J49=$J$5,IF(AD49=AD$5,1,0),0))))</f>
        <v>0</v>
      </c>
      <c r="BJ49" s="1">
        <f>IF($J49=$J$2,IF(AE49=AE$2,1,0),IF($J49=$J$3,IF(AE49=AE$3,1,0),IF($J49=$J$4,IF(AE49=AE$4,1,0),IF($J49=$J$5,IF(AE49=AE$5,1,0),0))))</f>
        <v>0</v>
      </c>
      <c r="BK49" s="1">
        <f>IF($J49=$J$2,IF(AF49=AF$2,1,0),IF($J49=$J$3,IF(AF49=AF$3,1,0),IF($J49=$J$4,IF(AF49=AF$4,1,0),IF($J49=$J$5,IF(AF49=AF$5,1,0),0))))</f>
        <v>0</v>
      </c>
      <c r="BL49" s="1">
        <f>IF($J49=$J$2,IF(AG49=AG$2,1,0),IF($J49=$J$3,IF(AG49=AG$3,1,0),IF($J49=$J$4,IF(AG49=AG$4,1,0),IF($J49=$J$5,IF(AG49=AG$5,1,0),0))))</f>
        <v>0</v>
      </c>
      <c r="BM49" s="1">
        <f>IF($J49=$J$2,IF(AH49=AH$2,1,0),IF($J49=$J$3,IF(AH49=AH$3,1,0),IF($J49=$J$4,IF(AH49=AH$4,1,0),IF($J49=$J$5,IF(AH49=AH$5,1,0),0))))</f>
        <v>0</v>
      </c>
      <c r="BN49" s="1">
        <f>IF($J49=$J$2,IF(AI49=AI$2,1,0),IF($J49=$J$3,IF(AI49=AI$3,1,0),IF($J49=$J$4,IF(AI49=AI$4,1,0),IF($J49=$J$5,IF(AI49=AI$5,1,0),0))))</f>
        <v>1</v>
      </c>
      <c r="BO49" s="1">
        <f>IF($J49=$J$2,IF(AJ49=AJ$2,1,0),IF($J49=$J$3,IF(AJ49=AJ$3,1,0),IF($J49=$J$4,IF(AJ49=AJ$4,1,0),IF($J49=$J$5,IF(AJ49=AJ$5,1,0),0))))</f>
        <v>1</v>
      </c>
      <c r="BP49" s="1">
        <f>IF($J49=$J$2,IF(AK49=AK$2,1,0),IF($J49=$J$3,IF(AK49=AK$3,1,0),IF($J49=$J$4,IF(AK49=AK$4,1,0),IF($J49=$J$5,IF(AK49=AK$5,1,0),0))))</f>
        <v>1</v>
      </c>
      <c r="BQ49" s="1">
        <f>IF($J49=$J$2,IF(AL49=AL$2,1,0),IF($J49=$J$3,IF(AL49=AL$3,1,0),IF($J49=$J$4,IF(AL49=AL$4,1,0),IF($J49=$J$5,IF(AL49=AL$5,1,0),0))))</f>
        <v>1</v>
      </c>
      <c r="BR49" s="1">
        <f>IF($J49=$J$2,IF(AM49=AM$2,1,0),IF($J49=$J$3,IF(AM49=AM$3,1,0),IF($J49=$J$4,IF(AM49=AM$4,1,0),IF($J49=$J$5,IF(AM49=AM$5,1,0),0))))</f>
        <v>1</v>
      </c>
      <c r="BS49" s="1">
        <f>IF($J49=$J$2,IF(AN49=AN$2,1,0),IF($J49=$J$3,IF(AN49=AN$3,1,0),IF($J49=$J$4,IF(AN49=AN$4,1,0),IF($J49=$J$5,IF(AN49=AN$5,1,0),0))))</f>
        <v>0</v>
      </c>
      <c r="BU49" s="1">
        <f t="shared" si="1"/>
        <v>12</v>
      </c>
      <c r="BW49" s="35">
        <f t="shared" si="2"/>
        <v>12</v>
      </c>
      <c r="BX49" s="35">
        <f>IF(BW49="неявка","неявка",IF(BW49&lt;$CB$4,1,IF(BW49&lt;$CB$5,2,IF(BW49&lt;$CB$6,3,IF(BW49&lt;$CB$7,4,IF(BW49&lt;$CB$8,5,IF(BW49&lt;$CB$9,6,IF(BW49&lt;$CB$10,7,IF(BW49&lt;$CB$11,8,IF(BW49&lt;$CB$12,9,10))))))))))</f>
        <v>3</v>
      </c>
    </row>
    <row r="50" spans="1:76" x14ac:dyDescent="0.2">
      <c r="A50" s="8">
        <v>44</v>
      </c>
      <c r="B50" s="1" t="s">
        <v>217</v>
      </c>
      <c r="C50" s="1" t="s">
        <v>218</v>
      </c>
      <c r="D50" s="1" t="s">
        <v>219</v>
      </c>
      <c r="E50" s="1" t="s">
        <v>42</v>
      </c>
      <c r="F50" s="1" t="s">
        <v>220</v>
      </c>
      <c r="H50" s="1" t="s">
        <v>44</v>
      </c>
      <c r="I50" s="1" t="s">
        <v>115</v>
      </c>
      <c r="J50" s="1">
        <v>1</v>
      </c>
      <c r="K50" s="1" t="s">
        <v>1159</v>
      </c>
      <c r="L50" s="1" t="s">
        <v>1158</v>
      </c>
      <c r="M50" s="1" t="s">
        <v>1155</v>
      </c>
      <c r="N50" s="1" t="s">
        <v>1159</v>
      </c>
      <c r="O50" s="1" t="s">
        <v>1155</v>
      </c>
      <c r="P50" s="1" t="s">
        <v>1157</v>
      </c>
      <c r="Q50" s="1" t="s">
        <v>1154</v>
      </c>
      <c r="R50" s="1" t="s">
        <v>1159</v>
      </c>
      <c r="S50" s="1" t="s">
        <v>1155</v>
      </c>
      <c r="T50" s="1" t="s">
        <v>1154</v>
      </c>
      <c r="U50" s="1" t="s">
        <v>1158</v>
      </c>
      <c r="V50" s="1" t="s">
        <v>1158</v>
      </c>
      <c r="W50" s="1" t="s">
        <v>1156</v>
      </c>
      <c r="X50" s="1" t="s">
        <v>1159</v>
      </c>
      <c r="Y50" s="1" t="s">
        <v>1155</v>
      </c>
      <c r="Z50" s="54" t="s">
        <v>1158</v>
      </c>
      <c r="AA50" s="1" t="s">
        <v>1155</v>
      </c>
      <c r="AB50" s="1" t="s">
        <v>1158</v>
      </c>
      <c r="AC50" s="1" t="s">
        <v>1160</v>
      </c>
      <c r="AD50" s="1" t="s">
        <v>1155</v>
      </c>
      <c r="AE50" s="1" t="s">
        <v>1159</v>
      </c>
      <c r="AF50" s="1" t="s">
        <v>1159</v>
      </c>
      <c r="AG50" s="1" t="s">
        <v>1158</v>
      </c>
      <c r="AH50" s="1" t="s">
        <v>1158</v>
      </c>
      <c r="AI50" s="1" t="s">
        <v>1158</v>
      </c>
      <c r="AJ50" s="1" t="s">
        <v>1158</v>
      </c>
      <c r="AK50" s="1" t="s">
        <v>1159</v>
      </c>
      <c r="AL50" s="1" t="s">
        <v>1160</v>
      </c>
      <c r="AM50" s="1" t="s">
        <v>1158</v>
      </c>
      <c r="AN50" s="1" t="s">
        <v>1156</v>
      </c>
      <c r="AP50" s="1">
        <f>IF($J50=$J$2,IF(K50=K$2,1,0),IF($J50=$J$3,IF(K50=K$3,1,0),IF($J50=$J$4,IF(K50=K$4,1,0),IF($J50=$J$5,IF(K50=K$5,1,0),0))))</f>
        <v>0</v>
      </c>
      <c r="AQ50" s="1">
        <f>IF($J50=$J$2,IF(L50=L$2,1,0),IF($J50=$J$3,IF(L50=L$3,1,0),IF($J50=$J$4,IF(L50=L$4,1,0),IF($J50=$J$5,IF(L50=L$5,1,0),0))))</f>
        <v>0</v>
      </c>
      <c r="AR50" s="1">
        <f>IF($J50=$J$2,IF(M50=M$2,1,0),IF($J50=$J$3,IF(M50=M$3,1,0),IF($J50=$J$4,IF(M50=M$4,1,0),IF($J50=$J$5,IF(M50=M$5,1,0),0))))</f>
        <v>1</v>
      </c>
      <c r="AS50" s="1">
        <f>IF($J50=$J$2,IF(N50=N$2,1,0),IF($J50=$J$3,IF(N50=N$3,1,0),IF($J50=$J$4,IF(N50=N$4,1,0),IF($J50=$J$5,IF(N50=N$5,1,0),0))))</f>
        <v>0</v>
      </c>
      <c r="AT50" s="1">
        <f>IF($J50=$J$2,IF(O50=O$2,1,0),IF($J50=$J$3,IF(O50=O$3,1,0),IF($J50=$J$4,IF(O50=O$4,1,0),IF($J50=$J$5,IF(O50=O$5,1,0),0))))</f>
        <v>1</v>
      </c>
      <c r="AU50" s="1">
        <f>IF($J50=$J$2,IF(P50=P$2,1,0),IF($J50=$J$3,IF(P50=P$3,1,0),IF($J50=$J$4,IF(P50=P$4,1,0),IF($J50=$J$5,IF(P50=P$5,1,0),0))))</f>
        <v>1</v>
      </c>
      <c r="AV50" s="1">
        <f>IF($J50=$J$2,IF(Q50=Q$2,1,0),IF($J50=$J$3,IF(Q50=Q$3,1,0),IF($J50=$J$4,IF(Q50=Q$4,1,0),IF($J50=$J$5,IF(Q50=Q$5,1,0),0))))</f>
        <v>1</v>
      </c>
      <c r="AW50" s="1">
        <f>IF($J50=$J$2,IF(R50=R$2,1,0),IF($J50=$J$3,IF(R50=R$3,1,0),IF($J50=$J$4,IF(R50=R$4,1,0),IF($J50=$J$5,IF(R50=R$5,1,0),0))))</f>
        <v>0</v>
      </c>
      <c r="AX50" s="1">
        <f>IF($J50=$J$2,IF(S50=S$2,1,0),IF($J50=$J$3,IF(S50=S$3,1,0),IF($J50=$J$4,IF(S50=S$4,1,0),IF($J50=$J$5,IF(S50=S$5,1,0),0))))</f>
        <v>1</v>
      </c>
      <c r="AY50" s="1">
        <f>IF($J50=$J$2,IF(T50=T$2,1,0),IF($J50=$J$3,IF(T50=T$3,1,0),IF($J50=$J$4,IF(T50=T$4,1,0),IF($J50=$J$5,IF(T50=T$5,1,0),0))))</f>
        <v>1</v>
      </c>
      <c r="AZ50" s="1">
        <f>IF($J50=$J$2,IF(U50=U$2,1,0),IF($J50=$J$3,IF(U50=U$3,1,0),IF($J50=$J$4,IF(U50=U$4,1,0),IF($J50=$J$5,IF(U50=U$5,1,0),0))))</f>
        <v>0</v>
      </c>
      <c r="BA50" s="1">
        <f>IF($J50=$J$2,IF(V50=V$2,1,0),IF($J50=$J$3,IF(V50=V$3,1,0),IF($J50=$J$4,IF(V50=V$4,1,0),IF($J50=$J$5,IF(V50=V$5,1,0),0))))</f>
        <v>1</v>
      </c>
      <c r="BB50" s="1">
        <f>IF($J50=$J$2,IF(W50=W$2,1,0),IF($J50=$J$3,IF(W50=W$3,1,0),IF($J50=$J$4,IF(W50=W$4,1,0),IF($J50=$J$5,IF(W50=W$5,1,0),0))))</f>
        <v>1</v>
      </c>
      <c r="BC50" s="1">
        <f>IF($J50=$J$2,IF(X50=X$2,1,0),IF($J50=$J$3,IF(X50=X$3,1,0),IF($J50=$J$4,IF(X50=X$4,1,0),IF($J50=$J$5,IF(X50=X$5,1,0),0))))</f>
        <v>1</v>
      </c>
      <c r="BD50" s="1">
        <f>IF($J50=$J$2,IF(Y50=Y$2,1,0),IF($J50=$J$3,IF(Y50=Y$3,1,0),IF($J50=$J$4,IF(Y50=Y$4,1,0),IF($J50=$J$5,IF(Y50=Y$5,1,0),0))))</f>
        <v>0</v>
      </c>
      <c r="BE50" s="1">
        <f>IF($J50=$J$2,IF(Z50=Z$2,1,0),IF($J50=$J$3,IF(Z50=Z$3,1,0),IF($J50=$J$4,IF(Z50=Z$4,1,0),IF($J50=$J$5,IF(Z50=Z$5,1,0),0))))</f>
        <v>1</v>
      </c>
      <c r="BF50" s="1">
        <f>IF($J50=$J$2,IF(AA50=AA$2,1,0),IF($J50=$J$3,IF(AA50=AA$3,1,0),IF($J50=$J$4,IF(AA50=AA$4,1,0),IF($J50=$J$5,IF(AA50=AA$5,1,0),0))))</f>
        <v>1</v>
      </c>
      <c r="BG50" s="1">
        <f>IF($J50=$J$2,IF(AB50=AB$2,1,0),IF($J50=$J$3,IF(AB50=AB$3,1,0),IF($J50=$J$4,IF(AB50=AB$4,1,0),IF($J50=$J$5,IF(AB50=AB$5,1,0),0))))</f>
        <v>1</v>
      </c>
      <c r="BH50" s="1">
        <f>IF($J50=$J$2,IF(AC50=AC$2,1,0),IF($J50=$J$3,IF(AC50=AC$3,1,0),IF($J50=$J$4,IF(AC50=AC$4,1,0),IF($J50=$J$5,IF(AC50=AC$5,1,0),0))))</f>
        <v>1</v>
      </c>
      <c r="BI50" s="1">
        <f>IF($J50=$J$2,IF(AD50=AD$2,1,0),IF($J50=$J$3,IF(AD50=AD$3,1,0),IF($J50=$J$4,IF(AD50=AD$4,1,0),IF($J50=$J$5,IF(AD50=AD$5,1,0),0))))</f>
        <v>1</v>
      </c>
      <c r="BJ50" s="1">
        <f>IF($J50=$J$2,IF(AE50=AE$2,1,0),IF($J50=$J$3,IF(AE50=AE$3,1,0),IF($J50=$J$4,IF(AE50=AE$4,1,0),IF($J50=$J$5,IF(AE50=AE$5,1,0),0))))</f>
        <v>0</v>
      </c>
      <c r="BK50" s="1">
        <f>IF($J50=$J$2,IF(AF50=AF$2,1,0),IF($J50=$J$3,IF(AF50=AF$3,1,0),IF($J50=$J$4,IF(AF50=AF$4,1,0),IF($J50=$J$5,IF(AF50=AF$5,1,0),0))))</f>
        <v>1</v>
      </c>
      <c r="BL50" s="1">
        <f>IF($J50=$J$2,IF(AG50=AG$2,1,0),IF($J50=$J$3,IF(AG50=AG$3,1,0),IF($J50=$J$4,IF(AG50=AG$4,1,0),IF($J50=$J$5,IF(AG50=AG$5,1,0),0))))</f>
        <v>1</v>
      </c>
      <c r="BM50" s="1">
        <f>IF($J50=$J$2,IF(AH50=AH$2,1,0),IF($J50=$J$3,IF(AH50=AH$3,1,0),IF($J50=$J$4,IF(AH50=AH$4,1,0),IF($J50=$J$5,IF(AH50=AH$5,1,0),0))))</f>
        <v>1</v>
      </c>
      <c r="BN50" s="1">
        <f>IF($J50=$J$2,IF(AI50=AI$2,1,0),IF($J50=$J$3,IF(AI50=AI$3,1,0),IF($J50=$J$4,IF(AI50=AI$4,1,0),IF($J50=$J$5,IF(AI50=AI$5,1,0),0))))</f>
        <v>1</v>
      </c>
      <c r="BO50" s="1">
        <f>IF($J50=$J$2,IF(AJ50=AJ$2,1,0),IF($J50=$J$3,IF(AJ50=AJ$3,1,0),IF($J50=$J$4,IF(AJ50=AJ$4,1,0),IF($J50=$J$5,IF(AJ50=AJ$5,1,0),0))))</f>
        <v>1</v>
      </c>
      <c r="BP50" s="1">
        <f>IF($J50=$J$2,IF(AK50=AK$2,1,0),IF($J50=$J$3,IF(AK50=AK$3,1,0),IF($J50=$J$4,IF(AK50=AK$4,1,0),IF($J50=$J$5,IF(AK50=AK$5,1,0),0))))</f>
        <v>1</v>
      </c>
      <c r="BQ50" s="1">
        <f>IF($J50=$J$2,IF(AL50=AL$2,1,0),IF($J50=$J$3,IF(AL50=AL$3,1,0),IF($J50=$J$4,IF(AL50=AL$4,1,0),IF($J50=$J$5,IF(AL50=AL$5,1,0),0))))</f>
        <v>0</v>
      </c>
      <c r="BR50" s="1">
        <f>IF($J50=$J$2,IF(AM50=AM$2,1,0),IF($J50=$J$3,IF(AM50=AM$3,1,0),IF($J50=$J$4,IF(AM50=AM$4,1,0),IF($J50=$J$5,IF(AM50=AM$5,1,0),0))))</f>
        <v>1</v>
      </c>
      <c r="BS50" s="1">
        <f>IF($J50=$J$2,IF(AN50=AN$2,1,0),IF($J50=$J$3,IF(AN50=AN$3,1,0),IF($J50=$J$4,IF(AN50=AN$4,1,0),IF($J50=$J$5,IF(AN50=AN$5,1,0),0))))</f>
        <v>1</v>
      </c>
      <c r="BU50" s="1">
        <f t="shared" si="1"/>
        <v>22</v>
      </c>
      <c r="BW50" s="35">
        <f t="shared" si="2"/>
        <v>22</v>
      </c>
      <c r="BX50" s="35">
        <f>IF(BW50="неявка","неявка",IF(BW50&lt;$CB$4,1,IF(BW50&lt;$CB$5,2,IF(BW50&lt;$CB$6,3,IF(BW50&lt;$CB$7,4,IF(BW50&lt;$CB$8,5,IF(BW50&lt;$CB$9,6,IF(BW50&lt;$CB$10,7,IF(BW50&lt;$CB$11,8,IF(BW50&lt;$CB$12,9,10))))))))))</f>
        <v>6</v>
      </c>
    </row>
    <row r="51" spans="1:76" x14ac:dyDescent="0.2">
      <c r="A51" s="8">
        <v>45</v>
      </c>
      <c r="B51" s="1" t="s">
        <v>221</v>
      </c>
      <c r="C51" s="1" t="s">
        <v>222</v>
      </c>
      <c r="D51" s="1" t="s">
        <v>223</v>
      </c>
      <c r="E51" s="1" t="s">
        <v>42</v>
      </c>
      <c r="F51" s="1" t="s">
        <v>224</v>
      </c>
      <c r="H51" s="1" t="s">
        <v>44</v>
      </c>
      <c r="I51" s="1" t="s">
        <v>115</v>
      </c>
      <c r="J51" s="1">
        <v>1</v>
      </c>
      <c r="K51" s="1" t="s">
        <v>1160</v>
      </c>
      <c r="L51" s="1" t="s">
        <v>1154</v>
      </c>
      <c r="M51" s="1" t="s">
        <v>1155</v>
      </c>
      <c r="N51" s="1" t="s">
        <v>1159</v>
      </c>
      <c r="O51" s="1" t="s">
        <v>1155</v>
      </c>
      <c r="P51" s="1" t="s">
        <v>1157</v>
      </c>
      <c r="Q51" s="1" t="s">
        <v>1154</v>
      </c>
      <c r="R51" s="1" t="s">
        <v>1158</v>
      </c>
      <c r="S51" s="1" t="s">
        <v>1155</v>
      </c>
      <c r="T51" s="1" t="s">
        <v>1154</v>
      </c>
      <c r="U51" s="1" t="s">
        <v>1156</v>
      </c>
      <c r="V51" s="1" t="s">
        <v>1158</v>
      </c>
      <c r="W51" s="1" t="s">
        <v>1156</v>
      </c>
      <c r="X51" s="1" t="s">
        <v>1155</v>
      </c>
      <c r="Y51" s="1" t="s">
        <v>1156</v>
      </c>
      <c r="Z51" s="54" t="s">
        <v>1158</v>
      </c>
      <c r="AA51" s="1" t="s">
        <v>1155</v>
      </c>
      <c r="AB51" s="1" t="s">
        <v>1158</v>
      </c>
      <c r="AC51" s="1" t="s">
        <v>1160</v>
      </c>
      <c r="AD51" s="1" t="s">
        <v>1155</v>
      </c>
      <c r="AE51" s="1" t="s">
        <v>1159</v>
      </c>
      <c r="AF51" s="1" t="s">
        <v>1159</v>
      </c>
      <c r="AG51" s="1" t="s">
        <v>1158</v>
      </c>
      <c r="AH51" s="1" t="s">
        <v>1158</v>
      </c>
      <c r="AI51" s="1" t="s">
        <v>1160</v>
      </c>
      <c r="AJ51" s="1" t="s">
        <v>1156</v>
      </c>
      <c r="AK51" s="1" t="s">
        <v>1159</v>
      </c>
      <c r="AL51" s="1" t="s">
        <v>1158</v>
      </c>
      <c r="AM51" s="1" t="s">
        <v>1158</v>
      </c>
      <c r="AN51" s="1" t="s">
        <v>1156</v>
      </c>
      <c r="AP51" s="1">
        <f>IF($J51=$J$2,IF(K51=K$2,1,0),IF($J51=$J$3,IF(K51=K$3,1,0),IF($J51=$J$4,IF(K51=K$4,1,0),IF($J51=$J$5,IF(K51=K$5,1,0),0))))</f>
        <v>0</v>
      </c>
      <c r="AQ51" s="1">
        <f>IF($J51=$J$2,IF(L51=L$2,1,0),IF($J51=$J$3,IF(L51=L$3,1,0),IF($J51=$J$4,IF(L51=L$4,1,0),IF($J51=$J$5,IF(L51=L$5,1,0),0))))</f>
        <v>1</v>
      </c>
      <c r="AR51" s="1">
        <f>IF($J51=$J$2,IF(M51=M$2,1,0),IF($J51=$J$3,IF(M51=M$3,1,0),IF($J51=$J$4,IF(M51=M$4,1,0),IF($J51=$J$5,IF(M51=M$5,1,0),0))))</f>
        <v>1</v>
      </c>
      <c r="AS51" s="1">
        <f>IF($J51=$J$2,IF(N51=N$2,1,0),IF($J51=$J$3,IF(N51=N$3,1,0),IF($J51=$J$4,IF(N51=N$4,1,0),IF($J51=$J$5,IF(N51=N$5,1,0),0))))</f>
        <v>0</v>
      </c>
      <c r="AT51" s="1">
        <f>IF($J51=$J$2,IF(O51=O$2,1,0),IF($J51=$J$3,IF(O51=O$3,1,0),IF($J51=$J$4,IF(O51=O$4,1,0),IF($J51=$J$5,IF(O51=O$5,1,0),0))))</f>
        <v>1</v>
      </c>
      <c r="AU51" s="1">
        <f>IF($J51=$J$2,IF(P51=P$2,1,0),IF($J51=$J$3,IF(P51=P$3,1,0),IF($J51=$J$4,IF(P51=P$4,1,0),IF($J51=$J$5,IF(P51=P$5,1,0),0))))</f>
        <v>1</v>
      </c>
      <c r="AV51" s="1">
        <f>IF($J51=$J$2,IF(Q51=Q$2,1,0),IF($J51=$J$3,IF(Q51=Q$3,1,0),IF($J51=$J$4,IF(Q51=Q$4,1,0),IF($J51=$J$5,IF(Q51=Q$5,1,0),0))))</f>
        <v>1</v>
      </c>
      <c r="AW51" s="1">
        <f>IF($J51=$J$2,IF(R51=R$2,1,0),IF($J51=$J$3,IF(R51=R$3,1,0),IF($J51=$J$4,IF(R51=R$4,1,0),IF($J51=$J$5,IF(R51=R$5,1,0),0))))</f>
        <v>1</v>
      </c>
      <c r="AX51" s="1">
        <f>IF($J51=$J$2,IF(S51=S$2,1,0),IF($J51=$J$3,IF(S51=S$3,1,0),IF($J51=$J$4,IF(S51=S$4,1,0),IF($J51=$J$5,IF(S51=S$5,1,0),0))))</f>
        <v>1</v>
      </c>
      <c r="AY51" s="1">
        <f>IF($J51=$J$2,IF(T51=T$2,1,0),IF($J51=$J$3,IF(T51=T$3,1,0),IF($J51=$J$4,IF(T51=T$4,1,0),IF($J51=$J$5,IF(T51=T$5,1,0),0))))</f>
        <v>1</v>
      </c>
      <c r="AZ51" s="1">
        <f>IF($J51=$J$2,IF(U51=U$2,1,0),IF($J51=$J$3,IF(U51=U$3,1,0),IF($J51=$J$4,IF(U51=U$4,1,0),IF($J51=$J$5,IF(U51=U$5,1,0),0))))</f>
        <v>1</v>
      </c>
      <c r="BA51" s="1">
        <f>IF($J51=$J$2,IF(V51=V$2,1,0),IF($J51=$J$3,IF(V51=V$3,1,0),IF($J51=$J$4,IF(V51=V$4,1,0),IF($J51=$J$5,IF(V51=V$5,1,0),0))))</f>
        <v>1</v>
      </c>
      <c r="BB51" s="1">
        <f>IF($J51=$J$2,IF(W51=W$2,1,0),IF($J51=$J$3,IF(W51=W$3,1,0),IF($J51=$J$4,IF(W51=W$4,1,0),IF($J51=$J$5,IF(W51=W$5,1,0),0))))</f>
        <v>1</v>
      </c>
      <c r="BC51" s="1">
        <f>IF($J51=$J$2,IF(X51=X$2,1,0),IF($J51=$J$3,IF(X51=X$3,1,0),IF($J51=$J$4,IF(X51=X$4,1,0),IF($J51=$J$5,IF(X51=X$5,1,0),0))))</f>
        <v>0</v>
      </c>
      <c r="BD51" s="1">
        <f>IF($J51=$J$2,IF(Y51=Y$2,1,0),IF($J51=$J$3,IF(Y51=Y$3,1,0),IF($J51=$J$4,IF(Y51=Y$4,1,0),IF($J51=$J$5,IF(Y51=Y$5,1,0),0))))</f>
        <v>1</v>
      </c>
      <c r="BE51" s="1">
        <f>IF($J51=$J$2,IF(Z51=Z$2,1,0),IF($J51=$J$3,IF(Z51=Z$3,1,0),IF($J51=$J$4,IF(Z51=Z$4,1,0),IF($J51=$J$5,IF(Z51=Z$5,1,0),0))))</f>
        <v>1</v>
      </c>
      <c r="BF51" s="1">
        <f>IF($J51=$J$2,IF(AA51=AA$2,1,0),IF($J51=$J$3,IF(AA51=AA$3,1,0),IF($J51=$J$4,IF(AA51=AA$4,1,0),IF($J51=$J$5,IF(AA51=AA$5,1,0),0))))</f>
        <v>1</v>
      </c>
      <c r="BG51" s="1">
        <f>IF($J51=$J$2,IF(AB51=AB$2,1,0),IF($J51=$J$3,IF(AB51=AB$3,1,0),IF($J51=$J$4,IF(AB51=AB$4,1,0),IF($J51=$J$5,IF(AB51=AB$5,1,0),0))))</f>
        <v>1</v>
      </c>
      <c r="BH51" s="1">
        <f>IF($J51=$J$2,IF(AC51=AC$2,1,0),IF($J51=$J$3,IF(AC51=AC$3,1,0),IF($J51=$J$4,IF(AC51=AC$4,1,0),IF($J51=$J$5,IF(AC51=AC$5,1,0),0))))</f>
        <v>1</v>
      </c>
      <c r="BI51" s="1">
        <f>IF($J51=$J$2,IF(AD51=AD$2,1,0),IF($J51=$J$3,IF(AD51=AD$3,1,0),IF($J51=$J$4,IF(AD51=AD$4,1,0),IF($J51=$J$5,IF(AD51=AD$5,1,0),0))))</f>
        <v>1</v>
      </c>
      <c r="BJ51" s="1">
        <f>IF($J51=$J$2,IF(AE51=AE$2,1,0),IF($J51=$J$3,IF(AE51=AE$3,1,0),IF($J51=$J$4,IF(AE51=AE$4,1,0),IF($J51=$J$5,IF(AE51=AE$5,1,0),0))))</f>
        <v>0</v>
      </c>
      <c r="BK51" s="1">
        <f>IF($J51=$J$2,IF(AF51=AF$2,1,0),IF($J51=$J$3,IF(AF51=AF$3,1,0),IF($J51=$J$4,IF(AF51=AF$4,1,0),IF($J51=$J$5,IF(AF51=AF$5,1,0),0))))</f>
        <v>1</v>
      </c>
      <c r="BL51" s="1">
        <f>IF($J51=$J$2,IF(AG51=AG$2,1,0),IF($J51=$J$3,IF(AG51=AG$3,1,0),IF($J51=$J$4,IF(AG51=AG$4,1,0),IF($J51=$J$5,IF(AG51=AG$5,1,0),0))))</f>
        <v>1</v>
      </c>
      <c r="BM51" s="1">
        <f>IF($J51=$J$2,IF(AH51=AH$2,1,0),IF($J51=$J$3,IF(AH51=AH$3,1,0),IF($J51=$J$4,IF(AH51=AH$4,1,0),IF($J51=$J$5,IF(AH51=AH$5,1,0),0))))</f>
        <v>1</v>
      </c>
      <c r="BN51" s="1">
        <f>IF($J51=$J$2,IF(AI51=AI$2,1,0),IF($J51=$J$3,IF(AI51=AI$3,1,0),IF($J51=$J$4,IF(AI51=AI$4,1,0),IF($J51=$J$5,IF(AI51=AI$5,1,0),0))))</f>
        <v>0</v>
      </c>
      <c r="BO51" s="1">
        <f>IF($J51=$J$2,IF(AJ51=AJ$2,1,0),IF($J51=$J$3,IF(AJ51=AJ$3,1,0),IF($J51=$J$4,IF(AJ51=AJ$4,1,0),IF($J51=$J$5,IF(AJ51=AJ$5,1,0),0))))</f>
        <v>0</v>
      </c>
      <c r="BP51" s="1">
        <f>IF($J51=$J$2,IF(AK51=AK$2,1,0),IF($J51=$J$3,IF(AK51=AK$3,1,0),IF($J51=$J$4,IF(AK51=AK$4,1,0),IF($J51=$J$5,IF(AK51=AK$5,1,0),0))))</f>
        <v>1</v>
      </c>
      <c r="BQ51" s="1">
        <f>IF($J51=$J$2,IF(AL51=AL$2,1,0),IF($J51=$J$3,IF(AL51=AL$3,1,0),IF($J51=$J$4,IF(AL51=AL$4,1,0),IF($J51=$J$5,IF(AL51=AL$5,1,0),0))))</f>
        <v>0</v>
      </c>
      <c r="BR51" s="1">
        <f>IF($J51=$J$2,IF(AM51=AM$2,1,0),IF($J51=$J$3,IF(AM51=AM$3,1,0),IF($J51=$J$4,IF(AM51=AM$4,1,0),IF($J51=$J$5,IF(AM51=AM$5,1,0),0))))</f>
        <v>1</v>
      </c>
      <c r="BS51" s="1">
        <f>IF($J51=$J$2,IF(AN51=AN$2,1,0),IF($J51=$J$3,IF(AN51=AN$3,1,0),IF($J51=$J$4,IF(AN51=AN$4,1,0),IF($J51=$J$5,IF(AN51=AN$5,1,0),0))))</f>
        <v>1</v>
      </c>
      <c r="BU51" s="1">
        <f t="shared" si="1"/>
        <v>23</v>
      </c>
      <c r="BW51" s="35">
        <f t="shared" si="2"/>
        <v>23</v>
      </c>
      <c r="BX51" s="35">
        <f>IF(BW51="неявка","неявка",IF(BW51&lt;$CB$4,1,IF(BW51&lt;$CB$5,2,IF(BW51&lt;$CB$6,3,IF(BW51&lt;$CB$7,4,IF(BW51&lt;$CB$8,5,IF(BW51&lt;$CB$9,6,IF(BW51&lt;$CB$10,7,IF(BW51&lt;$CB$11,8,IF(BW51&lt;$CB$12,9,10))))))))))</f>
        <v>7</v>
      </c>
    </row>
    <row r="52" spans="1:76" x14ac:dyDescent="0.2">
      <c r="A52" s="8">
        <v>46</v>
      </c>
      <c r="B52" s="8" t="s">
        <v>225</v>
      </c>
      <c r="C52" s="8" t="s">
        <v>226</v>
      </c>
      <c r="D52" s="8" t="s">
        <v>227</v>
      </c>
      <c r="E52" s="8" t="s">
        <v>228</v>
      </c>
      <c r="F52" s="8" t="s">
        <v>229</v>
      </c>
      <c r="G52" s="8" t="s">
        <v>230</v>
      </c>
      <c r="H52" s="8" t="s">
        <v>216</v>
      </c>
      <c r="I52" s="1" t="s">
        <v>231</v>
      </c>
      <c r="J52" s="1">
        <v>4</v>
      </c>
      <c r="K52" s="1" t="s">
        <v>1159</v>
      </c>
      <c r="L52" s="1" t="s">
        <v>1159</v>
      </c>
      <c r="M52" s="1" t="s">
        <v>1155</v>
      </c>
      <c r="N52" s="1" t="s">
        <v>1159</v>
      </c>
      <c r="O52" s="1" t="s">
        <v>1160</v>
      </c>
      <c r="P52" s="1" t="s">
        <v>1159</v>
      </c>
      <c r="Q52" s="1" t="s">
        <v>1158</v>
      </c>
      <c r="R52" s="1" t="s">
        <v>1160</v>
      </c>
      <c r="S52" s="1" t="s">
        <v>1160</v>
      </c>
      <c r="T52" s="1" t="s">
        <v>1155</v>
      </c>
      <c r="U52" s="1" t="s">
        <v>1159</v>
      </c>
      <c r="V52" s="1" t="s">
        <v>1156</v>
      </c>
      <c r="W52" s="1" t="s">
        <v>1158</v>
      </c>
      <c r="X52" s="1" t="s">
        <v>1160</v>
      </c>
      <c r="Y52" s="1" t="s">
        <v>1156</v>
      </c>
      <c r="Z52" s="54" t="s">
        <v>1158</v>
      </c>
      <c r="AA52" s="1" t="s">
        <v>1159</v>
      </c>
      <c r="AB52" s="1" t="s">
        <v>1154</v>
      </c>
      <c r="AC52" s="1" t="s">
        <v>1158</v>
      </c>
      <c r="AD52" s="1" t="s">
        <v>1158</v>
      </c>
      <c r="AE52" s="1" t="s">
        <v>1160</v>
      </c>
      <c r="AF52" s="1" t="s">
        <v>1155</v>
      </c>
      <c r="AG52" s="1" t="s">
        <v>1155</v>
      </c>
      <c r="AH52" s="1" t="s">
        <v>1158</v>
      </c>
      <c r="AI52" s="1" t="s">
        <v>1159</v>
      </c>
      <c r="AJ52" s="1" t="s">
        <v>1157</v>
      </c>
      <c r="AK52" s="1" t="s">
        <v>1154</v>
      </c>
      <c r="AL52" s="1" t="s">
        <v>1156</v>
      </c>
      <c r="AM52" s="1" t="s">
        <v>1160</v>
      </c>
      <c r="AN52" s="1" t="s">
        <v>1154</v>
      </c>
      <c r="AP52" s="1">
        <f>IF($J52=$J$2,IF(K52=K$2,1,0),IF($J52=$J$3,IF(K52=K$3,1,0),IF($J52=$J$4,IF(K52=K$4,1,0),IF($J52=$J$5,IF(K52=K$5,1,0),0))))</f>
        <v>1</v>
      </c>
      <c r="AQ52" s="1">
        <f>IF($J52=$J$2,IF(L52=L$2,1,0),IF($J52=$J$3,IF(L52=L$3,1,0),IF($J52=$J$4,IF(L52=L$4,1,0),IF($J52=$J$5,IF(L52=L$5,1,0),0))))</f>
        <v>1</v>
      </c>
      <c r="AR52" s="1">
        <f>IF($J52=$J$2,IF(M52=M$2,1,0),IF($J52=$J$3,IF(M52=M$3,1,0),IF($J52=$J$4,IF(M52=M$4,1,0),IF($J52=$J$5,IF(M52=M$5,1,0),0))))</f>
        <v>1</v>
      </c>
      <c r="AS52" s="1">
        <f>IF($J52=$J$2,IF(N52=N$2,1,0),IF($J52=$J$3,IF(N52=N$3,1,0),IF($J52=$J$4,IF(N52=N$4,1,0),IF($J52=$J$5,IF(N52=N$5,1,0),0))))</f>
        <v>1</v>
      </c>
      <c r="AT52" s="1">
        <f>IF($J52=$J$2,IF(O52=O$2,1,0),IF($J52=$J$3,IF(O52=O$3,1,0),IF($J52=$J$4,IF(O52=O$4,1,0),IF($J52=$J$5,IF(O52=O$5,1,0),0))))</f>
        <v>1</v>
      </c>
      <c r="AU52" s="1">
        <f>IF($J52=$J$2,IF(P52=P$2,1,0),IF($J52=$J$3,IF(P52=P$3,1,0),IF($J52=$J$4,IF(P52=P$4,1,0),IF($J52=$J$5,IF(P52=P$5,1,0),0))))</f>
        <v>1</v>
      </c>
      <c r="AV52" s="1">
        <f>IF($J52=$J$2,IF(Q52=Q$2,1,0),IF($J52=$J$3,IF(Q52=Q$3,1,0),IF($J52=$J$4,IF(Q52=Q$4,1,0),IF($J52=$J$5,IF(Q52=Q$5,1,0),0))))</f>
        <v>1</v>
      </c>
      <c r="AW52" s="1">
        <f>IF($J52=$J$2,IF(R52=R$2,1,0),IF($J52=$J$3,IF(R52=R$3,1,0),IF($J52=$J$4,IF(R52=R$4,1,0),IF($J52=$J$5,IF(R52=R$5,1,0),0))))</f>
        <v>1</v>
      </c>
      <c r="AX52" s="1">
        <f>IF($J52=$J$2,IF(S52=S$2,1,0),IF($J52=$J$3,IF(S52=S$3,1,0),IF($J52=$J$4,IF(S52=S$4,1,0),IF($J52=$J$5,IF(S52=S$5,1,0),0))))</f>
        <v>1</v>
      </c>
      <c r="AY52" s="1">
        <f>IF($J52=$J$2,IF(T52=T$2,1,0),IF($J52=$J$3,IF(T52=T$3,1,0),IF($J52=$J$4,IF(T52=T$4,1,0),IF($J52=$J$5,IF(T52=T$5,1,0),0))))</f>
        <v>1</v>
      </c>
      <c r="AZ52" s="1">
        <f>IF($J52=$J$2,IF(U52=U$2,1,0),IF($J52=$J$3,IF(U52=U$3,1,0),IF($J52=$J$4,IF(U52=U$4,1,0),IF($J52=$J$5,IF(U52=U$5,1,0),0))))</f>
        <v>1</v>
      </c>
      <c r="BA52" s="1">
        <f>IF($J52=$J$2,IF(V52=V$2,1,0),IF($J52=$J$3,IF(V52=V$3,1,0),IF($J52=$J$4,IF(V52=V$4,1,0),IF($J52=$J$5,IF(V52=V$5,1,0),0))))</f>
        <v>1</v>
      </c>
      <c r="BB52" s="1">
        <f>IF($J52=$J$2,IF(W52=W$2,1,0),IF($J52=$J$3,IF(W52=W$3,1,0),IF($J52=$J$4,IF(W52=W$4,1,0),IF($J52=$J$5,IF(W52=W$5,1,0),0))))</f>
        <v>1</v>
      </c>
      <c r="BC52" s="1">
        <f>IF($J52=$J$2,IF(X52=X$2,1,0),IF($J52=$J$3,IF(X52=X$3,1,0),IF($J52=$J$4,IF(X52=X$4,1,0),IF($J52=$J$5,IF(X52=X$5,1,0),0))))</f>
        <v>1</v>
      </c>
      <c r="BD52" s="1">
        <f>IF($J52=$J$2,IF(Y52=Y$2,1,0),IF($J52=$J$3,IF(Y52=Y$3,1,0),IF($J52=$J$4,IF(Y52=Y$4,1,0),IF($J52=$J$5,IF(Y52=Y$5,1,0),0))))</f>
        <v>1</v>
      </c>
      <c r="BE52" s="1">
        <f>IF($J52=$J$2,IF(Z52=Z$2,1,0),IF($J52=$J$3,IF(Z52=Z$3,1,0),IF($J52=$J$4,IF(Z52=Z$4,1,0),IF($J52=$J$5,IF(Z52=Z$5,1,0),0))))</f>
        <v>1</v>
      </c>
      <c r="BF52" s="1">
        <f>IF($J52=$J$2,IF(AA52=AA$2,1,0),IF($J52=$J$3,IF(AA52=AA$3,1,0),IF($J52=$J$4,IF(AA52=AA$4,1,0),IF($J52=$J$5,IF(AA52=AA$5,1,0),0))))</f>
        <v>1</v>
      </c>
      <c r="BG52" s="1">
        <f>IF($J52=$J$2,IF(AB52=AB$2,1,0),IF($J52=$J$3,IF(AB52=AB$3,1,0),IF($J52=$J$4,IF(AB52=AB$4,1,0),IF($J52=$J$5,IF(AB52=AB$5,1,0),0))))</f>
        <v>1</v>
      </c>
      <c r="BH52" s="1">
        <f>IF($J52=$J$2,IF(AC52=AC$2,1,0),IF($J52=$J$3,IF(AC52=AC$3,1,0),IF($J52=$J$4,IF(AC52=AC$4,1,0),IF($J52=$J$5,IF(AC52=AC$5,1,0),0))))</f>
        <v>1</v>
      </c>
      <c r="BI52" s="1">
        <f>IF($J52=$J$2,IF(AD52=AD$2,1,0),IF($J52=$J$3,IF(AD52=AD$3,1,0),IF($J52=$J$4,IF(AD52=AD$4,1,0),IF($J52=$J$5,IF(AD52=AD$5,1,0),0))))</f>
        <v>1</v>
      </c>
      <c r="BJ52" s="1">
        <f>IF($J52=$J$2,IF(AE52=AE$2,1,0),IF($J52=$J$3,IF(AE52=AE$3,1,0),IF($J52=$J$4,IF(AE52=AE$4,1,0),IF($J52=$J$5,IF(AE52=AE$5,1,0),0))))</f>
        <v>1</v>
      </c>
      <c r="BK52" s="1">
        <f>IF($J52=$J$2,IF(AF52=AF$2,1,0),IF($J52=$J$3,IF(AF52=AF$3,1,0),IF($J52=$J$4,IF(AF52=AF$4,1,0),IF($J52=$J$5,IF(AF52=AF$5,1,0),0))))</f>
        <v>1</v>
      </c>
      <c r="BL52" s="1">
        <f>IF($J52=$J$2,IF(AG52=AG$2,1,0),IF($J52=$J$3,IF(AG52=AG$3,1,0),IF($J52=$J$4,IF(AG52=AG$4,1,0),IF($J52=$J$5,IF(AG52=AG$5,1,0),0))))</f>
        <v>1</v>
      </c>
      <c r="BM52" s="1">
        <f>IF($J52=$J$2,IF(AH52=AH$2,1,0),IF($J52=$J$3,IF(AH52=AH$3,1,0),IF($J52=$J$4,IF(AH52=AH$4,1,0),IF($J52=$J$5,IF(AH52=AH$5,1,0),0))))</f>
        <v>1</v>
      </c>
      <c r="BN52" s="1">
        <f>IF($J52=$J$2,IF(AI52=AI$2,1,0),IF($J52=$J$3,IF(AI52=AI$3,1,0),IF($J52=$J$4,IF(AI52=AI$4,1,0),IF($J52=$J$5,IF(AI52=AI$5,1,0),0))))</f>
        <v>1</v>
      </c>
      <c r="BO52" s="1">
        <f>IF($J52=$J$2,IF(AJ52=AJ$2,1,0),IF($J52=$J$3,IF(AJ52=AJ$3,1,0),IF($J52=$J$4,IF(AJ52=AJ$4,1,0),IF($J52=$J$5,IF(AJ52=AJ$5,1,0),0))))</f>
        <v>1</v>
      </c>
      <c r="BP52" s="1">
        <f>IF($J52=$J$2,IF(AK52=AK$2,1,0),IF($J52=$J$3,IF(AK52=AK$3,1,0),IF($J52=$J$4,IF(AK52=AK$4,1,0),IF($J52=$J$5,IF(AK52=AK$5,1,0),0))))</f>
        <v>1</v>
      </c>
      <c r="BQ52" s="1">
        <f>IF($J52=$J$2,IF(AL52=AL$2,1,0),IF($J52=$J$3,IF(AL52=AL$3,1,0),IF($J52=$J$4,IF(AL52=AL$4,1,0),IF($J52=$J$5,IF(AL52=AL$5,1,0),0))))</f>
        <v>0</v>
      </c>
      <c r="BR52" s="1">
        <f>IF($J52=$J$2,IF(AM52=AM$2,1,0),IF($J52=$J$3,IF(AM52=AM$3,1,0),IF($J52=$J$4,IF(AM52=AM$4,1,0),IF($J52=$J$5,IF(AM52=AM$5,1,0),0))))</f>
        <v>1</v>
      </c>
      <c r="BS52" s="1">
        <f>IF($J52=$J$2,IF(AN52=AN$2,1,0),IF($J52=$J$3,IF(AN52=AN$3,1,0),IF($J52=$J$4,IF(AN52=AN$4,1,0),IF($J52=$J$5,IF(AN52=AN$5,1,0),0))))</f>
        <v>1</v>
      </c>
      <c r="BU52" s="1">
        <f t="shared" si="1"/>
        <v>29</v>
      </c>
      <c r="BW52" s="35">
        <f t="shared" si="2"/>
        <v>29</v>
      </c>
      <c r="BX52" s="35">
        <f>IF(BW52="неявка","неявка",IF(BW52&lt;$CB$4,1,IF(BW52&lt;$CB$5,2,IF(BW52&lt;$CB$6,3,IF(BW52&lt;$CB$7,4,IF(BW52&lt;$CB$8,5,IF(BW52&lt;$CB$9,6,IF(BW52&lt;$CB$10,7,IF(BW52&lt;$CB$11,8,IF(BW52&lt;$CB$12,9,10))))))))))</f>
        <v>10</v>
      </c>
    </row>
    <row r="53" spans="1:76" x14ac:dyDescent="0.2">
      <c r="A53" s="8">
        <v>47</v>
      </c>
      <c r="B53" s="8" t="s">
        <v>232</v>
      </c>
      <c r="C53" s="8" t="s">
        <v>233</v>
      </c>
      <c r="D53" s="8" t="s">
        <v>234</v>
      </c>
      <c r="E53" s="8" t="s">
        <v>235</v>
      </c>
      <c r="F53" s="8" t="s">
        <v>236</v>
      </c>
      <c r="G53" s="8" t="s">
        <v>230</v>
      </c>
      <c r="H53" s="8" t="s">
        <v>216</v>
      </c>
      <c r="I53" s="1" t="s">
        <v>231</v>
      </c>
      <c r="J53" s="1">
        <v>3</v>
      </c>
      <c r="K53" s="1" t="s">
        <v>1156</v>
      </c>
      <c r="L53" s="1" t="s">
        <v>1155</v>
      </c>
      <c r="M53" s="1" t="s">
        <v>1155</v>
      </c>
      <c r="N53" s="1" t="s">
        <v>1159</v>
      </c>
      <c r="O53" s="1" t="s">
        <v>1156</v>
      </c>
      <c r="P53" s="1" t="s">
        <v>1156</v>
      </c>
      <c r="Q53" s="1" t="s">
        <v>1156</v>
      </c>
      <c r="R53" s="1" t="s">
        <v>1160</v>
      </c>
      <c r="S53" s="1" t="s">
        <v>1158</v>
      </c>
      <c r="T53" s="1" t="s">
        <v>1160</v>
      </c>
      <c r="U53" s="1" t="s">
        <v>1154</v>
      </c>
      <c r="V53" s="1" t="s">
        <v>1158</v>
      </c>
      <c r="W53" s="1" t="s">
        <v>1160</v>
      </c>
      <c r="X53" s="1" t="s">
        <v>1154</v>
      </c>
      <c r="Y53" s="1" t="s">
        <v>1160</v>
      </c>
      <c r="Z53" s="54" t="s">
        <v>1154</v>
      </c>
      <c r="AA53" s="1" t="s">
        <v>1160</v>
      </c>
      <c r="AB53" s="1" t="s">
        <v>1155</v>
      </c>
      <c r="AC53" s="1" t="s">
        <v>1154</v>
      </c>
      <c r="AD53" s="1" t="s">
        <v>1160</v>
      </c>
      <c r="AE53" s="1" t="s">
        <v>1154</v>
      </c>
      <c r="AF53" s="1" t="s">
        <v>1159</v>
      </c>
      <c r="AG53" s="1" t="s">
        <v>1158</v>
      </c>
      <c r="AH53" s="1" t="s">
        <v>1158</v>
      </c>
      <c r="AI53" s="1" t="s">
        <v>1156</v>
      </c>
      <c r="AJ53" s="1" t="s">
        <v>1155</v>
      </c>
      <c r="AK53" s="1" t="s">
        <v>1155</v>
      </c>
      <c r="AL53" s="1" t="s">
        <v>1158</v>
      </c>
      <c r="AM53" s="1" t="s">
        <v>1156</v>
      </c>
      <c r="AN53" s="1" t="s">
        <v>1159</v>
      </c>
      <c r="AP53" s="1">
        <f>IF($J53=$J$2,IF(K53=K$2,1,0),IF($J53=$J$3,IF(K53=K$3,1,0),IF($J53=$J$4,IF(K53=K$4,1,0),IF($J53=$J$5,IF(K53=K$5,1,0),0))))</f>
        <v>1</v>
      </c>
      <c r="AQ53" s="1">
        <f>IF($J53=$J$2,IF(L53=L$2,1,0),IF($J53=$J$3,IF(L53=L$3,1,0),IF($J53=$J$4,IF(L53=L$4,1,0),IF($J53=$J$5,IF(L53=L$5,1,0),0))))</f>
        <v>1</v>
      </c>
      <c r="AR53" s="1">
        <f>IF($J53=$J$2,IF(M53=M$2,1,0),IF($J53=$J$3,IF(M53=M$3,1,0),IF($J53=$J$4,IF(M53=M$4,1,0),IF($J53=$J$5,IF(M53=M$5,1,0),0))))</f>
        <v>0</v>
      </c>
      <c r="AS53" s="1">
        <f>IF($J53=$J$2,IF(N53=N$2,1,0),IF($J53=$J$3,IF(N53=N$3,1,0),IF($J53=$J$4,IF(N53=N$4,1,0),IF($J53=$J$5,IF(N53=N$5,1,0),0))))</f>
        <v>1</v>
      </c>
      <c r="AT53" s="1">
        <f>IF($J53=$J$2,IF(O53=O$2,1,0),IF($J53=$J$3,IF(O53=O$3,1,0),IF($J53=$J$4,IF(O53=O$4,1,0),IF($J53=$J$5,IF(O53=O$5,1,0),0))))</f>
        <v>1</v>
      </c>
      <c r="AU53" s="1">
        <f>IF($J53=$J$2,IF(P53=P$2,1,0),IF($J53=$J$3,IF(P53=P$3,1,0),IF($J53=$J$4,IF(P53=P$4,1,0),IF($J53=$J$5,IF(P53=P$5,1,0),0))))</f>
        <v>1</v>
      </c>
      <c r="AV53" s="1">
        <f>IF($J53=$J$2,IF(Q53=Q$2,1,0),IF($J53=$J$3,IF(Q53=Q$3,1,0),IF($J53=$J$4,IF(Q53=Q$4,1,0),IF($J53=$J$5,IF(Q53=Q$5,1,0),0))))</f>
        <v>0</v>
      </c>
      <c r="AW53" s="1">
        <f>IF($J53=$J$2,IF(R53=R$2,1,0),IF($J53=$J$3,IF(R53=R$3,1,0),IF($J53=$J$4,IF(R53=R$4,1,0),IF($J53=$J$5,IF(R53=R$5,1,0),0))))</f>
        <v>1</v>
      </c>
      <c r="AX53" s="1">
        <f>IF($J53=$J$2,IF(S53=S$2,1,0),IF($J53=$J$3,IF(S53=S$3,1,0),IF($J53=$J$4,IF(S53=S$4,1,0),IF($J53=$J$5,IF(S53=S$5,1,0),0))))</f>
        <v>1</v>
      </c>
      <c r="AY53" s="1">
        <f>IF($J53=$J$2,IF(T53=T$2,1,0),IF($J53=$J$3,IF(T53=T$3,1,0),IF($J53=$J$4,IF(T53=T$4,1,0),IF($J53=$J$5,IF(T53=T$5,1,0),0))))</f>
        <v>1</v>
      </c>
      <c r="AZ53" s="1">
        <f>IF($J53=$J$2,IF(U53=U$2,1,0),IF($J53=$J$3,IF(U53=U$3,1,0),IF($J53=$J$4,IF(U53=U$4,1,0),IF($J53=$J$5,IF(U53=U$5,1,0),0))))</f>
        <v>1</v>
      </c>
      <c r="BA53" s="1">
        <f>IF($J53=$J$2,IF(V53=V$2,1,0),IF($J53=$J$3,IF(V53=V$3,1,0),IF($J53=$J$4,IF(V53=V$4,1,0),IF($J53=$J$5,IF(V53=V$5,1,0),0))))</f>
        <v>1</v>
      </c>
      <c r="BB53" s="1">
        <f>IF($J53=$J$2,IF(W53=W$2,1,0),IF($J53=$J$3,IF(W53=W$3,1,0),IF($J53=$J$4,IF(W53=W$4,1,0),IF($J53=$J$5,IF(W53=W$5,1,0),0))))</f>
        <v>1</v>
      </c>
      <c r="BC53" s="1">
        <f>IF($J53=$J$2,IF(X53=X$2,1,0),IF($J53=$J$3,IF(X53=X$3,1,0),IF($J53=$J$4,IF(X53=X$4,1,0),IF($J53=$J$5,IF(X53=X$5,1,0),0))))</f>
        <v>1</v>
      </c>
      <c r="BD53" s="1">
        <f>IF($J53=$J$2,IF(Y53=Y$2,1,0),IF($J53=$J$3,IF(Y53=Y$3,1,0),IF($J53=$J$4,IF(Y53=Y$4,1,0),IF($J53=$J$5,IF(Y53=Y$5,1,0),0))))</f>
        <v>1</v>
      </c>
      <c r="BE53" s="1">
        <f>IF($J53=$J$2,IF(Z53=Z$2,1,0),IF($J53=$J$3,IF(Z53=Z$3,1,0),IF($J53=$J$4,IF(Z53=Z$4,1,0),IF($J53=$J$5,IF(Z53=Z$5,1,0),0))))</f>
        <v>1</v>
      </c>
      <c r="BF53" s="1">
        <f>IF($J53=$J$2,IF(AA53=AA$2,1,0),IF($J53=$J$3,IF(AA53=AA$3,1,0),IF($J53=$J$4,IF(AA53=AA$4,1,0),IF($J53=$J$5,IF(AA53=AA$5,1,0),0))))</f>
        <v>1</v>
      </c>
      <c r="BG53" s="1">
        <f>IF($J53=$J$2,IF(AB53=AB$2,1,0),IF($J53=$J$3,IF(AB53=AB$3,1,0),IF($J53=$J$4,IF(AB53=AB$4,1,0),IF($J53=$J$5,IF(AB53=AB$5,1,0),0))))</f>
        <v>1</v>
      </c>
      <c r="BH53" s="1">
        <f>IF($J53=$J$2,IF(AC53=AC$2,1,0),IF($J53=$J$3,IF(AC53=AC$3,1,0),IF($J53=$J$4,IF(AC53=AC$4,1,0),IF($J53=$J$5,IF(AC53=AC$5,1,0),0))))</f>
        <v>1</v>
      </c>
      <c r="BI53" s="1">
        <f>IF($J53=$J$2,IF(AD53=AD$2,1,0),IF($J53=$J$3,IF(AD53=AD$3,1,0),IF($J53=$J$4,IF(AD53=AD$4,1,0),IF($J53=$J$5,IF(AD53=AD$5,1,0),0))))</f>
        <v>1</v>
      </c>
      <c r="BJ53" s="1">
        <f>IF($J53=$J$2,IF(AE53=AE$2,1,0),IF($J53=$J$3,IF(AE53=AE$3,1,0),IF($J53=$J$4,IF(AE53=AE$4,1,0),IF($J53=$J$5,IF(AE53=AE$5,1,0),0))))</f>
        <v>1</v>
      </c>
      <c r="BK53" s="1">
        <f>IF($J53=$J$2,IF(AF53=AF$2,1,0),IF($J53=$J$3,IF(AF53=AF$3,1,0),IF($J53=$J$4,IF(AF53=AF$4,1,0),IF($J53=$J$5,IF(AF53=AF$5,1,0),0))))</f>
        <v>1</v>
      </c>
      <c r="BL53" s="1">
        <f>IF($J53=$J$2,IF(AG53=AG$2,1,0),IF($J53=$J$3,IF(AG53=AG$3,1,0),IF($J53=$J$4,IF(AG53=AG$4,1,0),IF($J53=$J$5,IF(AG53=AG$5,1,0),0))))</f>
        <v>0</v>
      </c>
      <c r="BM53" s="1">
        <f>IF($J53=$J$2,IF(AH53=AH$2,1,0),IF($J53=$J$3,IF(AH53=AH$3,1,0),IF($J53=$J$4,IF(AH53=AH$4,1,0),IF($J53=$J$5,IF(AH53=AH$5,1,0),0))))</f>
        <v>1</v>
      </c>
      <c r="BN53" s="1">
        <f>IF($J53=$J$2,IF(AI53=AI$2,1,0),IF($J53=$J$3,IF(AI53=AI$3,1,0),IF($J53=$J$4,IF(AI53=AI$4,1,0),IF($J53=$J$5,IF(AI53=AI$5,1,0),0))))</f>
        <v>1</v>
      </c>
      <c r="BO53" s="1">
        <f>IF($J53=$J$2,IF(AJ53=AJ$2,1,0),IF($J53=$J$3,IF(AJ53=AJ$3,1,0),IF($J53=$J$4,IF(AJ53=AJ$4,1,0),IF($J53=$J$5,IF(AJ53=AJ$5,1,0),0))))</f>
        <v>1</v>
      </c>
      <c r="BP53" s="1">
        <f>IF($J53=$J$2,IF(AK53=AK$2,1,0),IF($J53=$J$3,IF(AK53=AK$3,1,0),IF($J53=$J$4,IF(AK53=AK$4,1,0),IF($J53=$J$5,IF(AK53=AK$5,1,0),0))))</f>
        <v>1</v>
      </c>
      <c r="BQ53" s="1">
        <f>IF($J53=$J$2,IF(AL53=AL$2,1,0),IF($J53=$J$3,IF(AL53=AL$3,1,0),IF($J53=$J$4,IF(AL53=AL$4,1,0),IF($J53=$J$5,IF(AL53=AL$5,1,0),0))))</f>
        <v>1</v>
      </c>
      <c r="BR53" s="1">
        <f>IF($J53=$J$2,IF(AM53=AM$2,1,0),IF($J53=$J$3,IF(AM53=AM$3,1,0),IF($J53=$J$4,IF(AM53=AM$4,1,0),IF($J53=$J$5,IF(AM53=AM$5,1,0),0))))</f>
        <v>1</v>
      </c>
      <c r="BS53" s="1">
        <f>IF($J53=$J$2,IF(AN53=AN$2,1,0),IF($J53=$J$3,IF(AN53=AN$3,1,0),IF($J53=$J$4,IF(AN53=AN$4,1,0),IF($J53=$J$5,IF(AN53=AN$5,1,0),0))))</f>
        <v>0</v>
      </c>
      <c r="BU53" s="1">
        <f t="shared" si="1"/>
        <v>26</v>
      </c>
      <c r="BW53" s="35">
        <f t="shared" si="2"/>
        <v>26</v>
      </c>
      <c r="BX53" s="35">
        <f>IF(BW53="неявка","неявка",IF(BW53&lt;$CB$4,1,IF(BW53&lt;$CB$5,2,IF(BW53&lt;$CB$6,3,IF(BW53&lt;$CB$7,4,IF(BW53&lt;$CB$8,5,IF(BW53&lt;$CB$9,6,IF(BW53&lt;$CB$10,7,IF(BW53&lt;$CB$11,8,IF(BW53&lt;$CB$12,9,10))))))))))</f>
        <v>8</v>
      </c>
    </row>
    <row r="54" spans="1:76" x14ac:dyDescent="0.2">
      <c r="A54" s="8">
        <v>48</v>
      </c>
      <c r="B54" s="8" t="s">
        <v>237</v>
      </c>
      <c r="C54" s="8" t="s">
        <v>238</v>
      </c>
      <c r="D54" s="8" t="s">
        <v>239</v>
      </c>
      <c r="E54" s="8" t="s">
        <v>240</v>
      </c>
      <c r="F54" s="8" t="s">
        <v>241</v>
      </c>
      <c r="G54" s="8" t="s">
        <v>230</v>
      </c>
      <c r="H54" s="8" t="s">
        <v>216</v>
      </c>
      <c r="I54" s="1" t="s">
        <v>231</v>
      </c>
      <c r="J54" s="1">
        <v>4</v>
      </c>
      <c r="K54" s="1" t="s">
        <v>1158</v>
      </c>
      <c r="L54" s="1" t="s">
        <v>1159</v>
      </c>
      <c r="M54" s="1" t="s">
        <v>1155</v>
      </c>
      <c r="N54" s="1" t="s">
        <v>1155</v>
      </c>
      <c r="O54" s="1" t="s">
        <v>1160</v>
      </c>
      <c r="P54" s="1" t="s">
        <v>1158</v>
      </c>
      <c r="S54" s="1" t="s">
        <v>1160</v>
      </c>
      <c r="T54" s="1" t="s">
        <v>1155</v>
      </c>
      <c r="U54" s="1" t="s">
        <v>1159</v>
      </c>
      <c r="W54" s="1" t="s">
        <v>1158</v>
      </c>
      <c r="X54" s="1" t="s">
        <v>1155</v>
      </c>
      <c r="Y54" s="1" t="s">
        <v>1156</v>
      </c>
      <c r="Z54" s="54" t="s">
        <v>1158</v>
      </c>
      <c r="AA54" s="1" t="s">
        <v>1159</v>
      </c>
      <c r="AB54" s="1" t="s">
        <v>1154</v>
      </c>
      <c r="AC54" s="1" t="s">
        <v>1154</v>
      </c>
      <c r="AD54" s="1" t="s">
        <v>1158</v>
      </c>
      <c r="AE54" s="1" t="s">
        <v>1160</v>
      </c>
      <c r="AF54" s="1" t="s">
        <v>1155</v>
      </c>
      <c r="AG54" s="1" t="s">
        <v>1155</v>
      </c>
      <c r="AH54" s="1" t="s">
        <v>1159</v>
      </c>
      <c r="AI54" s="1" t="s">
        <v>1159</v>
      </c>
      <c r="AJ54" s="1" t="s">
        <v>1157</v>
      </c>
      <c r="AK54" s="1" t="s">
        <v>1154</v>
      </c>
      <c r="AL54" s="1" t="s">
        <v>1156</v>
      </c>
      <c r="AM54" s="1" t="s">
        <v>1160</v>
      </c>
      <c r="AN54" s="1" t="s">
        <v>1154</v>
      </c>
      <c r="AP54" s="1">
        <f>IF($J54=$J$2,IF(K54=K$2,1,0),IF($J54=$J$3,IF(K54=K$3,1,0),IF($J54=$J$4,IF(K54=K$4,1,0),IF($J54=$J$5,IF(K54=K$5,1,0),0))))</f>
        <v>0</v>
      </c>
      <c r="AQ54" s="1">
        <f>IF($J54=$J$2,IF(L54=L$2,1,0),IF($J54=$J$3,IF(L54=L$3,1,0),IF($J54=$J$4,IF(L54=L$4,1,0),IF($J54=$J$5,IF(L54=L$5,1,0),0))))</f>
        <v>1</v>
      </c>
      <c r="AR54" s="1">
        <f>IF($J54=$J$2,IF(M54=M$2,1,0),IF($J54=$J$3,IF(M54=M$3,1,0),IF($J54=$J$4,IF(M54=M$4,1,0),IF($J54=$J$5,IF(M54=M$5,1,0),0))))</f>
        <v>1</v>
      </c>
      <c r="AS54" s="1">
        <f>IF($J54=$J$2,IF(N54=N$2,1,0),IF($J54=$J$3,IF(N54=N$3,1,0),IF($J54=$J$4,IF(N54=N$4,1,0),IF($J54=$J$5,IF(N54=N$5,1,0),0))))</f>
        <v>0</v>
      </c>
      <c r="AT54" s="1">
        <f>IF($J54=$J$2,IF(O54=O$2,1,0),IF($J54=$J$3,IF(O54=O$3,1,0),IF($J54=$J$4,IF(O54=O$4,1,0),IF($J54=$J$5,IF(O54=O$5,1,0),0))))</f>
        <v>1</v>
      </c>
      <c r="AU54" s="1">
        <f>IF($J54=$J$2,IF(P54=P$2,1,0),IF($J54=$J$3,IF(P54=P$3,1,0),IF($J54=$J$4,IF(P54=P$4,1,0),IF($J54=$J$5,IF(P54=P$5,1,0),0))))</f>
        <v>0</v>
      </c>
      <c r="AV54" s="1">
        <f>IF($J54=$J$2,IF(Q54=Q$2,1,0),IF($J54=$J$3,IF(Q54=Q$3,1,0),IF($J54=$J$4,IF(Q54=Q$4,1,0),IF($J54=$J$5,IF(Q54=Q$5,1,0),0))))</f>
        <v>0</v>
      </c>
      <c r="AW54" s="1">
        <f>IF($J54=$J$2,IF(R54=R$2,1,0),IF($J54=$J$3,IF(R54=R$3,1,0),IF($J54=$J$4,IF(R54=R$4,1,0),IF($J54=$J$5,IF(R54=R$5,1,0),0))))</f>
        <v>0</v>
      </c>
      <c r="AX54" s="1">
        <f>IF($J54=$J$2,IF(S54=S$2,1,0),IF($J54=$J$3,IF(S54=S$3,1,0),IF($J54=$J$4,IF(S54=S$4,1,0),IF($J54=$J$5,IF(S54=S$5,1,0),0))))</f>
        <v>1</v>
      </c>
      <c r="AY54" s="1">
        <f>IF($J54=$J$2,IF(T54=T$2,1,0),IF($J54=$J$3,IF(T54=T$3,1,0),IF($J54=$J$4,IF(T54=T$4,1,0),IF($J54=$J$5,IF(T54=T$5,1,0),0))))</f>
        <v>1</v>
      </c>
      <c r="AZ54" s="1">
        <f>IF($J54=$J$2,IF(U54=U$2,1,0),IF($J54=$J$3,IF(U54=U$3,1,0),IF($J54=$J$4,IF(U54=U$4,1,0),IF($J54=$J$5,IF(U54=U$5,1,0),0))))</f>
        <v>1</v>
      </c>
      <c r="BA54" s="1">
        <f>IF($J54=$J$2,IF(V54=V$2,1,0),IF($J54=$J$3,IF(V54=V$3,1,0),IF($J54=$J$4,IF(V54=V$4,1,0),IF($J54=$J$5,IF(V54=V$5,1,0),0))))</f>
        <v>0</v>
      </c>
      <c r="BB54" s="1">
        <f>IF($J54=$J$2,IF(W54=W$2,1,0),IF($J54=$J$3,IF(W54=W$3,1,0),IF($J54=$J$4,IF(W54=W$4,1,0),IF($J54=$J$5,IF(W54=W$5,1,0),0))))</f>
        <v>1</v>
      </c>
      <c r="BC54" s="1">
        <f>IF($J54=$J$2,IF(X54=X$2,1,0),IF($J54=$J$3,IF(X54=X$3,1,0),IF($J54=$J$4,IF(X54=X$4,1,0),IF($J54=$J$5,IF(X54=X$5,1,0),0))))</f>
        <v>0</v>
      </c>
      <c r="BD54" s="1">
        <f>IF($J54=$J$2,IF(Y54=Y$2,1,0),IF($J54=$J$3,IF(Y54=Y$3,1,0),IF($J54=$J$4,IF(Y54=Y$4,1,0),IF($J54=$J$5,IF(Y54=Y$5,1,0),0))))</f>
        <v>1</v>
      </c>
      <c r="BE54" s="1">
        <f>IF($J54=$J$2,IF(Z54=Z$2,1,0),IF($J54=$J$3,IF(Z54=Z$3,1,0),IF($J54=$J$4,IF(Z54=Z$4,1,0),IF($J54=$J$5,IF(Z54=Z$5,1,0),0))))</f>
        <v>1</v>
      </c>
      <c r="BF54" s="1">
        <f>IF($J54=$J$2,IF(AA54=AA$2,1,0),IF($J54=$J$3,IF(AA54=AA$3,1,0),IF($J54=$J$4,IF(AA54=AA$4,1,0),IF($J54=$J$5,IF(AA54=AA$5,1,0),0))))</f>
        <v>1</v>
      </c>
      <c r="BG54" s="1">
        <f>IF($J54=$J$2,IF(AB54=AB$2,1,0),IF($J54=$J$3,IF(AB54=AB$3,1,0),IF($J54=$J$4,IF(AB54=AB$4,1,0),IF($J54=$J$5,IF(AB54=AB$5,1,0),0))))</f>
        <v>1</v>
      </c>
      <c r="BH54" s="1">
        <f>IF($J54=$J$2,IF(AC54=AC$2,1,0),IF($J54=$J$3,IF(AC54=AC$3,1,0),IF($J54=$J$4,IF(AC54=AC$4,1,0),IF($J54=$J$5,IF(AC54=AC$5,1,0),0))))</f>
        <v>0</v>
      </c>
      <c r="BI54" s="1">
        <f>IF($J54=$J$2,IF(AD54=AD$2,1,0),IF($J54=$J$3,IF(AD54=AD$3,1,0),IF($J54=$J$4,IF(AD54=AD$4,1,0),IF($J54=$J$5,IF(AD54=AD$5,1,0),0))))</f>
        <v>1</v>
      </c>
      <c r="BJ54" s="1">
        <f>IF($J54=$J$2,IF(AE54=AE$2,1,0),IF($J54=$J$3,IF(AE54=AE$3,1,0),IF($J54=$J$4,IF(AE54=AE$4,1,0),IF($J54=$J$5,IF(AE54=AE$5,1,0),0))))</f>
        <v>1</v>
      </c>
      <c r="BK54" s="1">
        <f>IF($J54=$J$2,IF(AF54=AF$2,1,0),IF($J54=$J$3,IF(AF54=AF$3,1,0),IF($J54=$J$4,IF(AF54=AF$4,1,0),IF($J54=$J$5,IF(AF54=AF$5,1,0),0))))</f>
        <v>1</v>
      </c>
      <c r="BL54" s="1">
        <f>IF($J54=$J$2,IF(AG54=AG$2,1,0),IF($J54=$J$3,IF(AG54=AG$3,1,0),IF($J54=$J$4,IF(AG54=AG$4,1,0),IF($J54=$J$5,IF(AG54=AG$5,1,0),0))))</f>
        <v>1</v>
      </c>
      <c r="BM54" s="1">
        <f>IF($J54=$J$2,IF(AH54=AH$2,1,0),IF($J54=$J$3,IF(AH54=AH$3,1,0),IF($J54=$J$4,IF(AH54=AH$4,1,0),IF($J54=$J$5,IF(AH54=AH$5,1,0),0))))</f>
        <v>0</v>
      </c>
      <c r="BN54" s="1">
        <f>IF($J54=$J$2,IF(AI54=AI$2,1,0),IF($J54=$J$3,IF(AI54=AI$3,1,0),IF($J54=$J$4,IF(AI54=AI$4,1,0),IF($J54=$J$5,IF(AI54=AI$5,1,0),0))))</f>
        <v>1</v>
      </c>
      <c r="BO54" s="1">
        <f>IF($J54=$J$2,IF(AJ54=AJ$2,1,0),IF($J54=$J$3,IF(AJ54=AJ$3,1,0),IF($J54=$J$4,IF(AJ54=AJ$4,1,0),IF($J54=$J$5,IF(AJ54=AJ$5,1,0),0))))</f>
        <v>1</v>
      </c>
      <c r="BP54" s="1">
        <f>IF($J54=$J$2,IF(AK54=AK$2,1,0),IF($J54=$J$3,IF(AK54=AK$3,1,0),IF($J54=$J$4,IF(AK54=AK$4,1,0),IF($J54=$J$5,IF(AK54=AK$5,1,0),0))))</f>
        <v>1</v>
      </c>
      <c r="BQ54" s="1">
        <f>IF($J54=$J$2,IF(AL54=AL$2,1,0),IF($J54=$J$3,IF(AL54=AL$3,1,0),IF($J54=$J$4,IF(AL54=AL$4,1,0),IF($J54=$J$5,IF(AL54=AL$5,1,0),0))))</f>
        <v>0</v>
      </c>
      <c r="BR54" s="1">
        <f>IF($J54=$J$2,IF(AM54=AM$2,1,0),IF($J54=$J$3,IF(AM54=AM$3,1,0),IF($J54=$J$4,IF(AM54=AM$4,1,0),IF($J54=$J$5,IF(AM54=AM$5,1,0),0))))</f>
        <v>1</v>
      </c>
      <c r="BS54" s="1">
        <f>IF($J54=$J$2,IF(AN54=AN$2,1,0),IF($J54=$J$3,IF(AN54=AN$3,1,0),IF($J54=$J$4,IF(AN54=AN$4,1,0),IF($J54=$J$5,IF(AN54=AN$5,1,0),0))))</f>
        <v>1</v>
      </c>
      <c r="BU54" s="1">
        <f t="shared" si="1"/>
        <v>20</v>
      </c>
      <c r="BW54" s="35">
        <f t="shared" si="2"/>
        <v>20</v>
      </c>
      <c r="BX54" s="35">
        <f>IF(BW54="неявка","неявка",IF(BW54&lt;$CB$4,1,IF(BW54&lt;$CB$5,2,IF(BW54&lt;$CB$6,3,IF(BW54&lt;$CB$7,4,IF(BW54&lt;$CB$8,5,IF(BW54&lt;$CB$9,6,IF(BW54&lt;$CB$10,7,IF(BW54&lt;$CB$11,8,IF(BW54&lt;$CB$12,9,10))))))))))</f>
        <v>6</v>
      </c>
    </row>
    <row r="55" spans="1:76" x14ac:dyDescent="0.2">
      <c r="A55" s="8">
        <v>49</v>
      </c>
      <c r="B55" s="8" t="s">
        <v>242</v>
      </c>
      <c r="C55" s="8" t="s">
        <v>243</v>
      </c>
      <c r="D55" s="8" t="s">
        <v>244</v>
      </c>
      <c r="E55" s="8" t="s">
        <v>245</v>
      </c>
      <c r="F55" s="8" t="s">
        <v>246</v>
      </c>
      <c r="G55" s="8" t="s">
        <v>230</v>
      </c>
      <c r="H55" s="8" t="s">
        <v>216</v>
      </c>
      <c r="I55" s="1" t="s">
        <v>231</v>
      </c>
      <c r="J55" s="1">
        <v>2</v>
      </c>
      <c r="K55" s="1" t="s">
        <v>1155</v>
      </c>
      <c r="L55" s="1" t="s">
        <v>1160</v>
      </c>
      <c r="M55" s="1" t="s">
        <v>1155</v>
      </c>
      <c r="N55" s="1" t="s">
        <v>1156</v>
      </c>
      <c r="O55" s="1" t="s">
        <v>1154</v>
      </c>
      <c r="P55" s="1" t="s">
        <v>1160</v>
      </c>
      <c r="Q55" s="1" t="s">
        <v>1154</v>
      </c>
      <c r="R55" s="1" t="s">
        <v>1160</v>
      </c>
      <c r="S55" s="1" t="s">
        <v>1156</v>
      </c>
      <c r="T55" s="1" t="s">
        <v>1159</v>
      </c>
      <c r="U55" s="1" t="s">
        <v>1160</v>
      </c>
      <c r="V55" s="1" t="s">
        <v>1154</v>
      </c>
      <c r="W55" s="1" t="s">
        <v>1154</v>
      </c>
      <c r="X55" s="1" t="s">
        <v>1159</v>
      </c>
      <c r="Y55" s="1" t="s">
        <v>1155</v>
      </c>
      <c r="Z55" s="54" t="s">
        <v>1155</v>
      </c>
      <c r="AA55" s="1" t="s">
        <v>1158</v>
      </c>
      <c r="AB55" s="1" t="s">
        <v>1160</v>
      </c>
      <c r="AC55" s="1" t="s">
        <v>1156</v>
      </c>
      <c r="AD55" s="1" t="s">
        <v>1159</v>
      </c>
      <c r="AE55" s="1" t="s">
        <v>1154</v>
      </c>
      <c r="AF55" s="1" t="s">
        <v>1158</v>
      </c>
      <c r="AG55" s="1" t="s">
        <v>1155</v>
      </c>
      <c r="AH55" s="1" t="s">
        <v>1158</v>
      </c>
      <c r="AI55" s="1" t="s">
        <v>1154</v>
      </c>
      <c r="AJ55" s="1" t="s">
        <v>1159</v>
      </c>
      <c r="AK55" s="1" t="s">
        <v>1154</v>
      </c>
      <c r="AL55" s="1" t="s">
        <v>1155</v>
      </c>
      <c r="AM55" s="1" t="s">
        <v>1156</v>
      </c>
      <c r="AN55" s="1" t="s">
        <v>1154</v>
      </c>
      <c r="AP55" s="1">
        <f>IF($J55=$J$2,IF(K55=K$2,1,0),IF($J55=$J$3,IF(K55=K$3,1,0),IF($J55=$J$4,IF(K55=K$4,1,0),IF($J55=$J$5,IF(K55=K$5,1,0),0))))</f>
        <v>1</v>
      </c>
      <c r="AQ55" s="1">
        <f>IF($J55=$J$2,IF(L55=L$2,1,0),IF($J55=$J$3,IF(L55=L$3,1,0),IF($J55=$J$4,IF(L55=L$4,1,0),IF($J55=$J$5,IF(L55=L$5,1,0),0))))</f>
        <v>1</v>
      </c>
      <c r="AR55" s="1">
        <f>IF($J55=$J$2,IF(M55=M$2,1,0),IF($J55=$J$3,IF(M55=M$3,1,0),IF($J55=$J$4,IF(M55=M$4,1,0),IF($J55=$J$5,IF(M55=M$5,1,0),0))))</f>
        <v>1</v>
      </c>
      <c r="AS55" s="1">
        <f>IF($J55=$J$2,IF(N55=N$2,1,0),IF($J55=$J$3,IF(N55=N$3,1,0),IF($J55=$J$4,IF(N55=N$4,1,0),IF($J55=$J$5,IF(N55=N$5,1,0),0))))</f>
        <v>1</v>
      </c>
      <c r="AT55" s="1">
        <f>IF($J55=$J$2,IF(O55=O$2,1,0),IF($J55=$J$3,IF(O55=O$3,1,0),IF($J55=$J$4,IF(O55=O$4,1,0),IF($J55=$J$5,IF(O55=O$5,1,0),0))))</f>
        <v>1</v>
      </c>
      <c r="AU55" s="1">
        <f>IF($J55=$J$2,IF(P55=P$2,1,0),IF($J55=$J$3,IF(P55=P$3,1,0),IF($J55=$J$4,IF(P55=P$4,1,0),IF($J55=$J$5,IF(P55=P$5,1,0),0))))</f>
        <v>1</v>
      </c>
      <c r="AV55" s="1">
        <f>IF($J55=$J$2,IF(Q55=Q$2,1,0),IF($J55=$J$3,IF(Q55=Q$3,1,0),IF($J55=$J$4,IF(Q55=Q$4,1,0),IF($J55=$J$5,IF(Q55=Q$5,1,0),0))))</f>
        <v>1</v>
      </c>
      <c r="AW55" s="1">
        <f>IF($J55=$J$2,IF(R55=R$2,1,0),IF($J55=$J$3,IF(R55=R$3,1,0),IF($J55=$J$4,IF(R55=R$4,1,0),IF($J55=$J$5,IF(R55=R$5,1,0),0))))</f>
        <v>1</v>
      </c>
      <c r="AX55" s="1">
        <f>IF($J55=$J$2,IF(S55=S$2,1,0),IF($J55=$J$3,IF(S55=S$3,1,0),IF($J55=$J$4,IF(S55=S$4,1,0),IF($J55=$J$5,IF(S55=S$5,1,0),0))))</f>
        <v>0</v>
      </c>
      <c r="AY55" s="1">
        <f>IF($J55=$J$2,IF(T55=T$2,1,0),IF($J55=$J$3,IF(T55=T$3,1,0),IF($J55=$J$4,IF(T55=T$4,1,0),IF($J55=$J$5,IF(T55=T$5,1,0),0))))</f>
        <v>1</v>
      </c>
      <c r="AZ55" s="1">
        <f>IF($J55=$J$2,IF(U55=U$2,1,0),IF($J55=$J$3,IF(U55=U$3,1,0),IF($J55=$J$4,IF(U55=U$4,1,0),IF($J55=$J$5,IF(U55=U$5,1,0),0))))</f>
        <v>1</v>
      </c>
      <c r="BA55" s="1">
        <f>IF($J55=$J$2,IF(V55=V$2,1,0),IF($J55=$J$3,IF(V55=V$3,1,0),IF($J55=$J$4,IF(V55=V$4,1,0),IF($J55=$J$5,IF(V55=V$5,1,0),0))))</f>
        <v>0</v>
      </c>
      <c r="BB55" s="1">
        <f>IF($J55=$J$2,IF(W55=W$2,1,0),IF($J55=$J$3,IF(W55=W$3,1,0),IF($J55=$J$4,IF(W55=W$4,1,0),IF($J55=$J$5,IF(W55=W$5,1,0),0))))</f>
        <v>0</v>
      </c>
      <c r="BC55" s="1">
        <f>IF($J55=$J$2,IF(X55=X$2,1,0),IF($J55=$J$3,IF(X55=X$3,1,0),IF($J55=$J$4,IF(X55=X$4,1,0),IF($J55=$J$5,IF(X55=X$5,1,0),0))))</f>
        <v>1</v>
      </c>
      <c r="BD55" s="1">
        <f>IF($J55=$J$2,IF(Y55=Y$2,1,0),IF($J55=$J$3,IF(Y55=Y$3,1,0),IF($J55=$J$4,IF(Y55=Y$4,1,0),IF($J55=$J$5,IF(Y55=Y$5,1,0),0))))</f>
        <v>1</v>
      </c>
      <c r="BE55" s="1">
        <f>IF($J55=$J$2,IF(Z55=Z$2,1,0),IF($J55=$J$3,IF(Z55=Z$3,1,0),IF($J55=$J$4,IF(Z55=Z$4,1,0),IF($J55=$J$5,IF(Z55=Z$5,1,0),0))))</f>
        <v>0</v>
      </c>
      <c r="BF55" s="1">
        <f>IF($J55=$J$2,IF(AA55=AA$2,1,0),IF($J55=$J$3,IF(AA55=AA$3,1,0),IF($J55=$J$4,IF(AA55=AA$4,1,0),IF($J55=$J$5,IF(AA55=AA$5,1,0),0))))</f>
        <v>1</v>
      </c>
      <c r="BG55" s="1">
        <f>IF($J55=$J$2,IF(AB55=AB$2,1,0),IF($J55=$J$3,IF(AB55=AB$3,1,0),IF($J55=$J$4,IF(AB55=AB$4,1,0),IF($J55=$J$5,IF(AB55=AB$5,1,0),0))))</f>
        <v>0</v>
      </c>
      <c r="BH55" s="1">
        <f>IF($J55=$J$2,IF(AC55=AC$2,1,0),IF($J55=$J$3,IF(AC55=AC$3,1,0),IF($J55=$J$4,IF(AC55=AC$4,1,0),IF($J55=$J$5,IF(AC55=AC$5,1,0),0))))</f>
        <v>0</v>
      </c>
      <c r="BI55" s="1">
        <f>IF($J55=$J$2,IF(AD55=AD$2,1,0),IF($J55=$J$3,IF(AD55=AD$3,1,0),IF($J55=$J$4,IF(AD55=AD$4,1,0),IF($J55=$J$5,IF(AD55=AD$5,1,0),0))))</f>
        <v>1</v>
      </c>
      <c r="BJ55" s="1">
        <f>IF($J55=$J$2,IF(AE55=AE$2,1,0),IF($J55=$J$3,IF(AE55=AE$3,1,0),IF($J55=$J$4,IF(AE55=AE$4,1,0),IF($J55=$J$5,IF(AE55=AE$5,1,0),0))))</f>
        <v>0</v>
      </c>
      <c r="BK55" s="1">
        <f>IF($J55=$J$2,IF(AF55=AF$2,1,0),IF($J55=$J$3,IF(AF55=AF$3,1,0),IF($J55=$J$4,IF(AF55=AF$4,1,0),IF($J55=$J$5,IF(AF55=AF$5,1,0),0))))</f>
        <v>0</v>
      </c>
      <c r="BL55" s="1">
        <f>IF($J55=$J$2,IF(AG55=AG$2,1,0),IF($J55=$J$3,IF(AG55=AG$3,1,0),IF($J55=$J$4,IF(AG55=AG$4,1,0),IF($J55=$J$5,IF(AG55=AG$5,1,0),0))))</f>
        <v>0</v>
      </c>
      <c r="BM55" s="1">
        <f>IF($J55=$J$2,IF(AH55=AH$2,1,0),IF($J55=$J$3,IF(AH55=AH$3,1,0),IF($J55=$J$4,IF(AH55=AH$4,1,0),IF($J55=$J$5,IF(AH55=AH$5,1,0),0))))</f>
        <v>0</v>
      </c>
      <c r="BN55" s="1">
        <f>IF($J55=$J$2,IF(AI55=AI$2,1,0),IF($J55=$J$3,IF(AI55=AI$3,1,0),IF($J55=$J$4,IF(AI55=AI$4,1,0),IF($J55=$J$5,IF(AI55=AI$5,1,0),0))))</f>
        <v>1</v>
      </c>
      <c r="BO55" s="1">
        <f>IF($J55=$J$2,IF(AJ55=AJ$2,1,0),IF($J55=$J$3,IF(AJ55=AJ$3,1,0),IF($J55=$J$4,IF(AJ55=AJ$4,1,0),IF($J55=$J$5,IF(AJ55=AJ$5,1,0),0))))</f>
        <v>1</v>
      </c>
      <c r="BP55" s="1">
        <f>IF($J55=$J$2,IF(AK55=AK$2,1,0),IF($J55=$J$3,IF(AK55=AK$3,1,0),IF($J55=$J$4,IF(AK55=AK$4,1,0),IF($J55=$J$5,IF(AK55=AK$5,1,0),0))))</f>
        <v>0</v>
      </c>
      <c r="BQ55" s="1">
        <f>IF($J55=$J$2,IF(AL55=AL$2,1,0),IF($J55=$J$3,IF(AL55=AL$3,1,0),IF($J55=$J$4,IF(AL55=AL$4,1,0),IF($J55=$J$5,IF(AL55=AL$5,1,0),0))))</f>
        <v>1</v>
      </c>
      <c r="BR55" s="1">
        <f>IF($J55=$J$2,IF(AM55=AM$2,1,0),IF($J55=$J$3,IF(AM55=AM$3,1,0),IF($J55=$J$4,IF(AM55=AM$4,1,0),IF($J55=$J$5,IF(AM55=AM$5,1,0),0))))</f>
        <v>1</v>
      </c>
      <c r="BS55" s="1">
        <f>IF($J55=$J$2,IF(AN55=AN$2,1,0),IF($J55=$J$3,IF(AN55=AN$3,1,0),IF($J55=$J$4,IF(AN55=AN$4,1,0),IF($J55=$J$5,IF(AN55=AN$5,1,0),0))))</f>
        <v>1</v>
      </c>
      <c r="BU55" s="1">
        <f t="shared" si="1"/>
        <v>19</v>
      </c>
      <c r="BW55" s="35">
        <f t="shared" si="2"/>
        <v>19</v>
      </c>
      <c r="BX55" s="35">
        <f>IF(BW55="неявка","неявка",IF(BW55&lt;$CB$4,1,IF(BW55&lt;$CB$5,2,IF(BW55&lt;$CB$6,3,IF(BW55&lt;$CB$7,4,IF(BW55&lt;$CB$8,5,IF(BW55&lt;$CB$9,6,IF(BW55&lt;$CB$10,7,IF(BW55&lt;$CB$11,8,IF(BW55&lt;$CB$12,9,10))))))))))</f>
        <v>5</v>
      </c>
    </row>
    <row r="56" spans="1:76" x14ac:dyDescent="0.2">
      <c r="A56" s="8">
        <v>50</v>
      </c>
      <c r="B56" s="8" t="s">
        <v>247</v>
      </c>
      <c r="C56" s="8" t="s">
        <v>248</v>
      </c>
      <c r="D56" s="8" t="s">
        <v>249</v>
      </c>
      <c r="E56" s="8" t="s">
        <v>235</v>
      </c>
      <c r="F56" s="8" t="s">
        <v>236</v>
      </c>
      <c r="G56" s="8" t="s">
        <v>230</v>
      </c>
      <c r="H56" s="8" t="s">
        <v>216</v>
      </c>
      <c r="I56" s="1" t="s">
        <v>231</v>
      </c>
      <c r="J56" s="1">
        <v>3</v>
      </c>
      <c r="K56" s="1" t="s">
        <v>1156</v>
      </c>
      <c r="L56" s="1" t="s">
        <v>1155</v>
      </c>
      <c r="M56" s="1" t="s">
        <v>1155</v>
      </c>
      <c r="N56" s="1" t="s">
        <v>1159</v>
      </c>
      <c r="O56" s="1" t="s">
        <v>1156</v>
      </c>
      <c r="P56" s="1" t="s">
        <v>1156</v>
      </c>
      <c r="Q56" s="1" t="s">
        <v>1154</v>
      </c>
      <c r="R56" s="1" t="s">
        <v>1160</v>
      </c>
      <c r="S56" s="1" t="s">
        <v>1158</v>
      </c>
      <c r="T56" s="1" t="s">
        <v>1160</v>
      </c>
      <c r="U56" s="1" t="s">
        <v>1154</v>
      </c>
      <c r="V56" s="1" t="s">
        <v>1158</v>
      </c>
      <c r="W56" s="1" t="s">
        <v>1160</v>
      </c>
      <c r="X56" s="1" t="s">
        <v>1155</v>
      </c>
      <c r="Y56" s="1" t="s">
        <v>1155</v>
      </c>
      <c r="Z56" s="54" t="s">
        <v>1154</v>
      </c>
      <c r="AA56" s="1" t="s">
        <v>1160</v>
      </c>
      <c r="AB56" s="1" t="s">
        <v>1155</v>
      </c>
      <c r="AC56" s="1" t="s">
        <v>1154</v>
      </c>
      <c r="AD56" s="1" t="s">
        <v>1160</v>
      </c>
      <c r="AE56" s="1" t="s">
        <v>1154</v>
      </c>
      <c r="AF56" s="1" t="s">
        <v>1159</v>
      </c>
      <c r="AG56" s="1" t="s">
        <v>1160</v>
      </c>
      <c r="AH56" s="1" t="s">
        <v>1160</v>
      </c>
      <c r="AI56" s="1" t="s">
        <v>1156</v>
      </c>
      <c r="AJ56" s="1" t="s">
        <v>1155</v>
      </c>
      <c r="AK56" s="1" t="s">
        <v>1155</v>
      </c>
      <c r="AL56" s="1" t="s">
        <v>1158</v>
      </c>
      <c r="AM56" s="1" t="s">
        <v>1156</v>
      </c>
      <c r="AN56" s="1" t="s">
        <v>1154</v>
      </c>
      <c r="AP56" s="1">
        <f>IF($J56=$J$2,IF(K56=K$2,1,0),IF($J56=$J$3,IF(K56=K$3,1,0),IF($J56=$J$4,IF(K56=K$4,1,0),IF($J56=$J$5,IF(K56=K$5,1,0),0))))</f>
        <v>1</v>
      </c>
      <c r="AQ56" s="1">
        <f>IF($J56=$J$2,IF(L56=L$2,1,0),IF($J56=$J$3,IF(L56=L$3,1,0),IF($J56=$J$4,IF(L56=L$4,1,0),IF($J56=$J$5,IF(L56=L$5,1,0),0))))</f>
        <v>1</v>
      </c>
      <c r="AR56" s="1">
        <f>IF($J56=$J$2,IF(M56=M$2,1,0),IF($J56=$J$3,IF(M56=M$3,1,0),IF($J56=$J$4,IF(M56=M$4,1,0),IF($J56=$J$5,IF(M56=M$5,1,0),0))))</f>
        <v>0</v>
      </c>
      <c r="AS56" s="1">
        <f>IF($J56=$J$2,IF(N56=N$2,1,0),IF($J56=$J$3,IF(N56=N$3,1,0),IF($J56=$J$4,IF(N56=N$4,1,0),IF($J56=$J$5,IF(N56=N$5,1,0),0))))</f>
        <v>1</v>
      </c>
      <c r="AT56" s="1">
        <f>IF($J56=$J$2,IF(O56=O$2,1,0),IF($J56=$J$3,IF(O56=O$3,1,0),IF($J56=$J$4,IF(O56=O$4,1,0),IF($J56=$J$5,IF(O56=O$5,1,0),0))))</f>
        <v>1</v>
      </c>
      <c r="AU56" s="1">
        <f>IF($J56=$J$2,IF(P56=P$2,1,0),IF($J56=$J$3,IF(P56=P$3,1,0),IF($J56=$J$4,IF(P56=P$4,1,0),IF($J56=$J$5,IF(P56=P$5,1,0),0))))</f>
        <v>1</v>
      </c>
      <c r="AV56" s="1">
        <f>IF($J56=$J$2,IF(Q56=Q$2,1,0),IF($J56=$J$3,IF(Q56=Q$3,1,0),IF($J56=$J$4,IF(Q56=Q$4,1,0),IF($J56=$J$5,IF(Q56=Q$5,1,0),0))))</f>
        <v>0</v>
      </c>
      <c r="AW56" s="1">
        <f>IF($J56=$J$2,IF(R56=R$2,1,0),IF($J56=$J$3,IF(R56=R$3,1,0),IF($J56=$J$4,IF(R56=R$4,1,0),IF($J56=$J$5,IF(R56=R$5,1,0),0))))</f>
        <v>1</v>
      </c>
      <c r="AX56" s="1">
        <f>IF($J56=$J$2,IF(S56=S$2,1,0),IF($J56=$J$3,IF(S56=S$3,1,0),IF($J56=$J$4,IF(S56=S$4,1,0),IF($J56=$J$5,IF(S56=S$5,1,0),0))))</f>
        <v>1</v>
      </c>
      <c r="AY56" s="1">
        <f>IF($J56=$J$2,IF(T56=T$2,1,0),IF($J56=$J$3,IF(T56=T$3,1,0),IF($J56=$J$4,IF(T56=T$4,1,0),IF($J56=$J$5,IF(T56=T$5,1,0),0))))</f>
        <v>1</v>
      </c>
      <c r="AZ56" s="1">
        <f>IF($J56=$J$2,IF(U56=U$2,1,0),IF($J56=$J$3,IF(U56=U$3,1,0),IF($J56=$J$4,IF(U56=U$4,1,0),IF($J56=$J$5,IF(U56=U$5,1,0),0))))</f>
        <v>1</v>
      </c>
      <c r="BA56" s="1">
        <f>IF($J56=$J$2,IF(V56=V$2,1,0),IF($J56=$J$3,IF(V56=V$3,1,0),IF($J56=$J$4,IF(V56=V$4,1,0),IF($J56=$J$5,IF(V56=V$5,1,0),0))))</f>
        <v>1</v>
      </c>
      <c r="BB56" s="1">
        <f>IF($J56=$J$2,IF(W56=W$2,1,0),IF($J56=$J$3,IF(W56=W$3,1,0),IF($J56=$J$4,IF(W56=W$4,1,0),IF($J56=$J$5,IF(W56=W$5,1,0),0))))</f>
        <v>1</v>
      </c>
      <c r="BC56" s="1">
        <f>IF($J56=$J$2,IF(X56=X$2,1,0),IF($J56=$J$3,IF(X56=X$3,1,0),IF($J56=$J$4,IF(X56=X$4,1,0),IF($J56=$J$5,IF(X56=X$5,1,0),0))))</f>
        <v>0</v>
      </c>
      <c r="BD56" s="1">
        <f>IF($J56=$J$2,IF(Y56=Y$2,1,0),IF($J56=$J$3,IF(Y56=Y$3,1,0),IF($J56=$J$4,IF(Y56=Y$4,1,0),IF($J56=$J$5,IF(Y56=Y$5,1,0),0))))</f>
        <v>0</v>
      </c>
      <c r="BE56" s="1">
        <f>IF($J56=$J$2,IF(Z56=Z$2,1,0),IF($J56=$J$3,IF(Z56=Z$3,1,0),IF($J56=$J$4,IF(Z56=Z$4,1,0),IF($J56=$J$5,IF(Z56=Z$5,1,0),0))))</f>
        <v>1</v>
      </c>
      <c r="BF56" s="1">
        <f>IF($J56=$J$2,IF(AA56=AA$2,1,0),IF($J56=$J$3,IF(AA56=AA$3,1,0),IF($J56=$J$4,IF(AA56=AA$4,1,0),IF($J56=$J$5,IF(AA56=AA$5,1,0),0))))</f>
        <v>1</v>
      </c>
      <c r="BG56" s="1">
        <f>IF($J56=$J$2,IF(AB56=AB$2,1,0),IF($J56=$J$3,IF(AB56=AB$3,1,0),IF($J56=$J$4,IF(AB56=AB$4,1,0),IF($J56=$J$5,IF(AB56=AB$5,1,0),0))))</f>
        <v>1</v>
      </c>
      <c r="BH56" s="1">
        <f>IF($J56=$J$2,IF(AC56=AC$2,1,0),IF($J56=$J$3,IF(AC56=AC$3,1,0),IF($J56=$J$4,IF(AC56=AC$4,1,0),IF($J56=$J$5,IF(AC56=AC$5,1,0),0))))</f>
        <v>1</v>
      </c>
      <c r="BI56" s="1">
        <f>IF($J56=$J$2,IF(AD56=AD$2,1,0),IF($J56=$J$3,IF(AD56=AD$3,1,0),IF($J56=$J$4,IF(AD56=AD$4,1,0),IF($J56=$J$5,IF(AD56=AD$5,1,0),0))))</f>
        <v>1</v>
      </c>
      <c r="BJ56" s="1">
        <f>IF($J56=$J$2,IF(AE56=AE$2,1,0),IF($J56=$J$3,IF(AE56=AE$3,1,0),IF($J56=$J$4,IF(AE56=AE$4,1,0),IF($J56=$J$5,IF(AE56=AE$5,1,0),0))))</f>
        <v>1</v>
      </c>
      <c r="BK56" s="1">
        <f>IF($J56=$J$2,IF(AF56=AF$2,1,0),IF($J56=$J$3,IF(AF56=AF$3,1,0),IF($J56=$J$4,IF(AF56=AF$4,1,0),IF($J56=$J$5,IF(AF56=AF$5,1,0),0))))</f>
        <v>1</v>
      </c>
      <c r="BL56" s="1">
        <f>IF($J56=$J$2,IF(AG56=AG$2,1,0),IF($J56=$J$3,IF(AG56=AG$3,1,0),IF($J56=$J$4,IF(AG56=AG$4,1,0),IF($J56=$J$5,IF(AG56=AG$5,1,0),0))))</f>
        <v>0</v>
      </c>
      <c r="BM56" s="1">
        <f>IF($J56=$J$2,IF(AH56=AH$2,1,0),IF($J56=$J$3,IF(AH56=AH$3,1,0),IF($J56=$J$4,IF(AH56=AH$4,1,0),IF($J56=$J$5,IF(AH56=AH$5,1,0),0))))</f>
        <v>0</v>
      </c>
      <c r="BN56" s="1">
        <f>IF($J56=$J$2,IF(AI56=AI$2,1,0),IF($J56=$J$3,IF(AI56=AI$3,1,0),IF($J56=$J$4,IF(AI56=AI$4,1,0),IF($J56=$J$5,IF(AI56=AI$5,1,0),0))))</f>
        <v>1</v>
      </c>
      <c r="BO56" s="1">
        <f>IF($J56=$J$2,IF(AJ56=AJ$2,1,0),IF($J56=$J$3,IF(AJ56=AJ$3,1,0),IF($J56=$J$4,IF(AJ56=AJ$4,1,0),IF($J56=$J$5,IF(AJ56=AJ$5,1,0),0))))</f>
        <v>1</v>
      </c>
      <c r="BP56" s="1">
        <f>IF($J56=$J$2,IF(AK56=AK$2,1,0),IF($J56=$J$3,IF(AK56=AK$3,1,0),IF($J56=$J$4,IF(AK56=AK$4,1,0),IF($J56=$J$5,IF(AK56=AK$5,1,0),0))))</f>
        <v>1</v>
      </c>
      <c r="BQ56" s="1">
        <f>IF($J56=$J$2,IF(AL56=AL$2,1,0),IF($J56=$J$3,IF(AL56=AL$3,1,0),IF($J56=$J$4,IF(AL56=AL$4,1,0),IF($J56=$J$5,IF(AL56=AL$5,1,0),0))))</f>
        <v>1</v>
      </c>
      <c r="BR56" s="1">
        <f>IF($J56=$J$2,IF(AM56=AM$2,1,0),IF($J56=$J$3,IF(AM56=AM$3,1,0),IF($J56=$J$4,IF(AM56=AM$4,1,0),IF($J56=$J$5,IF(AM56=AM$5,1,0),0))))</f>
        <v>1</v>
      </c>
      <c r="BS56" s="1">
        <f>IF($J56=$J$2,IF(AN56=AN$2,1,0),IF($J56=$J$3,IF(AN56=AN$3,1,0),IF($J56=$J$4,IF(AN56=AN$4,1,0),IF($J56=$J$5,IF(AN56=AN$5,1,0),0))))</f>
        <v>1</v>
      </c>
      <c r="BU56" s="1">
        <f t="shared" si="1"/>
        <v>24</v>
      </c>
      <c r="BW56" s="35">
        <f t="shared" si="2"/>
        <v>24</v>
      </c>
      <c r="BX56" s="35">
        <f>IF(BW56="неявка","неявка",IF(BW56&lt;$CB$4,1,IF(BW56&lt;$CB$5,2,IF(BW56&lt;$CB$6,3,IF(BW56&lt;$CB$7,4,IF(BW56&lt;$CB$8,5,IF(BW56&lt;$CB$9,6,IF(BW56&lt;$CB$10,7,IF(BW56&lt;$CB$11,8,IF(BW56&lt;$CB$12,9,10))))))))))</f>
        <v>7</v>
      </c>
    </row>
    <row r="57" spans="1:76" x14ac:dyDescent="0.2">
      <c r="A57" s="8">
        <v>51</v>
      </c>
      <c r="B57" s="8" t="s">
        <v>250</v>
      </c>
      <c r="C57" s="8" t="s">
        <v>251</v>
      </c>
      <c r="D57" s="8" t="s">
        <v>252</v>
      </c>
      <c r="E57" s="8" t="s">
        <v>235</v>
      </c>
      <c r="F57" s="8" t="s">
        <v>236</v>
      </c>
      <c r="G57" s="8" t="s">
        <v>230</v>
      </c>
      <c r="H57" s="8" t="s">
        <v>216</v>
      </c>
      <c r="I57" s="1" t="s">
        <v>231</v>
      </c>
      <c r="J57" s="1">
        <v>1</v>
      </c>
      <c r="K57" s="1" t="s">
        <v>1160</v>
      </c>
      <c r="L57" s="1" t="s">
        <v>1154</v>
      </c>
      <c r="M57" s="1" t="s">
        <v>1155</v>
      </c>
      <c r="N57" s="1" t="s">
        <v>1158</v>
      </c>
      <c r="O57" s="1" t="s">
        <v>1155</v>
      </c>
      <c r="P57" s="1" t="s">
        <v>1157</v>
      </c>
      <c r="Q57" s="1" t="s">
        <v>1154</v>
      </c>
      <c r="R57" s="1" t="s">
        <v>1158</v>
      </c>
      <c r="S57" s="1" t="s">
        <v>1155</v>
      </c>
      <c r="T57" s="1" t="s">
        <v>1154</v>
      </c>
      <c r="U57" s="1" t="s">
        <v>1160</v>
      </c>
      <c r="V57" s="1" t="s">
        <v>1158</v>
      </c>
      <c r="W57" s="1" t="s">
        <v>1156</v>
      </c>
      <c r="X57" s="1" t="s">
        <v>1159</v>
      </c>
      <c r="Y57" s="1" t="s">
        <v>1156</v>
      </c>
      <c r="Z57" s="54" t="s">
        <v>1158</v>
      </c>
      <c r="AA57" s="1" t="s">
        <v>1155</v>
      </c>
      <c r="AB57" s="1" t="s">
        <v>1158</v>
      </c>
      <c r="AC57" s="1" t="s">
        <v>1160</v>
      </c>
      <c r="AD57" s="1" t="s">
        <v>1155</v>
      </c>
      <c r="AE57" s="1" t="s">
        <v>1156</v>
      </c>
      <c r="AF57" s="1" t="s">
        <v>1159</v>
      </c>
      <c r="AG57" s="1" t="s">
        <v>1158</v>
      </c>
      <c r="AH57" s="1" t="s">
        <v>1158</v>
      </c>
      <c r="AI57" s="1" t="s">
        <v>1154</v>
      </c>
      <c r="AJ57" s="1" t="s">
        <v>1158</v>
      </c>
      <c r="AK57" s="1" t="s">
        <v>1159</v>
      </c>
      <c r="AL57" s="1" t="s">
        <v>1160</v>
      </c>
      <c r="AM57" s="1" t="s">
        <v>1158</v>
      </c>
      <c r="AN57" s="1" t="s">
        <v>1156</v>
      </c>
      <c r="AP57" s="1">
        <f>IF($J57=$J$2,IF(K57=K$2,1,0),IF($J57=$J$3,IF(K57=K$3,1,0),IF($J57=$J$4,IF(K57=K$4,1,0),IF($J57=$J$5,IF(K57=K$5,1,0),0))))</f>
        <v>0</v>
      </c>
      <c r="AQ57" s="1">
        <f>IF($J57=$J$2,IF(L57=L$2,1,0),IF($J57=$J$3,IF(L57=L$3,1,0),IF($J57=$J$4,IF(L57=L$4,1,0),IF($J57=$J$5,IF(L57=L$5,1,0),0))))</f>
        <v>1</v>
      </c>
      <c r="AR57" s="1">
        <f>IF($J57=$J$2,IF(M57=M$2,1,0),IF($J57=$J$3,IF(M57=M$3,1,0),IF($J57=$J$4,IF(M57=M$4,1,0),IF($J57=$J$5,IF(M57=M$5,1,0),0))))</f>
        <v>1</v>
      </c>
      <c r="AS57" s="1">
        <f>IF($J57=$J$2,IF(N57=N$2,1,0),IF($J57=$J$3,IF(N57=N$3,1,0),IF($J57=$J$4,IF(N57=N$4,1,0),IF($J57=$J$5,IF(N57=N$5,1,0),0))))</f>
        <v>0</v>
      </c>
      <c r="AT57" s="1">
        <f>IF($J57=$J$2,IF(O57=O$2,1,0),IF($J57=$J$3,IF(O57=O$3,1,0),IF($J57=$J$4,IF(O57=O$4,1,0),IF($J57=$J$5,IF(O57=O$5,1,0),0))))</f>
        <v>1</v>
      </c>
      <c r="AU57" s="1">
        <f>IF($J57=$J$2,IF(P57=P$2,1,0),IF($J57=$J$3,IF(P57=P$3,1,0),IF($J57=$J$4,IF(P57=P$4,1,0),IF($J57=$J$5,IF(P57=P$5,1,0),0))))</f>
        <v>1</v>
      </c>
      <c r="AV57" s="1">
        <f>IF($J57=$J$2,IF(Q57=Q$2,1,0),IF($J57=$J$3,IF(Q57=Q$3,1,0),IF($J57=$J$4,IF(Q57=Q$4,1,0),IF($J57=$J$5,IF(Q57=Q$5,1,0),0))))</f>
        <v>1</v>
      </c>
      <c r="AW57" s="1">
        <f>IF($J57=$J$2,IF(R57=R$2,1,0),IF($J57=$J$3,IF(R57=R$3,1,0),IF($J57=$J$4,IF(R57=R$4,1,0),IF($J57=$J$5,IF(R57=R$5,1,0),0))))</f>
        <v>1</v>
      </c>
      <c r="AX57" s="1">
        <f>IF($J57=$J$2,IF(S57=S$2,1,0),IF($J57=$J$3,IF(S57=S$3,1,0),IF($J57=$J$4,IF(S57=S$4,1,0),IF($J57=$J$5,IF(S57=S$5,1,0),0))))</f>
        <v>1</v>
      </c>
      <c r="AY57" s="1">
        <f>IF($J57=$J$2,IF(T57=T$2,1,0),IF($J57=$J$3,IF(T57=T$3,1,0),IF($J57=$J$4,IF(T57=T$4,1,0),IF($J57=$J$5,IF(T57=T$5,1,0),0))))</f>
        <v>1</v>
      </c>
      <c r="AZ57" s="1">
        <f>IF($J57=$J$2,IF(U57=U$2,1,0),IF($J57=$J$3,IF(U57=U$3,1,0),IF($J57=$J$4,IF(U57=U$4,1,0),IF($J57=$J$5,IF(U57=U$5,1,0),0))))</f>
        <v>0</v>
      </c>
      <c r="BA57" s="1">
        <f>IF($J57=$J$2,IF(V57=V$2,1,0),IF($J57=$J$3,IF(V57=V$3,1,0),IF($J57=$J$4,IF(V57=V$4,1,0),IF($J57=$J$5,IF(V57=V$5,1,0),0))))</f>
        <v>1</v>
      </c>
      <c r="BB57" s="1">
        <f>IF($J57=$J$2,IF(W57=W$2,1,0),IF($J57=$J$3,IF(W57=W$3,1,0),IF($J57=$J$4,IF(W57=W$4,1,0),IF($J57=$J$5,IF(W57=W$5,1,0),0))))</f>
        <v>1</v>
      </c>
      <c r="BC57" s="1">
        <f>IF($J57=$J$2,IF(X57=X$2,1,0),IF($J57=$J$3,IF(X57=X$3,1,0),IF($J57=$J$4,IF(X57=X$4,1,0),IF($J57=$J$5,IF(X57=X$5,1,0),0))))</f>
        <v>1</v>
      </c>
      <c r="BD57" s="1">
        <f>IF($J57=$J$2,IF(Y57=Y$2,1,0),IF($J57=$J$3,IF(Y57=Y$3,1,0),IF($J57=$J$4,IF(Y57=Y$4,1,0),IF($J57=$J$5,IF(Y57=Y$5,1,0),0))))</f>
        <v>1</v>
      </c>
      <c r="BE57" s="1">
        <f>IF($J57=$J$2,IF(Z57=Z$2,1,0),IF($J57=$J$3,IF(Z57=Z$3,1,0),IF($J57=$J$4,IF(Z57=Z$4,1,0),IF($J57=$J$5,IF(Z57=Z$5,1,0),0))))</f>
        <v>1</v>
      </c>
      <c r="BF57" s="1">
        <f>IF($J57=$J$2,IF(AA57=AA$2,1,0),IF($J57=$J$3,IF(AA57=AA$3,1,0),IF($J57=$J$4,IF(AA57=AA$4,1,0),IF($J57=$J$5,IF(AA57=AA$5,1,0),0))))</f>
        <v>1</v>
      </c>
      <c r="BG57" s="1">
        <f>IF($J57=$J$2,IF(AB57=AB$2,1,0),IF($J57=$J$3,IF(AB57=AB$3,1,0),IF($J57=$J$4,IF(AB57=AB$4,1,0),IF($J57=$J$5,IF(AB57=AB$5,1,0),0))))</f>
        <v>1</v>
      </c>
      <c r="BH57" s="1">
        <f>IF($J57=$J$2,IF(AC57=AC$2,1,0),IF($J57=$J$3,IF(AC57=AC$3,1,0),IF($J57=$J$4,IF(AC57=AC$4,1,0),IF($J57=$J$5,IF(AC57=AC$5,1,0),0))))</f>
        <v>1</v>
      </c>
      <c r="BI57" s="1">
        <f>IF($J57=$J$2,IF(AD57=AD$2,1,0),IF($J57=$J$3,IF(AD57=AD$3,1,0),IF($J57=$J$4,IF(AD57=AD$4,1,0),IF($J57=$J$5,IF(AD57=AD$5,1,0),0))))</f>
        <v>1</v>
      </c>
      <c r="BJ57" s="1">
        <f>IF($J57=$J$2,IF(AE57=AE$2,1,0),IF($J57=$J$3,IF(AE57=AE$3,1,0),IF($J57=$J$4,IF(AE57=AE$4,1,0),IF($J57=$J$5,IF(AE57=AE$5,1,0),0))))</f>
        <v>1</v>
      </c>
      <c r="BK57" s="1">
        <f>IF($J57=$J$2,IF(AF57=AF$2,1,0),IF($J57=$J$3,IF(AF57=AF$3,1,0),IF($J57=$J$4,IF(AF57=AF$4,1,0),IF($J57=$J$5,IF(AF57=AF$5,1,0),0))))</f>
        <v>1</v>
      </c>
      <c r="BL57" s="1">
        <f>IF($J57=$J$2,IF(AG57=AG$2,1,0),IF($J57=$J$3,IF(AG57=AG$3,1,0),IF($J57=$J$4,IF(AG57=AG$4,1,0),IF($J57=$J$5,IF(AG57=AG$5,1,0),0))))</f>
        <v>1</v>
      </c>
      <c r="BM57" s="1">
        <f>IF($J57=$J$2,IF(AH57=AH$2,1,0),IF($J57=$J$3,IF(AH57=AH$3,1,0),IF($J57=$J$4,IF(AH57=AH$4,1,0),IF($J57=$J$5,IF(AH57=AH$5,1,0),0))))</f>
        <v>1</v>
      </c>
      <c r="BN57" s="1">
        <f>IF($J57=$J$2,IF(AI57=AI$2,1,0),IF($J57=$J$3,IF(AI57=AI$3,1,0),IF($J57=$J$4,IF(AI57=AI$4,1,0),IF($J57=$J$5,IF(AI57=AI$5,1,0),0))))</f>
        <v>0</v>
      </c>
      <c r="BO57" s="1">
        <f>IF($J57=$J$2,IF(AJ57=AJ$2,1,0),IF($J57=$J$3,IF(AJ57=AJ$3,1,0),IF($J57=$J$4,IF(AJ57=AJ$4,1,0),IF($J57=$J$5,IF(AJ57=AJ$5,1,0),0))))</f>
        <v>1</v>
      </c>
      <c r="BP57" s="1">
        <f>IF($J57=$J$2,IF(AK57=AK$2,1,0),IF($J57=$J$3,IF(AK57=AK$3,1,0),IF($J57=$J$4,IF(AK57=AK$4,1,0),IF($J57=$J$5,IF(AK57=AK$5,1,0),0))))</f>
        <v>1</v>
      </c>
      <c r="BQ57" s="1">
        <f>IF($J57=$J$2,IF(AL57=AL$2,1,0),IF($J57=$J$3,IF(AL57=AL$3,1,0),IF($J57=$J$4,IF(AL57=AL$4,1,0),IF($J57=$J$5,IF(AL57=AL$5,1,0),0))))</f>
        <v>0</v>
      </c>
      <c r="BR57" s="1">
        <f>IF($J57=$J$2,IF(AM57=AM$2,1,0),IF($J57=$J$3,IF(AM57=AM$3,1,0),IF($J57=$J$4,IF(AM57=AM$4,1,0),IF($J57=$J$5,IF(AM57=AM$5,1,0),0))))</f>
        <v>1</v>
      </c>
      <c r="BS57" s="1">
        <f>IF($J57=$J$2,IF(AN57=AN$2,1,0),IF($J57=$J$3,IF(AN57=AN$3,1,0),IF($J57=$J$4,IF(AN57=AN$4,1,0),IF($J57=$J$5,IF(AN57=AN$5,1,0),0))))</f>
        <v>1</v>
      </c>
      <c r="BU57" s="1">
        <f t="shared" si="1"/>
        <v>25</v>
      </c>
      <c r="BW57" s="35">
        <f t="shared" si="2"/>
        <v>25</v>
      </c>
      <c r="BX57" s="35">
        <f>IF(BW57="неявка","неявка",IF(BW57&lt;$CB$4,1,IF(BW57&lt;$CB$5,2,IF(BW57&lt;$CB$6,3,IF(BW57&lt;$CB$7,4,IF(BW57&lt;$CB$8,5,IF(BW57&lt;$CB$9,6,IF(BW57&lt;$CB$10,7,IF(BW57&lt;$CB$11,8,IF(BW57&lt;$CB$12,9,10))))))))))</f>
        <v>8</v>
      </c>
    </row>
    <row r="58" spans="1:76" x14ac:dyDescent="0.2">
      <c r="A58" s="8">
        <v>52</v>
      </c>
      <c r="B58" s="8" t="s">
        <v>253</v>
      </c>
      <c r="C58" s="8" t="s">
        <v>254</v>
      </c>
      <c r="D58" s="8" t="s">
        <v>255</v>
      </c>
      <c r="E58" s="8" t="s">
        <v>213</v>
      </c>
      <c r="F58" s="8" t="s">
        <v>214</v>
      </c>
      <c r="G58" s="8" t="s">
        <v>230</v>
      </c>
      <c r="H58" s="8" t="s">
        <v>216</v>
      </c>
      <c r="I58" s="1" t="s">
        <v>231</v>
      </c>
      <c r="J58" s="1">
        <v>1</v>
      </c>
      <c r="K58" s="1" t="s">
        <v>1154</v>
      </c>
      <c r="L58" s="1" t="s">
        <v>1154</v>
      </c>
      <c r="M58" s="1" t="s">
        <v>1155</v>
      </c>
      <c r="N58" s="1" t="s">
        <v>1159</v>
      </c>
      <c r="O58" s="1" t="s">
        <v>1155</v>
      </c>
      <c r="P58" s="1" t="s">
        <v>1157</v>
      </c>
      <c r="Q58" s="1" t="s">
        <v>1154</v>
      </c>
      <c r="R58" s="1" t="s">
        <v>1155</v>
      </c>
      <c r="S58" s="1" t="s">
        <v>1155</v>
      </c>
      <c r="T58" s="1" t="s">
        <v>1154</v>
      </c>
      <c r="U58" s="1" t="s">
        <v>1156</v>
      </c>
      <c r="V58" s="1" t="s">
        <v>1158</v>
      </c>
      <c r="W58" s="1" t="s">
        <v>1156</v>
      </c>
      <c r="X58" s="1" t="s">
        <v>1159</v>
      </c>
      <c r="Y58" s="1" t="s">
        <v>1156</v>
      </c>
      <c r="Z58" s="54" t="s">
        <v>1158</v>
      </c>
      <c r="AA58" s="1" t="s">
        <v>1155</v>
      </c>
      <c r="AB58" s="1" t="s">
        <v>1158</v>
      </c>
      <c r="AC58" s="1" t="s">
        <v>1160</v>
      </c>
      <c r="AD58" s="1" t="s">
        <v>1155</v>
      </c>
      <c r="AE58" s="1" t="s">
        <v>1156</v>
      </c>
      <c r="AF58" s="1" t="s">
        <v>1159</v>
      </c>
      <c r="AG58" s="1" t="s">
        <v>1158</v>
      </c>
      <c r="AH58" s="1" t="s">
        <v>1158</v>
      </c>
      <c r="AI58" s="1" t="s">
        <v>1158</v>
      </c>
      <c r="AJ58" s="1" t="s">
        <v>1158</v>
      </c>
      <c r="AK58" s="1" t="s">
        <v>1159</v>
      </c>
      <c r="AL58" s="1" t="s">
        <v>1156</v>
      </c>
      <c r="AM58" s="1" t="s">
        <v>1158</v>
      </c>
      <c r="AN58" s="1" t="s">
        <v>1156</v>
      </c>
      <c r="AP58" s="1">
        <f>IF($J58=$J$2,IF(K58=K$2,1,0),IF($J58=$J$3,IF(K58=K$3,1,0),IF($J58=$J$4,IF(K58=K$4,1,0),IF($J58=$J$5,IF(K58=K$5,1,0),0))))</f>
        <v>1</v>
      </c>
      <c r="AQ58" s="1">
        <f>IF($J58=$J$2,IF(L58=L$2,1,0),IF($J58=$J$3,IF(L58=L$3,1,0),IF($J58=$J$4,IF(L58=L$4,1,0),IF($J58=$J$5,IF(L58=L$5,1,0),0))))</f>
        <v>1</v>
      </c>
      <c r="AR58" s="1">
        <f>IF($J58=$J$2,IF(M58=M$2,1,0),IF($J58=$J$3,IF(M58=M$3,1,0),IF($J58=$J$4,IF(M58=M$4,1,0),IF($J58=$J$5,IF(M58=M$5,1,0),0))))</f>
        <v>1</v>
      </c>
      <c r="AS58" s="1">
        <f>IF($J58=$J$2,IF(N58=N$2,1,0),IF($J58=$J$3,IF(N58=N$3,1,0),IF($J58=$J$4,IF(N58=N$4,1,0),IF($J58=$J$5,IF(N58=N$5,1,0),0))))</f>
        <v>0</v>
      </c>
      <c r="AT58" s="1">
        <f>IF($J58=$J$2,IF(O58=O$2,1,0),IF($J58=$J$3,IF(O58=O$3,1,0),IF($J58=$J$4,IF(O58=O$4,1,0),IF($J58=$J$5,IF(O58=O$5,1,0),0))))</f>
        <v>1</v>
      </c>
      <c r="AU58" s="1">
        <f>IF($J58=$J$2,IF(P58=P$2,1,0),IF($J58=$J$3,IF(P58=P$3,1,0),IF($J58=$J$4,IF(P58=P$4,1,0),IF($J58=$J$5,IF(P58=P$5,1,0),0))))</f>
        <v>1</v>
      </c>
      <c r="AV58" s="1">
        <f>IF($J58=$J$2,IF(Q58=Q$2,1,0),IF($J58=$J$3,IF(Q58=Q$3,1,0),IF($J58=$J$4,IF(Q58=Q$4,1,0),IF($J58=$J$5,IF(Q58=Q$5,1,0),0))))</f>
        <v>1</v>
      </c>
      <c r="AW58" s="1">
        <f>IF($J58=$J$2,IF(R58=R$2,1,0),IF($J58=$J$3,IF(R58=R$3,1,0),IF($J58=$J$4,IF(R58=R$4,1,0),IF($J58=$J$5,IF(R58=R$5,1,0),0))))</f>
        <v>0</v>
      </c>
      <c r="AX58" s="1">
        <f>IF($J58=$J$2,IF(S58=S$2,1,0),IF($J58=$J$3,IF(S58=S$3,1,0),IF($J58=$J$4,IF(S58=S$4,1,0),IF($J58=$J$5,IF(S58=S$5,1,0),0))))</f>
        <v>1</v>
      </c>
      <c r="AY58" s="1">
        <f>IF($J58=$J$2,IF(T58=T$2,1,0),IF($J58=$J$3,IF(T58=T$3,1,0),IF($J58=$J$4,IF(T58=T$4,1,0),IF($J58=$J$5,IF(T58=T$5,1,0),0))))</f>
        <v>1</v>
      </c>
      <c r="AZ58" s="1">
        <f>IF($J58=$J$2,IF(U58=U$2,1,0),IF($J58=$J$3,IF(U58=U$3,1,0),IF($J58=$J$4,IF(U58=U$4,1,0),IF($J58=$J$5,IF(U58=U$5,1,0),0))))</f>
        <v>1</v>
      </c>
      <c r="BA58" s="1">
        <f>IF($J58=$J$2,IF(V58=V$2,1,0),IF($J58=$J$3,IF(V58=V$3,1,0),IF($J58=$J$4,IF(V58=V$4,1,0),IF($J58=$J$5,IF(V58=V$5,1,0),0))))</f>
        <v>1</v>
      </c>
      <c r="BB58" s="1">
        <f>IF($J58=$J$2,IF(W58=W$2,1,0),IF($J58=$J$3,IF(W58=W$3,1,0),IF($J58=$J$4,IF(W58=W$4,1,0),IF($J58=$J$5,IF(W58=W$5,1,0),0))))</f>
        <v>1</v>
      </c>
      <c r="BC58" s="1">
        <f>IF($J58=$J$2,IF(X58=X$2,1,0),IF($J58=$J$3,IF(X58=X$3,1,0),IF($J58=$J$4,IF(X58=X$4,1,0),IF($J58=$J$5,IF(X58=X$5,1,0),0))))</f>
        <v>1</v>
      </c>
      <c r="BD58" s="1">
        <f>IF($J58=$J$2,IF(Y58=Y$2,1,0),IF($J58=$J$3,IF(Y58=Y$3,1,0),IF($J58=$J$4,IF(Y58=Y$4,1,0),IF($J58=$J$5,IF(Y58=Y$5,1,0),0))))</f>
        <v>1</v>
      </c>
      <c r="BE58" s="1">
        <f>IF($J58=$J$2,IF(Z58=Z$2,1,0),IF($J58=$J$3,IF(Z58=Z$3,1,0),IF($J58=$J$4,IF(Z58=Z$4,1,0),IF($J58=$J$5,IF(Z58=Z$5,1,0),0))))</f>
        <v>1</v>
      </c>
      <c r="BF58" s="1">
        <f>IF($J58=$J$2,IF(AA58=AA$2,1,0),IF($J58=$J$3,IF(AA58=AA$3,1,0),IF($J58=$J$4,IF(AA58=AA$4,1,0),IF($J58=$J$5,IF(AA58=AA$5,1,0),0))))</f>
        <v>1</v>
      </c>
      <c r="BG58" s="1">
        <f>IF($J58=$J$2,IF(AB58=AB$2,1,0),IF($J58=$J$3,IF(AB58=AB$3,1,0),IF($J58=$J$4,IF(AB58=AB$4,1,0),IF($J58=$J$5,IF(AB58=AB$5,1,0),0))))</f>
        <v>1</v>
      </c>
      <c r="BH58" s="1">
        <f>IF($J58=$J$2,IF(AC58=AC$2,1,0),IF($J58=$J$3,IF(AC58=AC$3,1,0),IF($J58=$J$4,IF(AC58=AC$4,1,0),IF($J58=$J$5,IF(AC58=AC$5,1,0),0))))</f>
        <v>1</v>
      </c>
      <c r="BI58" s="1">
        <f>IF($J58=$J$2,IF(AD58=AD$2,1,0),IF($J58=$J$3,IF(AD58=AD$3,1,0),IF($J58=$J$4,IF(AD58=AD$4,1,0),IF($J58=$J$5,IF(AD58=AD$5,1,0),0))))</f>
        <v>1</v>
      </c>
      <c r="BJ58" s="1">
        <f>IF($J58=$J$2,IF(AE58=AE$2,1,0),IF($J58=$J$3,IF(AE58=AE$3,1,0),IF($J58=$J$4,IF(AE58=AE$4,1,0),IF($J58=$J$5,IF(AE58=AE$5,1,0),0))))</f>
        <v>1</v>
      </c>
      <c r="BK58" s="1">
        <f>IF($J58=$J$2,IF(AF58=AF$2,1,0),IF($J58=$J$3,IF(AF58=AF$3,1,0),IF($J58=$J$4,IF(AF58=AF$4,1,0),IF($J58=$J$5,IF(AF58=AF$5,1,0),0))))</f>
        <v>1</v>
      </c>
      <c r="BL58" s="1">
        <f>IF($J58=$J$2,IF(AG58=AG$2,1,0),IF($J58=$J$3,IF(AG58=AG$3,1,0),IF($J58=$J$4,IF(AG58=AG$4,1,0),IF($J58=$J$5,IF(AG58=AG$5,1,0),0))))</f>
        <v>1</v>
      </c>
      <c r="BM58" s="1">
        <f>IF($J58=$J$2,IF(AH58=AH$2,1,0),IF($J58=$J$3,IF(AH58=AH$3,1,0),IF($J58=$J$4,IF(AH58=AH$4,1,0),IF($J58=$J$5,IF(AH58=AH$5,1,0),0))))</f>
        <v>1</v>
      </c>
      <c r="BN58" s="1">
        <f>IF($J58=$J$2,IF(AI58=AI$2,1,0),IF($J58=$J$3,IF(AI58=AI$3,1,0),IF($J58=$J$4,IF(AI58=AI$4,1,0),IF($J58=$J$5,IF(AI58=AI$5,1,0),0))))</f>
        <v>1</v>
      </c>
      <c r="BO58" s="1">
        <f>IF($J58=$J$2,IF(AJ58=AJ$2,1,0),IF($J58=$J$3,IF(AJ58=AJ$3,1,0),IF($J58=$J$4,IF(AJ58=AJ$4,1,0),IF($J58=$J$5,IF(AJ58=AJ$5,1,0),0))))</f>
        <v>1</v>
      </c>
      <c r="BP58" s="1">
        <f>IF($J58=$J$2,IF(AK58=AK$2,1,0),IF($J58=$J$3,IF(AK58=AK$3,1,0),IF($J58=$J$4,IF(AK58=AK$4,1,0),IF($J58=$J$5,IF(AK58=AK$5,1,0),0))))</f>
        <v>1</v>
      </c>
      <c r="BQ58" s="1">
        <f>IF($J58=$J$2,IF(AL58=AL$2,1,0),IF($J58=$J$3,IF(AL58=AL$3,1,0),IF($J58=$J$4,IF(AL58=AL$4,1,0),IF($J58=$J$5,IF(AL58=AL$5,1,0),0))))</f>
        <v>1</v>
      </c>
      <c r="BR58" s="1">
        <f>IF($J58=$J$2,IF(AM58=AM$2,1,0),IF($J58=$J$3,IF(AM58=AM$3,1,0),IF($J58=$J$4,IF(AM58=AM$4,1,0),IF($J58=$J$5,IF(AM58=AM$5,1,0),0))))</f>
        <v>1</v>
      </c>
      <c r="BS58" s="1">
        <f>IF($J58=$J$2,IF(AN58=AN$2,1,0),IF($J58=$J$3,IF(AN58=AN$3,1,0),IF($J58=$J$4,IF(AN58=AN$4,1,0),IF($J58=$J$5,IF(AN58=AN$5,1,0),0))))</f>
        <v>1</v>
      </c>
      <c r="BU58" s="1">
        <f t="shared" si="1"/>
        <v>28</v>
      </c>
      <c r="BW58" s="35">
        <f t="shared" si="2"/>
        <v>28</v>
      </c>
      <c r="BX58" s="35">
        <f>IF(BW58="неявка","неявка",IF(BW58&lt;$CB$4,1,IF(BW58&lt;$CB$5,2,IF(BW58&lt;$CB$6,3,IF(BW58&lt;$CB$7,4,IF(BW58&lt;$CB$8,5,IF(BW58&lt;$CB$9,6,IF(BW58&lt;$CB$10,7,IF(BW58&lt;$CB$11,8,IF(BW58&lt;$CB$12,9,10))))))))))</f>
        <v>9</v>
      </c>
    </row>
    <row r="59" spans="1:76" x14ac:dyDescent="0.2">
      <c r="A59" s="8">
        <v>53</v>
      </c>
      <c r="B59" s="8" t="s">
        <v>256</v>
      </c>
      <c r="C59" s="8" t="s">
        <v>257</v>
      </c>
      <c r="D59" s="8" t="s">
        <v>258</v>
      </c>
      <c r="E59" s="8" t="s">
        <v>228</v>
      </c>
      <c r="F59" s="8" t="s">
        <v>229</v>
      </c>
      <c r="G59" s="8" t="s">
        <v>230</v>
      </c>
      <c r="H59" s="8" t="s">
        <v>216</v>
      </c>
      <c r="I59" s="1" t="s">
        <v>231</v>
      </c>
      <c r="J59" s="1">
        <v>4</v>
      </c>
      <c r="K59" s="1" t="s">
        <v>1156</v>
      </c>
      <c r="L59" s="1" t="s">
        <v>1159</v>
      </c>
      <c r="M59" s="1" t="s">
        <v>1155</v>
      </c>
      <c r="N59" s="1" t="s">
        <v>1155</v>
      </c>
      <c r="O59" s="1" t="s">
        <v>1160</v>
      </c>
      <c r="P59" s="1" t="s">
        <v>1159</v>
      </c>
      <c r="Q59" s="1" t="s">
        <v>1158</v>
      </c>
      <c r="R59" s="1" t="s">
        <v>1160</v>
      </c>
      <c r="S59" s="1" t="s">
        <v>1160</v>
      </c>
      <c r="T59" s="1" t="s">
        <v>1155</v>
      </c>
      <c r="U59" s="1" t="s">
        <v>1156</v>
      </c>
      <c r="V59" s="1" t="s">
        <v>1156</v>
      </c>
      <c r="W59" s="1" t="s">
        <v>1158</v>
      </c>
      <c r="X59" s="1" t="s">
        <v>1159</v>
      </c>
      <c r="Y59" s="1" t="s">
        <v>1156</v>
      </c>
      <c r="Z59" s="54" t="s">
        <v>1158</v>
      </c>
      <c r="AA59" s="1" t="s">
        <v>1154</v>
      </c>
      <c r="AB59" s="1" t="s">
        <v>1154</v>
      </c>
      <c r="AC59" s="1" t="s">
        <v>1154</v>
      </c>
      <c r="AD59" s="1" t="s">
        <v>1155</v>
      </c>
      <c r="AE59" s="1" t="s">
        <v>1160</v>
      </c>
      <c r="AF59" s="1" t="s">
        <v>1155</v>
      </c>
      <c r="AG59" s="1" t="s">
        <v>1159</v>
      </c>
      <c r="AH59" s="1" t="s">
        <v>1158</v>
      </c>
      <c r="AI59" s="1" t="s">
        <v>1159</v>
      </c>
      <c r="AJ59" s="1" t="s">
        <v>1157</v>
      </c>
      <c r="AK59" s="1" t="s">
        <v>1154</v>
      </c>
      <c r="AL59" s="1" t="s">
        <v>1154</v>
      </c>
      <c r="AM59" s="1" t="s">
        <v>1160</v>
      </c>
      <c r="AN59" s="1" t="s">
        <v>1154</v>
      </c>
      <c r="AP59" s="1">
        <f>IF($J59=$J$2,IF(K59=K$2,1,0),IF($J59=$J$3,IF(K59=K$3,1,0),IF($J59=$J$4,IF(K59=K$4,1,0),IF($J59=$J$5,IF(K59=K$5,1,0),0))))</f>
        <v>0</v>
      </c>
      <c r="AQ59" s="1">
        <f>IF($J59=$J$2,IF(L59=L$2,1,0),IF($J59=$J$3,IF(L59=L$3,1,0),IF($J59=$J$4,IF(L59=L$4,1,0),IF($J59=$J$5,IF(L59=L$5,1,0),0))))</f>
        <v>1</v>
      </c>
      <c r="AR59" s="1">
        <f>IF($J59=$J$2,IF(M59=M$2,1,0),IF($J59=$J$3,IF(M59=M$3,1,0),IF($J59=$J$4,IF(M59=M$4,1,0),IF($J59=$J$5,IF(M59=M$5,1,0),0))))</f>
        <v>1</v>
      </c>
      <c r="AS59" s="1">
        <f>IF($J59=$J$2,IF(N59=N$2,1,0),IF($J59=$J$3,IF(N59=N$3,1,0),IF($J59=$J$4,IF(N59=N$4,1,0),IF($J59=$J$5,IF(N59=N$5,1,0),0))))</f>
        <v>0</v>
      </c>
      <c r="AT59" s="1">
        <f>IF($J59=$J$2,IF(O59=O$2,1,0),IF($J59=$J$3,IF(O59=O$3,1,0),IF($J59=$J$4,IF(O59=O$4,1,0),IF($J59=$J$5,IF(O59=O$5,1,0),0))))</f>
        <v>1</v>
      </c>
      <c r="AU59" s="1">
        <f>IF($J59=$J$2,IF(P59=P$2,1,0),IF($J59=$J$3,IF(P59=P$3,1,0),IF($J59=$J$4,IF(P59=P$4,1,0),IF($J59=$J$5,IF(P59=P$5,1,0),0))))</f>
        <v>1</v>
      </c>
      <c r="AV59" s="1">
        <f>IF($J59=$J$2,IF(Q59=Q$2,1,0),IF($J59=$J$3,IF(Q59=Q$3,1,0),IF($J59=$J$4,IF(Q59=Q$4,1,0),IF($J59=$J$5,IF(Q59=Q$5,1,0),0))))</f>
        <v>1</v>
      </c>
      <c r="AW59" s="1">
        <f>IF($J59=$J$2,IF(R59=R$2,1,0),IF($J59=$J$3,IF(R59=R$3,1,0),IF($J59=$J$4,IF(R59=R$4,1,0),IF($J59=$J$5,IF(R59=R$5,1,0),0))))</f>
        <v>1</v>
      </c>
      <c r="AX59" s="1">
        <f>IF($J59=$J$2,IF(S59=S$2,1,0),IF($J59=$J$3,IF(S59=S$3,1,0),IF($J59=$J$4,IF(S59=S$4,1,0),IF($J59=$J$5,IF(S59=S$5,1,0),0))))</f>
        <v>1</v>
      </c>
      <c r="AY59" s="1">
        <f>IF($J59=$J$2,IF(T59=T$2,1,0),IF($J59=$J$3,IF(T59=T$3,1,0),IF($J59=$J$4,IF(T59=T$4,1,0),IF($J59=$J$5,IF(T59=T$5,1,0),0))))</f>
        <v>1</v>
      </c>
      <c r="AZ59" s="1">
        <f>IF($J59=$J$2,IF(U59=U$2,1,0),IF($J59=$J$3,IF(U59=U$3,1,0),IF($J59=$J$4,IF(U59=U$4,1,0),IF($J59=$J$5,IF(U59=U$5,1,0),0))))</f>
        <v>0</v>
      </c>
      <c r="BA59" s="1">
        <f>IF($J59=$J$2,IF(V59=V$2,1,0),IF($J59=$J$3,IF(V59=V$3,1,0),IF($J59=$J$4,IF(V59=V$4,1,0),IF($J59=$J$5,IF(V59=V$5,1,0),0))))</f>
        <v>1</v>
      </c>
      <c r="BB59" s="1">
        <f>IF($J59=$J$2,IF(W59=W$2,1,0),IF($J59=$J$3,IF(W59=W$3,1,0),IF($J59=$J$4,IF(W59=W$4,1,0),IF($J59=$J$5,IF(W59=W$5,1,0),0))))</f>
        <v>1</v>
      </c>
      <c r="BC59" s="1">
        <f>IF($J59=$J$2,IF(X59=X$2,1,0),IF($J59=$J$3,IF(X59=X$3,1,0),IF($J59=$J$4,IF(X59=X$4,1,0),IF($J59=$J$5,IF(X59=X$5,1,0),0))))</f>
        <v>0</v>
      </c>
      <c r="BD59" s="1">
        <f>IF($J59=$J$2,IF(Y59=Y$2,1,0),IF($J59=$J$3,IF(Y59=Y$3,1,0),IF($J59=$J$4,IF(Y59=Y$4,1,0),IF($J59=$J$5,IF(Y59=Y$5,1,0),0))))</f>
        <v>1</v>
      </c>
      <c r="BE59" s="1">
        <f>IF($J59=$J$2,IF(Z59=Z$2,1,0),IF($J59=$J$3,IF(Z59=Z$3,1,0),IF($J59=$J$4,IF(Z59=Z$4,1,0),IF($J59=$J$5,IF(Z59=Z$5,1,0),0))))</f>
        <v>1</v>
      </c>
      <c r="BF59" s="1">
        <f>IF($J59=$J$2,IF(AA59=AA$2,1,0),IF($J59=$J$3,IF(AA59=AA$3,1,0),IF($J59=$J$4,IF(AA59=AA$4,1,0),IF($J59=$J$5,IF(AA59=AA$5,1,0),0))))</f>
        <v>0</v>
      </c>
      <c r="BG59" s="1">
        <f>IF($J59=$J$2,IF(AB59=AB$2,1,0),IF($J59=$J$3,IF(AB59=AB$3,1,0),IF($J59=$J$4,IF(AB59=AB$4,1,0),IF($J59=$J$5,IF(AB59=AB$5,1,0),0))))</f>
        <v>1</v>
      </c>
      <c r="BH59" s="1">
        <f>IF($J59=$J$2,IF(AC59=AC$2,1,0),IF($J59=$J$3,IF(AC59=AC$3,1,0),IF($J59=$J$4,IF(AC59=AC$4,1,0),IF($J59=$J$5,IF(AC59=AC$5,1,0),0))))</f>
        <v>0</v>
      </c>
      <c r="BI59" s="1">
        <f>IF($J59=$J$2,IF(AD59=AD$2,1,0),IF($J59=$J$3,IF(AD59=AD$3,1,0),IF($J59=$J$4,IF(AD59=AD$4,1,0),IF($J59=$J$5,IF(AD59=AD$5,1,0),0))))</f>
        <v>0</v>
      </c>
      <c r="BJ59" s="1">
        <f>IF($J59=$J$2,IF(AE59=AE$2,1,0),IF($J59=$J$3,IF(AE59=AE$3,1,0),IF($J59=$J$4,IF(AE59=AE$4,1,0),IF($J59=$J$5,IF(AE59=AE$5,1,0),0))))</f>
        <v>1</v>
      </c>
      <c r="BK59" s="1">
        <f>IF($J59=$J$2,IF(AF59=AF$2,1,0),IF($J59=$J$3,IF(AF59=AF$3,1,0),IF($J59=$J$4,IF(AF59=AF$4,1,0),IF($J59=$J$5,IF(AF59=AF$5,1,0),0))))</f>
        <v>1</v>
      </c>
      <c r="BL59" s="1">
        <f>IF($J59=$J$2,IF(AG59=AG$2,1,0),IF($J59=$J$3,IF(AG59=AG$3,1,0),IF($J59=$J$4,IF(AG59=AG$4,1,0),IF($J59=$J$5,IF(AG59=AG$5,1,0),0))))</f>
        <v>0</v>
      </c>
      <c r="BM59" s="1">
        <f>IF($J59=$J$2,IF(AH59=AH$2,1,0),IF($J59=$J$3,IF(AH59=AH$3,1,0),IF($J59=$J$4,IF(AH59=AH$4,1,0),IF($J59=$J$5,IF(AH59=AH$5,1,0),0))))</f>
        <v>1</v>
      </c>
      <c r="BN59" s="1">
        <f>IF($J59=$J$2,IF(AI59=AI$2,1,0),IF($J59=$J$3,IF(AI59=AI$3,1,0),IF($J59=$J$4,IF(AI59=AI$4,1,0),IF($J59=$J$5,IF(AI59=AI$5,1,0),0))))</f>
        <v>1</v>
      </c>
      <c r="BO59" s="1">
        <f>IF($J59=$J$2,IF(AJ59=AJ$2,1,0),IF($J59=$J$3,IF(AJ59=AJ$3,1,0),IF($J59=$J$4,IF(AJ59=AJ$4,1,0),IF($J59=$J$5,IF(AJ59=AJ$5,1,0),0))))</f>
        <v>1</v>
      </c>
      <c r="BP59" s="1">
        <f>IF($J59=$J$2,IF(AK59=AK$2,1,0),IF($J59=$J$3,IF(AK59=AK$3,1,0),IF($J59=$J$4,IF(AK59=AK$4,1,0),IF($J59=$J$5,IF(AK59=AK$5,1,0),0))))</f>
        <v>1</v>
      </c>
      <c r="BQ59" s="1">
        <f>IF($J59=$J$2,IF(AL59=AL$2,1,0),IF($J59=$J$3,IF(AL59=AL$3,1,0),IF($J59=$J$4,IF(AL59=AL$4,1,0),IF($J59=$J$5,IF(AL59=AL$5,1,0),0))))</f>
        <v>1</v>
      </c>
      <c r="BR59" s="1">
        <f>IF($J59=$J$2,IF(AM59=AM$2,1,0),IF($J59=$J$3,IF(AM59=AM$3,1,0),IF($J59=$J$4,IF(AM59=AM$4,1,0),IF($J59=$J$5,IF(AM59=AM$5,1,0),0))))</f>
        <v>1</v>
      </c>
      <c r="BS59" s="1">
        <f>IF($J59=$J$2,IF(AN59=AN$2,1,0),IF($J59=$J$3,IF(AN59=AN$3,1,0),IF($J59=$J$4,IF(AN59=AN$4,1,0),IF($J59=$J$5,IF(AN59=AN$5,1,0),0))))</f>
        <v>1</v>
      </c>
      <c r="BU59" s="1">
        <f t="shared" si="1"/>
        <v>22</v>
      </c>
      <c r="BW59" s="35">
        <f t="shared" si="2"/>
        <v>22</v>
      </c>
      <c r="BX59" s="35">
        <f>IF(BW59="неявка","неявка",IF(BW59&lt;$CB$4,1,IF(BW59&lt;$CB$5,2,IF(BW59&lt;$CB$6,3,IF(BW59&lt;$CB$7,4,IF(BW59&lt;$CB$8,5,IF(BW59&lt;$CB$9,6,IF(BW59&lt;$CB$10,7,IF(BW59&lt;$CB$11,8,IF(BW59&lt;$CB$12,9,10))))))))))</f>
        <v>6</v>
      </c>
    </row>
    <row r="60" spans="1:76" x14ac:dyDescent="0.2">
      <c r="A60" s="8">
        <v>54</v>
      </c>
      <c r="B60" s="8" t="s">
        <v>259</v>
      </c>
      <c r="C60" s="8" t="s">
        <v>260</v>
      </c>
      <c r="D60" s="8" t="s">
        <v>261</v>
      </c>
      <c r="E60" s="8" t="s">
        <v>228</v>
      </c>
      <c r="F60" s="8" t="s">
        <v>229</v>
      </c>
      <c r="G60" s="8" t="s">
        <v>230</v>
      </c>
      <c r="H60" s="8" t="s">
        <v>216</v>
      </c>
      <c r="I60" s="1" t="s">
        <v>231</v>
      </c>
      <c r="J60" s="1">
        <v>2</v>
      </c>
      <c r="K60" s="1" t="s">
        <v>1155</v>
      </c>
      <c r="L60" s="1" t="s">
        <v>1160</v>
      </c>
      <c r="M60" s="1" t="s">
        <v>1159</v>
      </c>
      <c r="N60" s="1" t="s">
        <v>1155</v>
      </c>
      <c r="O60" s="1" t="s">
        <v>1159</v>
      </c>
      <c r="P60" s="1" t="s">
        <v>1160</v>
      </c>
      <c r="Q60" s="1" t="s">
        <v>1158</v>
      </c>
      <c r="R60" s="1" t="s">
        <v>1160</v>
      </c>
      <c r="S60" s="1" t="s">
        <v>1154</v>
      </c>
      <c r="T60" s="1" t="s">
        <v>1156</v>
      </c>
      <c r="U60" s="1" t="s">
        <v>1160</v>
      </c>
      <c r="V60" s="1" t="s">
        <v>1160</v>
      </c>
      <c r="W60" s="1" t="s">
        <v>1158</v>
      </c>
      <c r="X60" s="1" t="s">
        <v>1159</v>
      </c>
      <c r="Y60" s="1" t="s">
        <v>1155</v>
      </c>
      <c r="Z60" s="54" t="s">
        <v>1156</v>
      </c>
      <c r="AA60" s="1" t="s">
        <v>1158</v>
      </c>
      <c r="AB60" s="1" t="s">
        <v>1155</v>
      </c>
      <c r="AC60" s="1" t="s">
        <v>1158</v>
      </c>
      <c r="AD60" s="1" t="s">
        <v>1156</v>
      </c>
      <c r="AE60" s="1" t="s">
        <v>1159</v>
      </c>
      <c r="AF60" s="1" t="s">
        <v>1156</v>
      </c>
      <c r="AG60" s="1" t="s">
        <v>1155</v>
      </c>
      <c r="AH60" s="1" t="s">
        <v>1155</v>
      </c>
      <c r="AI60" s="1" t="s">
        <v>1154</v>
      </c>
      <c r="AJ60" s="1" t="s">
        <v>1159</v>
      </c>
      <c r="AK60" s="1" t="s">
        <v>1158</v>
      </c>
      <c r="AL60" s="1" t="s">
        <v>1155</v>
      </c>
      <c r="AM60" s="1" t="s">
        <v>1156</v>
      </c>
      <c r="AN60" s="1" t="s">
        <v>1154</v>
      </c>
      <c r="AP60" s="1">
        <f>IF($J60=$J$2,IF(K60=K$2,1,0),IF($J60=$J$3,IF(K60=K$3,1,0),IF($J60=$J$4,IF(K60=K$4,1,0),IF($J60=$J$5,IF(K60=K$5,1,0),0))))</f>
        <v>1</v>
      </c>
      <c r="AQ60" s="1">
        <f>IF($J60=$J$2,IF(L60=L$2,1,0),IF($J60=$J$3,IF(L60=L$3,1,0),IF($J60=$J$4,IF(L60=L$4,1,0),IF($J60=$J$5,IF(L60=L$5,1,0),0))))</f>
        <v>1</v>
      </c>
      <c r="AR60" s="1">
        <f>IF($J60=$J$2,IF(M60=M$2,1,0),IF($J60=$J$3,IF(M60=M$3,1,0),IF($J60=$J$4,IF(M60=M$4,1,0),IF($J60=$J$5,IF(M60=M$5,1,0),0))))</f>
        <v>0</v>
      </c>
      <c r="AS60" s="1">
        <f>IF($J60=$J$2,IF(N60=N$2,1,0),IF($J60=$J$3,IF(N60=N$3,1,0),IF($J60=$J$4,IF(N60=N$4,1,0),IF($J60=$J$5,IF(N60=N$5,1,0),0))))</f>
        <v>0</v>
      </c>
      <c r="AT60" s="1">
        <f>IF($J60=$J$2,IF(O60=O$2,1,0),IF($J60=$J$3,IF(O60=O$3,1,0),IF($J60=$J$4,IF(O60=O$4,1,0),IF($J60=$J$5,IF(O60=O$5,1,0),0))))</f>
        <v>0</v>
      </c>
      <c r="AU60" s="1">
        <f>IF($J60=$J$2,IF(P60=P$2,1,0),IF($J60=$J$3,IF(P60=P$3,1,0),IF($J60=$J$4,IF(P60=P$4,1,0),IF($J60=$J$5,IF(P60=P$5,1,0),0))))</f>
        <v>1</v>
      </c>
      <c r="AV60" s="1">
        <f>IF($J60=$J$2,IF(Q60=Q$2,1,0),IF($J60=$J$3,IF(Q60=Q$3,1,0),IF($J60=$J$4,IF(Q60=Q$4,1,0),IF($J60=$J$5,IF(Q60=Q$5,1,0),0))))</f>
        <v>0</v>
      </c>
      <c r="AW60" s="1">
        <f>IF($J60=$J$2,IF(R60=R$2,1,0),IF($J60=$J$3,IF(R60=R$3,1,0),IF($J60=$J$4,IF(R60=R$4,1,0),IF($J60=$J$5,IF(R60=R$5,1,0),0))))</f>
        <v>1</v>
      </c>
      <c r="AX60" s="1">
        <f>IF($J60=$J$2,IF(S60=S$2,1,0),IF($J60=$J$3,IF(S60=S$3,1,0),IF($J60=$J$4,IF(S60=S$4,1,0),IF($J60=$J$5,IF(S60=S$5,1,0),0))))</f>
        <v>1</v>
      </c>
      <c r="AY60" s="1">
        <f>IF($J60=$J$2,IF(T60=T$2,1,0),IF($J60=$J$3,IF(T60=T$3,1,0),IF($J60=$J$4,IF(T60=T$4,1,0),IF($J60=$J$5,IF(T60=T$5,1,0),0))))</f>
        <v>0</v>
      </c>
      <c r="AZ60" s="1">
        <f>IF($J60=$J$2,IF(U60=U$2,1,0),IF($J60=$J$3,IF(U60=U$3,1,0),IF($J60=$J$4,IF(U60=U$4,1,0),IF($J60=$J$5,IF(U60=U$5,1,0),0))))</f>
        <v>1</v>
      </c>
      <c r="BA60" s="1">
        <f>IF($J60=$J$2,IF(V60=V$2,1,0),IF($J60=$J$3,IF(V60=V$3,1,0),IF($J60=$J$4,IF(V60=V$4,1,0),IF($J60=$J$5,IF(V60=V$5,1,0),0))))</f>
        <v>0</v>
      </c>
      <c r="BB60" s="1">
        <f>IF($J60=$J$2,IF(W60=W$2,1,0),IF($J60=$J$3,IF(W60=W$3,1,0),IF($J60=$J$4,IF(W60=W$4,1,0),IF($J60=$J$5,IF(W60=W$5,1,0),0))))</f>
        <v>1</v>
      </c>
      <c r="BC60" s="1">
        <f>IF($J60=$J$2,IF(X60=X$2,1,0),IF($J60=$J$3,IF(X60=X$3,1,0),IF($J60=$J$4,IF(X60=X$4,1,0),IF($J60=$J$5,IF(X60=X$5,1,0),0))))</f>
        <v>1</v>
      </c>
      <c r="BD60" s="1">
        <f>IF($J60=$J$2,IF(Y60=Y$2,1,0),IF($J60=$J$3,IF(Y60=Y$3,1,0),IF($J60=$J$4,IF(Y60=Y$4,1,0),IF($J60=$J$5,IF(Y60=Y$5,1,0),0))))</f>
        <v>1</v>
      </c>
      <c r="BE60" s="1">
        <f>IF($J60=$J$2,IF(Z60=Z$2,1,0),IF($J60=$J$3,IF(Z60=Z$3,1,0),IF($J60=$J$4,IF(Z60=Z$4,1,0),IF($J60=$J$5,IF(Z60=Z$5,1,0),0))))</f>
        <v>0</v>
      </c>
      <c r="BF60" s="1">
        <f>IF($J60=$J$2,IF(AA60=AA$2,1,0),IF($J60=$J$3,IF(AA60=AA$3,1,0),IF($J60=$J$4,IF(AA60=AA$4,1,0),IF($J60=$J$5,IF(AA60=AA$5,1,0),0))))</f>
        <v>1</v>
      </c>
      <c r="BG60" s="1">
        <f>IF($J60=$J$2,IF(AB60=AB$2,1,0),IF($J60=$J$3,IF(AB60=AB$3,1,0),IF($J60=$J$4,IF(AB60=AB$4,1,0),IF($J60=$J$5,IF(AB60=AB$5,1,0),0))))</f>
        <v>1</v>
      </c>
      <c r="BH60" s="1">
        <f>IF($J60=$J$2,IF(AC60=AC$2,1,0),IF($J60=$J$3,IF(AC60=AC$3,1,0),IF($J60=$J$4,IF(AC60=AC$4,1,0),IF($J60=$J$5,IF(AC60=AC$5,1,0),0))))</f>
        <v>0</v>
      </c>
      <c r="BI60" s="1">
        <f>IF($J60=$J$2,IF(AD60=AD$2,1,0),IF($J60=$J$3,IF(AD60=AD$3,1,0),IF($J60=$J$4,IF(AD60=AD$4,1,0),IF($J60=$J$5,IF(AD60=AD$5,1,0),0))))</f>
        <v>0</v>
      </c>
      <c r="BJ60" s="1">
        <f>IF($J60=$J$2,IF(AE60=AE$2,1,0),IF($J60=$J$3,IF(AE60=AE$3,1,0),IF($J60=$J$4,IF(AE60=AE$4,1,0),IF($J60=$J$5,IF(AE60=AE$5,1,0),0))))</f>
        <v>1</v>
      </c>
      <c r="BK60" s="1">
        <f>IF($J60=$J$2,IF(AF60=AF$2,1,0),IF($J60=$J$3,IF(AF60=AF$3,1,0),IF($J60=$J$4,IF(AF60=AF$4,1,0),IF($J60=$J$5,IF(AF60=AF$5,1,0),0))))</f>
        <v>1</v>
      </c>
      <c r="BL60" s="1">
        <f>IF($J60=$J$2,IF(AG60=AG$2,1,0),IF($J60=$J$3,IF(AG60=AG$3,1,0),IF($J60=$J$4,IF(AG60=AG$4,1,0),IF($J60=$J$5,IF(AG60=AG$5,1,0),0))))</f>
        <v>0</v>
      </c>
      <c r="BM60" s="1">
        <f>IF($J60=$J$2,IF(AH60=AH$2,1,0),IF($J60=$J$3,IF(AH60=AH$3,1,0),IF($J60=$J$4,IF(AH60=AH$4,1,0),IF($J60=$J$5,IF(AH60=AH$5,1,0),0))))</f>
        <v>0</v>
      </c>
      <c r="BN60" s="1">
        <f>IF($J60=$J$2,IF(AI60=AI$2,1,0),IF($J60=$J$3,IF(AI60=AI$3,1,0),IF($J60=$J$4,IF(AI60=AI$4,1,0),IF($J60=$J$5,IF(AI60=AI$5,1,0),0))))</f>
        <v>1</v>
      </c>
      <c r="BO60" s="1">
        <f>IF($J60=$J$2,IF(AJ60=AJ$2,1,0),IF($J60=$J$3,IF(AJ60=AJ$3,1,0),IF($J60=$J$4,IF(AJ60=AJ$4,1,0),IF($J60=$J$5,IF(AJ60=AJ$5,1,0),0))))</f>
        <v>1</v>
      </c>
      <c r="BP60" s="1">
        <f>IF($J60=$J$2,IF(AK60=AK$2,1,0),IF($J60=$J$3,IF(AK60=AK$3,1,0),IF($J60=$J$4,IF(AK60=AK$4,1,0),IF($J60=$J$5,IF(AK60=AK$5,1,0),0))))</f>
        <v>1</v>
      </c>
      <c r="BQ60" s="1">
        <f>IF($J60=$J$2,IF(AL60=AL$2,1,0),IF($J60=$J$3,IF(AL60=AL$3,1,0),IF($J60=$J$4,IF(AL60=AL$4,1,0),IF($J60=$J$5,IF(AL60=AL$5,1,0),0))))</f>
        <v>1</v>
      </c>
      <c r="BR60" s="1">
        <f>IF($J60=$J$2,IF(AM60=AM$2,1,0),IF($J60=$J$3,IF(AM60=AM$3,1,0),IF($J60=$J$4,IF(AM60=AM$4,1,0),IF($J60=$J$5,IF(AM60=AM$5,1,0),0))))</f>
        <v>1</v>
      </c>
      <c r="BS60" s="1">
        <f>IF($J60=$J$2,IF(AN60=AN$2,1,0),IF($J60=$J$3,IF(AN60=AN$3,1,0),IF($J60=$J$4,IF(AN60=AN$4,1,0),IF($J60=$J$5,IF(AN60=AN$5,1,0),0))))</f>
        <v>1</v>
      </c>
      <c r="BU60" s="1">
        <f t="shared" si="1"/>
        <v>19</v>
      </c>
      <c r="BW60" s="35">
        <f t="shared" si="2"/>
        <v>19</v>
      </c>
      <c r="BX60" s="35">
        <f>IF(BW60="неявка","неявка",IF(BW60&lt;$CB$4,1,IF(BW60&lt;$CB$5,2,IF(BW60&lt;$CB$6,3,IF(BW60&lt;$CB$7,4,IF(BW60&lt;$CB$8,5,IF(BW60&lt;$CB$9,6,IF(BW60&lt;$CB$10,7,IF(BW60&lt;$CB$11,8,IF(BW60&lt;$CB$12,9,10))))))))))</f>
        <v>5</v>
      </c>
    </row>
    <row r="61" spans="1:76" ht="16" x14ac:dyDescent="0.2">
      <c r="A61" s="8">
        <v>55</v>
      </c>
      <c r="B61" s="8" t="s">
        <v>262</v>
      </c>
      <c r="C61" s="8" t="s">
        <v>263</v>
      </c>
      <c r="D61" s="8" t="s">
        <v>264</v>
      </c>
      <c r="E61" s="8" t="s">
        <v>240</v>
      </c>
      <c r="F61" s="8" t="s">
        <v>241</v>
      </c>
      <c r="G61" s="8" t="s">
        <v>230</v>
      </c>
      <c r="H61" s="8" t="s">
        <v>216</v>
      </c>
      <c r="I61" s="1" t="s">
        <v>231</v>
      </c>
      <c r="J61" s="1">
        <v>1</v>
      </c>
      <c r="K61" s="1" t="s">
        <v>1160</v>
      </c>
      <c r="L61" s="1" t="s">
        <v>1154</v>
      </c>
      <c r="M61" s="1" t="s">
        <v>1155</v>
      </c>
      <c r="N61" s="1" t="s">
        <v>1159</v>
      </c>
      <c r="O61" s="1" t="s">
        <v>1155</v>
      </c>
      <c r="P61" s="1" t="s">
        <v>1157</v>
      </c>
      <c r="Q61" s="1" t="s">
        <v>1160</v>
      </c>
      <c r="R61" s="1" t="s">
        <v>1158</v>
      </c>
      <c r="S61" s="1" t="s">
        <v>1159</v>
      </c>
      <c r="T61" s="1" t="s">
        <v>1158</v>
      </c>
      <c r="U61" s="1" t="s">
        <v>1160</v>
      </c>
      <c r="V61" s="1" t="s">
        <v>1155</v>
      </c>
      <c r="W61" s="1" t="s">
        <v>1156</v>
      </c>
      <c r="Y61" s="1" t="s">
        <v>1155</v>
      </c>
      <c r="Z61" s="54" t="s">
        <v>1158</v>
      </c>
      <c r="AA61" s="1" t="s">
        <v>1155</v>
      </c>
      <c r="AB61" s="1" t="s">
        <v>1158</v>
      </c>
      <c r="AC61" s="1" t="s">
        <v>1160</v>
      </c>
      <c r="AD61" s="1" t="s">
        <v>1158</v>
      </c>
      <c r="AE61" s="1" t="s">
        <v>1155</v>
      </c>
      <c r="AF61" s="1" t="s">
        <v>1159</v>
      </c>
      <c r="AG61" s="1" t="s">
        <v>1158</v>
      </c>
      <c r="AH61" s="1" t="s">
        <v>1154</v>
      </c>
      <c r="AI61" s="1" t="s">
        <v>1158</v>
      </c>
      <c r="AJ61" s="1" t="s">
        <v>1158</v>
      </c>
      <c r="AK61" s="1" t="s">
        <v>1154</v>
      </c>
      <c r="AL61" s="1" t="s">
        <v>1154</v>
      </c>
      <c r="AM61" s="1" t="s">
        <v>1156</v>
      </c>
      <c r="AN61" s="1" t="s">
        <v>1156</v>
      </c>
      <c r="AP61" s="1">
        <f>IF($J61=$J$2,IF(K61=K$2,1,0),IF($J61=$J$3,IF(K61=K$3,1,0),IF($J61=$J$4,IF(K61=K$4,1,0),IF($J61=$J$5,IF(K61=K$5,1,0),0))))</f>
        <v>0</v>
      </c>
      <c r="AQ61" s="1">
        <f>IF($J61=$J$2,IF(L61=L$2,1,0),IF($J61=$J$3,IF(L61=L$3,1,0),IF($J61=$J$4,IF(L61=L$4,1,0),IF($J61=$J$5,IF(L61=L$5,1,0),0))))</f>
        <v>1</v>
      </c>
      <c r="AR61" s="1">
        <f>IF($J61=$J$2,IF(M61=M$2,1,0),IF($J61=$J$3,IF(M61=M$3,1,0),IF($J61=$J$4,IF(M61=M$4,1,0),IF($J61=$J$5,IF(M61=M$5,1,0),0))))</f>
        <v>1</v>
      </c>
      <c r="AS61" s="1">
        <f>IF($J61=$J$2,IF(N61=N$2,1,0),IF($J61=$J$3,IF(N61=N$3,1,0),IF($J61=$J$4,IF(N61=N$4,1,0),IF($J61=$J$5,IF(N61=N$5,1,0),0))))</f>
        <v>0</v>
      </c>
      <c r="AT61" s="1">
        <f>IF($J61=$J$2,IF(O61=O$2,1,0),IF($J61=$J$3,IF(O61=O$3,1,0),IF($J61=$J$4,IF(O61=O$4,1,0),IF($J61=$J$5,IF(O61=O$5,1,0),0))))</f>
        <v>1</v>
      </c>
      <c r="AU61" s="1">
        <f>IF($J61=$J$2,IF(P61=P$2,1,0),IF($J61=$J$3,IF(P61=P$3,1,0),IF($J61=$J$4,IF(P61=P$4,1,0),IF($J61=$J$5,IF(P61=P$5,1,0),0))))</f>
        <v>1</v>
      </c>
      <c r="AV61" s="1">
        <f>IF($J61=$J$2,IF(Q61=Q$2,1,0),IF($J61=$J$3,IF(Q61=Q$3,1,0),IF($J61=$J$4,IF(Q61=Q$4,1,0),IF($J61=$J$5,IF(Q61=Q$5,1,0),0))))</f>
        <v>0</v>
      </c>
      <c r="AW61" s="1">
        <f>IF($J61=$J$2,IF(R61=R$2,1,0),IF($J61=$J$3,IF(R61=R$3,1,0),IF($J61=$J$4,IF(R61=R$4,1,0),IF($J61=$J$5,IF(R61=R$5,1,0),0))))</f>
        <v>1</v>
      </c>
      <c r="AX61" s="1">
        <f>IF($J61=$J$2,IF(S61=S$2,1,0),IF($J61=$J$3,IF(S61=S$3,1,0),IF($J61=$J$4,IF(S61=S$4,1,0),IF($J61=$J$5,IF(S61=S$5,1,0),0))))</f>
        <v>0</v>
      </c>
      <c r="AY61" s="1">
        <f>IF($J61=$J$2,IF(T61=T$2,1,0),IF($J61=$J$3,IF(T61=T$3,1,0),IF($J61=$J$4,IF(T61=T$4,1,0),IF($J61=$J$5,IF(T61=T$5,1,0),0))))</f>
        <v>0</v>
      </c>
      <c r="AZ61" s="1">
        <f>IF($J61=$J$2,IF(U61=U$2,1,0),IF($J61=$J$3,IF(U61=U$3,1,0),IF($J61=$J$4,IF(U61=U$4,1,0),IF($J61=$J$5,IF(U61=U$5,1,0),0))))</f>
        <v>0</v>
      </c>
      <c r="BA61" s="1">
        <f>IF($J61=$J$2,IF(V61=V$2,1,0),IF($J61=$J$3,IF(V61=V$3,1,0),IF($J61=$J$4,IF(V61=V$4,1,0),IF($J61=$J$5,IF(V61=V$5,1,0),0))))</f>
        <v>0</v>
      </c>
      <c r="BB61" s="1">
        <f>IF($J61=$J$2,IF(W61=W$2,1,0),IF($J61=$J$3,IF(W61=W$3,1,0),IF($J61=$J$4,IF(W61=W$4,1,0),IF($J61=$J$5,IF(W61=W$5,1,0),0))))</f>
        <v>1</v>
      </c>
      <c r="BC61" s="1">
        <f>IF($J61=$J$2,IF(X61=X$2,1,0),IF($J61=$J$3,IF(X61=X$3,1,0),IF($J61=$J$4,IF(X61=X$4,1,0),IF($J61=$J$5,IF(X61=X$5,1,0),0))))</f>
        <v>0</v>
      </c>
      <c r="BD61" s="1">
        <f>IF($J61=$J$2,IF(Y61=Y$2,1,0),IF($J61=$J$3,IF(Y61=Y$3,1,0),IF($J61=$J$4,IF(Y61=Y$4,1,0),IF($J61=$J$5,IF(Y61=Y$5,1,0),0))))</f>
        <v>0</v>
      </c>
      <c r="BE61" s="1">
        <f>IF($J61=$J$2,IF(Z61=Z$2,1,0),IF($J61=$J$3,IF(Z61=Z$3,1,0),IF($J61=$J$4,IF(Z61=Z$4,1,0),IF($J61=$J$5,IF(Z61=Z$5,1,0),0))))</f>
        <v>1</v>
      </c>
      <c r="BF61" s="1">
        <f>IF($J61=$J$2,IF(AA61=AA$2,1,0),IF($J61=$J$3,IF(AA61=AA$3,1,0),IF($J61=$J$4,IF(AA61=AA$4,1,0),IF($J61=$J$5,IF(AA61=AA$5,1,0),0))))</f>
        <v>1</v>
      </c>
      <c r="BG61" s="1">
        <f>IF($J61=$J$2,IF(AB61=AB$2,1,0),IF($J61=$J$3,IF(AB61=AB$3,1,0),IF($J61=$J$4,IF(AB61=AB$4,1,0),IF($J61=$J$5,IF(AB61=AB$5,1,0),0))))</f>
        <v>1</v>
      </c>
      <c r="BH61" s="1">
        <f>IF($J61=$J$2,IF(AC61=AC$2,1,0),IF($J61=$J$3,IF(AC61=AC$3,1,0),IF($J61=$J$4,IF(AC61=AC$4,1,0),IF($J61=$J$5,IF(AC61=AC$5,1,0),0))))</f>
        <v>1</v>
      </c>
      <c r="BI61" s="1">
        <f>IF($J61=$J$2,IF(AD61=AD$2,1,0),IF($J61=$J$3,IF(AD61=AD$3,1,0),IF($J61=$J$4,IF(AD61=AD$4,1,0),IF($J61=$J$5,IF(AD61=AD$5,1,0),0))))</f>
        <v>0</v>
      </c>
      <c r="BJ61" s="1">
        <f>IF($J61=$J$2,IF(AE61=AE$2,1,0),IF($J61=$J$3,IF(AE61=AE$3,1,0),IF($J61=$J$4,IF(AE61=AE$4,1,0),IF($J61=$J$5,IF(AE61=AE$5,1,0),0))))</f>
        <v>0</v>
      </c>
      <c r="BK61" s="1">
        <f>IF($J61=$J$2,IF(AF61=AF$2,1,0),IF($J61=$J$3,IF(AF61=AF$3,1,0),IF($J61=$J$4,IF(AF61=AF$4,1,0),IF($J61=$J$5,IF(AF61=AF$5,1,0),0))))</f>
        <v>1</v>
      </c>
      <c r="BL61" s="1">
        <f>IF($J61=$J$2,IF(AG61=AG$2,1,0),IF($J61=$J$3,IF(AG61=AG$3,1,0),IF($J61=$J$4,IF(AG61=AG$4,1,0),IF($J61=$J$5,IF(AG61=AG$5,1,0),0))))</f>
        <v>1</v>
      </c>
      <c r="BM61" s="1">
        <f>IF($J61=$J$2,IF(AH61=AH$2,1,0),IF($J61=$J$3,IF(AH61=AH$3,1,0),IF($J61=$J$4,IF(AH61=AH$4,1,0),IF($J61=$J$5,IF(AH61=AH$5,1,0),0))))</f>
        <v>0</v>
      </c>
      <c r="BN61" s="1">
        <f>IF($J61=$J$2,IF(AI61=AI$2,1,0),IF($J61=$J$3,IF(AI61=AI$3,1,0),IF($J61=$J$4,IF(AI61=AI$4,1,0),IF($J61=$J$5,IF(AI61=AI$5,1,0),0))))</f>
        <v>1</v>
      </c>
      <c r="BO61" s="1">
        <f>IF($J61=$J$2,IF(AJ61=AJ$2,1,0),IF($J61=$J$3,IF(AJ61=AJ$3,1,0),IF($J61=$J$4,IF(AJ61=AJ$4,1,0),IF($J61=$J$5,IF(AJ61=AJ$5,1,0),0))))</f>
        <v>1</v>
      </c>
      <c r="BP61" s="1">
        <f>IF($J61=$J$2,IF(AK61=AK$2,1,0),IF($J61=$J$3,IF(AK61=AK$3,1,0),IF($J61=$J$4,IF(AK61=AK$4,1,0),IF($J61=$J$5,IF(AK61=AK$5,1,0),0))))</f>
        <v>0</v>
      </c>
      <c r="BQ61" s="1">
        <f>IF($J61=$J$2,IF(AL61=AL$2,1,0),IF($J61=$J$3,IF(AL61=AL$3,1,0),IF($J61=$J$4,IF(AL61=AL$4,1,0),IF($J61=$J$5,IF(AL61=AL$5,1,0),0))))</f>
        <v>0</v>
      </c>
      <c r="BR61" s="1">
        <f>IF($J61=$J$2,IF(AM61=AM$2,1,0),IF($J61=$J$3,IF(AM61=AM$3,1,0),IF($J61=$J$4,IF(AM61=AM$4,1,0),IF($J61=$J$5,IF(AM61=AM$5,1,0),0))))</f>
        <v>0</v>
      </c>
      <c r="BS61" s="1">
        <f>IF($J61=$J$2,IF(AN61=AN$2,1,0),IF($J61=$J$3,IF(AN61=AN$3,1,0),IF($J61=$J$4,IF(AN61=AN$4,1,0),IF($J61=$J$5,IF(AN61=AN$5,1,0),0))))</f>
        <v>1</v>
      </c>
      <c r="BU61" s="1">
        <f t="shared" si="1"/>
        <v>15</v>
      </c>
      <c r="BW61" s="35">
        <f t="shared" si="2"/>
        <v>15</v>
      </c>
      <c r="BX61" s="35">
        <f>IF(BW61="неявка","неявка",IF(BW61&lt;$CB$4,1,IF(BW61&lt;$CB$5,2,IF(BW61&lt;$CB$6,3,IF(BW61&lt;$CB$7,4,IF(BW61&lt;$CB$8,5,IF(BW61&lt;$CB$9,6,IF(BW61&lt;$CB$10,7,IF(BW61&lt;$CB$11,8,IF(BW61&lt;$CB$12,9,10))))))))))</f>
        <v>4</v>
      </c>
    </row>
    <row r="62" spans="1:76" ht="16" x14ac:dyDescent="0.2">
      <c r="A62" s="8">
        <v>56</v>
      </c>
      <c r="B62" s="8" t="s">
        <v>265</v>
      </c>
      <c r="C62" s="8" t="s">
        <v>266</v>
      </c>
      <c r="D62" s="8" t="s">
        <v>267</v>
      </c>
      <c r="E62" s="8" t="s">
        <v>268</v>
      </c>
      <c r="F62" s="8" t="s">
        <v>269</v>
      </c>
      <c r="G62" s="8" t="s">
        <v>230</v>
      </c>
      <c r="H62" s="8" t="s">
        <v>216</v>
      </c>
      <c r="I62" s="1" t="s">
        <v>231</v>
      </c>
      <c r="J62" s="1">
        <v>1</v>
      </c>
      <c r="K62" s="1" t="s">
        <v>1158</v>
      </c>
      <c r="L62" s="1" t="s">
        <v>1158</v>
      </c>
      <c r="M62" s="1" t="s">
        <v>1155</v>
      </c>
      <c r="N62" s="1" t="s">
        <v>1156</v>
      </c>
      <c r="O62" s="1" t="s">
        <v>1155</v>
      </c>
      <c r="P62" s="1" t="s">
        <v>1159</v>
      </c>
      <c r="Q62" s="1" t="s">
        <v>1154</v>
      </c>
      <c r="R62" s="1" t="s">
        <v>1158</v>
      </c>
      <c r="S62" s="1" t="s">
        <v>1155</v>
      </c>
      <c r="T62" s="1" t="s">
        <v>1155</v>
      </c>
      <c r="U62" s="1" t="s">
        <v>1159</v>
      </c>
      <c r="V62" s="1" t="s">
        <v>1158</v>
      </c>
      <c r="W62" s="1" t="s">
        <v>1156</v>
      </c>
      <c r="X62" s="1" t="s">
        <v>1156</v>
      </c>
      <c r="Y62" s="1" t="s">
        <v>1159</v>
      </c>
      <c r="Z62" s="54" t="s">
        <v>1158</v>
      </c>
      <c r="AA62" s="1" t="s">
        <v>1155</v>
      </c>
      <c r="AB62" s="1" t="s">
        <v>1160</v>
      </c>
      <c r="AC62" s="1" t="s">
        <v>1160</v>
      </c>
      <c r="AD62" s="1" t="s">
        <v>1155</v>
      </c>
      <c r="AE62" s="1" t="s">
        <v>1159</v>
      </c>
      <c r="AF62" s="1" t="s">
        <v>1155</v>
      </c>
      <c r="AG62" s="1" t="s">
        <v>1158</v>
      </c>
      <c r="AH62" s="1" t="s">
        <v>1158</v>
      </c>
      <c r="AI62" s="1" t="s">
        <v>1156</v>
      </c>
      <c r="AJ62" s="1" t="s">
        <v>1158</v>
      </c>
      <c r="AK62" s="1" t="s">
        <v>1159</v>
      </c>
      <c r="AL62" s="1" t="s">
        <v>1154</v>
      </c>
      <c r="AM62" s="1" t="s">
        <v>1158</v>
      </c>
      <c r="AN62" s="1" t="s">
        <v>1156</v>
      </c>
      <c r="AP62" s="1">
        <f>IF($J62=$J$2,IF(K62=K$2,1,0),IF($J62=$J$3,IF(K62=K$3,1,0),IF($J62=$J$4,IF(K62=K$4,1,0),IF($J62=$J$5,IF(K62=K$5,1,0),0))))</f>
        <v>0</v>
      </c>
      <c r="AQ62" s="1">
        <f>IF($J62=$J$2,IF(L62=L$2,1,0),IF($J62=$J$3,IF(L62=L$3,1,0),IF($J62=$J$4,IF(L62=L$4,1,0),IF($J62=$J$5,IF(L62=L$5,1,0),0))))</f>
        <v>0</v>
      </c>
      <c r="AR62" s="1">
        <f>IF($J62=$J$2,IF(M62=M$2,1,0),IF($J62=$J$3,IF(M62=M$3,1,0),IF($J62=$J$4,IF(M62=M$4,1,0),IF($J62=$J$5,IF(M62=M$5,1,0),0))))</f>
        <v>1</v>
      </c>
      <c r="AS62" s="1">
        <f>IF($J62=$J$2,IF(N62=N$2,1,0),IF($J62=$J$3,IF(N62=N$3,1,0),IF($J62=$J$4,IF(N62=N$4,1,0),IF($J62=$J$5,IF(N62=N$5,1,0),0))))</f>
        <v>1</v>
      </c>
      <c r="AT62" s="1">
        <f>IF($J62=$J$2,IF(O62=O$2,1,0),IF($J62=$J$3,IF(O62=O$3,1,0),IF($J62=$J$4,IF(O62=O$4,1,0),IF($J62=$J$5,IF(O62=O$5,1,0),0))))</f>
        <v>1</v>
      </c>
      <c r="AU62" s="1">
        <f>IF($J62=$J$2,IF(P62=P$2,1,0),IF($J62=$J$3,IF(P62=P$3,1,0),IF($J62=$J$4,IF(P62=P$4,1,0),IF($J62=$J$5,IF(P62=P$5,1,0),0))))</f>
        <v>0</v>
      </c>
      <c r="AV62" s="1">
        <f>IF($J62=$J$2,IF(Q62=Q$2,1,0),IF($J62=$J$3,IF(Q62=Q$3,1,0),IF($J62=$J$4,IF(Q62=Q$4,1,0),IF($J62=$J$5,IF(Q62=Q$5,1,0),0))))</f>
        <v>1</v>
      </c>
      <c r="AW62" s="1">
        <f>IF($J62=$J$2,IF(R62=R$2,1,0),IF($J62=$J$3,IF(R62=R$3,1,0),IF($J62=$J$4,IF(R62=R$4,1,0),IF($J62=$J$5,IF(R62=R$5,1,0),0))))</f>
        <v>1</v>
      </c>
      <c r="AX62" s="1">
        <f>IF($J62=$J$2,IF(S62=S$2,1,0),IF($J62=$J$3,IF(S62=S$3,1,0),IF($J62=$J$4,IF(S62=S$4,1,0),IF($J62=$J$5,IF(S62=S$5,1,0),0))))</f>
        <v>1</v>
      </c>
      <c r="AY62" s="1">
        <f>IF($J62=$J$2,IF(T62=T$2,1,0),IF($J62=$J$3,IF(T62=T$3,1,0),IF($J62=$J$4,IF(T62=T$4,1,0),IF($J62=$J$5,IF(T62=T$5,1,0),0))))</f>
        <v>0</v>
      </c>
      <c r="AZ62" s="1">
        <f>IF($J62=$J$2,IF(U62=U$2,1,0),IF($J62=$J$3,IF(U62=U$3,1,0),IF($J62=$J$4,IF(U62=U$4,1,0),IF($J62=$J$5,IF(U62=U$5,1,0),0))))</f>
        <v>0</v>
      </c>
      <c r="BA62" s="1">
        <f>IF($J62=$J$2,IF(V62=V$2,1,0),IF($J62=$J$3,IF(V62=V$3,1,0),IF($J62=$J$4,IF(V62=V$4,1,0),IF($J62=$J$5,IF(V62=V$5,1,0),0))))</f>
        <v>1</v>
      </c>
      <c r="BB62" s="1">
        <f>IF($J62=$J$2,IF(W62=W$2,1,0),IF($J62=$J$3,IF(W62=W$3,1,0),IF($J62=$J$4,IF(W62=W$4,1,0),IF($J62=$J$5,IF(W62=W$5,1,0),0))))</f>
        <v>1</v>
      </c>
      <c r="BC62" s="1">
        <f>IF($J62=$J$2,IF(X62=X$2,1,0),IF($J62=$J$3,IF(X62=X$3,1,0),IF($J62=$J$4,IF(X62=X$4,1,0),IF($J62=$J$5,IF(X62=X$5,1,0),0))))</f>
        <v>0</v>
      </c>
      <c r="BD62" s="1">
        <f>IF($J62=$J$2,IF(Y62=Y$2,1,0),IF($J62=$J$3,IF(Y62=Y$3,1,0),IF($J62=$J$4,IF(Y62=Y$4,1,0),IF($J62=$J$5,IF(Y62=Y$5,1,0),0))))</f>
        <v>0</v>
      </c>
      <c r="BE62" s="1">
        <f>IF($J62=$J$2,IF(Z62=Z$2,1,0),IF($J62=$J$3,IF(Z62=Z$3,1,0),IF($J62=$J$4,IF(Z62=Z$4,1,0),IF($J62=$J$5,IF(Z62=Z$5,1,0),0))))</f>
        <v>1</v>
      </c>
      <c r="BF62" s="1">
        <f>IF($J62=$J$2,IF(AA62=AA$2,1,0),IF($J62=$J$3,IF(AA62=AA$3,1,0),IF($J62=$J$4,IF(AA62=AA$4,1,0),IF($J62=$J$5,IF(AA62=AA$5,1,0),0))))</f>
        <v>1</v>
      </c>
      <c r="BG62" s="1">
        <f>IF($J62=$J$2,IF(AB62=AB$2,1,0),IF($J62=$J$3,IF(AB62=AB$3,1,0),IF($J62=$J$4,IF(AB62=AB$4,1,0),IF($J62=$J$5,IF(AB62=AB$5,1,0),0))))</f>
        <v>0</v>
      </c>
      <c r="BH62" s="1">
        <f>IF($J62=$J$2,IF(AC62=AC$2,1,0),IF($J62=$J$3,IF(AC62=AC$3,1,0),IF($J62=$J$4,IF(AC62=AC$4,1,0),IF($J62=$J$5,IF(AC62=AC$5,1,0),0))))</f>
        <v>1</v>
      </c>
      <c r="BI62" s="1">
        <f>IF($J62=$J$2,IF(AD62=AD$2,1,0),IF($J62=$J$3,IF(AD62=AD$3,1,0),IF($J62=$J$4,IF(AD62=AD$4,1,0),IF($J62=$J$5,IF(AD62=AD$5,1,0),0))))</f>
        <v>1</v>
      </c>
      <c r="BJ62" s="1">
        <f>IF($J62=$J$2,IF(AE62=AE$2,1,0),IF($J62=$J$3,IF(AE62=AE$3,1,0),IF($J62=$J$4,IF(AE62=AE$4,1,0),IF($J62=$J$5,IF(AE62=AE$5,1,0),0))))</f>
        <v>0</v>
      </c>
      <c r="BK62" s="1">
        <f>IF($J62=$J$2,IF(AF62=AF$2,1,0),IF($J62=$J$3,IF(AF62=AF$3,1,0),IF($J62=$J$4,IF(AF62=AF$4,1,0),IF($J62=$J$5,IF(AF62=AF$5,1,0),0))))</f>
        <v>0</v>
      </c>
      <c r="BL62" s="1">
        <f>IF($J62=$J$2,IF(AG62=AG$2,1,0),IF($J62=$J$3,IF(AG62=AG$3,1,0),IF($J62=$J$4,IF(AG62=AG$4,1,0),IF($J62=$J$5,IF(AG62=AG$5,1,0),0))))</f>
        <v>1</v>
      </c>
      <c r="BM62" s="1">
        <f>IF($J62=$J$2,IF(AH62=AH$2,1,0),IF($J62=$J$3,IF(AH62=AH$3,1,0),IF($J62=$J$4,IF(AH62=AH$4,1,0),IF($J62=$J$5,IF(AH62=AH$5,1,0),0))))</f>
        <v>1</v>
      </c>
      <c r="BN62" s="1">
        <f>IF($J62=$J$2,IF(AI62=AI$2,1,0),IF($J62=$J$3,IF(AI62=AI$3,1,0),IF($J62=$J$4,IF(AI62=AI$4,1,0),IF($J62=$J$5,IF(AI62=AI$5,1,0),0))))</f>
        <v>0</v>
      </c>
      <c r="BO62" s="1">
        <f>IF($J62=$J$2,IF(AJ62=AJ$2,1,0),IF($J62=$J$3,IF(AJ62=AJ$3,1,0),IF($J62=$J$4,IF(AJ62=AJ$4,1,0),IF($J62=$J$5,IF(AJ62=AJ$5,1,0),0))))</f>
        <v>1</v>
      </c>
      <c r="BP62" s="1">
        <f>IF($J62=$J$2,IF(AK62=AK$2,1,0),IF($J62=$J$3,IF(AK62=AK$3,1,0),IF($J62=$J$4,IF(AK62=AK$4,1,0),IF($J62=$J$5,IF(AK62=AK$5,1,0),0))))</f>
        <v>1</v>
      </c>
      <c r="BQ62" s="1">
        <f>IF($J62=$J$2,IF(AL62=AL$2,1,0),IF($J62=$J$3,IF(AL62=AL$3,1,0),IF($J62=$J$4,IF(AL62=AL$4,1,0),IF($J62=$J$5,IF(AL62=AL$5,1,0),0))))</f>
        <v>0</v>
      </c>
      <c r="BR62" s="1">
        <f>IF($J62=$J$2,IF(AM62=AM$2,1,0),IF($J62=$J$3,IF(AM62=AM$3,1,0),IF($J62=$J$4,IF(AM62=AM$4,1,0),IF($J62=$J$5,IF(AM62=AM$5,1,0),0))))</f>
        <v>1</v>
      </c>
      <c r="BS62" s="1">
        <f>IF($J62=$J$2,IF(AN62=AN$2,1,0),IF($J62=$J$3,IF(AN62=AN$3,1,0),IF($J62=$J$4,IF(AN62=AN$4,1,0),IF($J62=$J$5,IF(AN62=AN$5,1,0),0))))</f>
        <v>1</v>
      </c>
      <c r="BU62" s="1">
        <f t="shared" si="1"/>
        <v>18</v>
      </c>
      <c r="BW62" s="35">
        <f t="shared" si="2"/>
        <v>18</v>
      </c>
      <c r="BX62" s="35">
        <f>IF(BW62="неявка","неявка",IF(BW62&lt;$CB$4,1,IF(BW62&lt;$CB$5,2,IF(BW62&lt;$CB$6,3,IF(BW62&lt;$CB$7,4,IF(BW62&lt;$CB$8,5,IF(BW62&lt;$CB$9,6,IF(BW62&lt;$CB$10,7,IF(BW62&lt;$CB$11,8,IF(BW62&lt;$CB$12,9,10))))))))))</f>
        <v>5</v>
      </c>
    </row>
    <row r="63" spans="1:76" ht="16" x14ac:dyDescent="0.2">
      <c r="A63" s="8">
        <v>57</v>
      </c>
      <c r="B63" s="8" t="s">
        <v>270</v>
      </c>
      <c r="C63" s="8" t="s">
        <v>271</v>
      </c>
      <c r="D63" s="8" t="s">
        <v>272</v>
      </c>
      <c r="E63" s="8" t="s">
        <v>235</v>
      </c>
      <c r="F63" s="8" t="s">
        <v>236</v>
      </c>
      <c r="G63" s="8" t="s">
        <v>230</v>
      </c>
      <c r="H63" s="8" t="s">
        <v>216</v>
      </c>
      <c r="I63" s="1" t="s">
        <v>231</v>
      </c>
      <c r="J63" s="1">
        <v>2</v>
      </c>
      <c r="K63" s="1" t="s">
        <v>1155</v>
      </c>
      <c r="L63" s="1" t="s">
        <v>1160</v>
      </c>
      <c r="M63" s="1" t="s">
        <v>1159</v>
      </c>
      <c r="N63" s="1" t="s">
        <v>1156</v>
      </c>
      <c r="O63" s="1" t="s">
        <v>1154</v>
      </c>
      <c r="P63" s="1" t="s">
        <v>1158</v>
      </c>
      <c r="Q63" s="1" t="s">
        <v>1154</v>
      </c>
      <c r="R63" s="1" t="s">
        <v>1154</v>
      </c>
      <c r="S63" s="1" t="s">
        <v>1154</v>
      </c>
      <c r="T63" s="1" t="s">
        <v>1159</v>
      </c>
      <c r="U63" s="1" t="s">
        <v>1160</v>
      </c>
      <c r="V63" s="1" t="s">
        <v>1156</v>
      </c>
      <c r="W63" s="1" t="s">
        <v>1158</v>
      </c>
      <c r="X63" s="1" t="s">
        <v>1160</v>
      </c>
      <c r="Y63" s="1" t="s">
        <v>1155</v>
      </c>
      <c r="Z63" s="54" t="s">
        <v>1155</v>
      </c>
      <c r="AA63" s="1" t="s">
        <v>1158</v>
      </c>
      <c r="AB63" s="1" t="s">
        <v>1155</v>
      </c>
      <c r="AC63" s="1" t="s">
        <v>1155</v>
      </c>
      <c r="AD63" s="1" t="s">
        <v>1159</v>
      </c>
      <c r="AE63" s="1" t="s">
        <v>1159</v>
      </c>
      <c r="AF63" s="1" t="s">
        <v>1156</v>
      </c>
      <c r="AG63" s="1" t="s">
        <v>1158</v>
      </c>
      <c r="AH63" s="1" t="s">
        <v>1160</v>
      </c>
      <c r="AI63" s="1" t="s">
        <v>1154</v>
      </c>
      <c r="AJ63" s="1" t="s">
        <v>1156</v>
      </c>
      <c r="AK63" s="1" t="s">
        <v>1158</v>
      </c>
      <c r="AL63" s="1" t="s">
        <v>1156</v>
      </c>
      <c r="AM63" s="1" t="s">
        <v>1156</v>
      </c>
      <c r="AN63" s="1" t="s">
        <v>1158</v>
      </c>
      <c r="AP63" s="1">
        <f>IF($J63=$J$2,IF(K63=K$2,1,0),IF($J63=$J$3,IF(K63=K$3,1,0),IF($J63=$J$4,IF(K63=K$4,1,0),IF($J63=$J$5,IF(K63=K$5,1,0),0))))</f>
        <v>1</v>
      </c>
      <c r="AQ63" s="1">
        <f>IF($J63=$J$2,IF(L63=L$2,1,0),IF($J63=$J$3,IF(L63=L$3,1,0),IF($J63=$J$4,IF(L63=L$4,1,0),IF($J63=$J$5,IF(L63=L$5,1,0),0))))</f>
        <v>1</v>
      </c>
      <c r="AR63" s="1">
        <f>IF($J63=$J$2,IF(M63=M$2,1,0),IF($J63=$J$3,IF(M63=M$3,1,0),IF($J63=$J$4,IF(M63=M$4,1,0),IF($J63=$J$5,IF(M63=M$5,1,0),0))))</f>
        <v>0</v>
      </c>
      <c r="AS63" s="1">
        <f>IF($J63=$J$2,IF(N63=N$2,1,0),IF($J63=$J$3,IF(N63=N$3,1,0),IF($J63=$J$4,IF(N63=N$4,1,0),IF($J63=$J$5,IF(N63=N$5,1,0),0))))</f>
        <v>1</v>
      </c>
      <c r="AT63" s="1">
        <f>IF($J63=$J$2,IF(O63=O$2,1,0),IF($J63=$J$3,IF(O63=O$3,1,0),IF($J63=$J$4,IF(O63=O$4,1,0),IF($J63=$J$5,IF(O63=O$5,1,0),0))))</f>
        <v>1</v>
      </c>
      <c r="AU63" s="1">
        <f>IF($J63=$J$2,IF(P63=P$2,1,0),IF($J63=$J$3,IF(P63=P$3,1,0),IF($J63=$J$4,IF(P63=P$4,1,0),IF($J63=$J$5,IF(P63=P$5,1,0),0))))</f>
        <v>0</v>
      </c>
      <c r="AV63" s="1">
        <f>IF($J63=$J$2,IF(Q63=Q$2,1,0),IF($J63=$J$3,IF(Q63=Q$3,1,0),IF($J63=$J$4,IF(Q63=Q$4,1,0),IF($J63=$J$5,IF(Q63=Q$5,1,0),0))))</f>
        <v>1</v>
      </c>
      <c r="AW63" s="1">
        <f>IF($J63=$J$2,IF(R63=R$2,1,0),IF($J63=$J$3,IF(R63=R$3,1,0),IF($J63=$J$4,IF(R63=R$4,1,0),IF($J63=$J$5,IF(R63=R$5,1,0),0))))</f>
        <v>0</v>
      </c>
      <c r="AX63" s="1">
        <f>IF($J63=$J$2,IF(S63=S$2,1,0),IF($J63=$J$3,IF(S63=S$3,1,0),IF($J63=$J$4,IF(S63=S$4,1,0),IF($J63=$J$5,IF(S63=S$5,1,0),0))))</f>
        <v>1</v>
      </c>
      <c r="AY63" s="1">
        <f>IF($J63=$J$2,IF(T63=T$2,1,0),IF($J63=$J$3,IF(T63=T$3,1,0),IF($J63=$J$4,IF(T63=T$4,1,0),IF($J63=$J$5,IF(T63=T$5,1,0),0))))</f>
        <v>1</v>
      </c>
      <c r="AZ63" s="1">
        <f>IF($J63=$J$2,IF(U63=U$2,1,0),IF($J63=$J$3,IF(U63=U$3,1,0),IF($J63=$J$4,IF(U63=U$4,1,0),IF($J63=$J$5,IF(U63=U$5,1,0),0))))</f>
        <v>1</v>
      </c>
      <c r="BA63" s="1">
        <f>IF($J63=$J$2,IF(V63=V$2,1,0),IF($J63=$J$3,IF(V63=V$3,1,0),IF($J63=$J$4,IF(V63=V$4,1,0),IF($J63=$J$5,IF(V63=V$5,1,0),0))))</f>
        <v>1</v>
      </c>
      <c r="BB63" s="1">
        <f>IF($J63=$J$2,IF(W63=W$2,1,0),IF($J63=$J$3,IF(W63=W$3,1,0),IF($J63=$J$4,IF(W63=W$4,1,0),IF($J63=$J$5,IF(W63=W$5,1,0),0))))</f>
        <v>1</v>
      </c>
      <c r="BC63" s="1">
        <f>IF($J63=$J$2,IF(X63=X$2,1,0),IF($J63=$J$3,IF(X63=X$3,1,0),IF($J63=$J$4,IF(X63=X$4,1,0),IF($J63=$J$5,IF(X63=X$5,1,0),0))))</f>
        <v>0</v>
      </c>
      <c r="BD63" s="1">
        <f>IF($J63=$J$2,IF(Y63=Y$2,1,0),IF($J63=$J$3,IF(Y63=Y$3,1,0),IF($J63=$J$4,IF(Y63=Y$4,1,0),IF($J63=$J$5,IF(Y63=Y$5,1,0),0))))</f>
        <v>1</v>
      </c>
      <c r="BE63" s="1">
        <f>IF($J63=$J$2,IF(Z63=Z$2,1,0),IF($J63=$J$3,IF(Z63=Z$3,1,0),IF($J63=$J$4,IF(Z63=Z$4,1,0),IF($J63=$J$5,IF(Z63=Z$5,1,0),0))))</f>
        <v>0</v>
      </c>
      <c r="BF63" s="1">
        <f>IF($J63=$J$2,IF(AA63=AA$2,1,0),IF($J63=$J$3,IF(AA63=AA$3,1,0),IF($J63=$J$4,IF(AA63=AA$4,1,0),IF($J63=$J$5,IF(AA63=AA$5,1,0),0))))</f>
        <v>1</v>
      </c>
      <c r="BG63" s="1">
        <f>IF($J63=$J$2,IF(AB63=AB$2,1,0),IF($J63=$J$3,IF(AB63=AB$3,1,0),IF($J63=$J$4,IF(AB63=AB$4,1,0),IF($J63=$J$5,IF(AB63=AB$5,1,0),0))))</f>
        <v>1</v>
      </c>
      <c r="BH63" s="1">
        <f>IF($J63=$J$2,IF(AC63=AC$2,1,0),IF($J63=$J$3,IF(AC63=AC$3,1,0),IF($J63=$J$4,IF(AC63=AC$4,1,0),IF($J63=$J$5,IF(AC63=AC$5,1,0),0))))</f>
        <v>1</v>
      </c>
      <c r="BI63" s="1">
        <f>IF($J63=$J$2,IF(AD63=AD$2,1,0),IF($J63=$J$3,IF(AD63=AD$3,1,0),IF($J63=$J$4,IF(AD63=AD$4,1,0),IF($J63=$J$5,IF(AD63=AD$5,1,0),0))))</f>
        <v>1</v>
      </c>
      <c r="BJ63" s="1">
        <f>IF($J63=$J$2,IF(AE63=AE$2,1,0),IF($J63=$J$3,IF(AE63=AE$3,1,0),IF($J63=$J$4,IF(AE63=AE$4,1,0),IF($J63=$J$5,IF(AE63=AE$5,1,0),0))))</f>
        <v>1</v>
      </c>
      <c r="BK63" s="1">
        <f>IF($J63=$J$2,IF(AF63=AF$2,1,0),IF($J63=$J$3,IF(AF63=AF$3,1,0),IF($J63=$J$4,IF(AF63=AF$4,1,0),IF($J63=$J$5,IF(AF63=AF$5,1,0),0))))</f>
        <v>1</v>
      </c>
      <c r="BL63" s="1">
        <f>IF($J63=$J$2,IF(AG63=AG$2,1,0),IF($J63=$J$3,IF(AG63=AG$3,1,0),IF($J63=$J$4,IF(AG63=AG$4,1,0),IF($J63=$J$5,IF(AG63=AG$5,1,0),0))))</f>
        <v>1</v>
      </c>
      <c r="BM63" s="1">
        <f>IF($J63=$J$2,IF(AH63=AH$2,1,0),IF($J63=$J$3,IF(AH63=AH$3,1,0),IF($J63=$J$4,IF(AH63=AH$4,1,0),IF($J63=$J$5,IF(AH63=AH$5,1,0),0))))</f>
        <v>1</v>
      </c>
      <c r="BN63" s="1">
        <f>IF($J63=$J$2,IF(AI63=AI$2,1,0),IF($J63=$J$3,IF(AI63=AI$3,1,0),IF($J63=$J$4,IF(AI63=AI$4,1,0),IF($J63=$J$5,IF(AI63=AI$5,1,0),0))))</f>
        <v>1</v>
      </c>
      <c r="BO63" s="1">
        <f>IF($J63=$J$2,IF(AJ63=AJ$2,1,0),IF($J63=$J$3,IF(AJ63=AJ$3,1,0),IF($J63=$J$4,IF(AJ63=AJ$4,1,0),IF($J63=$J$5,IF(AJ63=AJ$5,1,0),0))))</f>
        <v>0</v>
      </c>
      <c r="BP63" s="1">
        <f>IF($J63=$J$2,IF(AK63=AK$2,1,0),IF($J63=$J$3,IF(AK63=AK$3,1,0),IF($J63=$J$4,IF(AK63=AK$4,1,0),IF($J63=$J$5,IF(AK63=AK$5,1,0),0))))</f>
        <v>1</v>
      </c>
      <c r="BQ63" s="1">
        <f>IF($J63=$J$2,IF(AL63=AL$2,1,0),IF($J63=$J$3,IF(AL63=AL$3,1,0),IF($J63=$J$4,IF(AL63=AL$4,1,0),IF($J63=$J$5,IF(AL63=AL$5,1,0),0))))</f>
        <v>0</v>
      </c>
      <c r="BR63" s="1">
        <f>IF($J63=$J$2,IF(AM63=AM$2,1,0),IF($J63=$J$3,IF(AM63=AM$3,1,0),IF($J63=$J$4,IF(AM63=AM$4,1,0),IF($J63=$J$5,IF(AM63=AM$5,1,0),0))))</f>
        <v>1</v>
      </c>
      <c r="BS63" s="1">
        <f>IF($J63=$J$2,IF(AN63=AN$2,1,0),IF($J63=$J$3,IF(AN63=AN$3,1,0),IF($J63=$J$4,IF(AN63=AN$4,1,0),IF($J63=$J$5,IF(AN63=AN$5,1,0),0))))</f>
        <v>0</v>
      </c>
      <c r="BU63" s="1">
        <f t="shared" si="1"/>
        <v>22</v>
      </c>
      <c r="BW63" s="35">
        <f t="shared" si="2"/>
        <v>22</v>
      </c>
      <c r="BX63" s="35">
        <f>IF(BW63="неявка","неявка",IF(BW63&lt;$CB$4,1,IF(BW63&lt;$CB$5,2,IF(BW63&lt;$CB$6,3,IF(BW63&lt;$CB$7,4,IF(BW63&lt;$CB$8,5,IF(BW63&lt;$CB$9,6,IF(BW63&lt;$CB$10,7,IF(BW63&lt;$CB$11,8,IF(BW63&lt;$CB$12,9,10))))))))))</f>
        <v>6</v>
      </c>
    </row>
    <row r="64" spans="1:76" ht="16" x14ac:dyDescent="0.2">
      <c r="A64" s="8">
        <v>58</v>
      </c>
      <c r="B64" s="8" t="s">
        <v>273</v>
      </c>
      <c r="C64" s="8" t="s">
        <v>274</v>
      </c>
      <c r="D64" s="8" t="s">
        <v>275</v>
      </c>
      <c r="E64" s="8" t="s">
        <v>268</v>
      </c>
      <c r="F64" s="8" t="s">
        <v>269</v>
      </c>
      <c r="G64" s="8" t="s">
        <v>230</v>
      </c>
      <c r="H64" s="8" t="s">
        <v>216</v>
      </c>
      <c r="I64" s="1" t="s">
        <v>231</v>
      </c>
      <c r="J64" s="1">
        <v>2</v>
      </c>
      <c r="K64" s="1" t="s">
        <v>1155</v>
      </c>
      <c r="M64" s="1" t="s">
        <v>1159</v>
      </c>
      <c r="N64" s="1" t="s">
        <v>1156</v>
      </c>
      <c r="O64" s="1" t="s">
        <v>1154</v>
      </c>
      <c r="P64" s="1" t="s">
        <v>1160</v>
      </c>
      <c r="Q64" s="1" t="s">
        <v>1154</v>
      </c>
      <c r="R64" s="1" t="s">
        <v>1154</v>
      </c>
      <c r="S64" s="1" t="s">
        <v>1154</v>
      </c>
      <c r="T64" s="1" t="s">
        <v>1159</v>
      </c>
      <c r="U64" s="1" t="s">
        <v>1160</v>
      </c>
      <c r="V64" s="1" t="s">
        <v>1156</v>
      </c>
      <c r="X64" s="1" t="s">
        <v>1159</v>
      </c>
      <c r="Z64" s="54" t="s">
        <v>1158</v>
      </c>
      <c r="AA64" s="1" t="s">
        <v>1158</v>
      </c>
      <c r="AB64" s="1" t="s">
        <v>1160</v>
      </c>
      <c r="AC64" s="1" t="s">
        <v>1154</v>
      </c>
      <c r="AD64" s="1" t="s">
        <v>1159</v>
      </c>
      <c r="AE64" s="1" t="s">
        <v>1156</v>
      </c>
      <c r="AH64" s="1" t="s">
        <v>1158</v>
      </c>
      <c r="AI64" s="1" t="s">
        <v>1154</v>
      </c>
      <c r="AJ64" s="1" t="s">
        <v>1159</v>
      </c>
      <c r="AK64" s="1" t="s">
        <v>1158</v>
      </c>
      <c r="AL64" s="1" t="s">
        <v>1155</v>
      </c>
      <c r="AM64" s="1" t="s">
        <v>1156</v>
      </c>
      <c r="AP64" s="1">
        <f>IF($J64=$J$2,IF(K64=K$2,1,0),IF($J64=$J$3,IF(K64=K$3,1,0),IF($J64=$J$4,IF(K64=K$4,1,0),IF($J64=$J$5,IF(K64=K$5,1,0),0))))</f>
        <v>1</v>
      </c>
      <c r="AQ64" s="1">
        <f>IF($J64=$J$2,IF(L64=L$2,1,0),IF($J64=$J$3,IF(L64=L$3,1,0),IF($J64=$J$4,IF(L64=L$4,1,0),IF($J64=$J$5,IF(L64=L$5,1,0),0))))</f>
        <v>0</v>
      </c>
      <c r="AR64" s="1">
        <f>IF($J64=$J$2,IF(M64=M$2,1,0),IF($J64=$J$3,IF(M64=M$3,1,0),IF($J64=$J$4,IF(M64=M$4,1,0),IF($J64=$J$5,IF(M64=M$5,1,0),0))))</f>
        <v>0</v>
      </c>
      <c r="AS64" s="1">
        <f>IF($J64=$J$2,IF(N64=N$2,1,0),IF($J64=$J$3,IF(N64=N$3,1,0),IF($J64=$J$4,IF(N64=N$4,1,0),IF($J64=$J$5,IF(N64=N$5,1,0),0))))</f>
        <v>1</v>
      </c>
      <c r="AT64" s="1">
        <f>IF($J64=$J$2,IF(O64=O$2,1,0),IF($J64=$J$3,IF(O64=O$3,1,0),IF($J64=$J$4,IF(O64=O$4,1,0),IF($J64=$J$5,IF(O64=O$5,1,0),0))))</f>
        <v>1</v>
      </c>
      <c r="AU64" s="1">
        <f>IF($J64=$J$2,IF(P64=P$2,1,0),IF($J64=$J$3,IF(P64=P$3,1,0),IF($J64=$J$4,IF(P64=P$4,1,0),IF($J64=$J$5,IF(P64=P$5,1,0),0))))</f>
        <v>1</v>
      </c>
      <c r="AV64" s="1">
        <f>IF($J64=$J$2,IF(Q64=Q$2,1,0),IF($J64=$J$3,IF(Q64=Q$3,1,0),IF($J64=$J$4,IF(Q64=Q$4,1,0),IF($J64=$J$5,IF(Q64=Q$5,1,0),0))))</f>
        <v>1</v>
      </c>
      <c r="AW64" s="1">
        <f>IF($J64=$J$2,IF(R64=R$2,1,0),IF($J64=$J$3,IF(R64=R$3,1,0),IF($J64=$J$4,IF(R64=R$4,1,0),IF($J64=$J$5,IF(R64=R$5,1,0),0))))</f>
        <v>0</v>
      </c>
      <c r="AX64" s="1">
        <f>IF($J64=$J$2,IF(S64=S$2,1,0),IF($J64=$J$3,IF(S64=S$3,1,0),IF($J64=$J$4,IF(S64=S$4,1,0),IF($J64=$J$5,IF(S64=S$5,1,0),0))))</f>
        <v>1</v>
      </c>
      <c r="AY64" s="1">
        <f>IF($J64=$J$2,IF(T64=T$2,1,0),IF($J64=$J$3,IF(T64=T$3,1,0),IF($J64=$J$4,IF(T64=T$4,1,0),IF($J64=$J$5,IF(T64=T$5,1,0),0))))</f>
        <v>1</v>
      </c>
      <c r="AZ64" s="1">
        <f>IF($J64=$J$2,IF(U64=U$2,1,0),IF($J64=$J$3,IF(U64=U$3,1,0),IF($J64=$J$4,IF(U64=U$4,1,0),IF($J64=$J$5,IF(U64=U$5,1,0),0))))</f>
        <v>1</v>
      </c>
      <c r="BA64" s="1">
        <f>IF($J64=$J$2,IF(V64=V$2,1,0),IF($J64=$J$3,IF(V64=V$3,1,0),IF($J64=$J$4,IF(V64=V$4,1,0),IF($J64=$J$5,IF(V64=V$5,1,0),0))))</f>
        <v>1</v>
      </c>
      <c r="BB64" s="1">
        <f>IF($J64=$J$2,IF(W64=W$2,1,0),IF($J64=$J$3,IF(W64=W$3,1,0),IF($J64=$J$4,IF(W64=W$4,1,0),IF($J64=$J$5,IF(W64=W$5,1,0),0))))</f>
        <v>0</v>
      </c>
      <c r="BC64" s="1">
        <f>IF($J64=$J$2,IF(X64=X$2,1,0),IF($J64=$J$3,IF(X64=X$3,1,0),IF($J64=$J$4,IF(X64=X$4,1,0),IF($J64=$J$5,IF(X64=X$5,1,0),0))))</f>
        <v>1</v>
      </c>
      <c r="BD64" s="1">
        <f>IF($J64=$J$2,IF(Y64=Y$2,1,0),IF($J64=$J$3,IF(Y64=Y$3,1,0),IF($J64=$J$4,IF(Y64=Y$4,1,0),IF($J64=$J$5,IF(Y64=Y$5,1,0),0))))</f>
        <v>0</v>
      </c>
      <c r="BE64" s="1">
        <f>IF($J64=$J$2,IF(Z64=Z$2,1,0),IF($J64=$J$3,IF(Z64=Z$3,1,0),IF($J64=$J$4,IF(Z64=Z$4,1,0),IF($J64=$J$5,IF(Z64=Z$5,1,0),0))))</f>
        <v>0</v>
      </c>
      <c r="BF64" s="1">
        <f>IF($J64=$J$2,IF(AA64=AA$2,1,0),IF($J64=$J$3,IF(AA64=AA$3,1,0),IF($J64=$J$4,IF(AA64=AA$4,1,0),IF($J64=$J$5,IF(AA64=AA$5,1,0),0))))</f>
        <v>1</v>
      </c>
      <c r="BG64" s="1">
        <f>IF($J64=$J$2,IF(AB64=AB$2,1,0),IF($J64=$J$3,IF(AB64=AB$3,1,0),IF($J64=$J$4,IF(AB64=AB$4,1,0),IF($J64=$J$5,IF(AB64=AB$5,1,0),0))))</f>
        <v>0</v>
      </c>
      <c r="BH64" s="1">
        <f>IF($J64=$J$2,IF(AC64=AC$2,1,0),IF($J64=$J$3,IF(AC64=AC$3,1,0),IF($J64=$J$4,IF(AC64=AC$4,1,0),IF($J64=$J$5,IF(AC64=AC$5,1,0),0))))</f>
        <v>0</v>
      </c>
      <c r="BI64" s="1">
        <f>IF($J64=$J$2,IF(AD64=AD$2,1,0),IF($J64=$J$3,IF(AD64=AD$3,1,0),IF($J64=$J$4,IF(AD64=AD$4,1,0),IF($J64=$J$5,IF(AD64=AD$5,1,0),0))))</f>
        <v>1</v>
      </c>
      <c r="BJ64" s="1">
        <f>IF($J64=$J$2,IF(AE64=AE$2,1,0),IF($J64=$J$3,IF(AE64=AE$3,1,0),IF($J64=$J$4,IF(AE64=AE$4,1,0),IF($J64=$J$5,IF(AE64=AE$5,1,0),0))))</f>
        <v>0</v>
      </c>
      <c r="BK64" s="1">
        <f>IF($J64=$J$2,IF(AF64=AF$2,1,0),IF($J64=$J$3,IF(AF64=AF$3,1,0),IF($J64=$J$4,IF(AF64=AF$4,1,0),IF($J64=$J$5,IF(AF64=AF$5,1,0),0))))</f>
        <v>0</v>
      </c>
      <c r="BL64" s="1">
        <f>IF($J64=$J$2,IF(AG64=AG$2,1,0),IF($J64=$J$3,IF(AG64=AG$3,1,0),IF($J64=$J$4,IF(AG64=AG$4,1,0),IF($J64=$J$5,IF(AG64=AG$5,1,0),0))))</f>
        <v>0</v>
      </c>
      <c r="BM64" s="1">
        <f>IF($J64=$J$2,IF(AH64=AH$2,1,0),IF($J64=$J$3,IF(AH64=AH$3,1,0),IF($J64=$J$4,IF(AH64=AH$4,1,0),IF($J64=$J$5,IF(AH64=AH$5,1,0),0))))</f>
        <v>0</v>
      </c>
      <c r="BN64" s="1">
        <f>IF($J64=$J$2,IF(AI64=AI$2,1,0),IF($J64=$J$3,IF(AI64=AI$3,1,0),IF($J64=$J$4,IF(AI64=AI$4,1,0),IF($J64=$J$5,IF(AI64=AI$5,1,0),0))))</f>
        <v>1</v>
      </c>
      <c r="BO64" s="1">
        <f>IF($J64=$J$2,IF(AJ64=AJ$2,1,0),IF($J64=$J$3,IF(AJ64=AJ$3,1,0),IF($J64=$J$4,IF(AJ64=AJ$4,1,0),IF($J64=$J$5,IF(AJ64=AJ$5,1,0),0))))</f>
        <v>1</v>
      </c>
      <c r="BP64" s="1">
        <f>IF($J64=$J$2,IF(AK64=AK$2,1,0),IF($J64=$J$3,IF(AK64=AK$3,1,0),IF($J64=$J$4,IF(AK64=AK$4,1,0),IF($J64=$J$5,IF(AK64=AK$5,1,0),0))))</f>
        <v>1</v>
      </c>
      <c r="BQ64" s="1">
        <f>IF($J64=$J$2,IF(AL64=AL$2,1,0),IF($J64=$J$3,IF(AL64=AL$3,1,0),IF($J64=$J$4,IF(AL64=AL$4,1,0),IF($J64=$J$5,IF(AL64=AL$5,1,0),0))))</f>
        <v>1</v>
      </c>
      <c r="BR64" s="1">
        <f>IF($J64=$J$2,IF(AM64=AM$2,1,0),IF($J64=$J$3,IF(AM64=AM$3,1,0),IF($J64=$J$4,IF(AM64=AM$4,1,0),IF($J64=$J$5,IF(AM64=AM$5,1,0),0))))</f>
        <v>1</v>
      </c>
      <c r="BS64" s="1">
        <f>IF($J64=$J$2,IF(AN64=AN$2,1,0),IF($J64=$J$3,IF(AN64=AN$3,1,0),IF($J64=$J$4,IF(AN64=AN$4,1,0),IF($J64=$J$5,IF(AN64=AN$5,1,0),0))))</f>
        <v>0</v>
      </c>
      <c r="BU64" s="1">
        <f t="shared" si="1"/>
        <v>17</v>
      </c>
      <c r="BW64" s="35">
        <f t="shared" si="2"/>
        <v>17</v>
      </c>
      <c r="BX64" s="35">
        <f>IF(BW64="неявка","неявка",IF(BW64&lt;$CB$4,1,IF(BW64&lt;$CB$5,2,IF(BW64&lt;$CB$6,3,IF(BW64&lt;$CB$7,4,IF(BW64&lt;$CB$8,5,IF(BW64&lt;$CB$9,6,IF(BW64&lt;$CB$10,7,IF(BW64&lt;$CB$11,8,IF(BW64&lt;$CB$12,9,10))))))))))</f>
        <v>5</v>
      </c>
    </row>
    <row r="65" spans="1:76" ht="16" x14ac:dyDescent="0.2">
      <c r="A65" s="8">
        <v>59</v>
      </c>
      <c r="B65" s="8" t="s">
        <v>276</v>
      </c>
      <c r="C65" s="8" t="s">
        <v>277</v>
      </c>
      <c r="D65" s="8" t="s">
        <v>278</v>
      </c>
      <c r="E65" s="8" t="s">
        <v>235</v>
      </c>
      <c r="F65" s="8" t="s">
        <v>236</v>
      </c>
      <c r="G65" s="8" t="s">
        <v>230</v>
      </c>
      <c r="H65" s="8" t="s">
        <v>216</v>
      </c>
      <c r="I65" s="1" t="s">
        <v>231</v>
      </c>
      <c r="J65" s="1">
        <v>1</v>
      </c>
      <c r="K65" s="1" t="s">
        <v>1154</v>
      </c>
      <c r="L65" s="1" t="s">
        <v>1154</v>
      </c>
      <c r="M65" s="1" t="s">
        <v>1155</v>
      </c>
      <c r="N65" s="1" t="s">
        <v>1156</v>
      </c>
      <c r="O65" s="1" t="s">
        <v>1155</v>
      </c>
      <c r="P65" s="1" t="s">
        <v>1157</v>
      </c>
      <c r="Q65" s="1" t="s">
        <v>1154</v>
      </c>
      <c r="R65" s="1" t="s">
        <v>1158</v>
      </c>
      <c r="S65" s="1" t="s">
        <v>1155</v>
      </c>
      <c r="T65" s="1" t="s">
        <v>1154</v>
      </c>
      <c r="U65" s="1" t="s">
        <v>1158</v>
      </c>
      <c r="V65" s="1" t="s">
        <v>1158</v>
      </c>
      <c r="W65" s="1" t="s">
        <v>1156</v>
      </c>
      <c r="X65" s="1" t="s">
        <v>1159</v>
      </c>
      <c r="Y65" s="1" t="s">
        <v>1156</v>
      </c>
      <c r="Z65" s="54" t="s">
        <v>1158</v>
      </c>
      <c r="AA65" s="1" t="s">
        <v>1155</v>
      </c>
      <c r="AB65" s="1" t="s">
        <v>1158</v>
      </c>
      <c r="AC65" s="1" t="s">
        <v>1160</v>
      </c>
      <c r="AD65" s="1" t="s">
        <v>1155</v>
      </c>
      <c r="AE65" s="1" t="s">
        <v>1156</v>
      </c>
      <c r="AF65" s="1" t="s">
        <v>1159</v>
      </c>
      <c r="AG65" s="1" t="s">
        <v>1158</v>
      </c>
      <c r="AH65" s="1" t="s">
        <v>1154</v>
      </c>
      <c r="AI65" s="1" t="s">
        <v>1158</v>
      </c>
      <c r="AJ65" s="1" t="s">
        <v>1158</v>
      </c>
      <c r="AK65" s="1" t="s">
        <v>1159</v>
      </c>
      <c r="AL65" s="1" t="s">
        <v>1156</v>
      </c>
      <c r="AM65" s="1" t="s">
        <v>1158</v>
      </c>
      <c r="AN65" s="1" t="s">
        <v>1156</v>
      </c>
      <c r="AP65" s="1">
        <f>IF($J65=$J$2,IF(K65=K$2,1,0),IF($J65=$J$3,IF(K65=K$3,1,0),IF($J65=$J$4,IF(K65=K$4,1,0),IF($J65=$J$5,IF(K65=K$5,1,0),0))))</f>
        <v>1</v>
      </c>
      <c r="AQ65" s="1">
        <f>IF($J65=$J$2,IF(L65=L$2,1,0),IF($J65=$J$3,IF(L65=L$3,1,0),IF($J65=$J$4,IF(L65=L$4,1,0),IF($J65=$J$5,IF(L65=L$5,1,0),0))))</f>
        <v>1</v>
      </c>
      <c r="AR65" s="1">
        <f>IF($J65=$J$2,IF(M65=M$2,1,0),IF($J65=$J$3,IF(M65=M$3,1,0),IF($J65=$J$4,IF(M65=M$4,1,0),IF($J65=$J$5,IF(M65=M$5,1,0),0))))</f>
        <v>1</v>
      </c>
      <c r="AS65" s="1">
        <f>IF($J65=$J$2,IF(N65=N$2,1,0),IF($J65=$J$3,IF(N65=N$3,1,0),IF($J65=$J$4,IF(N65=N$4,1,0),IF($J65=$J$5,IF(N65=N$5,1,0),0))))</f>
        <v>1</v>
      </c>
      <c r="AT65" s="1">
        <f>IF($J65=$J$2,IF(O65=O$2,1,0),IF($J65=$J$3,IF(O65=O$3,1,0),IF($J65=$J$4,IF(O65=O$4,1,0),IF($J65=$J$5,IF(O65=O$5,1,0),0))))</f>
        <v>1</v>
      </c>
      <c r="AU65" s="1">
        <f>IF($J65=$J$2,IF(P65=P$2,1,0),IF($J65=$J$3,IF(P65=P$3,1,0),IF($J65=$J$4,IF(P65=P$4,1,0),IF($J65=$J$5,IF(P65=P$5,1,0),0))))</f>
        <v>1</v>
      </c>
      <c r="AV65" s="1">
        <f>IF($J65=$J$2,IF(Q65=Q$2,1,0),IF($J65=$J$3,IF(Q65=Q$3,1,0),IF($J65=$J$4,IF(Q65=Q$4,1,0),IF($J65=$J$5,IF(Q65=Q$5,1,0),0))))</f>
        <v>1</v>
      </c>
      <c r="AW65" s="1">
        <f>IF($J65=$J$2,IF(R65=R$2,1,0),IF($J65=$J$3,IF(R65=R$3,1,0),IF($J65=$J$4,IF(R65=R$4,1,0),IF($J65=$J$5,IF(R65=R$5,1,0),0))))</f>
        <v>1</v>
      </c>
      <c r="AX65" s="1">
        <f>IF($J65=$J$2,IF(S65=S$2,1,0),IF($J65=$J$3,IF(S65=S$3,1,0),IF($J65=$J$4,IF(S65=S$4,1,0),IF($J65=$J$5,IF(S65=S$5,1,0),0))))</f>
        <v>1</v>
      </c>
      <c r="AY65" s="1">
        <f>IF($J65=$J$2,IF(T65=T$2,1,0),IF($J65=$J$3,IF(T65=T$3,1,0),IF($J65=$J$4,IF(T65=T$4,1,0),IF($J65=$J$5,IF(T65=T$5,1,0),0))))</f>
        <v>1</v>
      </c>
      <c r="AZ65" s="1">
        <f>IF($J65=$J$2,IF(U65=U$2,1,0),IF($J65=$J$3,IF(U65=U$3,1,0),IF($J65=$J$4,IF(U65=U$4,1,0),IF($J65=$J$5,IF(U65=U$5,1,0),0))))</f>
        <v>0</v>
      </c>
      <c r="BA65" s="1">
        <f>IF($J65=$J$2,IF(V65=V$2,1,0),IF($J65=$J$3,IF(V65=V$3,1,0),IF($J65=$J$4,IF(V65=V$4,1,0),IF($J65=$J$5,IF(V65=V$5,1,0),0))))</f>
        <v>1</v>
      </c>
      <c r="BB65" s="1">
        <f>IF($J65=$J$2,IF(W65=W$2,1,0),IF($J65=$J$3,IF(W65=W$3,1,0),IF($J65=$J$4,IF(W65=W$4,1,0),IF($J65=$J$5,IF(W65=W$5,1,0),0))))</f>
        <v>1</v>
      </c>
      <c r="BC65" s="1">
        <f>IF($J65=$J$2,IF(X65=X$2,1,0),IF($J65=$J$3,IF(X65=X$3,1,0),IF($J65=$J$4,IF(X65=X$4,1,0),IF($J65=$J$5,IF(X65=X$5,1,0),0))))</f>
        <v>1</v>
      </c>
      <c r="BD65" s="1">
        <f>IF($J65=$J$2,IF(Y65=Y$2,1,0),IF($J65=$J$3,IF(Y65=Y$3,1,0),IF($J65=$J$4,IF(Y65=Y$4,1,0),IF($J65=$J$5,IF(Y65=Y$5,1,0),0))))</f>
        <v>1</v>
      </c>
      <c r="BE65" s="1">
        <f>IF($J65=$J$2,IF(Z65=Z$2,1,0),IF($J65=$J$3,IF(Z65=Z$3,1,0),IF($J65=$J$4,IF(Z65=Z$4,1,0),IF($J65=$J$5,IF(Z65=Z$5,1,0),0))))</f>
        <v>1</v>
      </c>
      <c r="BF65" s="1">
        <f>IF($J65=$J$2,IF(AA65=AA$2,1,0),IF($J65=$J$3,IF(AA65=AA$3,1,0),IF($J65=$J$4,IF(AA65=AA$4,1,0),IF($J65=$J$5,IF(AA65=AA$5,1,0),0))))</f>
        <v>1</v>
      </c>
      <c r="BG65" s="1">
        <f>IF($J65=$J$2,IF(AB65=AB$2,1,0),IF($J65=$J$3,IF(AB65=AB$3,1,0),IF($J65=$J$4,IF(AB65=AB$4,1,0),IF($J65=$J$5,IF(AB65=AB$5,1,0),0))))</f>
        <v>1</v>
      </c>
      <c r="BH65" s="1">
        <f>IF($J65=$J$2,IF(AC65=AC$2,1,0),IF($J65=$J$3,IF(AC65=AC$3,1,0),IF($J65=$J$4,IF(AC65=AC$4,1,0),IF($J65=$J$5,IF(AC65=AC$5,1,0),0))))</f>
        <v>1</v>
      </c>
      <c r="BI65" s="1">
        <f>IF($J65=$J$2,IF(AD65=AD$2,1,0),IF($J65=$J$3,IF(AD65=AD$3,1,0),IF($J65=$J$4,IF(AD65=AD$4,1,0),IF($J65=$J$5,IF(AD65=AD$5,1,0),0))))</f>
        <v>1</v>
      </c>
      <c r="BJ65" s="1">
        <f>IF($J65=$J$2,IF(AE65=AE$2,1,0),IF($J65=$J$3,IF(AE65=AE$3,1,0),IF($J65=$J$4,IF(AE65=AE$4,1,0),IF($J65=$J$5,IF(AE65=AE$5,1,0),0))))</f>
        <v>1</v>
      </c>
      <c r="BK65" s="1">
        <f>IF($J65=$J$2,IF(AF65=AF$2,1,0),IF($J65=$J$3,IF(AF65=AF$3,1,0),IF($J65=$J$4,IF(AF65=AF$4,1,0),IF($J65=$J$5,IF(AF65=AF$5,1,0),0))))</f>
        <v>1</v>
      </c>
      <c r="BL65" s="1">
        <f>IF($J65=$J$2,IF(AG65=AG$2,1,0),IF($J65=$J$3,IF(AG65=AG$3,1,0),IF($J65=$J$4,IF(AG65=AG$4,1,0),IF($J65=$J$5,IF(AG65=AG$5,1,0),0))))</f>
        <v>1</v>
      </c>
      <c r="BM65" s="1">
        <f>IF($J65=$J$2,IF(AH65=AH$2,1,0),IF($J65=$J$3,IF(AH65=AH$3,1,0),IF($J65=$J$4,IF(AH65=AH$4,1,0),IF($J65=$J$5,IF(AH65=AH$5,1,0),0))))</f>
        <v>0</v>
      </c>
      <c r="BN65" s="1">
        <f>IF($J65=$J$2,IF(AI65=AI$2,1,0),IF($J65=$J$3,IF(AI65=AI$3,1,0),IF($J65=$J$4,IF(AI65=AI$4,1,0),IF($J65=$J$5,IF(AI65=AI$5,1,0),0))))</f>
        <v>1</v>
      </c>
      <c r="BO65" s="1">
        <f>IF($J65=$J$2,IF(AJ65=AJ$2,1,0),IF($J65=$J$3,IF(AJ65=AJ$3,1,0),IF($J65=$J$4,IF(AJ65=AJ$4,1,0),IF($J65=$J$5,IF(AJ65=AJ$5,1,0),0))))</f>
        <v>1</v>
      </c>
      <c r="BP65" s="1">
        <f>IF($J65=$J$2,IF(AK65=AK$2,1,0),IF($J65=$J$3,IF(AK65=AK$3,1,0),IF($J65=$J$4,IF(AK65=AK$4,1,0),IF($J65=$J$5,IF(AK65=AK$5,1,0),0))))</f>
        <v>1</v>
      </c>
      <c r="BQ65" s="1">
        <f>IF($J65=$J$2,IF(AL65=AL$2,1,0),IF($J65=$J$3,IF(AL65=AL$3,1,0),IF($J65=$J$4,IF(AL65=AL$4,1,0),IF($J65=$J$5,IF(AL65=AL$5,1,0),0))))</f>
        <v>1</v>
      </c>
      <c r="BR65" s="1">
        <f>IF($J65=$J$2,IF(AM65=AM$2,1,0),IF($J65=$J$3,IF(AM65=AM$3,1,0),IF($J65=$J$4,IF(AM65=AM$4,1,0),IF($J65=$J$5,IF(AM65=AM$5,1,0),0))))</f>
        <v>1</v>
      </c>
      <c r="BS65" s="1">
        <f>IF($J65=$J$2,IF(AN65=AN$2,1,0),IF($J65=$J$3,IF(AN65=AN$3,1,0),IF($J65=$J$4,IF(AN65=AN$4,1,0),IF($J65=$J$5,IF(AN65=AN$5,1,0),0))))</f>
        <v>1</v>
      </c>
      <c r="BU65" s="1">
        <f t="shared" si="1"/>
        <v>28</v>
      </c>
      <c r="BW65" s="35">
        <f t="shared" si="2"/>
        <v>28</v>
      </c>
      <c r="BX65" s="35">
        <f>IF(BW65="неявка","неявка",IF(BW65&lt;$CB$4,1,IF(BW65&lt;$CB$5,2,IF(BW65&lt;$CB$6,3,IF(BW65&lt;$CB$7,4,IF(BW65&lt;$CB$8,5,IF(BW65&lt;$CB$9,6,IF(BW65&lt;$CB$10,7,IF(BW65&lt;$CB$11,8,IF(BW65&lt;$CB$12,9,10))))))))))</f>
        <v>9</v>
      </c>
    </row>
    <row r="66" spans="1:76" ht="16" x14ac:dyDescent="0.2">
      <c r="A66" s="8">
        <v>60</v>
      </c>
      <c r="B66" s="8" t="s">
        <v>279</v>
      </c>
      <c r="C66" s="8" t="s">
        <v>280</v>
      </c>
      <c r="D66" s="8" t="s">
        <v>281</v>
      </c>
      <c r="E66" s="8" t="s">
        <v>282</v>
      </c>
      <c r="F66" s="8" t="s">
        <v>283</v>
      </c>
      <c r="G66" s="8" t="s">
        <v>230</v>
      </c>
      <c r="H66" s="8" t="s">
        <v>216</v>
      </c>
      <c r="I66" s="1" t="s">
        <v>231</v>
      </c>
      <c r="J66" s="1">
        <v>4</v>
      </c>
      <c r="K66" s="1" t="s">
        <v>1159</v>
      </c>
      <c r="L66" s="1" t="s">
        <v>1159</v>
      </c>
      <c r="M66" s="1" t="s">
        <v>1155</v>
      </c>
      <c r="N66" s="1" t="s">
        <v>1155</v>
      </c>
      <c r="O66" s="1" t="s">
        <v>1160</v>
      </c>
      <c r="P66" s="1" t="s">
        <v>1159</v>
      </c>
      <c r="Q66" s="1" t="s">
        <v>1158</v>
      </c>
      <c r="R66" s="1" t="s">
        <v>1160</v>
      </c>
      <c r="S66" s="1" t="s">
        <v>1160</v>
      </c>
      <c r="T66" s="1" t="s">
        <v>1155</v>
      </c>
      <c r="U66" s="1" t="s">
        <v>1156</v>
      </c>
      <c r="V66" s="1" t="s">
        <v>1155</v>
      </c>
      <c r="W66" s="1" t="s">
        <v>1158</v>
      </c>
      <c r="X66" s="1" t="s">
        <v>1160</v>
      </c>
      <c r="Y66" s="1" t="s">
        <v>1156</v>
      </c>
      <c r="Z66" s="54" t="s">
        <v>1156</v>
      </c>
      <c r="AA66" s="1" t="s">
        <v>1159</v>
      </c>
      <c r="AB66" s="1" t="s">
        <v>1154</v>
      </c>
      <c r="AC66" s="1" t="s">
        <v>1154</v>
      </c>
      <c r="AD66" s="1" t="s">
        <v>1156</v>
      </c>
      <c r="AE66" s="1" t="s">
        <v>1160</v>
      </c>
      <c r="AF66" s="1" t="s">
        <v>1155</v>
      </c>
      <c r="AG66" s="1" t="s">
        <v>1154</v>
      </c>
      <c r="AH66" s="1" t="s">
        <v>1154</v>
      </c>
      <c r="AI66" s="1" t="s">
        <v>1159</v>
      </c>
      <c r="AJ66" s="1" t="s">
        <v>1157</v>
      </c>
      <c r="AK66" s="1" t="s">
        <v>1154</v>
      </c>
      <c r="AL66" s="1" t="s">
        <v>1154</v>
      </c>
      <c r="AM66" s="1" t="s">
        <v>1160</v>
      </c>
      <c r="AN66" s="1" t="s">
        <v>1154</v>
      </c>
      <c r="AP66" s="1">
        <f>IF($J66=$J$2,IF(K66=K$2,1,0),IF($J66=$J$3,IF(K66=K$3,1,0),IF($J66=$J$4,IF(K66=K$4,1,0),IF($J66=$J$5,IF(K66=K$5,1,0),0))))</f>
        <v>1</v>
      </c>
      <c r="AQ66" s="1">
        <f>IF($J66=$J$2,IF(L66=L$2,1,0),IF($J66=$J$3,IF(L66=L$3,1,0),IF($J66=$J$4,IF(L66=L$4,1,0),IF($J66=$J$5,IF(L66=L$5,1,0),0))))</f>
        <v>1</v>
      </c>
      <c r="AR66" s="1">
        <f>IF($J66=$J$2,IF(M66=M$2,1,0),IF($J66=$J$3,IF(M66=M$3,1,0),IF($J66=$J$4,IF(M66=M$4,1,0),IF($J66=$J$5,IF(M66=M$5,1,0),0))))</f>
        <v>1</v>
      </c>
      <c r="AS66" s="1">
        <f>IF($J66=$J$2,IF(N66=N$2,1,0),IF($J66=$J$3,IF(N66=N$3,1,0),IF($J66=$J$4,IF(N66=N$4,1,0),IF($J66=$J$5,IF(N66=N$5,1,0),0))))</f>
        <v>0</v>
      </c>
      <c r="AT66" s="1">
        <f>IF($J66=$J$2,IF(O66=O$2,1,0),IF($J66=$J$3,IF(O66=O$3,1,0),IF($J66=$J$4,IF(O66=O$4,1,0),IF($J66=$J$5,IF(O66=O$5,1,0),0))))</f>
        <v>1</v>
      </c>
      <c r="AU66" s="1">
        <f>IF($J66=$J$2,IF(P66=P$2,1,0),IF($J66=$J$3,IF(P66=P$3,1,0),IF($J66=$J$4,IF(P66=P$4,1,0),IF($J66=$J$5,IF(P66=P$5,1,0),0))))</f>
        <v>1</v>
      </c>
      <c r="AV66" s="1">
        <f>IF($J66=$J$2,IF(Q66=Q$2,1,0),IF($J66=$J$3,IF(Q66=Q$3,1,0),IF($J66=$J$4,IF(Q66=Q$4,1,0),IF($J66=$J$5,IF(Q66=Q$5,1,0),0))))</f>
        <v>1</v>
      </c>
      <c r="AW66" s="1">
        <f>IF($J66=$J$2,IF(R66=R$2,1,0),IF($J66=$J$3,IF(R66=R$3,1,0),IF($J66=$J$4,IF(R66=R$4,1,0),IF($J66=$J$5,IF(R66=R$5,1,0),0))))</f>
        <v>1</v>
      </c>
      <c r="AX66" s="1">
        <f>IF($J66=$J$2,IF(S66=S$2,1,0),IF($J66=$J$3,IF(S66=S$3,1,0),IF($J66=$J$4,IF(S66=S$4,1,0),IF($J66=$J$5,IF(S66=S$5,1,0),0))))</f>
        <v>1</v>
      </c>
      <c r="AY66" s="1">
        <f>IF($J66=$J$2,IF(T66=T$2,1,0),IF($J66=$J$3,IF(T66=T$3,1,0),IF($J66=$J$4,IF(T66=T$4,1,0),IF($J66=$J$5,IF(T66=T$5,1,0),0))))</f>
        <v>1</v>
      </c>
      <c r="AZ66" s="1">
        <f>IF($J66=$J$2,IF(U66=U$2,1,0),IF($J66=$J$3,IF(U66=U$3,1,0),IF($J66=$J$4,IF(U66=U$4,1,0),IF($J66=$J$5,IF(U66=U$5,1,0),0))))</f>
        <v>0</v>
      </c>
      <c r="BA66" s="1">
        <f>IF($J66=$J$2,IF(V66=V$2,1,0),IF($J66=$J$3,IF(V66=V$3,1,0),IF($J66=$J$4,IF(V66=V$4,1,0),IF($J66=$J$5,IF(V66=V$5,1,0),0))))</f>
        <v>0</v>
      </c>
      <c r="BB66" s="1">
        <f>IF($J66=$J$2,IF(W66=W$2,1,0),IF($J66=$J$3,IF(W66=W$3,1,0),IF($J66=$J$4,IF(W66=W$4,1,0),IF($J66=$J$5,IF(W66=W$5,1,0),0))))</f>
        <v>1</v>
      </c>
      <c r="BC66" s="1">
        <f>IF($J66=$J$2,IF(X66=X$2,1,0),IF($J66=$J$3,IF(X66=X$3,1,0),IF($J66=$J$4,IF(X66=X$4,1,0),IF($J66=$J$5,IF(X66=X$5,1,0),0))))</f>
        <v>1</v>
      </c>
      <c r="BD66" s="1">
        <f>IF($J66=$J$2,IF(Y66=Y$2,1,0),IF($J66=$J$3,IF(Y66=Y$3,1,0),IF($J66=$J$4,IF(Y66=Y$4,1,0),IF($J66=$J$5,IF(Y66=Y$5,1,0),0))))</f>
        <v>1</v>
      </c>
      <c r="BE66" s="1">
        <f>IF($J66=$J$2,IF(Z66=Z$2,1,0),IF($J66=$J$3,IF(Z66=Z$3,1,0),IF($J66=$J$4,IF(Z66=Z$4,1,0),IF($J66=$J$5,IF(Z66=Z$5,1,0),0))))</f>
        <v>0</v>
      </c>
      <c r="BF66" s="1">
        <f>IF($J66=$J$2,IF(AA66=AA$2,1,0),IF($J66=$J$3,IF(AA66=AA$3,1,0),IF($J66=$J$4,IF(AA66=AA$4,1,0),IF($J66=$J$5,IF(AA66=AA$5,1,0),0))))</f>
        <v>1</v>
      </c>
      <c r="BG66" s="1">
        <f>IF($J66=$J$2,IF(AB66=AB$2,1,0),IF($J66=$J$3,IF(AB66=AB$3,1,0),IF($J66=$J$4,IF(AB66=AB$4,1,0),IF($J66=$J$5,IF(AB66=AB$5,1,0),0))))</f>
        <v>1</v>
      </c>
      <c r="BH66" s="1">
        <f>IF($J66=$J$2,IF(AC66=AC$2,1,0),IF($J66=$J$3,IF(AC66=AC$3,1,0),IF($J66=$J$4,IF(AC66=AC$4,1,0),IF($J66=$J$5,IF(AC66=AC$5,1,0),0))))</f>
        <v>0</v>
      </c>
      <c r="BI66" s="1">
        <f>IF($J66=$J$2,IF(AD66=AD$2,1,0),IF($J66=$J$3,IF(AD66=AD$3,1,0),IF($J66=$J$4,IF(AD66=AD$4,1,0),IF($J66=$J$5,IF(AD66=AD$5,1,0),0))))</f>
        <v>0</v>
      </c>
      <c r="BJ66" s="1">
        <f>IF($J66=$J$2,IF(AE66=AE$2,1,0),IF($J66=$J$3,IF(AE66=AE$3,1,0),IF($J66=$J$4,IF(AE66=AE$4,1,0),IF($J66=$J$5,IF(AE66=AE$5,1,0),0))))</f>
        <v>1</v>
      </c>
      <c r="BK66" s="1">
        <f>IF($J66=$J$2,IF(AF66=AF$2,1,0),IF($J66=$J$3,IF(AF66=AF$3,1,0),IF($J66=$J$4,IF(AF66=AF$4,1,0),IF($J66=$J$5,IF(AF66=AF$5,1,0),0))))</f>
        <v>1</v>
      </c>
      <c r="BL66" s="1">
        <f>IF($J66=$J$2,IF(AG66=AG$2,1,0),IF($J66=$J$3,IF(AG66=AG$3,1,0),IF($J66=$J$4,IF(AG66=AG$4,1,0),IF($J66=$J$5,IF(AG66=AG$5,1,0),0))))</f>
        <v>0</v>
      </c>
      <c r="BM66" s="1">
        <f>IF($J66=$J$2,IF(AH66=AH$2,1,0),IF($J66=$J$3,IF(AH66=AH$3,1,0),IF($J66=$J$4,IF(AH66=AH$4,1,0),IF($J66=$J$5,IF(AH66=AH$5,1,0),0))))</f>
        <v>0</v>
      </c>
      <c r="BN66" s="1">
        <f>IF($J66=$J$2,IF(AI66=AI$2,1,0),IF($J66=$J$3,IF(AI66=AI$3,1,0),IF($J66=$J$4,IF(AI66=AI$4,1,0),IF($J66=$J$5,IF(AI66=AI$5,1,0),0))))</f>
        <v>1</v>
      </c>
      <c r="BO66" s="1">
        <f>IF($J66=$J$2,IF(AJ66=AJ$2,1,0),IF($J66=$J$3,IF(AJ66=AJ$3,1,0),IF($J66=$J$4,IF(AJ66=AJ$4,1,0),IF($J66=$J$5,IF(AJ66=AJ$5,1,0),0))))</f>
        <v>1</v>
      </c>
      <c r="BP66" s="1">
        <f>IF($J66=$J$2,IF(AK66=AK$2,1,0),IF($J66=$J$3,IF(AK66=AK$3,1,0),IF($J66=$J$4,IF(AK66=AK$4,1,0),IF($J66=$J$5,IF(AK66=AK$5,1,0),0))))</f>
        <v>1</v>
      </c>
      <c r="BQ66" s="1">
        <f>IF($J66=$J$2,IF(AL66=AL$2,1,0),IF($J66=$J$3,IF(AL66=AL$3,1,0),IF($J66=$J$4,IF(AL66=AL$4,1,0),IF($J66=$J$5,IF(AL66=AL$5,1,0),0))))</f>
        <v>1</v>
      </c>
      <c r="BR66" s="1">
        <f>IF($J66=$J$2,IF(AM66=AM$2,1,0),IF($J66=$J$3,IF(AM66=AM$3,1,0),IF($J66=$J$4,IF(AM66=AM$4,1,0),IF($J66=$J$5,IF(AM66=AM$5,1,0),0))))</f>
        <v>1</v>
      </c>
      <c r="BS66" s="1">
        <f>IF($J66=$J$2,IF(AN66=AN$2,1,0),IF($J66=$J$3,IF(AN66=AN$3,1,0),IF($J66=$J$4,IF(AN66=AN$4,1,0),IF($J66=$J$5,IF(AN66=AN$5,1,0),0))))</f>
        <v>1</v>
      </c>
      <c r="BU66" s="1">
        <f t="shared" si="1"/>
        <v>22</v>
      </c>
      <c r="BW66" s="35">
        <f t="shared" si="2"/>
        <v>22</v>
      </c>
      <c r="BX66" s="35">
        <f>IF(BW66="неявка","неявка",IF(BW66&lt;$CB$4,1,IF(BW66&lt;$CB$5,2,IF(BW66&lt;$CB$6,3,IF(BW66&lt;$CB$7,4,IF(BW66&lt;$CB$8,5,IF(BW66&lt;$CB$9,6,IF(BW66&lt;$CB$10,7,IF(BW66&lt;$CB$11,8,IF(BW66&lt;$CB$12,9,10))))))))))</f>
        <v>6</v>
      </c>
    </row>
    <row r="67" spans="1:76" ht="16" x14ac:dyDescent="0.2">
      <c r="A67" s="8">
        <v>61</v>
      </c>
      <c r="B67" s="8" t="s">
        <v>284</v>
      </c>
      <c r="C67" s="8" t="s">
        <v>285</v>
      </c>
      <c r="D67" s="8" t="s">
        <v>286</v>
      </c>
      <c r="E67" s="8" t="s">
        <v>245</v>
      </c>
      <c r="F67" s="8" t="s">
        <v>246</v>
      </c>
      <c r="G67" s="8" t="s">
        <v>230</v>
      </c>
      <c r="H67" s="8" t="s">
        <v>216</v>
      </c>
      <c r="I67" s="1" t="s">
        <v>231</v>
      </c>
      <c r="J67" s="1">
        <v>2</v>
      </c>
      <c r="K67" s="1" t="s">
        <v>1155</v>
      </c>
      <c r="L67" s="1" t="s">
        <v>1160</v>
      </c>
      <c r="M67" s="1" t="s">
        <v>1158</v>
      </c>
      <c r="N67" s="1" t="s">
        <v>1156</v>
      </c>
      <c r="O67" s="1" t="s">
        <v>1160</v>
      </c>
      <c r="P67" s="1" t="s">
        <v>1160</v>
      </c>
      <c r="R67" s="1" t="s">
        <v>1156</v>
      </c>
      <c r="S67" s="1" t="s">
        <v>1154</v>
      </c>
      <c r="T67" s="1" t="s">
        <v>1159</v>
      </c>
      <c r="U67" s="1" t="s">
        <v>1160</v>
      </c>
      <c r="V67" s="1" t="s">
        <v>1156</v>
      </c>
      <c r="W67" s="1" t="s">
        <v>1158</v>
      </c>
      <c r="Y67" s="1" t="s">
        <v>1155</v>
      </c>
      <c r="Z67" s="54"/>
      <c r="AA67" s="1" t="s">
        <v>1158</v>
      </c>
      <c r="AB67" s="1" t="s">
        <v>1155</v>
      </c>
      <c r="AC67" s="1" t="s">
        <v>1155</v>
      </c>
      <c r="AD67" s="1" t="s">
        <v>1154</v>
      </c>
      <c r="AE67" s="1" t="s">
        <v>1154</v>
      </c>
      <c r="AG67" s="1" t="s">
        <v>1159</v>
      </c>
      <c r="AJ67" s="1" t="s">
        <v>1156</v>
      </c>
      <c r="AP67" s="1">
        <f>IF($J67=$J$2,IF(K67=K$2,1,0),IF($J67=$J$3,IF(K67=K$3,1,0),IF($J67=$J$4,IF(K67=K$4,1,0),IF($J67=$J$5,IF(K67=K$5,1,0),0))))</f>
        <v>1</v>
      </c>
      <c r="AQ67" s="1">
        <f>IF($J67=$J$2,IF(L67=L$2,1,0),IF($J67=$J$3,IF(L67=L$3,1,0),IF($J67=$J$4,IF(L67=L$4,1,0),IF($J67=$J$5,IF(L67=L$5,1,0),0))))</f>
        <v>1</v>
      </c>
      <c r="AR67" s="1">
        <f>IF($J67=$J$2,IF(M67=M$2,1,0),IF($J67=$J$3,IF(M67=M$3,1,0),IF($J67=$J$4,IF(M67=M$4,1,0),IF($J67=$J$5,IF(M67=M$5,1,0),0))))</f>
        <v>0</v>
      </c>
      <c r="AS67" s="1">
        <f>IF($J67=$J$2,IF(N67=N$2,1,0),IF($J67=$J$3,IF(N67=N$3,1,0),IF($J67=$J$4,IF(N67=N$4,1,0),IF($J67=$J$5,IF(N67=N$5,1,0),0))))</f>
        <v>1</v>
      </c>
      <c r="AT67" s="1">
        <f>IF($J67=$J$2,IF(O67=O$2,1,0),IF($J67=$J$3,IF(O67=O$3,1,0),IF($J67=$J$4,IF(O67=O$4,1,0),IF($J67=$J$5,IF(O67=O$5,1,0),0))))</f>
        <v>0</v>
      </c>
      <c r="AU67" s="1">
        <f>IF($J67=$J$2,IF(P67=P$2,1,0),IF($J67=$J$3,IF(P67=P$3,1,0),IF($J67=$J$4,IF(P67=P$4,1,0),IF($J67=$J$5,IF(P67=P$5,1,0),0))))</f>
        <v>1</v>
      </c>
      <c r="AV67" s="1">
        <f>IF($J67=$J$2,IF(Q67=Q$2,1,0),IF($J67=$J$3,IF(Q67=Q$3,1,0),IF($J67=$J$4,IF(Q67=Q$4,1,0),IF($J67=$J$5,IF(Q67=Q$5,1,0),0))))</f>
        <v>0</v>
      </c>
      <c r="AW67" s="1">
        <f>IF($J67=$J$2,IF(R67=R$2,1,0),IF($J67=$J$3,IF(R67=R$3,1,0),IF($J67=$J$4,IF(R67=R$4,1,0),IF($J67=$J$5,IF(R67=R$5,1,0),0))))</f>
        <v>0</v>
      </c>
      <c r="AX67" s="1">
        <f>IF($J67=$J$2,IF(S67=S$2,1,0),IF($J67=$J$3,IF(S67=S$3,1,0),IF($J67=$J$4,IF(S67=S$4,1,0),IF($J67=$J$5,IF(S67=S$5,1,0),0))))</f>
        <v>1</v>
      </c>
      <c r="AY67" s="1">
        <f>IF($J67=$J$2,IF(T67=T$2,1,0),IF($J67=$J$3,IF(T67=T$3,1,0),IF($J67=$J$4,IF(T67=T$4,1,0),IF($J67=$J$5,IF(T67=T$5,1,0),0))))</f>
        <v>1</v>
      </c>
      <c r="AZ67" s="1">
        <f>IF($J67=$J$2,IF(U67=U$2,1,0),IF($J67=$J$3,IF(U67=U$3,1,0),IF($J67=$J$4,IF(U67=U$4,1,0),IF($J67=$J$5,IF(U67=U$5,1,0),0))))</f>
        <v>1</v>
      </c>
      <c r="BA67" s="1">
        <f>IF($J67=$J$2,IF(V67=V$2,1,0),IF($J67=$J$3,IF(V67=V$3,1,0),IF($J67=$J$4,IF(V67=V$4,1,0),IF($J67=$J$5,IF(V67=V$5,1,0),0))))</f>
        <v>1</v>
      </c>
      <c r="BB67" s="1">
        <f>IF($J67=$J$2,IF(W67=W$2,1,0),IF($J67=$J$3,IF(W67=W$3,1,0),IF($J67=$J$4,IF(W67=W$4,1,0),IF($J67=$J$5,IF(W67=W$5,1,0),0))))</f>
        <v>1</v>
      </c>
      <c r="BC67" s="1">
        <f>IF($J67=$J$2,IF(X67=X$2,1,0),IF($J67=$J$3,IF(X67=X$3,1,0),IF($J67=$J$4,IF(X67=X$4,1,0),IF($J67=$J$5,IF(X67=X$5,1,0),0))))</f>
        <v>0</v>
      </c>
      <c r="BD67" s="1">
        <f>IF($J67=$J$2,IF(Y67=Y$2,1,0),IF($J67=$J$3,IF(Y67=Y$3,1,0),IF($J67=$J$4,IF(Y67=Y$4,1,0),IF($J67=$J$5,IF(Y67=Y$5,1,0),0))))</f>
        <v>1</v>
      </c>
      <c r="BE67" s="1">
        <f>IF($J67=$J$2,IF(Z67=Z$2,1,0),IF($J67=$J$3,IF(Z67=Z$3,1,0),IF($J67=$J$4,IF(Z67=Z$4,1,0),IF($J67=$J$5,IF(Z67=Z$5,1,0),0))))</f>
        <v>0</v>
      </c>
      <c r="BF67" s="1">
        <f>IF($J67=$J$2,IF(AA67=AA$2,1,0),IF($J67=$J$3,IF(AA67=AA$3,1,0),IF($J67=$J$4,IF(AA67=AA$4,1,0),IF($J67=$J$5,IF(AA67=AA$5,1,0),0))))</f>
        <v>1</v>
      </c>
      <c r="BG67" s="1">
        <f>IF($J67=$J$2,IF(AB67=AB$2,1,0),IF($J67=$J$3,IF(AB67=AB$3,1,0),IF($J67=$J$4,IF(AB67=AB$4,1,0),IF($J67=$J$5,IF(AB67=AB$5,1,0),0))))</f>
        <v>1</v>
      </c>
      <c r="BH67" s="1">
        <f>IF($J67=$J$2,IF(AC67=AC$2,1,0),IF($J67=$J$3,IF(AC67=AC$3,1,0),IF($J67=$J$4,IF(AC67=AC$4,1,0),IF($J67=$J$5,IF(AC67=AC$5,1,0),0))))</f>
        <v>1</v>
      </c>
      <c r="BI67" s="1">
        <f>IF($J67=$J$2,IF(AD67=AD$2,1,0),IF($J67=$J$3,IF(AD67=AD$3,1,0),IF($J67=$J$4,IF(AD67=AD$4,1,0),IF($J67=$J$5,IF(AD67=AD$5,1,0),0))))</f>
        <v>0</v>
      </c>
      <c r="BJ67" s="1">
        <f>IF($J67=$J$2,IF(AE67=AE$2,1,0),IF($J67=$J$3,IF(AE67=AE$3,1,0),IF($J67=$J$4,IF(AE67=AE$4,1,0),IF($J67=$J$5,IF(AE67=AE$5,1,0),0))))</f>
        <v>0</v>
      </c>
      <c r="BK67" s="1">
        <f>IF($J67=$J$2,IF(AF67=AF$2,1,0),IF($J67=$J$3,IF(AF67=AF$3,1,0),IF($J67=$J$4,IF(AF67=AF$4,1,0),IF($J67=$J$5,IF(AF67=AF$5,1,0),0))))</f>
        <v>0</v>
      </c>
      <c r="BL67" s="1">
        <f>IF($J67=$J$2,IF(AG67=AG$2,1,0),IF($J67=$J$3,IF(AG67=AG$3,1,0),IF($J67=$J$4,IF(AG67=AG$4,1,0),IF($J67=$J$5,IF(AG67=AG$5,1,0),0))))</f>
        <v>0</v>
      </c>
      <c r="BM67" s="1">
        <f>IF($J67=$J$2,IF(AH67=AH$2,1,0),IF($J67=$J$3,IF(AH67=AH$3,1,0),IF($J67=$J$4,IF(AH67=AH$4,1,0),IF($J67=$J$5,IF(AH67=AH$5,1,0),0))))</f>
        <v>0</v>
      </c>
      <c r="BN67" s="1">
        <f>IF($J67=$J$2,IF(AI67=AI$2,1,0),IF($J67=$J$3,IF(AI67=AI$3,1,0),IF($J67=$J$4,IF(AI67=AI$4,1,0),IF($J67=$J$5,IF(AI67=AI$5,1,0),0))))</f>
        <v>0</v>
      </c>
      <c r="BO67" s="1">
        <f>IF($J67=$J$2,IF(AJ67=AJ$2,1,0),IF($J67=$J$3,IF(AJ67=AJ$3,1,0),IF($J67=$J$4,IF(AJ67=AJ$4,1,0),IF($J67=$J$5,IF(AJ67=AJ$5,1,0),0))))</f>
        <v>0</v>
      </c>
      <c r="BP67" s="1">
        <f>IF($J67=$J$2,IF(AK67=AK$2,1,0),IF($J67=$J$3,IF(AK67=AK$3,1,0),IF($J67=$J$4,IF(AK67=AK$4,1,0),IF($J67=$J$5,IF(AK67=AK$5,1,0),0))))</f>
        <v>0</v>
      </c>
      <c r="BQ67" s="1">
        <f>IF($J67=$J$2,IF(AL67=AL$2,1,0),IF($J67=$J$3,IF(AL67=AL$3,1,0),IF($J67=$J$4,IF(AL67=AL$4,1,0),IF($J67=$J$5,IF(AL67=AL$5,1,0),0))))</f>
        <v>0</v>
      </c>
      <c r="BR67" s="1">
        <f>IF($J67=$J$2,IF(AM67=AM$2,1,0),IF($J67=$J$3,IF(AM67=AM$3,1,0),IF($J67=$J$4,IF(AM67=AM$4,1,0),IF($J67=$J$5,IF(AM67=AM$5,1,0),0))))</f>
        <v>0</v>
      </c>
      <c r="BS67" s="1">
        <f>IF($J67=$J$2,IF(AN67=AN$2,1,0),IF($J67=$J$3,IF(AN67=AN$3,1,0),IF($J67=$J$4,IF(AN67=AN$4,1,0),IF($J67=$J$5,IF(AN67=AN$5,1,0),0))))</f>
        <v>0</v>
      </c>
      <c r="BU67" s="1">
        <f t="shared" si="1"/>
        <v>13</v>
      </c>
      <c r="BW67" s="35">
        <f t="shared" si="2"/>
        <v>13</v>
      </c>
      <c r="BX67" s="35">
        <f>IF(BW67="неявка","неявка",IF(BW67&lt;$CB$4,1,IF(BW67&lt;$CB$5,2,IF(BW67&lt;$CB$6,3,IF(BW67&lt;$CB$7,4,IF(BW67&lt;$CB$8,5,IF(BW67&lt;$CB$9,6,IF(BW67&lt;$CB$10,7,IF(BW67&lt;$CB$11,8,IF(BW67&lt;$CB$12,9,10))))))))))</f>
        <v>3</v>
      </c>
    </row>
    <row r="68" spans="1:76" ht="16" x14ac:dyDescent="0.2">
      <c r="A68" s="8">
        <v>62</v>
      </c>
      <c r="B68" s="8" t="s">
        <v>287</v>
      </c>
      <c r="C68" s="8" t="s">
        <v>288</v>
      </c>
      <c r="D68" s="8" t="s">
        <v>289</v>
      </c>
      <c r="E68" s="8" t="s">
        <v>235</v>
      </c>
      <c r="F68" s="8" t="s">
        <v>236</v>
      </c>
      <c r="G68" s="8" t="s">
        <v>230</v>
      </c>
      <c r="H68" s="8" t="s">
        <v>216</v>
      </c>
      <c r="I68" s="1" t="s">
        <v>231</v>
      </c>
      <c r="J68" s="1">
        <v>3</v>
      </c>
      <c r="K68" s="1" t="s">
        <v>1156</v>
      </c>
      <c r="L68" s="1" t="s">
        <v>1155</v>
      </c>
      <c r="M68" s="1" t="s">
        <v>1158</v>
      </c>
      <c r="N68" s="1" t="s">
        <v>1159</v>
      </c>
      <c r="O68" s="1" t="s">
        <v>1158</v>
      </c>
      <c r="P68" s="1" t="s">
        <v>1154</v>
      </c>
      <c r="Q68" s="1" t="s">
        <v>1155</v>
      </c>
      <c r="R68" s="1" t="s">
        <v>1160</v>
      </c>
      <c r="S68" s="1" t="s">
        <v>1158</v>
      </c>
      <c r="T68" s="1" t="s">
        <v>1156</v>
      </c>
      <c r="U68" s="1" t="s">
        <v>1154</v>
      </c>
      <c r="V68" s="1" t="s">
        <v>1158</v>
      </c>
      <c r="W68" s="1" t="s">
        <v>1158</v>
      </c>
      <c r="X68" s="1" t="s">
        <v>1155</v>
      </c>
      <c r="Y68" s="1" t="s">
        <v>1160</v>
      </c>
      <c r="Z68" s="54" t="s">
        <v>1158</v>
      </c>
      <c r="AA68" s="1" t="s">
        <v>1160</v>
      </c>
      <c r="AB68" s="1" t="s">
        <v>1160</v>
      </c>
      <c r="AC68" s="1" t="s">
        <v>1154</v>
      </c>
      <c r="AD68" s="1" t="s">
        <v>1160</v>
      </c>
      <c r="AE68" s="1" t="s">
        <v>1154</v>
      </c>
      <c r="AF68" s="1" t="s">
        <v>1159</v>
      </c>
      <c r="AG68" s="1" t="s">
        <v>1160</v>
      </c>
      <c r="AH68" s="1" t="s">
        <v>1158</v>
      </c>
      <c r="AI68" s="1" t="s">
        <v>1156</v>
      </c>
      <c r="AJ68" s="1" t="s">
        <v>1155</v>
      </c>
      <c r="AK68" s="1" t="s">
        <v>1155</v>
      </c>
      <c r="AL68" s="1" t="s">
        <v>1158</v>
      </c>
      <c r="AM68" s="1" t="s">
        <v>1156</v>
      </c>
      <c r="AN68" s="1" t="s">
        <v>1154</v>
      </c>
      <c r="AP68" s="1">
        <f>IF($J68=$J$2,IF(K68=K$2,1,0),IF($J68=$J$3,IF(K68=K$3,1,0),IF($J68=$J$4,IF(K68=K$4,1,0),IF($J68=$J$5,IF(K68=K$5,1,0),0))))</f>
        <v>1</v>
      </c>
      <c r="AQ68" s="1">
        <f>IF($J68=$J$2,IF(L68=L$2,1,0),IF($J68=$J$3,IF(L68=L$3,1,0),IF($J68=$J$4,IF(L68=L$4,1,0),IF($J68=$J$5,IF(L68=L$5,1,0),0))))</f>
        <v>1</v>
      </c>
      <c r="AR68" s="1">
        <f>IF($J68=$J$2,IF(M68=M$2,1,0),IF($J68=$J$3,IF(M68=M$3,1,0),IF($J68=$J$4,IF(M68=M$4,1,0),IF($J68=$J$5,IF(M68=M$5,1,0),0))))</f>
        <v>0</v>
      </c>
      <c r="AS68" s="1">
        <f>IF($J68=$J$2,IF(N68=N$2,1,0),IF($J68=$J$3,IF(N68=N$3,1,0),IF($J68=$J$4,IF(N68=N$4,1,0),IF($J68=$J$5,IF(N68=N$5,1,0),0))))</f>
        <v>1</v>
      </c>
      <c r="AT68" s="1">
        <f>IF($J68=$J$2,IF(O68=O$2,1,0),IF($J68=$J$3,IF(O68=O$3,1,0),IF($J68=$J$4,IF(O68=O$4,1,0),IF($J68=$J$5,IF(O68=O$5,1,0),0))))</f>
        <v>0</v>
      </c>
      <c r="AU68" s="1">
        <f>IF($J68=$J$2,IF(P68=P$2,1,0),IF($J68=$J$3,IF(P68=P$3,1,0),IF($J68=$J$4,IF(P68=P$4,1,0),IF($J68=$J$5,IF(P68=P$5,1,0),0))))</f>
        <v>0</v>
      </c>
      <c r="AV68" s="1">
        <f>IF($J68=$J$2,IF(Q68=Q$2,1,0),IF($J68=$J$3,IF(Q68=Q$3,1,0),IF($J68=$J$4,IF(Q68=Q$4,1,0),IF($J68=$J$5,IF(Q68=Q$5,1,0),0))))</f>
        <v>0</v>
      </c>
      <c r="AW68" s="1">
        <f>IF($J68=$J$2,IF(R68=R$2,1,0),IF($J68=$J$3,IF(R68=R$3,1,0),IF($J68=$J$4,IF(R68=R$4,1,0),IF($J68=$J$5,IF(R68=R$5,1,0),0))))</f>
        <v>1</v>
      </c>
      <c r="AX68" s="1">
        <f>IF($J68=$J$2,IF(S68=S$2,1,0),IF($J68=$J$3,IF(S68=S$3,1,0),IF($J68=$J$4,IF(S68=S$4,1,0),IF($J68=$J$5,IF(S68=S$5,1,0),0))))</f>
        <v>1</v>
      </c>
      <c r="AY68" s="1">
        <f>IF($J68=$J$2,IF(T68=T$2,1,0),IF($J68=$J$3,IF(T68=T$3,1,0),IF($J68=$J$4,IF(T68=T$4,1,0),IF($J68=$J$5,IF(T68=T$5,1,0),0))))</f>
        <v>0</v>
      </c>
      <c r="AZ68" s="1">
        <f>IF($J68=$J$2,IF(U68=U$2,1,0),IF($J68=$J$3,IF(U68=U$3,1,0),IF($J68=$J$4,IF(U68=U$4,1,0),IF($J68=$J$5,IF(U68=U$5,1,0),0))))</f>
        <v>1</v>
      </c>
      <c r="BA68" s="1">
        <f>IF($J68=$J$2,IF(V68=V$2,1,0),IF($J68=$J$3,IF(V68=V$3,1,0),IF($J68=$J$4,IF(V68=V$4,1,0),IF($J68=$J$5,IF(V68=V$5,1,0),0))))</f>
        <v>1</v>
      </c>
      <c r="BB68" s="1">
        <f>IF($J68=$J$2,IF(W68=W$2,1,0),IF($J68=$J$3,IF(W68=W$3,1,0),IF($J68=$J$4,IF(W68=W$4,1,0),IF($J68=$J$5,IF(W68=W$5,1,0),0))))</f>
        <v>0</v>
      </c>
      <c r="BC68" s="1">
        <f>IF($J68=$J$2,IF(X68=X$2,1,0),IF($J68=$J$3,IF(X68=X$3,1,0),IF($J68=$J$4,IF(X68=X$4,1,0),IF($J68=$J$5,IF(X68=X$5,1,0),0))))</f>
        <v>0</v>
      </c>
      <c r="BD68" s="1">
        <f>IF($J68=$J$2,IF(Y68=Y$2,1,0),IF($J68=$J$3,IF(Y68=Y$3,1,0),IF($J68=$J$4,IF(Y68=Y$4,1,0),IF($J68=$J$5,IF(Y68=Y$5,1,0),0))))</f>
        <v>1</v>
      </c>
      <c r="BE68" s="1">
        <f>IF($J68=$J$2,IF(Z68=Z$2,1,0),IF($J68=$J$3,IF(Z68=Z$3,1,0),IF($J68=$J$4,IF(Z68=Z$4,1,0),IF($J68=$J$5,IF(Z68=Z$5,1,0),0))))</f>
        <v>0</v>
      </c>
      <c r="BF68" s="1">
        <f>IF($J68=$J$2,IF(AA68=AA$2,1,0),IF($J68=$J$3,IF(AA68=AA$3,1,0),IF($J68=$J$4,IF(AA68=AA$4,1,0),IF($J68=$J$5,IF(AA68=AA$5,1,0),0))))</f>
        <v>1</v>
      </c>
      <c r="BG68" s="1">
        <f>IF($J68=$J$2,IF(AB68=AB$2,1,0),IF($J68=$J$3,IF(AB68=AB$3,1,0),IF($J68=$J$4,IF(AB68=AB$4,1,0),IF($J68=$J$5,IF(AB68=AB$5,1,0),0))))</f>
        <v>0</v>
      </c>
      <c r="BH68" s="1">
        <f>IF($J68=$J$2,IF(AC68=AC$2,1,0),IF($J68=$J$3,IF(AC68=AC$3,1,0),IF($J68=$J$4,IF(AC68=AC$4,1,0),IF($J68=$J$5,IF(AC68=AC$5,1,0),0))))</f>
        <v>1</v>
      </c>
      <c r="BI68" s="1">
        <f>IF($J68=$J$2,IF(AD68=AD$2,1,0),IF($J68=$J$3,IF(AD68=AD$3,1,0),IF($J68=$J$4,IF(AD68=AD$4,1,0),IF($J68=$J$5,IF(AD68=AD$5,1,0),0))))</f>
        <v>1</v>
      </c>
      <c r="BJ68" s="1">
        <f>IF($J68=$J$2,IF(AE68=AE$2,1,0),IF($J68=$J$3,IF(AE68=AE$3,1,0),IF($J68=$J$4,IF(AE68=AE$4,1,0),IF($J68=$J$5,IF(AE68=AE$5,1,0),0))))</f>
        <v>1</v>
      </c>
      <c r="BK68" s="1">
        <f>IF($J68=$J$2,IF(AF68=AF$2,1,0),IF($J68=$J$3,IF(AF68=AF$3,1,0),IF($J68=$J$4,IF(AF68=AF$4,1,0),IF($J68=$J$5,IF(AF68=AF$5,1,0),0))))</f>
        <v>1</v>
      </c>
      <c r="BL68" s="1">
        <f>IF($J68=$J$2,IF(AG68=AG$2,1,0),IF($J68=$J$3,IF(AG68=AG$3,1,0),IF($J68=$J$4,IF(AG68=AG$4,1,0),IF($J68=$J$5,IF(AG68=AG$5,1,0),0))))</f>
        <v>0</v>
      </c>
      <c r="BM68" s="1">
        <f>IF($J68=$J$2,IF(AH68=AH$2,1,0),IF($J68=$J$3,IF(AH68=AH$3,1,0),IF($J68=$J$4,IF(AH68=AH$4,1,0),IF($J68=$J$5,IF(AH68=AH$5,1,0),0))))</f>
        <v>1</v>
      </c>
      <c r="BN68" s="1">
        <f>IF($J68=$J$2,IF(AI68=AI$2,1,0),IF($J68=$J$3,IF(AI68=AI$3,1,0),IF($J68=$J$4,IF(AI68=AI$4,1,0),IF($J68=$J$5,IF(AI68=AI$5,1,0),0))))</f>
        <v>1</v>
      </c>
      <c r="BO68" s="1">
        <f>IF($J68=$J$2,IF(AJ68=AJ$2,1,0),IF($J68=$J$3,IF(AJ68=AJ$3,1,0),IF($J68=$J$4,IF(AJ68=AJ$4,1,0),IF($J68=$J$5,IF(AJ68=AJ$5,1,0),0))))</f>
        <v>1</v>
      </c>
      <c r="BP68" s="1">
        <f>IF($J68=$J$2,IF(AK68=AK$2,1,0),IF($J68=$J$3,IF(AK68=AK$3,1,0),IF($J68=$J$4,IF(AK68=AK$4,1,0),IF($J68=$J$5,IF(AK68=AK$5,1,0),0))))</f>
        <v>1</v>
      </c>
      <c r="BQ68" s="1">
        <f>IF($J68=$J$2,IF(AL68=AL$2,1,0),IF($J68=$J$3,IF(AL68=AL$3,1,0),IF($J68=$J$4,IF(AL68=AL$4,1,0),IF($J68=$J$5,IF(AL68=AL$5,1,0),0))))</f>
        <v>1</v>
      </c>
      <c r="BR68" s="1">
        <f>IF($J68=$J$2,IF(AM68=AM$2,1,0),IF($J68=$J$3,IF(AM68=AM$3,1,0),IF($J68=$J$4,IF(AM68=AM$4,1,0),IF($J68=$J$5,IF(AM68=AM$5,1,0),0))))</f>
        <v>1</v>
      </c>
      <c r="BS68" s="1">
        <f>IF($J68=$J$2,IF(AN68=AN$2,1,0),IF($J68=$J$3,IF(AN68=AN$3,1,0),IF($J68=$J$4,IF(AN68=AN$4,1,0),IF($J68=$J$5,IF(AN68=AN$5,1,0),0))))</f>
        <v>1</v>
      </c>
      <c r="BU68" s="1">
        <f t="shared" si="1"/>
        <v>20</v>
      </c>
      <c r="BW68" s="35">
        <f t="shared" si="2"/>
        <v>20</v>
      </c>
      <c r="BX68" s="35">
        <f>IF(BW68="неявка","неявка",IF(BW68&lt;$CB$4,1,IF(BW68&lt;$CB$5,2,IF(BW68&lt;$CB$6,3,IF(BW68&lt;$CB$7,4,IF(BW68&lt;$CB$8,5,IF(BW68&lt;$CB$9,6,IF(BW68&lt;$CB$10,7,IF(BW68&lt;$CB$11,8,IF(BW68&lt;$CB$12,9,10))))))))))</f>
        <v>6</v>
      </c>
    </row>
    <row r="69" spans="1:76" ht="16" x14ac:dyDescent="0.2">
      <c r="A69" s="8">
        <v>63</v>
      </c>
      <c r="B69" s="8" t="s">
        <v>290</v>
      </c>
      <c r="C69" s="8" t="s">
        <v>291</v>
      </c>
      <c r="D69" s="8" t="s">
        <v>292</v>
      </c>
      <c r="E69" s="8" t="s">
        <v>282</v>
      </c>
      <c r="F69" s="8" t="s">
        <v>283</v>
      </c>
      <c r="G69" s="8" t="s">
        <v>230</v>
      </c>
      <c r="H69" s="8" t="s">
        <v>216</v>
      </c>
      <c r="I69" s="1" t="s">
        <v>231</v>
      </c>
      <c r="J69" s="1">
        <v>4</v>
      </c>
      <c r="K69" s="1" t="s">
        <v>1159</v>
      </c>
      <c r="L69" s="1" t="s">
        <v>1159</v>
      </c>
      <c r="M69" s="1" t="s">
        <v>1155</v>
      </c>
      <c r="N69" s="1" t="s">
        <v>1160</v>
      </c>
      <c r="O69" s="1" t="s">
        <v>1160</v>
      </c>
      <c r="P69" s="1" t="s">
        <v>1159</v>
      </c>
      <c r="Q69" s="1" t="s">
        <v>1158</v>
      </c>
      <c r="R69" s="1" t="s">
        <v>1160</v>
      </c>
      <c r="S69" s="1" t="s">
        <v>1160</v>
      </c>
      <c r="T69" s="1" t="s">
        <v>1155</v>
      </c>
      <c r="U69" s="1" t="s">
        <v>1156</v>
      </c>
      <c r="V69" s="1" t="s">
        <v>1156</v>
      </c>
      <c r="W69" s="1" t="s">
        <v>1158</v>
      </c>
      <c r="X69" s="1" t="s">
        <v>1160</v>
      </c>
      <c r="Y69" s="1" t="s">
        <v>1156</v>
      </c>
      <c r="Z69" s="54" t="s">
        <v>1158</v>
      </c>
      <c r="AA69" s="1" t="s">
        <v>1159</v>
      </c>
      <c r="AB69" s="1" t="s">
        <v>1154</v>
      </c>
      <c r="AC69" s="1" t="s">
        <v>1158</v>
      </c>
      <c r="AD69" s="1" t="s">
        <v>1158</v>
      </c>
      <c r="AE69" s="1" t="s">
        <v>1160</v>
      </c>
      <c r="AF69" s="1" t="s">
        <v>1155</v>
      </c>
      <c r="AG69" s="1" t="s">
        <v>1155</v>
      </c>
      <c r="AH69" s="1" t="s">
        <v>1154</v>
      </c>
      <c r="AI69" s="1" t="s">
        <v>1159</v>
      </c>
      <c r="AJ69" s="1" t="s">
        <v>1157</v>
      </c>
      <c r="AK69" s="1" t="s">
        <v>1154</v>
      </c>
      <c r="AL69" s="1" t="s">
        <v>1154</v>
      </c>
      <c r="AM69" s="1" t="s">
        <v>1160</v>
      </c>
      <c r="AN69" s="1" t="s">
        <v>1154</v>
      </c>
      <c r="AP69" s="1">
        <f>IF($J69=$J$2,IF(K69=K$2,1,0),IF($J69=$J$3,IF(K69=K$3,1,0),IF($J69=$J$4,IF(K69=K$4,1,0),IF($J69=$J$5,IF(K69=K$5,1,0),0))))</f>
        <v>1</v>
      </c>
      <c r="AQ69" s="1">
        <f>IF($J69=$J$2,IF(L69=L$2,1,0),IF($J69=$J$3,IF(L69=L$3,1,0),IF($J69=$J$4,IF(L69=L$4,1,0),IF($J69=$J$5,IF(L69=L$5,1,0),0))))</f>
        <v>1</v>
      </c>
      <c r="AR69" s="1">
        <f>IF($J69=$J$2,IF(M69=M$2,1,0),IF($J69=$J$3,IF(M69=M$3,1,0),IF($J69=$J$4,IF(M69=M$4,1,0),IF($J69=$J$5,IF(M69=M$5,1,0),0))))</f>
        <v>1</v>
      </c>
      <c r="AS69" s="1">
        <f>IF($J69=$J$2,IF(N69=N$2,1,0),IF($J69=$J$3,IF(N69=N$3,1,0),IF($J69=$J$4,IF(N69=N$4,1,0),IF($J69=$J$5,IF(N69=N$5,1,0),0))))</f>
        <v>0</v>
      </c>
      <c r="AT69" s="1">
        <f>IF($J69=$J$2,IF(O69=O$2,1,0),IF($J69=$J$3,IF(O69=O$3,1,0),IF($J69=$J$4,IF(O69=O$4,1,0),IF($J69=$J$5,IF(O69=O$5,1,0),0))))</f>
        <v>1</v>
      </c>
      <c r="AU69" s="1">
        <f>IF($J69=$J$2,IF(P69=P$2,1,0),IF($J69=$J$3,IF(P69=P$3,1,0),IF($J69=$J$4,IF(P69=P$4,1,0),IF($J69=$J$5,IF(P69=P$5,1,0),0))))</f>
        <v>1</v>
      </c>
      <c r="AV69" s="1">
        <f>IF($J69=$J$2,IF(Q69=Q$2,1,0),IF($J69=$J$3,IF(Q69=Q$3,1,0),IF($J69=$J$4,IF(Q69=Q$4,1,0),IF($J69=$J$5,IF(Q69=Q$5,1,0),0))))</f>
        <v>1</v>
      </c>
      <c r="AW69" s="1">
        <f>IF($J69=$J$2,IF(R69=R$2,1,0),IF($J69=$J$3,IF(R69=R$3,1,0),IF($J69=$J$4,IF(R69=R$4,1,0),IF($J69=$J$5,IF(R69=R$5,1,0),0))))</f>
        <v>1</v>
      </c>
      <c r="AX69" s="1">
        <f>IF($J69=$J$2,IF(S69=S$2,1,0),IF($J69=$J$3,IF(S69=S$3,1,0),IF($J69=$J$4,IF(S69=S$4,1,0),IF($J69=$J$5,IF(S69=S$5,1,0),0))))</f>
        <v>1</v>
      </c>
      <c r="AY69" s="1">
        <f>IF($J69=$J$2,IF(T69=T$2,1,0),IF($J69=$J$3,IF(T69=T$3,1,0),IF($J69=$J$4,IF(T69=T$4,1,0),IF($J69=$J$5,IF(T69=T$5,1,0),0))))</f>
        <v>1</v>
      </c>
      <c r="AZ69" s="1">
        <f>IF($J69=$J$2,IF(U69=U$2,1,0),IF($J69=$J$3,IF(U69=U$3,1,0),IF($J69=$J$4,IF(U69=U$4,1,0),IF($J69=$J$5,IF(U69=U$5,1,0),0))))</f>
        <v>0</v>
      </c>
      <c r="BA69" s="1">
        <f>IF($J69=$J$2,IF(V69=V$2,1,0),IF($J69=$J$3,IF(V69=V$3,1,0),IF($J69=$J$4,IF(V69=V$4,1,0),IF($J69=$J$5,IF(V69=V$5,1,0),0))))</f>
        <v>1</v>
      </c>
      <c r="BB69" s="1">
        <f>IF($J69=$J$2,IF(W69=W$2,1,0),IF($J69=$J$3,IF(W69=W$3,1,0),IF($J69=$J$4,IF(W69=W$4,1,0),IF($J69=$J$5,IF(W69=W$5,1,0),0))))</f>
        <v>1</v>
      </c>
      <c r="BC69" s="1">
        <f>IF($J69=$J$2,IF(X69=X$2,1,0),IF($J69=$J$3,IF(X69=X$3,1,0),IF($J69=$J$4,IF(X69=X$4,1,0),IF($J69=$J$5,IF(X69=X$5,1,0),0))))</f>
        <v>1</v>
      </c>
      <c r="BD69" s="1">
        <f>IF($J69=$J$2,IF(Y69=Y$2,1,0),IF($J69=$J$3,IF(Y69=Y$3,1,0),IF($J69=$J$4,IF(Y69=Y$4,1,0),IF($J69=$J$5,IF(Y69=Y$5,1,0),0))))</f>
        <v>1</v>
      </c>
      <c r="BE69" s="1">
        <f>IF($J69=$J$2,IF(Z69=Z$2,1,0),IF($J69=$J$3,IF(Z69=Z$3,1,0),IF($J69=$J$4,IF(Z69=Z$4,1,0),IF($J69=$J$5,IF(Z69=Z$5,1,0),0))))</f>
        <v>1</v>
      </c>
      <c r="BF69" s="1">
        <f>IF($J69=$J$2,IF(AA69=AA$2,1,0),IF($J69=$J$3,IF(AA69=AA$3,1,0),IF($J69=$J$4,IF(AA69=AA$4,1,0),IF($J69=$J$5,IF(AA69=AA$5,1,0),0))))</f>
        <v>1</v>
      </c>
      <c r="BG69" s="1">
        <f>IF($J69=$J$2,IF(AB69=AB$2,1,0),IF($J69=$J$3,IF(AB69=AB$3,1,0),IF($J69=$J$4,IF(AB69=AB$4,1,0),IF($J69=$J$5,IF(AB69=AB$5,1,0),0))))</f>
        <v>1</v>
      </c>
      <c r="BH69" s="1">
        <f>IF($J69=$J$2,IF(AC69=AC$2,1,0),IF($J69=$J$3,IF(AC69=AC$3,1,0),IF($J69=$J$4,IF(AC69=AC$4,1,0),IF($J69=$J$5,IF(AC69=AC$5,1,0),0))))</f>
        <v>1</v>
      </c>
      <c r="BI69" s="1">
        <f>IF($J69=$J$2,IF(AD69=AD$2,1,0),IF($J69=$J$3,IF(AD69=AD$3,1,0),IF($J69=$J$4,IF(AD69=AD$4,1,0),IF($J69=$J$5,IF(AD69=AD$5,1,0),0))))</f>
        <v>1</v>
      </c>
      <c r="BJ69" s="1">
        <f>IF($J69=$J$2,IF(AE69=AE$2,1,0),IF($J69=$J$3,IF(AE69=AE$3,1,0),IF($J69=$J$4,IF(AE69=AE$4,1,0),IF($J69=$J$5,IF(AE69=AE$5,1,0),0))))</f>
        <v>1</v>
      </c>
      <c r="BK69" s="1">
        <f>IF($J69=$J$2,IF(AF69=AF$2,1,0),IF($J69=$J$3,IF(AF69=AF$3,1,0),IF($J69=$J$4,IF(AF69=AF$4,1,0),IF($J69=$J$5,IF(AF69=AF$5,1,0),0))))</f>
        <v>1</v>
      </c>
      <c r="BL69" s="1">
        <f>IF($J69=$J$2,IF(AG69=AG$2,1,0),IF($J69=$J$3,IF(AG69=AG$3,1,0),IF($J69=$J$4,IF(AG69=AG$4,1,0),IF($J69=$J$5,IF(AG69=AG$5,1,0),0))))</f>
        <v>1</v>
      </c>
      <c r="BM69" s="1">
        <f>IF($J69=$J$2,IF(AH69=AH$2,1,0),IF($J69=$J$3,IF(AH69=AH$3,1,0),IF($J69=$J$4,IF(AH69=AH$4,1,0),IF($J69=$J$5,IF(AH69=AH$5,1,0),0))))</f>
        <v>0</v>
      </c>
      <c r="BN69" s="1">
        <f>IF($J69=$J$2,IF(AI69=AI$2,1,0),IF($J69=$J$3,IF(AI69=AI$3,1,0),IF($J69=$J$4,IF(AI69=AI$4,1,0),IF($J69=$J$5,IF(AI69=AI$5,1,0),0))))</f>
        <v>1</v>
      </c>
      <c r="BO69" s="1">
        <f>IF($J69=$J$2,IF(AJ69=AJ$2,1,0),IF($J69=$J$3,IF(AJ69=AJ$3,1,0),IF($J69=$J$4,IF(AJ69=AJ$4,1,0),IF($J69=$J$5,IF(AJ69=AJ$5,1,0),0))))</f>
        <v>1</v>
      </c>
      <c r="BP69" s="1">
        <f>IF($J69=$J$2,IF(AK69=AK$2,1,0),IF($J69=$J$3,IF(AK69=AK$3,1,0),IF($J69=$J$4,IF(AK69=AK$4,1,0),IF($J69=$J$5,IF(AK69=AK$5,1,0),0))))</f>
        <v>1</v>
      </c>
      <c r="BQ69" s="1">
        <f>IF($J69=$J$2,IF(AL69=AL$2,1,0),IF($J69=$J$3,IF(AL69=AL$3,1,0),IF($J69=$J$4,IF(AL69=AL$4,1,0),IF($J69=$J$5,IF(AL69=AL$5,1,0),0))))</f>
        <v>1</v>
      </c>
      <c r="BR69" s="1">
        <f>IF($J69=$J$2,IF(AM69=AM$2,1,0),IF($J69=$J$3,IF(AM69=AM$3,1,0),IF($J69=$J$4,IF(AM69=AM$4,1,0),IF($J69=$J$5,IF(AM69=AM$5,1,0),0))))</f>
        <v>1</v>
      </c>
      <c r="BS69" s="1">
        <f>IF($J69=$J$2,IF(AN69=AN$2,1,0),IF($J69=$J$3,IF(AN69=AN$3,1,0),IF($J69=$J$4,IF(AN69=AN$4,1,0),IF($J69=$J$5,IF(AN69=AN$5,1,0),0))))</f>
        <v>1</v>
      </c>
      <c r="BU69" s="1">
        <f t="shared" si="1"/>
        <v>27</v>
      </c>
      <c r="BW69" s="35">
        <f t="shared" si="2"/>
        <v>27</v>
      </c>
      <c r="BX69" s="35">
        <f>IF(BW69="неявка","неявка",IF(BW69&lt;$CB$4,1,IF(BW69&lt;$CB$5,2,IF(BW69&lt;$CB$6,3,IF(BW69&lt;$CB$7,4,IF(BW69&lt;$CB$8,5,IF(BW69&lt;$CB$9,6,IF(BW69&lt;$CB$10,7,IF(BW69&lt;$CB$11,8,IF(BW69&lt;$CB$12,9,10))))))))))</f>
        <v>9</v>
      </c>
    </row>
    <row r="70" spans="1:76" ht="16" x14ac:dyDescent="0.2">
      <c r="A70" s="8">
        <v>64</v>
      </c>
      <c r="B70" s="8" t="s">
        <v>293</v>
      </c>
      <c r="C70" s="8" t="s">
        <v>294</v>
      </c>
      <c r="D70" s="8" t="s">
        <v>295</v>
      </c>
      <c r="E70" s="8" t="s">
        <v>240</v>
      </c>
      <c r="F70" s="8" t="s">
        <v>241</v>
      </c>
      <c r="G70" s="8" t="s">
        <v>230</v>
      </c>
      <c r="H70" s="8" t="s">
        <v>216</v>
      </c>
      <c r="I70" s="1" t="s">
        <v>231</v>
      </c>
      <c r="J70" s="1">
        <v>2</v>
      </c>
      <c r="K70" s="1" t="s">
        <v>1155</v>
      </c>
      <c r="L70" s="1" t="s">
        <v>1160</v>
      </c>
      <c r="M70" s="1" t="s">
        <v>1159</v>
      </c>
      <c r="N70" s="1" t="s">
        <v>1156</v>
      </c>
      <c r="O70" s="1" t="s">
        <v>1159</v>
      </c>
      <c r="P70" s="1" t="s">
        <v>1156</v>
      </c>
      <c r="Q70" s="1" t="s">
        <v>1154</v>
      </c>
      <c r="R70" s="1" t="s">
        <v>1154</v>
      </c>
      <c r="S70" s="1" t="s">
        <v>1154</v>
      </c>
      <c r="T70" s="1" t="s">
        <v>1159</v>
      </c>
      <c r="U70" s="1" t="s">
        <v>1160</v>
      </c>
      <c r="V70" s="1" t="s">
        <v>1155</v>
      </c>
      <c r="W70" s="1" t="s">
        <v>1158</v>
      </c>
      <c r="X70" s="1" t="s">
        <v>1160</v>
      </c>
      <c r="Y70" s="1" t="s">
        <v>1158</v>
      </c>
      <c r="Z70" s="54" t="s">
        <v>1155</v>
      </c>
      <c r="AA70" s="1" t="s">
        <v>1158</v>
      </c>
      <c r="AB70" s="1" t="s">
        <v>1155</v>
      </c>
      <c r="AC70" s="1" t="s">
        <v>1155</v>
      </c>
      <c r="AD70" s="1" t="s">
        <v>1159</v>
      </c>
      <c r="AE70" s="1" t="s">
        <v>1154</v>
      </c>
      <c r="AF70" s="1" t="s">
        <v>1155</v>
      </c>
      <c r="AG70" s="1" t="s">
        <v>1158</v>
      </c>
      <c r="AH70" s="1" t="s">
        <v>1160</v>
      </c>
      <c r="AI70" s="1" t="s">
        <v>1154</v>
      </c>
      <c r="AJ70" s="1" t="s">
        <v>1159</v>
      </c>
      <c r="AK70" s="1" t="s">
        <v>1158</v>
      </c>
      <c r="AL70" s="1" t="s">
        <v>1155</v>
      </c>
      <c r="AM70" s="1" t="s">
        <v>1156</v>
      </c>
      <c r="AN70" s="1" t="s">
        <v>1156</v>
      </c>
      <c r="AP70" s="1">
        <f>IF($J70=$J$2,IF(K70=K$2,1,0),IF($J70=$J$3,IF(K70=K$3,1,0),IF($J70=$J$4,IF(K70=K$4,1,0),IF($J70=$J$5,IF(K70=K$5,1,0),0))))</f>
        <v>1</v>
      </c>
      <c r="AQ70" s="1">
        <f>IF($J70=$J$2,IF(L70=L$2,1,0),IF($J70=$J$3,IF(L70=L$3,1,0),IF($J70=$J$4,IF(L70=L$4,1,0),IF($J70=$J$5,IF(L70=L$5,1,0),0))))</f>
        <v>1</v>
      </c>
      <c r="AR70" s="1">
        <f>IF($J70=$J$2,IF(M70=M$2,1,0),IF($J70=$J$3,IF(M70=M$3,1,0),IF($J70=$J$4,IF(M70=M$4,1,0),IF($J70=$J$5,IF(M70=M$5,1,0),0))))</f>
        <v>0</v>
      </c>
      <c r="AS70" s="1">
        <f>IF($J70=$J$2,IF(N70=N$2,1,0),IF($J70=$J$3,IF(N70=N$3,1,0),IF($J70=$J$4,IF(N70=N$4,1,0),IF($J70=$J$5,IF(N70=N$5,1,0),0))))</f>
        <v>1</v>
      </c>
      <c r="AT70" s="1">
        <f>IF($J70=$J$2,IF(O70=O$2,1,0),IF($J70=$J$3,IF(O70=O$3,1,0),IF($J70=$J$4,IF(O70=O$4,1,0),IF($J70=$J$5,IF(O70=O$5,1,0),0))))</f>
        <v>0</v>
      </c>
      <c r="AU70" s="1">
        <f>IF($J70=$J$2,IF(P70=P$2,1,0),IF($J70=$J$3,IF(P70=P$3,1,0),IF($J70=$J$4,IF(P70=P$4,1,0),IF($J70=$J$5,IF(P70=P$5,1,0),0))))</f>
        <v>0</v>
      </c>
      <c r="AV70" s="1">
        <f>IF($J70=$J$2,IF(Q70=Q$2,1,0),IF($J70=$J$3,IF(Q70=Q$3,1,0),IF($J70=$J$4,IF(Q70=Q$4,1,0),IF($J70=$J$5,IF(Q70=Q$5,1,0),0))))</f>
        <v>1</v>
      </c>
      <c r="AW70" s="1">
        <f>IF($J70=$J$2,IF(R70=R$2,1,0),IF($J70=$J$3,IF(R70=R$3,1,0),IF($J70=$J$4,IF(R70=R$4,1,0),IF($J70=$J$5,IF(R70=R$5,1,0),0))))</f>
        <v>0</v>
      </c>
      <c r="AX70" s="1">
        <f>IF($J70=$J$2,IF(S70=S$2,1,0),IF($J70=$J$3,IF(S70=S$3,1,0),IF($J70=$J$4,IF(S70=S$4,1,0),IF($J70=$J$5,IF(S70=S$5,1,0),0))))</f>
        <v>1</v>
      </c>
      <c r="AY70" s="1">
        <f>IF($J70=$J$2,IF(T70=T$2,1,0),IF($J70=$J$3,IF(T70=T$3,1,0),IF($J70=$J$4,IF(T70=T$4,1,0),IF($J70=$J$5,IF(T70=T$5,1,0),0))))</f>
        <v>1</v>
      </c>
      <c r="AZ70" s="1">
        <f>IF($J70=$J$2,IF(U70=U$2,1,0),IF($J70=$J$3,IF(U70=U$3,1,0),IF($J70=$J$4,IF(U70=U$4,1,0),IF($J70=$J$5,IF(U70=U$5,1,0),0))))</f>
        <v>1</v>
      </c>
      <c r="BA70" s="1">
        <f>IF($J70=$J$2,IF(V70=V$2,1,0),IF($J70=$J$3,IF(V70=V$3,1,0),IF($J70=$J$4,IF(V70=V$4,1,0),IF($J70=$J$5,IF(V70=V$5,1,0),0))))</f>
        <v>0</v>
      </c>
      <c r="BB70" s="1">
        <f>IF($J70=$J$2,IF(W70=W$2,1,0),IF($J70=$J$3,IF(W70=W$3,1,0),IF($J70=$J$4,IF(W70=W$4,1,0),IF($J70=$J$5,IF(W70=W$5,1,0),0))))</f>
        <v>1</v>
      </c>
      <c r="BC70" s="1">
        <f>IF($J70=$J$2,IF(X70=X$2,1,0),IF($J70=$J$3,IF(X70=X$3,1,0),IF($J70=$J$4,IF(X70=X$4,1,0),IF($J70=$J$5,IF(X70=X$5,1,0),0))))</f>
        <v>0</v>
      </c>
      <c r="BD70" s="1">
        <f>IF($J70=$J$2,IF(Y70=Y$2,1,0),IF($J70=$J$3,IF(Y70=Y$3,1,0),IF($J70=$J$4,IF(Y70=Y$4,1,0),IF($J70=$J$5,IF(Y70=Y$5,1,0),0))))</f>
        <v>0</v>
      </c>
      <c r="BE70" s="1">
        <f>IF($J70=$J$2,IF(Z70=Z$2,1,0),IF($J70=$J$3,IF(Z70=Z$3,1,0),IF($J70=$J$4,IF(Z70=Z$4,1,0),IF($J70=$J$5,IF(Z70=Z$5,1,0),0))))</f>
        <v>0</v>
      </c>
      <c r="BF70" s="1">
        <f>IF($J70=$J$2,IF(AA70=AA$2,1,0),IF($J70=$J$3,IF(AA70=AA$3,1,0),IF($J70=$J$4,IF(AA70=AA$4,1,0),IF($J70=$J$5,IF(AA70=AA$5,1,0),0))))</f>
        <v>1</v>
      </c>
      <c r="BG70" s="1">
        <f>IF($J70=$J$2,IF(AB70=AB$2,1,0),IF($J70=$J$3,IF(AB70=AB$3,1,0),IF($J70=$J$4,IF(AB70=AB$4,1,0),IF($J70=$J$5,IF(AB70=AB$5,1,0),0))))</f>
        <v>1</v>
      </c>
      <c r="BH70" s="1">
        <f>IF($J70=$J$2,IF(AC70=AC$2,1,0),IF($J70=$J$3,IF(AC70=AC$3,1,0),IF($J70=$J$4,IF(AC70=AC$4,1,0),IF($J70=$J$5,IF(AC70=AC$5,1,0),0))))</f>
        <v>1</v>
      </c>
      <c r="BI70" s="1">
        <f>IF($J70=$J$2,IF(AD70=AD$2,1,0),IF($J70=$J$3,IF(AD70=AD$3,1,0),IF($J70=$J$4,IF(AD70=AD$4,1,0),IF($J70=$J$5,IF(AD70=AD$5,1,0),0))))</f>
        <v>1</v>
      </c>
      <c r="BJ70" s="1">
        <f>IF($J70=$J$2,IF(AE70=AE$2,1,0),IF($J70=$J$3,IF(AE70=AE$3,1,0),IF($J70=$J$4,IF(AE70=AE$4,1,0),IF($J70=$J$5,IF(AE70=AE$5,1,0),0))))</f>
        <v>0</v>
      </c>
      <c r="BK70" s="1">
        <f>IF($J70=$J$2,IF(AF70=AF$2,1,0),IF($J70=$J$3,IF(AF70=AF$3,1,0),IF($J70=$J$4,IF(AF70=AF$4,1,0),IF($J70=$J$5,IF(AF70=AF$5,1,0),0))))</f>
        <v>0</v>
      </c>
      <c r="BL70" s="1">
        <f>IF($J70=$J$2,IF(AG70=AG$2,1,0),IF($J70=$J$3,IF(AG70=AG$3,1,0),IF($J70=$J$4,IF(AG70=AG$4,1,0),IF($J70=$J$5,IF(AG70=AG$5,1,0),0))))</f>
        <v>1</v>
      </c>
      <c r="BM70" s="1">
        <f>IF($J70=$J$2,IF(AH70=AH$2,1,0),IF($J70=$J$3,IF(AH70=AH$3,1,0),IF($J70=$J$4,IF(AH70=AH$4,1,0),IF($J70=$J$5,IF(AH70=AH$5,1,0),0))))</f>
        <v>1</v>
      </c>
      <c r="BN70" s="1">
        <f>IF($J70=$J$2,IF(AI70=AI$2,1,0),IF($J70=$J$3,IF(AI70=AI$3,1,0),IF($J70=$J$4,IF(AI70=AI$4,1,0),IF($J70=$J$5,IF(AI70=AI$5,1,0),0))))</f>
        <v>1</v>
      </c>
      <c r="BO70" s="1">
        <f>IF($J70=$J$2,IF(AJ70=AJ$2,1,0),IF($J70=$J$3,IF(AJ70=AJ$3,1,0),IF($J70=$J$4,IF(AJ70=AJ$4,1,0),IF($J70=$J$5,IF(AJ70=AJ$5,1,0),0))))</f>
        <v>1</v>
      </c>
      <c r="BP70" s="1">
        <f>IF($J70=$J$2,IF(AK70=AK$2,1,0),IF($J70=$J$3,IF(AK70=AK$3,1,0),IF($J70=$J$4,IF(AK70=AK$4,1,0),IF($J70=$J$5,IF(AK70=AK$5,1,0),0))))</f>
        <v>1</v>
      </c>
      <c r="BQ70" s="1">
        <f>IF($J70=$J$2,IF(AL70=AL$2,1,0),IF($J70=$J$3,IF(AL70=AL$3,1,0),IF($J70=$J$4,IF(AL70=AL$4,1,0),IF($J70=$J$5,IF(AL70=AL$5,1,0),0))))</f>
        <v>1</v>
      </c>
      <c r="BR70" s="1">
        <f>IF($J70=$J$2,IF(AM70=AM$2,1,0),IF($J70=$J$3,IF(AM70=AM$3,1,0),IF($J70=$J$4,IF(AM70=AM$4,1,0),IF($J70=$J$5,IF(AM70=AM$5,1,0),0))))</f>
        <v>1</v>
      </c>
      <c r="BS70" s="1">
        <f>IF($J70=$J$2,IF(AN70=AN$2,1,0),IF($J70=$J$3,IF(AN70=AN$3,1,0),IF($J70=$J$4,IF(AN70=AN$4,1,0),IF($J70=$J$5,IF(AN70=AN$5,1,0),0))))</f>
        <v>0</v>
      </c>
      <c r="BU70" s="1">
        <f t="shared" si="1"/>
        <v>19</v>
      </c>
      <c r="BW70" s="35">
        <f t="shared" si="2"/>
        <v>19</v>
      </c>
      <c r="BX70" s="35">
        <f>IF(BW70="неявка","неявка",IF(BW70&lt;$CB$4,1,IF(BW70&lt;$CB$5,2,IF(BW70&lt;$CB$6,3,IF(BW70&lt;$CB$7,4,IF(BW70&lt;$CB$8,5,IF(BW70&lt;$CB$9,6,IF(BW70&lt;$CB$10,7,IF(BW70&lt;$CB$11,8,IF(BW70&lt;$CB$12,9,10))))))))))</f>
        <v>5</v>
      </c>
    </row>
    <row r="71" spans="1:76" ht="16" x14ac:dyDescent="0.2">
      <c r="A71" s="8">
        <v>65</v>
      </c>
      <c r="B71" s="8" t="s">
        <v>296</v>
      </c>
      <c r="C71" s="8" t="s">
        <v>297</v>
      </c>
      <c r="D71" s="8" t="s">
        <v>298</v>
      </c>
      <c r="E71" s="8" t="s">
        <v>268</v>
      </c>
      <c r="F71" s="8" t="s">
        <v>269</v>
      </c>
      <c r="G71" s="8" t="s">
        <v>230</v>
      </c>
      <c r="H71" s="8" t="s">
        <v>216</v>
      </c>
      <c r="I71" s="1" t="s">
        <v>231</v>
      </c>
      <c r="J71" s="1">
        <v>3</v>
      </c>
      <c r="K71" s="1" t="s">
        <v>1156</v>
      </c>
      <c r="L71" s="1" t="s">
        <v>1155</v>
      </c>
      <c r="M71" s="1" t="s">
        <v>1155</v>
      </c>
      <c r="N71" s="1" t="s">
        <v>1159</v>
      </c>
      <c r="O71" s="1" t="s">
        <v>1156</v>
      </c>
      <c r="P71" s="1" t="s">
        <v>1155</v>
      </c>
      <c r="Q71" s="1" t="s">
        <v>1155</v>
      </c>
      <c r="R71" s="1" t="s">
        <v>1160</v>
      </c>
      <c r="S71" s="1" t="s">
        <v>1158</v>
      </c>
      <c r="T71" s="1" t="s">
        <v>1160</v>
      </c>
      <c r="U71" s="1" t="s">
        <v>1154</v>
      </c>
      <c r="V71" s="1" t="s">
        <v>1158</v>
      </c>
      <c r="W71" s="1" t="s">
        <v>1160</v>
      </c>
      <c r="X71" s="1" t="s">
        <v>1154</v>
      </c>
      <c r="Y71" s="1" t="s">
        <v>1155</v>
      </c>
      <c r="Z71" s="54" t="s">
        <v>1154</v>
      </c>
      <c r="AA71" s="1" t="s">
        <v>1160</v>
      </c>
      <c r="AB71" s="1" t="s">
        <v>1155</v>
      </c>
      <c r="AC71" s="1" t="s">
        <v>1154</v>
      </c>
      <c r="AD71" s="1" t="s">
        <v>1160</v>
      </c>
      <c r="AE71" s="1" t="s">
        <v>1154</v>
      </c>
      <c r="AF71" s="1" t="s">
        <v>1159</v>
      </c>
      <c r="AG71" s="1" t="s">
        <v>1160</v>
      </c>
      <c r="AH71" s="1" t="s">
        <v>1158</v>
      </c>
      <c r="AI71" s="1" t="s">
        <v>1156</v>
      </c>
      <c r="AJ71" s="1" t="s">
        <v>1155</v>
      </c>
      <c r="AK71" s="1" t="s">
        <v>1155</v>
      </c>
      <c r="AL71" s="1" t="s">
        <v>1158</v>
      </c>
      <c r="AM71" s="1" t="s">
        <v>1156</v>
      </c>
      <c r="AN71" s="1" t="s">
        <v>1159</v>
      </c>
      <c r="AP71" s="1">
        <f>IF($J71=$J$2,IF(K71=K$2,1,0),IF($J71=$J$3,IF(K71=K$3,1,0),IF($J71=$J$4,IF(K71=K$4,1,0),IF($J71=$J$5,IF(K71=K$5,1,0),0))))</f>
        <v>1</v>
      </c>
      <c r="AQ71" s="1">
        <f>IF($J71=$J$2,IF(L71=L$2,1,0),IF($J71=$J$3,IF(L71=L$3,1,0),IF($J71=$J$4,IF(L71=L$4,1,0),IF($J71=$J$5,IF(L71=L$5,1,0),0))))</f>
        <v>1</v>
      </c>
      <c r="AR71" s="1">
        <f>IF($J71=$J$2,IF(M71=M$2,1,0),IF($J71=$J$3,IF(M71=M$3,1,0),IF($J71=$J$4,IF(M71=M$4,1,0),IF($J71=$J$5,IF(M71=M$5,1,0),0))))</f>
        <v>0</v>
      </c>
      <c r="AS71" s="1">
        <f>IF($J71=$J$2,IF(N71=N$2,1,0),IF($J71=$J$3,IF(N71=N$3,1,0),IF($J71=$J$4,IF(N71=N$4,1,0),IF($J71=$J$5,IF(N71=N$5,1,0),0))))</f>
        <v>1</v>
      </c>
      <c r="AT71" s="1">
        <f>IF($J71=$J$2,IF(O71=O$2,1,0),IF($J71=$J$3,IF(O71=O$3,1,0),IF($J71=$J$4,IF(O71=O$4,1,0),IF($J71=$J$5,IF(O71=O$5,1,0),0))))</f>
        <v>1</v>
      </c>
      <c r="AU71" s="1">
        <f>IF($J71=$J$2,IF(P71=P$2,1,0),IF($J71=$J$3,IF(P71=P$3,1,0),IF($J71=$J$4,IF(P71=P$4,1,0),IF($J71=$J$5,IF(P71=P$5,1,0),0))))</f>
        <v>0</v>
      </c>
      <c r="AV71" s="1">
        <f>IF($J71=$J$2,IF(Q71=Q$2,1,0),IF($J71=$J$3,IF(Q71=Q$3,1,0),IF($J71=$J$4,IF(Q71=Q$4,1,0),IF($J71=$J$5,IF(Q71=Q$5,1,0),0))))</f>
        <v>0</v>
      </c>
      <c r="AW71" s="1">
        <f>IF($J71=$J$2,IF(R71=R$2,1,0),IF($J71=$J$3,IF(R71=R$3,1,0),IF($J71=$J$4,IF(R71=R$4,1,0),IF($J71=$J$5,IF(R71=R$5,1,0),0))))</f>
        <v>1</v>
      </c>
      <c r="AX71" s="1">
        <f>IF($J71=$J$2,IF(S71=S$2,1,0),IF($J71=$J$3,IF(S71=S$3,1,0),IF($J71=$J$4,IF(S71=S$4,1,0),IF($J71=$J$5,IF(S71=S$5,1,0),0))))</f>
        <v>1</v>
      </c>
      <c r="AY71" s="1">
        <f>IF($J71=$J$2,IF(T71=T$2,1,0),IF($J71=$J$3,IF(T71=T$3,1,0),IF($J71=$J$4,IF(T71=T$4,1,0),IF($J71=$J$5,IF(T71=T$5,1,0),0))))</f>
        <v>1</v>
      </c>
      <c r="AZ71" s="1">
        <f>IF($J71=$J$2,IF(U71=U$2,1,0),IF($J71=$J$3,IF(U71=U$3,1,0),IF($J71=$J$4,IF(U71=U$4,1,0),IF($J71=$J$5,IF(U71=U$5,1,0),0))))</f>
        <v>1</v>
      </c>
      <c r="BA71" s="1">
        <f>IF($J71=$J$2,IF(V71=V$2,1,0),IF($J71=$J$3,IF(V71=V$3,1,0),IF($J71=$J$4,IF(V71=V$4,1,0),IF($J71=$J$5,IF(V71=V$5,1,0),0))))</f>
        <v>1</v>
      </c>
      <c r="BB71" s="1">
        <f>IF($J71=$J$2,IF(W71=W$2,1,0),IF($J71=$J$3,IF(W71=W$3,1,0),IF($J71=$J$4,IF(W71=W$4,1,0),IF($J71=$J$5,IF(W71=W$5,1,0),0))))</f>
        <v>1</v>
      </c>
      <c r="BC71" s="1">
        <f>IF($J71=$J$2,IF(X71=X$2,1,0),IF($J71=$J$3,IF(X71=X$3,1,0),IF($J71=$J$4,IF(X71=X$4,1,0),IF($J71=$J$5,IF(X71=X$5,1,0),0))))</f>
        <v>1</v>
      </c>
      <c r="BD71" s="1">
        <f>IF($J71=$J$2,IF(Y71=Y$2,1,0),IF($J71=$J$3,IF(Y71=Y$3,1,0),IF($J71=$J$4,IF(Y71=Y$4,1,0),IF($J71=$J$5,IF(Y71=Y$5,1,0),0))))</f>
        <v>0</v>
      </c>
      <c r="BE71" s="1">
        <f>IF($J71=$J$2,IF(Z71=Z$2,1,0),IF($J71=$J$3,IF(Z71=Z$3,1,0),IF($J71=$J$4,IF(Z71=Z$4,1,0),IF($J71=$J$5,IF(Z71=Z$5,1,0),0))))</f>
        <v>1</v>
      </c>
      <c r="BF71" s="1">
        <f>IF($J71=$J$2,IF(AA71=AA$2,1,0),IF($J71=$J$3,IF(AA71=AA$3,1,0),IF($J71=$J$4,IF(AA71=AA$4,1,0),IF($J71=$J$5,IF(AA71=AA$5,1,0),0))))</f>
        <v>1</v>
      </c>
      <c r="BG71" s="1">
        <f>IF($J71=$J$2,IF(AB71=AB$2,1,0),IF($J71=$J$3,IF(AB71=AB$3,1,0),IF($J71=$J$4,IF(AB71=AB$4,1,0),IF($J71=$J$5,IF(AB71=AB$5,1,0),0))))</f>
        <v>1</v>
      </c>
      <c r="BH71" s="1">
        <f>IF($J71=$J$2,IF(AC71=AC$2,1,0),IF($J71=$J$3,IF(AC71=AC$3,1,0),IF($J71=$J$4,IF(AC71=AC$4,1,0),IF($J71=$J$5,IF(AC71=AC$5,1,0),0))))</f>
        <v>1</v>
      </c>
      <c r="BI71" s="1">
        <f>IF($J71=$J$2,IF(AD71=AD$2,1,0),IF($J71=$J$3,IF(AD71=AD$3,1,0),IF($J71=$J$4,IF(AD71=AD$4,1,0),IF($J71=$J$5,IF(AD71=AD$5,1,0),0))))</f>
        <v>1</v>
      </c>
      <c r="BJ71" s="1">
        <f>IF($J71=$J$2,IF(AE71=AE$2,1,0),IF($J71=$J$3,IF(AE71=AE$3,1,0),IF($J71=$J$4,IF(AE71=AE$4,1,0),IF($J71=$J$5,IF(AE71=AE$5,1,0),0))))</f>
        <v>1</v>
      </c>
      <c r="BK71" s="1">
        <f>IF($J71=$J$2,IF(AF71=AF$2,1,0),IF($J71=$J$3,IF(AF71=AF$3,1,0),IF($J71=$J$4,IF(AF71=AF$4,1,0),IF($J71=$J$5,IF(AF71=AF$5,1,0),0))))</f>
        <v>1</v>
      </c>
      <c r="BL71" s="1">
        <f>IF($J71=$J$2,IF(AG71=AG$2,1,0),IF($J71=$J$3,IF(AG71=AG$3,1,0),IF($J71=$J$4,IF(AG71=AG$4,1,0),IF($J71=$J$5,IF(AG71=AG$5,1,0),0))))</f>
        <v>0</v>
      </c>
      <c r="BM71" s="1">
        <f>IF($J71=$J$2,IF(AH71=AH$2,1,0),IF($J71=$J$3,IF(AH71=AH$3,1,0),IF($J71=$J$4,IF(AH71=AH$4,1,0),IF($J71=$J$5,IF(AH71=AH$5,1,0),0))))</f>
        <v>1</v>
      </c>
      <c r="BN71" s="1">
        <f>IF($J71=$J$2,IF(AI71=AI$2,1,0),IF($J71=$J$3,IF(AI71=AI$3,1,0),IF($J71=$J$4,IF(AI71=AI$4,1,0),IF($J71=$J$5,IF(AI71=AI$5,1,0),0))))</f>
        <v>1</v>
      </c>
      <c r="BO71" s="1">
        <f>IF($J71=$J$2,IF(AJ71=AJ$2,1,0),IF($J71=$J$3,IF(AJ71=AJ$3,1,0),IF($J71=$J$4,IF(AJ71=AJ$4,1,0),IF($J71=$J$5,IF(AJ71=AJ$5,1,0),0))))</f>
        <v>1</v>
      </c>
      <c r="BP71" s="1">
        <f>IF($J71=$J$2,IF(AK71=AK$2,1,0),IF($J71=$J$3,IF(AK71=AK$3,1,0),IF($J71=$J$4,IF(AK71=AK$4,1,0),IF($J71=$J$5,IF(AK71=AK$5,1,0),0))))</f>
        <v>1</v>
      </c>
      <c r="BQ71" s="1">
        <f>IF($J71=$J$2,IF(AL71=AL$2,1,0),IF($J71=$J$3,IF(AL71=AL$3,1,0),IF($J71=$J$4,IF(AL71=AL$4,1,0),IF($J71=$J$5,IF(AL71=AL$5,1,0),0))))</f>
        <v>1</v>
      </c>
      <c r="BR71" s="1">
        <f>IF($J71=$J$2,IF(AM71=AM$2,1,0),IF($J71=$J$3,IF(AM71=AM$3,1,0),IF($J71=$J$4,IF(AM71=AM$4,1,0),IF($J71=$J$5,IF(AM71=AM$5,1,0),0))))</f>
        <v>1</v>
      </c>
      <c r="BS71" s="1">
        <f>IF($J71=$J$2,IF(AN71=AN$2,1,0),IF($J71=$J$3,IF(AN71=AN$3,1,0),IF($J71=$J$4,IF(AN71=AN$4,1,0),IF($J71=$J$5,IF(AN71=AN$5,1,0),0))))</f>
        <v>0</v>
      </c>
      <c r="BU71" s="1">
        <f t="shared" si="1"/>
        <v>24</v>
      </c>
      <c r="BW71" s="35">
        <f t="shared" si="2"/>
        <v>24</v>
      </c>
      <c r="BX71" s="35">
        <f>IF(BW71="неявка","неявка",IF(BW71&lt;$CB$4,1,IF(BW71&lt;$CB$5,2,IF(BW71&lt;$CB$6,3,IF(BW71&lt;$CB$7,4,IF(BW71&lt;$CB$8,5,IF(BW71&lt;$CB$9,6,IF(BW71&lt;$CB$10,7,IF(BW71&lt;$CB$11,8,IF(BW71&lt;$CB$12,9,10))))))))))</f>
        <v>7</v>
      </c>
    </row>
    <row r="72" spans="1:76" ht="16" x14ac:dyDescent="0.2">
      <c r="A72" s="8">
        <v>66</v>
      </c>
      <c r="B72" s="8" t="s">
        <v>299</v>
      </c>
      <c r="C72" s="8" t="s">
        <v>300</v>
      </c>
      <c r="D72" s="8" t="s">
        <v>301</v>
      </c>
      <c r="E72" s="8" t="s">
        <v>268</v>
      </c>
      <c r="F72" s="8" t="s">
        <v>269</v>
      </c>
      <c r="G72" s="8" t="s">
        <v>230</v>
      </c>
      <c r="H72" s="8" t="s">
        <v>216</v>
      </c>
      <c r="I72" s="1" t="s">
        <v>231</v>
      </c>
      <c r="J72" s="1">
        <v>4</v>
      </c>
      <c r="K72" s="1" t="s">
        <v>1159</v>
      </c>
      <c r="L72" s="1" t="s">
        <v>1159</v>
      </c>
      <c r="M72" s="1" t="s">
        <v>1155</v>
      </c>
      <c r="N72" s="1" t="s">
        <v>1155</v>
      </c>
      <c r="O72" s="1" t="s">
        <v>1160</v>
      </c>
      <c r="P72" s="1" t="s">
        <v>1154</v>
      </c>
      <c r="Q72" s="1" t="s">
        <v>1158</v>
      </c>
      <c r="R72" s="1" t="s">
        <v>1160</v>
      </c>
      <c r="S72" s="1" t="s">
        <v>1160</v>
      </c>
      <c r="T72" s="1" t="s">
        <v>1155</v>
      </c>
      <c r="U72" s="1" t="s">
        <v>1159</v>
      </c>
      <c r="V72" s="1" t="s">
        <v>1158</v>
      </c>
      <c r="W72" s="1" t="s">
        <v>1158</v>
      </c>
      <c r="X72" s="1" t="s">
        <v>1160</v>
      </c>
      <c r="Y72" s="1" t="s">
        <v>1156</v>
      </c>
      <c r="Z72" s="54" t="s">
        <v>1156</v>
      </c>
      <c r="AA72" s="1" t="s">
        <v>1159</v>
      </c>
      <c r="AB72" s="1" t="s">
        <v>1154</v>
      </c>
      <c r="AC72" s="1" t="s">
        <v>1154</v>
      </c>
      <c r="AD72" s="1" t="s">
        <v>1158</v>
      </c>
      <c r="AE72" s="1" t="s">
        <v>1155</v>
      </c>
      <c r="AF72" s="1" t="s">
        <v>1155</v>
      </c>
      <c r="AG72" s="1" t="s">
        <v>1155</v>
      </c>
      <c r="AH72" s="1" t="s">
        <v>1158</v>
      </c>
      <c r="AI72" s="1" t="s">
        <v>1159</v>
      </c>
      <c r="AJ72" s="1" t="s">
        <v>1157</v>
      </c>
      <c r="AK72" s="1" t="s">
        <v>1154</v>
      </c>
      <c r="AL72" s="1" t="s">
        <v>1154</v>
      </c>
      <c r="AM72" s="1" t="s">
        <v>1160</v>
      </c>
      <c r="AN72" s="1" t="s">
        <v>1154</v>
      </c>
      <c r="AP72" s="1">
        <f>IF($J72=$J$2,IF(K72=K$2,1,0),IF($J72=$J$3,IF(K72=K$3,1,0),IF($J72=$J$4,IF(K72=K$4,1,0),IF($J72=$J$5,IF(K72=K$5,1,0),0))))</f>
        <v>1</v>
      </c>
      <c r="AQ72" s="1">
        <f>IF($J72=$J$2,IF(L72=L$2,1,0),IF($J72=$J$3,IF(L72=L$3,1,0),IF($J72=$J$4,IF(L72=L$4,1,0),IF($J72=$J$5,IF(L72=L$5,1,0),0))))</f>
        <v>1</v>
      </c>
      <c r="AR72" s="1">
        <f>IF($J72=$J$2,IF(M72=M$2,1,0),IF($J72=$J$3,IF(M72=M$3,1,0),IF($J72=$J$4,IF(M72=M$4,1,0),IF($J72=$J$5,IF(M72=M$5,1,0),0))))</f>
        <v>1</v>
      </c>
      <c r="AS72" s="1">
        <f>IF($J72=$J$2,IF(N72=N$2,1,0),IF($J72=$J$3,IF(N72=N$3,1,0),IF($J72=$J$4,IF(N72=N$4,1,0),IF($J72=$J$5,IF(N72=N$5,1,0),0))))</f>
        <v>0</v>
      </c>
      <c r="AT72" s="1">
        <f>IF($J72=$J$2,IF(O72=O$2,1,0),IF($J72=$J$3,IF(O72=O$3,1,0),IF($J72=$J$4,IF(O72=O$4,1,0),IF($J72=$J$5,IF(O72=O$5,1,0),0))))</f>
        <v>1</v>
      </c>
      <c r="AU72" s="1">
        <f>IF($J72=$J$2,IF(P72=P$2,1,0),IF($J72=$J$3,IF(P72=P$3,1,0),IF($J72=$J$4,IF(P72=P$4,1,0),IF($J72=$J$5,IF(P72=P$5,1,0),0))))</f>
        <v>0</v>
      </c>
      <c r="AV72" s="1">
        <f>IF($J72=$J$2,IF(Q72=Q$2,1,0),IF($J72=$J$3,IF(Q72=Q$3,1,0),IF($J72=$J$4,IF(Q72=Q$4,1,0),IF($J72=$J$5,IF(Q72=Q$5,1,0),0))))</f>
        <v>1</v>
      </c>
      <c r="AW72" s="1">
        <f>IF($J72=$J$2,IF(R72=R$2,1,0),IF($J72=$J$3,IF(R72=R$3,1,0),IF($J72=$J$4,IF(R72=R$4,1,0),IF($J72=$J$5,IF(R72=R$5,1,0),0))))</f>
        <v>1</v>
      </c>
      <c r="AX72" s="1">
        <f>IF($J72=$J$2,IF(S72=S$2,1,0),IF($J72=$J$3,IF(S72=S$3,1,0),IF($J72=$J$4,IF(S72=S$4,1,0),IF($J72=$J$5,IF(S72=S$5,1,0),0))))</f>
        <v>1</v>
      </c>
      <c r="AY72" s="1">
        <f>IF($J72=$J$2,IF(T72=T$2,1,0),IF($J72=$J$3,IF(T72=T$3,1,0),IF($J72=$J$4,IF(T72=T$4,1,0),IF($J72=$J$5,IF(T72=T$5,1,0),0))))</f>
        <v>1</v>
      </c>
      <c r="AZ72" s="1">
        <f>IF($J72=$J$2,IF(U72=U$2,1,0),IF($J72=$J$3,IF(U72=U$3,1,0),IF($J72=$J$4,IF(U72=U$4,1,0),IF($J72=$J$5,IF(U72=U$5,1,0),0))))</f>
        <v>1</v>
      </c>
      <c r="BA72" s="1">
        <f>IF($J72=$J$2,IF(V72=V$2,1,0),IF($J72=$J$3,IF(V72=V$3,1,0),IF($J72=$J$4,IF(V72=V$4,1,0),IF($J72=$J$5,IF(V72=V$5,1,0),0))))</f>
        <v>0</v>
      </c>
      <c r="BB72" s="1">
        <f>IF($J72=$J$2,IF(W72=W$2,1,0),IF($J72=$J$3,IF(W72=W$3,1,0),IF($J72=$J$4,IF(W72=W$4,1,0),IF($J72=$J$5,IF(W72=W$5,1,0),0))))</f>
        <v>1</v>
      </c>
      <c r="BC72" s="1">
        <f>IF($J72=$J$2,IF(X72=X$2,1,0),IF($J72=$J$3,IF(X72=X$3,1,0),IF($J72=$J$4,IF(X72=X$4,1,0),IF($J72=$J$5,IF(X72=X$5,1,0),0))))</f>
        <v>1</v>
      </c>
      <c r="BD72" s="1">
        <f>IF($J72=$J$2,IF(Y72=Y$2,1,0),IF($J72=$J$3,IF(Y72=Y$3,1,0),IF($J72=$J$4,IF(Y72=Y$4,1,0),IF($J72=$J$5,IF(Y72=Y$5,1,0),0))))</f>
        <v>1</v>
      </c>
      <c r="BE72" s="1">
        <f>IF($J72=$J$2,IF(Z72=Z$2,1,0),IF($J72=$J$3,IF(Z72=Z$3,1,0),IF($J72=$J$4,IF(Z72=Z$4,1,0),IF($J72=$J$5,IF(Z72=Z$5,1,0),0))))</f>
        <v>0</v>
      </c>
      <c r="BF72" s="1">
        <f>IF($J72=$J$2,IF(AA72=AA$2,1,0),IF($J72=$J$3,IF(AA72=AA$3,1,0),IF($J72=$J$4,IF(AA72=AA$4,1,0),IF($J72=$J$5,IF(AA72=AA$5,1,0),0))))</f>
        <v>1</v>
      </c>
      <c r="BG72" s="1">
        <f>IF($J72=$J$2,IF(AB72=AB$2,1,0),IF($J72=$J$3,IF(AB72=AB$3,1,0),IF($J72=$J$4,IF(AB72=AB$4,1,0),IF($J72=$J$5,IF(AB72=AB$5,1,0),0))))</f>
        <v>1</v>
      </c>
      <c r="BH72" s="1">
        <f>IF($J72=$J$2,IF(AC72=AC$2,1,0),IF($J72=$J$3,IF(AC72=AC$3,1,0),IF($J72=$J$4,IF(AC72=AC$4,1,0),IF($J72=$J$5,IF(AC72=AC$5,1,0),0))))</f>
        <v>0</v>
      </c>
      <c r="BI72" s="1">
        <f>IF($J72=$J$2,IF(AD72=AD$2,1,0),IF($J72=$J$3,IF(AD72=AD$3,1,0),IF($J72=$J$4,IF(AD72=AD$4,1,0),IF($J72=$J$5,IF(AD72=AD$5,1,0),0))))</f>
        <v>1</v>
      </c>
      <c r="BJ72" s="1">
        <f>IF($J72=$J$2,IF(AE72=AE$2,1,0),IF($J72=$J$3,IF(AE72=AE$3,1,0),IF($J72=$J$4,IF(AE72=AE$4,1,0),IF($J72=$J$5,IF(AE72=AE$5,1,0),0))))</f>
        <v>0</v>
      </c>
      <c r="BK72" s="1">
        <f>IF($J72=$J$2,IF(AF72=AF$2,1,0),IF($J72=$J$3,IF(AF72=AF$3,1,0),IF($J72=$J$4,IF(AF72=AF$4,1,0),IF($J72=$J$5,IF(AF72=AF$5,1,0),0))))</f>
        <v>1</v>
      </c>
      <c r="BL72" s="1">
        <f>IF($J72=$J$2,IF(AG72=AG$2,1,0),IF($J72=$J$3,IF(AG72=AG$3,1,0),IF($J72=$J$4,IF(AG72=AG$4,1,0),IF($J72=$J$5,IF(AG72=AG$5,1,0),0))))</f>
        <v>1</v>
      </c>
      <c r="BM72" s="1">
        <f>IF($J72=$J$2,IF(AH72=AH$2,1,0),IF($J72=$J$3,IF(AH72=AH$3,1,0),IF($J72=$J$4,IF(AH72=AH$4,1,0),IF($J72=$J$5,IF(AH72=AH$5,1,0),0))))</f>
        <v>1</v>
      </c>
      <c r="BN72" s="1">
        <f>IF($J72=$J$2,IF(AI72=AI$2,1,0),IF($J72=$J$3,IF(AI72=AI$3,1,0),IF($J72=$J$4,IF(AI72=AI$4,1,0),IF($J72=$J$5,IF(AI72=AI$5,1,0),0))))</f>
        <v>1</v>
      </c>
      <c r="BO72" s="1">
        <f>IF($J72=$J$2,IF(AJ72=AJ$2,1,0),IF($J72=$J$3,IF(AJ72=AJ$3,1,0),IF($J72=$J$4,IF(AJ72=AJ$4,1,0),IF($J72=$J$5,IF(AJ72=AJ$5,1,0),0))))</f>
        <v>1</v>
      </c>
      <c r="BP72" s="1">
        <f>IF($J72=$J$2,IF(AK72=AK$2,1,0),IF($J72=$J$3,IF(AK72=AK$3,1,0),IF($J72=$J$4,IF(AK72=AK$4,1,0),IF($J72=$J$5,IF(AK72=AK$5,1,0),0))))</f>
        <v>1</v>
      </c>
      <c r="BQ72" s="1">
        <f>IF($J72=$J$2,IF(AL72=AL$2,1,0),IF($J72=$J$3,IF(AL72=AL$3,1,0),IF($J72=$J$4,IF(AL72=AL$4,1,0),IF($J72=$J$5,IF(AL72=AL$5,1,0),0))))</f>
        <v>1</v>
      </c>
      <c r="BR72" s="1">
        <f>IF($J72=$J$2,IF(AM72=AM$2,1,0),IF($J72=$J$3,IF(AM72=AM$3,1,0),IF($J72=$J$4,IF(AM72=AM$4,1,0),IF($J72=$J$5,IF(AM72=AM$5,1,0),0))))</f>
        <v>1</v>
      </c>
      <c r="BS72" s="1">
        <f>IF($J72=$J$2,IF(AN72=AN$2,1,0),IF($J72=$J$3,IF(AN72=AN$3,1,0),IF($J72=$J$4,IF(AN72=AN$4,1,0),IF($J72=$J$5,IF(AN72=AN$5,1,0),0))))</f>
        <v>1</v>
      </c>
      <c r="BU72" s="1">
        <f t="shared" si="1"/>
        <v>24</v>
      </c>
      <c r="BW72" s="35">
        <f t="shared" si="2"/>
        <v>24</v>
      </c>
      <c r="BX72" s="35">
        <f>IF(BW72="неявка","неявка",IF(BW72&lt;$CB$4,1,IF(BW72&lt;$CB$5,2,IF(BW72&lt;$CB$6,3,IF(BW72&lt;$CB$7,4,IF(BW72&lt;$CB$8,5,IF(BW72&lt;$CB$9,6,IF(BW72&lt;$CB$10,7,IF(BW72&lt;$CB$11,8,IF(BW72&lt;$CB$12,9,10))))))))))</f>
        <v>7</v>
      </c>
    </row>
    <row r="73" spans="1:76" ht="16" x14ac:dyDescent="0.2">
      <c r="A73" s="8">
        <v>67</v>
      </c>
      <c r="B73" s="8" t="s">
        <v>302</v>
      </c>
      <c r="C73" s="8" t="s">
        <v>303</v>
      </c>
      <c r="D73" s="8" t="s">
        <v>304</v>
      </c>
      <c r="E73" s="8" t="s">
        <v>228</v>
      </c>
      <c r="F73" s="8" t="s">
        <v>229</v>
      </c>
      <c r="G73" s="8" t="s">
        <v>230</v>
      </c>
      <c r="H73" s="8" t="s">
        <v>216</v>
      </c>
      <c r="I73" s="1" t="s">
        <v>231</v>
      </c>
      <c r="J73" s="1">
        <v>2</v>
      </c>
      <c r="K73" s="1" t="s">
        <v>1159</v>
      </c>
      <c r="L73" s="1" t="s">
        <v>1158</v>
      </c>
      <c r="M73" s="1" t="s">
        <v>1155</v>
      </c>
      <c r="N73" s="1" t="s">
        <v>1159</v>
      </c>
      <c r="O73" s="1" t="s">
        <v>1154</v>
      </c>
      <c r="P73" s="1" t="s">
        <v>1156</v>
      </c>
      <c r="Q73" s="1" t="s">
        <v>1155</v>
      </c>
      <c r="R73" s="1" t="s">
        <v>1154</v>
      </c>
      <c r="S73" s="1" t="s">
        <v>1154</v>
      </c>
      <c r="T73" s="1" t="s">
        <v>1158</v>
      </c>
      <c r="U73" s="1" t="s">
        <v>1157</v>
      </c>
      <c r="V73" s="1" t="s">
        <v>1156</v>
      </c>
      <c r="W73" s="1" t="s">
        <v>1158</v>
      </c>
      <c r="X73" s="1" t="s">
        <v>1160</v>
      </c>
      <c r="Y73" s="1" t="s">
        <v>1158</v>
      </c>
      <c r="Z73" s="54" t="s">
        <v>1156</v>
      </c>
      <c r="AA73" s="1" t="s">
        <v>1154</v>
      </c>
      <c r="AB73" s="1" t="s">
        <v>1155</v>
      </c>
      <c r="AC73" s="1" t="s">
        <v>1158</v>
      </c>
      <c r="AD73" s="1" t="s">
        <v>1155</v>
      </c>
      <c r="AE73" s="1" t="s">
        <v>1155</v>
      </c>
      <c r="AF73" s="1" t="s">
        <v>1156</v>
      </c>
      <c r="AG73" s="1" t="s">
        <v>1155</v>
      </c>
      <c r="AH73" s="1" t="s">
        <v>1154</v>
      </c>
      <c r="AI73" s="1" t="s">
        <v>1154</v>
      </c>
      <c r="AJ73" s="1" t="s">
        <v>1159</v>
      </c>
      <c r="AK73" s="1" t="s">
        <v>1160</v>
      </c>
      <c r="AL73" s="1" t="s">
        <v>1158</v>
      </c>
      <c r="AM73" s="1" t="s">
        <v>1154</v>
      </c>
      <c r="AN73" s="1" t="s">
        <v>1154</v>
      </c>
      <c r="AP73" s="1">
        <f>IF($J73=$J$2,IF(K73=K$2,1,0),IF($J73=$J$3,IF(K73=K$3,1,0),IF($J73=$J$4,IF(K73=K$4,1,0),IF($J73=$J$5,IF(K73=K$5,1,0),0))))</f>
        <v>0</v>
      </c>
      <c r="AQ73" s="1">
        <f>IF($J73=$J$2,IF(L73=L$2,1,0),IF($J73=$J$3,IF(L73=L$3,1,0),IF($J73=$J$4,IF(L73=L$4,1,0),IF($J73=$J$5,IF(L73=L$5,1,0),0))))</f>
        <v>0</v>
      </c>
      <c r="AR73" s="1">
        <f>IF($J73=$J$2,IF(M73=M$2,1,0),IF($J73=$J$3,IF(M73=M$3,1,0),IF($J73=$J$4,IF(M73=M$4,1,0),IF($J73=$J$5,IF(M73=M$5,1,0),0))))</f>
        <v>1</v>
      </c>
      <c r="AS73" s="1">
        <f>IF($J73=$J$2,IF(N73=N$2,1,0),IF($J73=$J$3,IF(N73=N$3,1,0),IF($J73=$J$4,IF(N73=N$4,1,0),IF($J73=$J$5,IF(N73=N$5,1,0),0))))</f>
        <v>0</v>
      </c>
      <c r="AT73" s="1">
        <f>IF($J73=$J$2,IF(O73=O$2,1,0),IF($J73=$J$3,IF(O73=O$3,1,0),IF($J73=$J$4,IF(O73=O$4,1,0),IF($J73=$J$5,IF(O73=O$5,1,0),0))))</f>
        <v>1</v>
      </c>
      <c r="AU73" s="1">
        <f>IF($J73=$J$2,IF(P73=P$2,1,0),IF($J73=$J$3,IF(P73=P$3,1,0),IF($J73=$J$4,IF(P73=P$4,1,0),IF($J73=$J$5,IF(P73=P$5,1,0),0))))</f>
        <v>0</v>
      </c>
      <c r="AV73" s="1">
        <f>IF($J73=$J$2,IF(Q73=Q$2,1,0),IF($J73=$J$3,IF(Q73=Q$3,1,0),IF($J73=$J$4,IF(Q73=Q$4,1,0),IF($J73=$J$5,IF(Q73=Q$5,1,0),0))))</f>
        <v>0</v>
      </c>
      <c r="AW73" s="1">
        <f>IF($J73=$J$2,IF(R73=R$2,1,0),IF($J73=$J$3,IF(R73=R$3,1,0),IF($J73=$J$4,IF(R73=R$4,1,0),IF($J73=$J$5,IF(R73=R$5,1,0),0))))</f>
        <v>0</v>
      </c>
      <c r="AX73" s="1">
        <f>IF($J73=$J$2,IF(S73=S$2,1,0),IF($J73=$J$3,IF(S73=S$3,1,0),IF($J73=$J$4,IF(S73=S$4,1,0),IF($J73=$J$5,IF(S73=S$5,1,0),0))))</f>
        <v>1</v>
      </c>
      <c r="AY73" s="1">
        <f>IF($J73=$J$2,IF(T73=T$2,1,0),IF($J73=$J$3,IF(T73=T$3,1,0),IF($J73=$J$4,IF(T73=T$4,1,0),IF($J73=$J$5,IF(T73=T$5,1,0),0))))</f>
        <v>0</v>
      </c>
      <c r="AZ73" s="1">
        <f>IF($J73=$J$2,IF(U73=U$2,1,0),IF($J73=$J$3,IF(U73=U$3,1,0),IF($J73=$J$4,IF(U73=U$4,1,0),IF($J73=$J$5,IF(U73=U$5,1,0),0))))</f>
        <v>0</v>
      </c>
      <c r="BA73" s="1">
        <f>IF($J73=$J$2,IF(V73=V$2,1,0),IF($J73=$J$3,IF(V73=V$3,1,0),IF($J73=$J$4,IF(V73=V$4,1,0),IF($J73=$J$5,IF(V73=V$5,1,0),0))))</f>
        <v>1</v>
      </c>
      <c r="BB73" s="1">
        <f>IF($J73=$J$2,IF(W73=W$2,1,0),IF($J73=$J$3,IF(W73=W$3,1,0),IF($J73=$J$4,IF(W73=W$4,1,0),IF($J73=$J$5,IF(W73=W$5,1,0),0))))</f>
        <v>1</v>
      </c>
      <c r="BC73" s="1">
        <f>IF($J73=$J$2,IF(X73=X$2,1,0),IF($J73=$J$3,IF(X73=X$3,1,0),IF($J73=$J$4,IF(X73=X$4,1,0),IF($J73=$J$5,IF(X73=X$5,1,0),0))))</f>
        <v>0</v>
      </c>
      <c r="BD73" s="1">
        <f>IF($J73=$J$2,IF(Y73=Y$2,1,0),IF($J73=$J$3,IF(Y73=Y$3,1,0),IF($J73=$J$4,IF(Y73=Y$4,1,0),IF($J73=$J$5,IF(Y73=Y$5,1,0),0))))</f>
        <v>0</v>
      </c>
      <c r="BE73" s="1">
        <f>IF($J73=$J$2,IF(Z73=Z$2,1,0),IF($J73=$J$3,IF(Z73=Z$3,1,0),IF($J73=$J$4,IF(Z73=Z$4,1,0),IF($J73=$J$5,IF(Z73=Z$5,1,0),0))))</f>
        <v>0</v>
      </c>
      <c r="BF73" s="1">
        <f>IF($J73=$J$2,IF(AA73=AA$2,1,0),IF($J73=$J$3,IF(AA73=AA$3,1,0),IF($J73=$J$4,IF(AA73=AA$4,1,0),IF($J73=$J$5,IF(AA73=AA$5,1,0),0))))</f>
        <v>0</v>
      </c>
      <c r="BG73" s="1">
        <f>IF($J73=$J$2,IF(AB73=AB$2,1,0),IF($J73=$J$3,IF(AB73=AB$3,1,0),IF($J73=$J$4,IF(AB73=AB$4,1,0),IF($J73=$J$5,IF(AB73=AB$5,1,0),0))))</f>
        <v>1</v>
      </c>
      <c r="BH73" s="1">
        <f>IF($J73=$J$2,IF(AC73=AC$2,1,0),IF($J73=$J$3,IF(AC73=AC$3,1,0),IF($J73=$J$4,IF(AC73=AC$4,1,0),IF($J73=$J$5,IF(AC73=AC$5,1,0),0))))</f>
        <v>0</v>
      </c>
      <c r="BI73" s="1">
        <f>IF($J73=$J$2,IF(AD73=AD$2,1,0),IF($J73=$J$3,IF(AD73=AD$3,1,0),IF($J73=$J$4,IF(AD73=AD$4,1,0),IF($J73=$J$5,IF(AD73=AD$5,1,0),0))))</f>
        <v>0</v>
      </c>
      <c r="BJ73" s="1">
        <f>IF($J73=$J$2,IF(AE73=AE$2,1,0),IF($J73=$J$3,IF(AE73=AE$3,1,0),IF($J73=$J$4,IF(AE73=AE$4,1,0),IF($J73=$J$5,IF(AE73=AE$5,1,0),0))))</f>
        <v>0</v>
      </c>
      <c r="BK73" s="1">
        <f>IF($J73=$J$2,IF(AF73=AF$2,1,0),IF($J73=$J$3,IF(AF73=AF$3,1,0),IF($J73=$J$4,IF(AF73=AF$4,1,0),IF($J73=$J$5,IF(AF73=AF$5,1,0),0))))</f>
        <v>1</v>
      </c>
      <c r="BL73" s="1">
        <f>IF($J73=$J$2,IF(AG73=AG$2,1,0),IF($J73=$J$3,IF(AG73=AG$3,1,0),IF($J73=$J$4,IF(AG73=AG$4,1,0),IF($J73=$J$5,IF(AG73=AG$5,1,0),0))))</f>
        <v>0</v>
      </c>
      <c r="BM73" s="1">
        <f>IF($J73=$J$2,IF(AH73=AH$2,1,0),IF($J73=$J$3,IF(AH73=AH$3,1,0),IF($J73=$J$4,IF(AH73=AH$4,1,0),IF($J73=$J$5,IF(AH73=AH$5,1,0),0))))</f>
        <v>0</v>
      </c>
      <c r="BN73" s="1">
        <f>IF($J73=$J$2,IF(AI73=AI$2,1,0),IF($J73=$J$3,IF(AI73=AI$3,1,0),IF($J73=$J$4,IF(AI73=AI$4,1,0),IF($J73=$J$5,IF(AI73=AI$5,1,0),0))))</f>
        <v>1</v>
      </c>
      <c r="BO73" s="1">
        <f>IF($J73=$J$2,IF(AJ73=AJ$2,1,0),IF($J73=$J$3,IF(AJ73=AJ$3,1,0),IF($J73=$J$4,IF(AJ73=AJ$4,1,0),IF($J73=$J$5,IF(AJ73=AJ$5,1,0),0))))</f>
        <v>1</v>
      </c>
      <c r="BP73" s="1">
        <f>IF($J73=$J$2,IF(AK73=AK$2,1,0),IF($J73=$J$3,IF(AK73=AK$3,1,0),IF($J73=$J$4,IF(AK73=AK$4,1,0),IF($J73=$J$5,IF(AK73=AK$5,1,0),0))))</f>
        <v>0</v>
      </c>
      <c r="BQ73" s="1">
        <f>IF($J73=$J$2,IF(AL73=AL$2,1,0),IF($J73=$J$3,IF(AL73=AL$3,1,0),IF($J73=$J$4,IF(AL73=AL$4,1,0),IF($J73=$J$5,IF(AL73=AL$5,1,0),0))))</f>
        <v>0</v>
      </c>
      <c r="BR73" s="1">
        <f>IF($J73=$J$2,IF(AM73=AM$2,1,0),IF($J73=$J$3,IF(AM73=AM$3,1,0),IF($J73=$J$4,IF(AM73=AM$4,1,0),IF($J73=$J$5,IF(AM73=AM$5,1,0),0))))</f>
        <v>0</v>
      </c>
      <c r="BS73" s="1">
        <f>IF($J73=$J$2,IF(AN73=AN$2,1,0),IF($J73=$J$3,IF(AN73=AN$3,1,0),IF($J73=$J$4,IF(AN73=AN$4,1,0),IF($J73=$J$5,IF(AN73=AN$5,1,0),0))))</f>
        <v>1</v>
      </c>
      <c r="BU73" s="1">
        <f t="shared" si="1"/>
        <v>10</v>
      </c>
      <c r="BW73" s="35">
        <f t="shared" si="2"/>
        <v>10</v>
      </c>
      <c r="BX73" s="35">
        <f>IF(BW73="неявка","неявка",IF(BW73&lt;$CB$4,1,IF(BW73&lt;$CB$5,2,IF(BW73&lt;$CB$6,3,IF(BW73&lt;$CB$7,4,IF(BW73&lt;$CB$8,5,IF(BW73&lt;$CB$9,6,IF(BW73&lt;$CB$10,7,IF(BW73&lt;$CB$11,8,IF(BW73&lt;$CB$12,9,10))))))))))</f>
        <v>2</v>
      </c>
    </row>
    <row r="74" spans="1:76" ht="16" x14ac:dyDescent="0.2">
      <c r="A74" s="8">
        <v>68</v>
      </c>
      <c r="B74" s="8" t="s">
        <v>305</v>
      </c>
      <c r="C74" s="8" t="s">
        <v>306</v>
      </c>
      <c r="D74" s="8" t="s">
        <v>307</v>
      </c>
      <c r="E74" s="8" t="s">
        <v>282</v>
      </c>
      <c r="F74" s="8" t="s">
        <v>283</v>
      </c>
      <c r="G74" s="8" t="s">
        <v>230</v>
      </c>
      <c r="H74" s="8" t="s">
        <v>216</v>
      </c>
      <c r="I74" s="1" t="s">
        <v>231</v>
      </c>
      <c r="J74" s="1">
        <v>2</v>
      </c>
      <c r="K74" s="1" t="s">
        <v>1155</v>
      </c>
      <c r="L74" s="1" t="s">
        <v>1160</v>
      </c>
      <c r="M74" s="1" t="s">
        <v>1154</v>
      </c>
      <c r="N74" s="1" t="s">
        <v>1156</v>
      </c>
      <c r="O74" s="1" t="s">
        <v>1154</v>
      </c>
      <c r="P74" s="1" t="s">
        <v>1154</v>
      </c>
      <c r="Q74" s="1" t="s">
        <v>1160</v>
      </c>
      <c r="R74" s="1" t="s">
        <v>1154</v>
      </c>
      <c r="S74" s="1" t="s">
        <v>1154</v>
      </c>
      <c r="T74" s="1" t="s">
        <v>1158</v>
      </c>
      <c r="U74" s="1" t="s">
        <v>1160</v>
      </c>
      <c r="V74" s="1" t="s">
        <v>1158</v>
      </c>
      <c r="W74" s="1" t="s">
        <v>1155</v>
      </c>
      <c r="X74" s="1" t="s">
        <v>1159</v>
      </c>
      <c r="Y74" s="1" t="s">
        <v>1155</v>
      </c>
      <c r="Z74" s="54" t="s">
        <v>1155</v>
      </c>
      <c r="AA74" s="1" t="s">
        <v>1158</v>
      </c>
      <c r="AB74" s="1" t="s">
        <v>1155</v>
      </c>
      <c r="AC74" s="1" t="s">
        <v>1159</v>
      </c>
      <c r="AD74" s="1" t="s">
        <v>1159</v>
      </c>
      <c r="AE74" s="1" t="s">
        <v>1154</v>
      </c>
      <c r="AF74" s="1" t="s">
        <v>1156</v>
      </c>
      <c r="AG74" s="1" t="s">
        <v>1156</v>
      </c>
      <c r="AH74" s="1" t="s">
        <v>1160</v>
      </c>
      <c r="AI74" s="1" t="s">
        <v>1158</v>
      </c>
      <c r="AJ74" s="1" t="s">
        <v>1159</v>
      </c>
      <c r="AK74" s="1" t="s">
        <v>1158</v>
      </c>
      <c r="AL74" s="1" t="s">
        <v>1155</v>
      </c>
      <c r="AM74" s="1" t="s">
        <v>1158</v>
      </c>
      <c r="AN74" s="1" t="s">
        <v>1158</v>
      </c>
      <c r="AP74" s="1">
        <f>IF($J74=$J$2,IF(K74=K$2,1,0),IF($J74=$J$3,IF(K74=K$3,1,0),IF($J74=$J$4,IF(K74=K$4,1,0),IF($J74=$J$5,IF(K74=K$5,1,0),0))))</f>
        <v>1</v>
      </c>
      <c r="AQ74" s="1">
        <f>IF($J74=$J$2,IF(L74=L$2,1,0),IF($J74=$J$3,IF(L74=L$3,1,0),IF($J74=$J$4,IF(L74=L$4,1,0),IF($J74=$J$5,IF(L74=L$5,1,0),0))))</f>
        <v>1</v>
      </c>
      <c r="AR74" s="1">
        <f>IF($J74=$J$2,IF(M74=M$2,1,0),IF($J74=$J$3,IF(M74=M$3,1,0),IF($J74=$J$4,IF(M74=M$4,1,0),IF($J74=$J$5,IF(M74=M$5,1,0),0))))</f>
        <v>0</v>
      </c>
      <c r="AS74" s="1">
        <f>IF($J74=$J$2,IF(N74=N$2,1,0),IF($J74=$J$3,IF(N74=N$3,1,0),IF($J74=$J$4,IF(N74=N$4,1,0),IF($J74=$J$5,IF(N74=N$5,1,0),0))))</f>
        <v>1</v>
      </c>
      <c r="AT74" s="1">
        <f>IF($J74=$J$2,IF(O74=O$2,1,0),IF($J74=$J$3,IF(O74=O$3,1,0),IF($J74=$J$4,IF(O74=O$4,1,0),IF($J74=$J$5,IF(O74=O$5,1,0),0))))</f>
        <v>1</v>
      </c>
      <c r="AU74" s="1">
        <f>IF($J74=$J$2,IF(P74=P$2,1,0),IF($J74=$J$3,IF(P74=P$3,1,0),IF($J74=$J$4,IF(P74=P$4,1,0),IF($J74=$J$5,IF(P74=P$5,1,0),0))))</f>
        <v>0</v>
      </c>
      <c r="AV74" s="1">
        <f>IF($J74=$J$2,IF(Q74=Q$2,1,0),IF($J74=$J$3,IF(Q74=Q$3,1,0),IF($J74=$J$4,IF(Q74=Q$4,1,0),IF($J74=$J$5,IF(Q74=Q$5,1,0),0))))</f>
        <v>0</v>
      </c>
      <c r="AW74" s="1">
        <f>IF($J74=$J$2,IF(R74=R$2,1,0),IF($J74=$J$3,IF(R74=R$3,1,0),IF($J74=$J$4,IF(R74=R$4,1,0),IF($J74=$J$5,IF(R74=R$5,1,0),0))))</f>
        <v>0</v>
      </c>
      <c r="AX74" s="1">
        <f>IF($J74=$J$2,IF(S74=S$2,1,0),IF($J74=$J$3,IF(S74=S$3,1,0),IF($J74=$J$4,IF(S74=S$4,1,0),IF($J74=$J$5,IF(S74=S$5,1,0),0))))</f>
        <v>1</v>
      </c>
      <c r="AY74" s="1">
        <f>IF($J74=$J$2,IF(T74=T$2,1,0),IF($J74=$J$3,IF(T74=T$3,1,0),IF($J74=$J$4,IF(T74=T$4,1,0),IF($J74=$J$5,IF(T74=T$5,1,0),0))))</f>
        <v>0</v>
      </c>
      <c r="AZ74" s="1">
        <f>IF($J74=$J$2,IF(U74=U$2,1,0),IF($J74=$J$3,IF(U74=U$3,1,0),IF($J74=$J$4,IF(U74=U$4,1,0),IF($J74=$J$5,IF(U74=U$5,1,0),0))))</f>
        <v>1</v>
      </c>
      <c r="BA74" s="1">
        <f>IF($J74=$J$2,IF(V74=V$2,1,0),IF($J74=$J$3,IF(V74=V$3,1,0),IF($J74=$J$4,IF(V74=V$4,1,0),IF($J74=$J$5,IF(V74=V$5,1,0),0))))</f>
        <v>0</v>
      </c>
      <c r="BB74" s="1">
        <f>IF($J74=$J$2,IF(W74=W$2,1,0),IF($J74=$J$3,IF(W74=W$3,1,0),IF($J74=$J$4,IF(W74=W$4,1,0),IF($J74=$J$5,IF(W74=W$5,1,0),0))))</f>
        <v>0</v>
      </c>
      <c r="BC74" s="1">
        <f>IF($J74=$J$2,IF(X74=X$2,1,0),IF($J74=$J$3,IF(X74=X$3,1,0),IF($J74=$J$4,IF(X74=X$4,1,0),IF($J74=$J$5,IF(X74=X$5,1,0),0))))</f>
        <v>1</v>
      </c>
      <c r="BD74" s="1">
        <f>IF($J74=$J$2,IF(Y74=Y$2,1,0),IF($J74=$J$3,IF(Y74=Y$3,1,0),IF($J74=$J$4,IF(Y74=Y$4,1,0),IF($J74=$J$5,IF(Y74=Y$5,1,0),0))))</f>
        <v>1</v>
      </c>
      <c r="BE74" s="1">
        <f>IF($J74=$J$2,IF(Z74=Z$2,1,0),IF($J74=$J$3,IF(Z74=Z$3,1,0),IF($J74=$J$4,IF(Z74=Z$4,1,0),IF($J74=$J$5,IF(Z74=Z$5,1,0),0))))</f>
        <v>0</v>
      </c>
      <c r="BF74" s="1">
        <f>IF($J74=$J$2,IF(AA74=AA$2,1,0),IF($J74=$J$3,IF(AA74=AA$3,1,0),IF($J74=$J$4,IF(AA74=AA$4,1,0),IF($J74=$J$5,IF(AA74=AA$5,1,0),0))))</f>
        <v>1</v>
      </c>
      <c r="BG74" s="1">
        <f>IF($J74=$J$2,IF(AB74=AB$2,1,0),IF($J74=$J$3,IF(AB74=AB$3,1,0),IF($J74=$J$4,IF(AB74=AB$4,1,0),IF($J74=$J$5,IF(AB74=AB$5,1,0),0))))</f>
        <v>1</v>
      </c>
      <c r="BH74" s="1">
        <f>IF($J74=$J$2,IF(AC74=AC$2,1,0),IF($J74=$J$3,IF(AC74=AC$3,1,0),IF($J74=$J$4,IF(AC74=AC$4,1,0),IF($J74=$J$5,IF(AC74=AC$5,1,0),0))))</f>
        <v>0</v>
      </c>
      <c r="BI74" s="1">
        <f>IF($J74=$J$2,IF(AD74=AD$2,1,0),IF($J74=$J$3,IF(AD74=AD$3,1,0),IF($J74=$J$4,IF(AD74=AD$4,1,0),IF($J74=$J$5,IF(AD74=AD$5,1,0),0))))</f>
        <v>1</v>
      </c>
      <c r="BJ74" s="1">
        <f>IF($J74=$J$2,IF(AE74=AE$2,1,0),IF($J74=$J$3,IF(AE74=AE$3,1,0),IF($J74=$J$4,IF(AE74=AE$4,1,0),IF($J74=$J$5,IF(AE74=AE$5,1,0),0))))</f>
        <v>0</v>
      </c>
      <c r="BK74" s="1">
        <f>IF($J74=$J$2,IF(AF74=AF$2,1,0),IF($J74=$J$3,IF(AF74=AF$3,1,0),IF($J74=$J$4,IF(AF74=AF$4,1,0),IF($J74=$J$5,IF(AF74=AF$5,1,0),0))))</f>
        <v>1</v>
      </c>
      <c r="BL74" s="1">
        <f>IF($J74=$J$2,IF(AG74=AG$2,1,0),IF($J74=$J$3,IF(AG74=AG$3,1,0),IF($J74=$J$4,IF(AG74=AG$4,1,0),IF($J74=$J$5,IF(AG74=AG$5,1,0),0))))</f>
        <v>0</v>
      </c>
      <c r="BM74" s="1">
        <f>IF($J74=$J$2,IF(AH74=AH$2,1,0),IF($J74=$J$3,IF(AH74=AH$3,1,0),IF($J74=$J$4,IF(AH74=AH$4,1,0),IF($J74=$J$5,IF(AH74=AH$5,1,0),0))))</f>
        <v>1</v>
      </c>
      <c r="BN74" s="1">
        <f>IF($J74=$J$2,IF(AI74=AI$2,1,0),IF($J74=$J$3,IF(AI74=AI$3,1,0),IF($J74=$J$4,IF(AI74=AI$4,1,0),IF($J74=$J$5,IF(AI74=AI$5,1,0),0))))</f>
        <v>0</v>
      </c>
      <c r="BO74" s="1">
        <f>IF($J74=$J$2,IF(AJ74=AJ$2,1,0),IF($J74=$J$3,IF(AJ74=AJ$3,1,0),IF($J74=$J$4,IF(AJ74=AJ$4,1,0),IF($J74=$J$5,IF(AJ74=AJ$5,1,0),0))))</f>
        <v>1</v>
      </c>
      <c r="BP74" s="1">
        <f>IF($J74=$J$2,IF(AK74=AK$2,1,0),IF($J74=$J$3,IF(AK74=AK$3,1,0),IF($J74=$J$4,IF(AK74=AK$4,1,0),IF($J74=$J$5,IF(AK74=AK$5,1,0),0))))</f>
        <v>1</v>
      </c>
      <c r="BQ74" s="1">
        <f>IF($J74=$J$2,IF(AL74=AL$2,1,0),IF($J74=$J$3,IF(AL74=AL$3,1,0),IF($J74=$J$4,IF(AL74=AL$4,1,0),IF($J74=$J$5,IF(AL74=AL$5,1,0),0))))</f>
        <v>1</v>
      </c>
      <c r="BR74" s="1">
        <f>IF($J74=$J$2,IF(AM74=AM$2,1,0),IF($J74=$J$3,IF(AM74=AM$3,1,0),IF($J74=$J$4,IF(AM74=AM$4,1,0),IF($J74=$J$5,IF(AM74=AM$5,1,0),0))))</f>
        <v>0</v>
      </c>
      <c r="BS74" s="1">
        <f>IF($J74=$J$2,IF(AN74=AN$2,1,0),IF($J74=$J$3,IF(AN74=AN$3,1,0),IF($J74=$J$4,IF(AN74=AN$4,1,0),IF($J74=$J$5,IF(AN74=AN$5,1,0),0))))</f>
        <v>0</v>
      </c>
      <c r="BU74" s="1">
        <f t="shared" si="1"/>
        <v>16</v>
      </c>
      <c r="BW74" s="35">
        <f t="shared" si="2"/>
        <v>16</v>
      </c>
      <c r="BX74" s="35">
        <f>IF(BW74="неявка","неявка",IF(BW74&lt;$CB$4,1,IF(BW74&lt;$CB$5,2,IF(BW74&lt;$CB$6,3,IF(BW74&lt;$CB$7,4,IF(BW74&lt;$CB$8,5,IF(BW74&lt;$CB$9,6,IF(BW74&lt;$CB$10,7,IF(BW74&lt;$CB$11,8,IF(BW74&lt;$CB$12,9,10))))))))))</f>
        <v>4</v>
      </c>
    </row>
    <row r="75" spans="1:76" ht="16" x14ac:dyDescent="0.2">
      <c r="A75" s="8">
        <v>69</v>
      </c>
      <c r="B75" s="8" t="s">
        <v>308</v>
      </c>
      <c r="C75" s="8" t="s">
        <v>309</v>
      </c>
      <c r="D75" s="8" t="s">
        <v>310</v>
      </c>
      <c r="E75" s="8" t="s">
        <v>235</v>
      </c>
      <c r="F75" s="8" t="s">
        <v>236</v>
      </c>
      <c r="G75" s="8" t="s">
        <v>230</v>
      </c>
      <c r="H75" s="8" t="s">
        <v>216</v>
      </c>
      <c r="I75" s="1" t="s">
        <v>231</v>
      </c>
      <c r="J75" s="1">
        <v>4</v>
      </c>
      <c r="K75" s="1" t="s">
        <v>1159</v>
      </c>
      <c r="L75" s="1" t="s">
        <v>1159</v>
      </c>
      <c r="M75" s="1" t="s">
        <v>1155</v>
      </c>
      <c r="N75" s="1" t="s">
        <v>1155</v>
      </c>
      <c r="O75" s="1" t="s">
        <v>1160</v>
      </c>
      <c r="P75" s="1" t="s">
        <v>1154</v>
      </c>
      <c r="Q75" s="1" t="s">
        <v>1158</v>
      </c>
      <c r="R75" s="1" t="s">
        <v>1159</v>
      </c>
      <c r="S75" s="1" t="s">
        <v>1160</v>
      </c>
      <c r="T75" s="1" t="s">
        <v>1155</v>
      </c>
      <c r="U75" s="1" t="s">
        <v>1159</v>
      </c>
      <c r="V75" s="1" t="s">
        <v>1158</v>
      </c>
      <c r="W75" s="1" t="s">
        <v>1158</v>
      </c>
      <c r="X75" s="1" t="s">
        <v>1154</v>
      </c>
      <c r="Y75" s="1" t="s">
        <v>1154</v>
      </c>
      <c r="Z75" s="54" t="s">
        <v>1156</v>
      </c>
      <c r="AA75" s="1" t="s">
        <v>1154</v>
      </c>
      <c r="AB75" s="1" t="s">
        <v>1154</v>
      </c>
      <c r="AC75" s="1" t="s">
        <v>1154</v>
      </c>
      <c r="AD75" s="1" t="s">
        <v>1156</v>
      </c>
      <c r="AE75" s="1" t="s">
        <v>1160</v>
      </c>
      <c r="AF75" s="1" t="s">
        <v>1155</v>
      </c>
      <c r="AG75" s="1" t="s">
        <v>1159</v>
      </c>
      <c r="AH75" s="1" t="s">
        <v>1154</v>
      </c>
      <c r="AI75" s="1" t="s">
        <v>1159</v>
      </c>
      <c r="AJ75" s="1" t="s">
        <v>1157</v>
      </c>
      <c r="AK75" s="1" t="s">
        <v>1160</v>
      </c>
      <c r="AL75" s="1" t="s">
        <v>1156</v>
      </c>
      <c r="AM75" s="1" t="s">
        <v>1160</v>
      </c>
      <c r="AN75" s="1" t="s">
        <v>1154</v>
      </c>
      <c r="AP75" s="1">
        <f>IF($J75=$J$2,IF(K75=K$2,1,0),IF($J75=$J$3,IF(K75=K$3,1,0),IF($J75=$J$4,IF(K75=K$4,1,0),IF($J75=$J$5,IF(K75=K$5,1,0),0))))</f>
        <v>1</v>
      </c>
      <c r="AQ75" s="1">
        <f>IF($J75=$J$2,IF(L75=L$2,1,0),IF($J75=$J$3,IF(L75=L$3,1,0),IF($J75=$J$4,IF(L75=L$4,1,0),IF($J75=$J$5,IF(L75=L$5,1,0),0))))</f>
        <v>1</v>
      </c>
      <c r="AR75" s="1">
        <f>IF($J75=$J$2,IF(M75=M$2,1,0),IF($J75=$J$3,IF(M75=M$3,1,0),IF($J75=$J$4,IF(M75=M$4,1,0),IF($J75=$J$5,IF(M75=M$5,1,0),0))))</f>
        <v>1</v>
      </c>
      <c r="AS75" s="1">
        <f>IF($J75=$J$2,IF(N75=N$2,1,0),IF($J75=$J$3,IF(N75=N$3,1,0),IF($J75=$J$4,IF(N75=N$4,1,0),IF($J75=$J$5,IF(N75=N$5,1,0),0))))</f>
        <v>0</v>
      </c>
      <c r="AT75" s="1">
        <f>IF($J75=$J$2,IF(O75=O$2,1,0),IF($J75=$J$3,IF(O75=O$3,1,0),IF($J75=$J$4,IF(O75=O$4,1,0),IF($J75=$J$5,IF(O75=O$5,1,0),0))))</f>
        <v>1</v>
      </c>
      <c r="AU75" s="1">
        <f>IF($J75=$J$2,IF(P75=P$2,1,0),IF($J75=$J$3,IF(P75=P$3,1,0),IF($J75=$J$4,IF(P75=P$4,1,0),IF($J75=$J$5,IF(P75=P$5,1,0),0))))</f>
        <v>0</v>
      </c>
      <c r="AV75" s="1">
        <f>IF($J75=$J$2,IF(Q75=Q$2,1,0),IF($J75=$J$3,IF(Q75=Q$3,1,0),IF($J75=$J$4,IF(Q75=Q$4,1,0),IF($J75=$J$5,IF(Q75=Q$5,1,0),0))))</f>
        <v>1</v>
      </c>
      <c r="AW75" s="1">
        <f>IF($J75=$J$2,IF(R75=R$2,1,0),IF($J75=$J$3,IF(R75=R$3,1,0),IF($J75=$J$4,IF(R75=R$4,1,0),IF($J75=$J$5,IF(R75=R$5,1,0),0))))</f>
        <v>0</v>
      </c>
      <c r="AX75" s="1">
        <f>IF($J75=$J$2,IF(S75=S$2,1,0),IF($J75=$J$3,IF(S75=S$3,1,0),IF($J75=$J$4,IF(S75=S$4,1,0),IF($J75=$J$5,IF(S75=S$5,1,0),0))))</f>
        <v>1</v>
      </c>
      <c r="AY75" s="1">
        <f>IF($J75=$J$2,IF(T75=T$2,1,0),IF($J75=$J$3,IF(T75=T$3,1,0),IF($J75=$J$4,IF(T75=T$4,1,0),IF($J75=$J$5,IF(T75=T$5,1,0),0))))</f>
        <v>1</v>
      </c>
      <c r="AZ75" s="1">
        <f>IF($J75=$J$2,IF(U75=U$2,1,0),IF($J75=$J$3,IF(U75=U$3,1,0),IF($J75=$J$4,IF(U75=U$4,1,0),IF($J75=$J$5,IF(U75=U$5,1,0),0))))</f>
        <v>1</v>
      </c>
      <c r="BA75" s="1">
        <f>IF($J75=$J$2,IF(V75=V$2,1,0),IF($J75=$J$3,IF(V75=V$3,1,0),IF($J75=$J$4,IF(V75=V$4,1,0),IF($J75=$J$5,IF(V75=V$5,1,0),0))))</f>
        <v>0</v>
      </c>
      <c r="BB75" s="1">
        <f>IF($J75=$J$2,IF(W75=W$2,1,0),IF($J75=$J$3,IF(W75=W$3,1,0),IF($J75=$J$4,IF(W75=W$4,1,0),IF($J75=$J$5,IF(W75=W$5,1,0),0))))</f>
        <v>1</v>
      </c>
      <c r="BC75" s="1">
        <f>IF($J75=$J$2,IF(X75=X$2,1,0),IF($J75=$J$3,IF(X75=X$3,1,0),IF($J75=$J$4,IF(X75=X$4,1,0),IF($J75=$J$5,IF(X75=X$5,1,0),0))))</f>
        <v>0</v>
      </c>
      <c r="BD75" s="1">
        <f>IF($J75=$J$2,IF(Y75=Y$2,1,0),IF($J75=$J$3,IF(Y75=Y$3,1,0),IF($J75=$J$4,IF(Y75=Y$4,1,0),IF($J75=$J$5,IF(Y75=Y$5,1,0),0))))</f>
        <v>0</v>
      </c>
      <c r="BE75" s="1">
        <f>IF($J75=$J$2,IF(Z75=Z$2,1,0),IF($J75=$J$3,IF(Z75=Z$3,1,0),IF($J75=$J$4,IF(Z75=Z$4,1,0),IF($J75=$J$5,IF(Z75=Z$5,1,0),0))))</f>
        <v>0</v>
      </c>
      <c r="BF75" s="1">
        <f>IF($J75=$J$2,IF(AA75=AA$2,1,0),IF($J75=$J$3,IF(AA75=AA$3,1,0),IF($J75=$J$4,IF(AA75=AA$4,1,0),IF($J75=$J$5,IF(AA75=AA$5,1,0),0))))</f>
        <v>0</v>
      </c>
      <c r="BG75" s="1">
        <f>IF($J75=$J$2,IF(AB75=AB$2,1,0),IF($J75=$J$3,IF(AB75=AB$3,1,0),IF($J75=$J$4,IF(AB75=AB$4,1,0),IF($J75=$J$5,IF(AB75=AB$5,1,0),0))))</f>
        <v>1</v>
      </c>
      <c r="BH75" s="1">
        <f>IF($J75=$J$2,IF(AC75=AC$2,1,0),IF($J75=$J$3,IF(AC75=AC$3,1,0),IF($J75=$J$4,IF(AC75=AC$4,1,0),IF($J75=$J$5,IF(AC75=AC$5,1,0),0))))</f>
        <v>0</v>
      </c>
      <c r="BI75" s="1">
        <f>IF($J75=$J$2,IF(AD75=AD$2,1,0),IF($J75=$J$3,IF(AD75=AD$3,1,0),IF($J75=$J$4,IF(AD75=AD$4,1,0),IF($J75=$J$5,IF(AD75=AD$5,1,0),0))))</f>
        <v>0</v>
      </c>
      <c r="BJ75" s="1">
        <f>IF($J75=$J$2,IF(AE75=AE$2,1,0),IF($J75=$J$3,IF(AE75=AE$3,1,0),IF($J75=$J$4,IF(AE75=AE$4,1,0),IF($J75=$J$5,IF(AE75=AE$5,1,0),0))))</f>
        <v>1</v>
      </c>
      <c r="BK75" s="1">
        <f>IF($J75=$J$2,IF(AF75=AF$2,1,0),IF($J75=$J$3,IF(AF75=AF$3,1,0),IF($J75=$J$4,IF(AF75=AF$4,1,0),IF($J75=$J$5,IF(AF75=AF$5,1,0),0))))</f>
        <v>1</v>
      </c>
      <c r="BL75" s="1">
        <f>IF($J75=$J$2,IF(AG75=AG$2,1,0),IF($J75=$J$3,IF(AG75=AG$3,1,0),IF($J75=$J$4,IF(AG75=AG$4,1,0),IF($J75=$J$5,IF(AG75=AG$5,1,0),0))))</f>
        <v>0</v>
      </c>
      <c r="BM75" s="1">
        <f>IF($J75=$J$2,IF(AH75=AH$2,1,0),IF($J75=$J$3,IF(AH75=AH$3,1,0),IF($J75=$J$4,IF(AH75=AH$4,1,0),IF($J75=$J$5,IF(AH75=AH$5,1,0),0))))</f>
        <v>0</v>
      </c>
      <c r="BN75" s="1">
        <f>IF($J75=$J$2,IF(AI75=AI$2,1,0),IF($J75=$J$3,IF(AI75=AI$3,1,0),IF($J75=$J$4,IF(AI75=AI$4,1,0),IF($J75=$J$5,IF(AI75=AI$5,1,0),0))))</f>
        <v>1</v>
      </c>
      <c r="BO75" s="1">
        <f>IF($J75=$J$2,IF(AJ75=AJ$2,1,0),IF($J75=$J$3,IF(AJ75=AJ$3,1,0),IF($J75=$J$4,IF(AJ75=AJ$4,1,0),IF($J75=$J$5,IF(AJ75=AJ$5,1,0),0))))</f>
        <v>1</v>
      </c>
      <c r="BP75" s="1">
        <f>IF($J75=$J$2,IF(AK75=AK$2,1,0),IF($J75=$J$3,IF(AK75=AK$3,1,0),IF($J75=$J$4,IF(AK75=AK$4,1,0),IF($J75=$J$5,IF(AK75=AK$5,1,0),0))))</f>
        <v>0</v>
      </c>
      <c r="BQ75" s="1">
        <f>IF($J75=$J$2,IF(AL75=AL$2,1,0),IF($J75=$J$3,IF(AL75=AL$3,1,0),IF($J75=$J$4,IF(AL75=AL$4,1,0),IF($J75=$J$5,IF(AL75=AL$5,1,0),0))))</f>
        <v>0</v>
      </c>
      <c r="BR75" s="1">
        <f>IF($J75=$J$2,IF(AM75=AM$2,1,0),IF($J75=$J$3,IF(AM75=AM$3,1,0),IF($J75=$J$4,IF(AM75=AM$4,1,0),IF($J75=$J$5,IF(AM75=AM$5,1,0),0))))</f>
        <v>1</v>
      </c>
      <c r="BS75" s="1">
        <f>IF($J75=$J$2,IF(AN75=AN$2,1,0),IF($J75=$J$3,IF(AN75=AN$3,1,0),IF($J75=$J$4,IF(AN75=AN$4,1,0),IF($J75=$J$5,IF(AN75=AN$5,1,0),0))))</f>
        <v>1</v>
      </c>
      <c r="BU75" s="1">
        <f t="shared" si="1"/>
        <v>16</v>
      </c>
      <c r="BW75" s="35">
        <f t="shared" si="2"/>
        <v>16</v>
      </c>
      <c r="BX75" s="35">
        <f>IF(BW75="неявка","неявка",IF(BW75&lt;$CB$4,1,IF(BW75&lt;$CB$5,2,IF(BW75&lt;$CB$6,3,IF(BW75&lt;$CB$7,4,IF(BW75&lt;$CB$8,5,IF(BW75&lt;$CB$9,6,IF(BW75&lt;$CB$10,7,IF(BW75&lt;$CB$11,8,IF(BW75&lt;$CB$12,9,10))))))))))</f>
        <v>4</v>
      </c>
    </row>
    <row r="76" spans="1:76" ht="16" x14ac:dyDescent="0.2">
      <c r="A76" s="8">
        <v>70</v>
      </c>
      <c r="B76" s="8" t="s">
        <v>311</v>
      </c>
      <c r="C76" s="8" t="s">
        <v>312</v>
      </c>
      <c r="D76" s="8" t="s">
        <v>313</v>
      </c>
      <c r="E76" s="8" t="s">
        <v>314</v>
      </c>
      <c r="F76" s="8" t="s">
        <v>315</v>
      </c>
      <c r="G76" s="8" t="s">
        <v>230</v>
      </c>
      <c r="H76" s="8" t="s">
        <v>216</v>
      </c>
      <c r="I76" s="1" t="s">
        <v>231</v>
      </c>
      <c r="J76" s="1">
        <v>2</v>
      </c>
      <c r="K76" s="1" t="s">
        <v>1155</v>
      </c>
      <c r="L76" s="1" t="s">
        <v>1160</v>
      </c>
      <c r="M76" s="1" t="s">
        <v>1155</v>
      </c>
      <c r="N76" s="1" t="s">
        <v>1156</v>
      </c>
      <c r="O76" s="1" t="s">
        <v>1160</v>
      </c>
      <c r="P76" s="1" t="s">
        <v>1160</v>
      </c>
      <c r="Q76" s="1" t="s">
        <v>1154</v>
      </c>
      <c r="R76" s="1" t="s">
        <v>1160</v>
      </c>
      <c r="S76" s="1" t="s">
        <v>1154</v>
      </c>
      <c r="T76" s="1" t="s">
        <v>1159</v>
      </c>
      <c r="U76" s="1" t="s">
        <v>1160</v>
      </c>
      <c r="V76" s="1" t="s">
        <v>1156</v>
      </c>
      <c r="W76" s="1" t="s">
        <v>1158</v>
      </c>
      <c r="X76" s="1" t="s">
        <v>1159</v>
      </c>
      <c r="Y76" s="1" t="s">
        <v>1155</v>
      </c>
      <c r="Z76" s="54" t="s">
        <v>1155</v>
      </c>
      <c r="AA76" s="1" t="s">
        <v>1158</v>
      </c>
      <c r="AB76" s="1" t="s">
        <v>1160</v>
      </c>
      <c r="AC76" s="1" t="s">
        <v>1155</v>
      </c>
      <c r="AD76" s="1" t="s">
        <v>1159</v>
      </c>
      <c r="AE76" s="1" t="s">
        <v>1159</v>
      </c>
      <c r="AF76" s="1" t="s">
        <v>1158</v>
      </c>
      <c r="AG76" s="1" t="s">
        <v>1158</v>
      </c>
      <c r="AH76" s="1" t="s">
        <v>1158</v>
      </c>
      <c r="AI76" s="1" t="s">
        <v>1154</v>
      </c>
      <c r="AJ76" s="1" t="s">
        <v>1159</v>
      </c>
      <c r="AK76" s="1" t="s">
        <v>1158</v>
      </c>
      <c r="AL76" s="1" t="s">
        <v>1155</v>
      </c>
      <c r="AM76" s="1" t="s">
        <v>1156</v>
      </c>
      <c r="AN76" s="1" t="s">
        <v>1154</v>
      </c>
      <c r="AP76" s="1">
        <f>IF($J76=$J$2,IF(K76=K$2,1,0),IF($J76=$J$3,IF(K76=K$3,1,0),IF($J76=$J$4,IF(K76=K$4,1,0),IF($J76=$J$5,IF(K76=K$5,1,0),0))))</f>
        <v>1</v>
      </c>
      <c r="AQ76" s="1">
        <f>IF($J76=$J$2,IF(L76=L$2,1,0),IF($J76=$J$3,IF(L76=L$3,1,0),IF($J76=$J$4,IF(L76=L$4,1,0),IF($J76=$J$5,IF(L76=L$5,1,0),0))))</f>
        <v>1</v>
      </c>
      <c r="AR76" s="1">
        <f>IF($J76=$J$2,IF(M76=M$2,1,0),IF($J76=$J$3,IF(M76=M$3,1,0),IF($J76=$J$4,IF(M76=M$4,1,0),IF($J76=$J$5,IF(M76=M$5,1,0),0))))</f>
        <v>1</v>
      </c>
      <c r="AS76" s="1">
        <f>IF($J76=$J$2,IF(N76=N$2,1,0),IF($J76=$J$3,IF(N76=N$3,1,0),IF($J76=$J$4,IF(N76=N$4,1,0),IF($J76=$J$5,IF(N76=N$5,1,0),0))))</f>
        <v>1</v>
      </c>
      <c r="AT76" s="1">
        <f>IF($J76=$J$2,IF(O76=O$2,1,0),IF($J76=$J$3,IF(O76=O$3,1,0),IF($J76=$J$4,IF(O76=O$4,1,0),IF($J76=$J$5,IF(O76=O$5,1,0),0))))</f>
        <v>0</v>
      </c>
      <c r="AU76" s="1">
        <f>IF($J76=$J$2,IF(P76=P$2,1,0),IF($J76=$J$3,IF(P76=P$3,1,0),IF($J76=$J$4,IF(P76=P$4,1,0),IF($J76=$J$5,IF(P76=P$5,1,0),0))))</f>
        <v>1</v>
      </c>
      <c r="AV76" s="1">
        <f>IF($J76=$J$2,IF(Q76=Q$2,1,0),IF($J76=$J$3,IF(Q76=Q$3,1,0),IF($J76=$J$4,IF(Q76=Q$4,1,0),IF($J76=$J$5,IF(Q76=Q$5,1,0),0))))</f>
        <v>1</v>
      </c>
      <c r="AW76" s="1">
        <f>IF($J76=$J$2,IF(R76=R$2,1,0),IF($J76=$J$3,IF(R76=R$3,1,0),IF($J76=$J$4,IF(R76=R$4,1,0),IF($J76=$J$5,IF(R76=R$5,1,0),0))))</f>
        <v>1</v>
      </c>
      <c r="AX76" s="1">
        <f>IF($J76=$J$2,IF(S76=S$2,1,0),IF($J76=$J$3,IF(S76=S$3,1,0),IF($J76=$J$4,IF(S76=S$4,1,0),IF($J76=$J$5,IF(S76=S$5,1,0),0))))</f>
        <v>1</v>
      </c>
      <c r="AY76" s="1">
        <f>IF($J76=$J$2,IF(T76=T$2,1,0),IF($J76=$J$3,IF(T76=T$3,1,0),IF($J76=$J$4,IF(T76=T$4,1,0),IF($J76=$J$5,IF(T76=T$5,1,0),0))))</f>
        <v>1</v>
      </c>
      <c r="AZ76" s="1">
        <f>IF($J76=$J$2,IF(U76=U$2,1,0),IF($J76=$J$3,IF(U76=U$3,1,0),IF($J76=$J$4,IF(U76=U$4,1,0),IF($J76=$J$5,IF(U76=U$5,1,0),0))))</f>
        <v>1</v>
      </c>
      <c r="BA76" s="1">
        <f>IF($J76=$J$2,IF(V76=V$2,1,0),IF($J76=$J$3,IF(V76=V$3,1,0),IF($J76=$J$4,IF(V76=V$4,1,0),IF($J76=$J$5,IF(V76=V$5,1,0),0))))</f>
        <v>1</v>
      </c>
      <c r="BB76" s="1">
        <f>IF($J76=$J$2,IF(W76=W$2,1,0),IF($J76=$J$3,IF(W76=W$3,1,0),IF($J76=$J$4,IF(W76=W$4,1,0),IF($J76=$J$5,IF(W76=W$5,1,0),0))))</f>
        <v>1</v>
      </c>
      <c r="BC76" s="1">
        <f>IF($J76=$J$2,IF(X76=X$2,1,0),IF($J76=$J$3,IF(X76=X$3,1,0),IF($J76=$J$4,IF(X76=X$4,1,0),IF($J76=$J$5,IF(X76=X$5,1,0),0))))</f>
        <v>1</v>
      </c>
      <c r="BD76" s="1">
        <f>IF($J76=$J$2,IF(Y76=Y$2,1,0),IF($J76=$J$3,IF(Y76=Y$3,1,0),IF($J76=$J$4,IF(Y76=Y$4,1,0),IF($J76=$J$5,IF(Y76=Y$5,1,0),0))))</f>
        <v>1</v>
      </c>
      <c r="BE76" s="1">
        <f>IF($J76=$J$2,IF(Z76=Z$2,1,0),IF($J76=$J$3,IF(Z76=Z$3,1,0),IF($J76=$J$4,IF(Z76=Z$4,1,0),IF($J76=$J$5,IF(Z76=Z$5,1,0),0))))</f>
        <v>0</v>
      </c>
      <c r="BF76" s="1">
        <f>IF($J76=$J$2,IF(AA76=AA$2,1,0),IF($J76=$J$3,IF(AA76=AA$3,1,0),IF($J76=$J$4,IF(AA76=AA$4,1,0),IF($J76=$J$5,IF(AA76=AA$5,1,0),0))))</f>
        <v>1</v>
      </c>
      <c r="BG76" s="1">
        <f>IF($J76=$J$2,IF(AB76=AB$2,1,0),IF($J76=$J$3,IF(AB76=AB$3,1,0),IF($J76=$J$4,IF(AB76=AB$4,1,0),IF($J76=$J$5,IF(AB76=AB$5,1,0),0))))</f>
        <v>0</v>
      </c>
      <c r="BH76" s="1">
        <f>IF($J76=$J$2,IF(AC76=AC$2,1,0),IF($J76=$J$3,IF(AC76=AC$3,1,0),IF($J76=$J$4,IF(AC76=AC$4,1,0),IF($J76=$J$5,IF(AC76=AC$5,1,0),0))))</f>
        <v>1</v>
      </c>
      <c r="BI76" s="1">
        <f>IF($J76=$J$2,IF(AD76=AD$2,1,0),IF($J76=$J$3,IF(AD76=AD$3,1,0),IF($J76=$J$4,IF(AD76=AD$4,1,0),IF($J76=$J$5,IF(AD76=AD$5,1,0),0))))</f>
        <v>1</v>
      </c>
      <c r="BJ76" s="1">
        <f>IF($J76=$J$2,IF(AE76=AE$2,1,0),IF($J76=$J$3,IF(AE76=AE$3,1,0),IF($J76=$J$4,IF(AE76=AE$4,1,0),IF($J76=$J$5,IF(AE76=AE$5,1,0),0))))</f>
        <v>1</v>
      </c>
      <c r="BK76" s="1">
        <f>IF($J76=$J$2,IF(AF76=AF$2,1,0),IF($J76=$J$3,IF(AF76=AF$3,1,0),IF($J76=$J$4,IF(AF76=AF$4,1,0),IF($J76=$J$5,IF(AF76=AF$5,1,0),0))))</f>
        <v>0</v>
      </c>
      <c r="BL76" s="1">
        <f>IF($J76=$J$2,IF(AG76=AG$2,1,0),IF($J76=$J$3,IF(AG76=AG$3,1,0),IF($J76=$J$4,IF(AG76=AG$4,1,0),IF($J76=$J$5,IF(AG76=AG$5,1,0),0))))</f>
        <v>1</v>
      </c>
      <c r="BM76" s="1">
        <f>IF($J76=$J$2,IF(AH76=AH$2,1,0),IF($J76=$J$3,IF(AH76=AH$3,1,0),IF($J76=$J$4,IF(AH76=AH$4,1,0),IF($J76=$J$5,IF(AH76=AH$5,1,0),0))))</f>
        <v>0</v>
      </c>
      <c r="BN76" s="1">
        <f>IF($J76=$J$2,IF(AI76=AI$2,1,0),IF($J76=$J$3,IF(AI76=AI$3,1,0),IF($J76=$J$4,IF(AI76=AI$4,1,0),IF($J76=$J$5,IF(AI76=AI$5,1,0),0))))</f>
        <v>1</v>
      </c>
      <c r="BO76" s="1">
        <f>IF($J76=$J$2,IF(AJ76=AJ$2,1,0),IF($J76=$J$3,IF(AJ76=AJ$3,1,0),IF($J76=$J$4,IF(AJ76=AJ$4,1,0),IF($J76=$J$5,IF(AJ76=AJ$5,1,0),0))))</f>
        <v>1</v>
      </c>
      <c r="BP76" s="1">
        <f>IF($J76=$J$2,IF(AK76=AK$2,1,0),IF($J76=$J$3,IF(AK76=AK$3,1,0),IF($J76=$J$4,IF(AK76=AK$4,1,0),IF($J76=$J$5,IF(AK76=AK$5,1,0),0))))</f>
        <v>1</v>
      </c>
      <c r="BQ76" s="1">
        <f>IF($J76=$J$2,IF(AL76=AL$2,1,0),IF($J76=$J$3,IF(AL76=AL$3,1,0),IF($J76=$J$4,IF(AL76=AL$4,1,0),IF($J76=$J$5,IF(AL76=AL$5,1,0),0))))</f>
        <v>1</v>
      </c>
      <c r="BR76" s="1">
        <f>IF($J76=$J$2,IF(AM76=AM$2,1,0),IF($J76=$J$3,IF(AM76=AM$3,1,0),IF($J76=$J$4,IF(AM76=AM$4,1,0),IF($J76=$J$5,IF(AM76=AM$5,1,0),0))))</f>
        <v>1</v>
      </c>
      <c r="BS76" s="1">
        <f>IF($J76=$J$2,IF(AN76=AN$2,1,0),IF($J76=$J$3,IF(AN76=AN$3,1,0),IF($J76=$J$4,IF(AN76=AN$4,1,0),IF($J76=$J$5,IF(AN76=AN$5,1,0),0))))</f>
        <v>1</v>
      </c>
      <c r="BU76" s="1">
        <f t="shared" si="1"/>
        <v>25</v>
      </c>
      <c r="BW76" s="35">
        <f t="shared" si="2"/>
        <v>25</v>
      </c>
      <c r="BX76" s="35">
        <f>IF(BW76="неявка","неявка",IF(BW76&lt;$CB$4,1,IF(BW76&lt;$CB$5,2,IF(BW76&lt;$CB$6,3,IF(BW76&lt;$CB$7,4,IF(BW76&lt;$CB$8,5,IF(BW76&lt;$CB$9,6,IF(BW76&lt;$CB$10,7,IF(BW76&lt;$CB$11,8,IF(BW76&lt;$CB$12,9,10))))))))))</f>
        <v>8</v>
      </c>
    </row>
    <row r="77" spans="1:76" ht="16" x14ac:dyDescent="0.2">
      <c r="A77" s="8">
        <v>71</v>
      </c>
      <c r="B77" s="8" t="s">
        <v>316</v>
      </c>
      <c r="C77" s="8" t="s">
        <v>251</v>
      </c>
      <c r="D77" s="8" t="s">
        <v>317</v>
      </c>
      <c r="E77" s="8" t="s">
        <v>318</v>
      </c>
      <c r="F77" s="8" t="s">
        <v>319</v>
      </c>
      <c r="G77" s="8" t="s">
        <v>230</v>
      </c>
      <c r="H77" s="8" t="s">
        <v>216</v>
      </c>
      <c r="I77" s="1" t="s">
        <v>231</v>
      </c>
      <c r="Z77" s="54"/>
      <c r="AP77" s="1">
        <f>IF($J77=$J$2,IF(K77=K$2,1,0),IF($J77=$J$3,IF(K77=K$3,1,0),IF($J77=$J$4,IF(K77=K$4,1,0),IF($J77=$J$5,IF(K77=K$5,1,0),0))))</f>
        <v>0</v>
      </c>
      <c r="AQ77" s="1">
        <f>IF($J77=$J$2,IF(L77=L$2,1,0),IF($J77=$J$3,IF(L77=L$3,1,0),IF($J77=$J$4,IF(L77=L$4,1,0),IF($J77=$J$5,IF(L77=L$5,1,0),0))))</f>
        <v>0</v>
      </c>
      <c r="AR77" s="1">
        <f>IF($J77=$J$2,IF(M77=M$2,1,0),IF($J77=$J$3,IF(M77=M$3,1,0),IF($J77=$J$4,IF(M77=M$4,1,0),IF($J77=$J$5,IF(M77=M$5,1,0),0))))</f>
        <v>0</v>
      </c>
      <c r="AS77" s="1">
        <f>IF($J77=$J$2,IF(N77=N$2,1,0),IF($J77=$J$3,IF(N77=N$3,1,0),IF($J77=$J$4,IF(N77=N$4,1,0),IF($J77=$J$5,IF(N77=N$5,1,0),0))))</f>
        <v>0</v>
      </c>
      <c r="AT77" s="1">
        <f>IF($J77=$J$2,IF(O77=O$2,1,0),IF($J77=$J$3,IF(O77=O$3,1,0),IF($J77=$J$4,IF(O77=O$4,1,0),IF($J77=$J$5,IF(O77=O$5,1,0),0))))</f>
        <v>0</v>
      </c>
      <c r="AU77" s="1">
        <f>IF($J77=$J$2,IF(P77=P$2,1,0),IF($J77=$J$3,IF(P77=P$3,1,0),IF($J77=$J$4,IF(P77=P$4,1,0),IF($J77=$J$5,IF(P77=P$5,1,0),0))))</f>
        <v>0</v>
      </c>
      <c r="AV77" s="1">
        <f>IF($J77=$J$2,IF(Q77=Q$2,1,0),IF($J77=$J$3,IF(Q77=Q$3,1,0),IF($J77=$J$4,IF(Q77=Q$4,1,0),IF($J77=$J$5,IF(Q77=Q$5,1,0),0))))</f>
        <v>0</v>
      </c>
      <c r="AW77" s="1">
        <f>IF($J77=$J$2,IF(R77=R$2,1,0),IF($J77=$J$3,IF(R77=R$3,1,0),IF($J77=$J$4,IF(R77=R$4,1,0),IF($J77=$J$5,IF(R77=R$5,1,0),0))))</f>
        <v>0</v>
      </c>
      <c r="AX77" s="1">
        <f>IF($J77=$J$2,IF(S77=S$2,1,0),IF($J77=$J$3,IF(S77=S$3,1,0),IF($J77=$J$4,IF(S77=S$4,1,0),IF($J77=$J$5,IF(S77=S$5,1,0),0))))</f>
        <v>0</v>
      </c>
      <c r="AY77" s="1">
        <f>IF($J77=$J$2,IF(T77=T$2,1,0),IF($J77=$J$3,IF(T77=T$3,1,0),IF($J77=$J$4,IF(T77=T$4,1,0),IF($J77=$J$5,IF(T77=T$5,1,0),0))))</f>
        <v>0</v>
      </c>
      <c r="AZ77" s="1">
        <f>IF($J77=$J$2,IF(U77=U$2,1,0),IF($J77=$J$3,IF(U77=U$3,1,0),IF($J77=$J$4,IF(U77=U$4,1,0),IF($J77=$J$5,IF(U77=U$5,1,0),0))))</f>
        <v>0</v>
      </c>
      <c r="BA77" s="1">
        <f>IF($J77=$J$2,IF(V77=V$2,1,0),IF($J77=$J$3,IF(V77=V$3,1,0),IF($J77=$J$4,IF(V77=V$4,1,0),IF($J77=$J$5,IF(V77=V$5,1,0),0))))</f>
        <v>0</v>
      </c>
      <c r="BB77" s="1">
        <f>IF($J77=$J$2,IF(W77=W$2,1,0),IF($J77=$J$3,IF(W77=W$3,1,0),IF($J77=$J$4,IF(W77=W$4,1,0),IF($J77=$J$5,IF(W77=W$5,1,0),0))))</f>
        <v>0</v>
      </c>
      <c r="BC77" s="1">
        <f>IF($J77=$J$2,IF(X77=X$2,1,0),IF($J77=$J$3,IF(X77=X$3,1,0),IF($J77=$J$4,IF(X77=X$4,1,0),IF($J77=$J$5,IF(X77=X$5,1,0),0))))</f>
        <v>0</v>
      </c>
      <c r="BD77" s="1">
        <f>IF($J77=$J$2,IF(Y77=Y$2,1,0),IF($J77=$J$3,IF(Y77=Y$3,1,0),IF($J77=$J$4,IF(Y77=Y$4,1,0),IF($J77=$J$5,IF(Y77=Y$5,1,0),0))))</f>
        <v>0</v>
      </c>
      <c r="BE77" s="1">
        <f>IF($J77=$J$2,IF(Z77=Z$2,1,0),IF($J77=$J$3,IF(Z77=Z$3,1,0),IF($J77=$J$4,IF(Z77=Z$4,1,0),IF($J77=$J$5,IF(Z77=Z$5,1,0),0))))</f>
        <v>0</v>
      </c>
      <c r="BF77" s="1">
        <f>IF($J77=$J$2,IF(AA77=AA$2,1,0),IF($J77=$J$3,IF(AA77=AA$3,1,0),IF($J77=$J$4,IF(AA77=AA$4,1,0),IF($J77=$J$5,IF(AA77=AA$5,1,0),0))))</f>
        <v>0</v>
      </c>
      <c r="BG77" s="1">
        <f>IF($J77=$J$2,IF(AB77=AB$2,1,0),IF($J77=$J$3,IF(AB77=AB$3,1,0),IF($J77=$J$4,IF(AB77=AB$4,1,0),IF($J77=$J$5,IF(AB77=AB$5,1,0),0))))</f>
        <v>0</v>
      </c>
      <c r="BH77" s="1">
        <f>IF($J77=$J$2,IF(AC77=AC$2,1,0),IF($J77=$J$3,IF(AC77=AC$3,1,0),IF($J77=$J$4,IF(AC77=AC$4,1,0),IF($J77=$J$5,IF(AC77=AC$5,1,0),0))))</f>
        <v>0</v>
      </c>
      <c r="BI77" s="1">
        <f>IF($J77=$J$2,IF(AD77=AD$2,1,0),IF($J77=$J$3,IF(AD77=AD$3,1,0),IF($J77=$J$4,IF(AD77=AD$4,1,0),IF($J77=$J$5,IF(AD77=AD$5,1,0),0))))</f>
        <v>0</v>
      </c>
      <c r="BJ77" s="1">
        <f>IF($J77=$J$2,IF(AE77=AE$2,1,0),IF($J77=$J$3,IF(AE77=AE$3,1,0),IF($J77=$J$4,IF(AE77=AE$4,1,0),IF($J77=$J$5,IF(AE77=AE$5,1,0),0))))</f>
        <v>0</v>
      </c>
      <c r="BK77" s="1">
        <f>IF($J77=$J$2,IF(AF77=AF$2,1,0),IF($J77=$J$3,IF(AF77=AF$3,1,0),IF($J77=$J$4,IF(AF77=AF$4,1,0),IF($J77=$J$5,IF(AF77=AF$5,1,0),0))))</f>
        <v>0</v>
      </c>
      <c r="BL77" s="1">
        <f>IF($J77=$J$2,IF(AG77=AG$2,1,0),IF($J77=$J$3,IF(AG77=AG$3,1,0),IF($J77=$J$4,IF(AG77=AG$4,1,0),IF($J77=$J$5,IF(AG77=AG$5,1,0),0))))</f>
        <v>0</v>
      </c>
      <c r="BM77" s="1">
        <f>IF($J77=$J$2,IF(AH77=AH$2,1,0),IF($J77=$J$3,IF(AH77=AH$3,1,0),IF($J77=$J$4,IF(AH77=AH$4,1,0),IF($J77=$J$5,IF(AH77=AH$5,1,0),0))))</f>
        <v>0</v>
      </c>
      <c r="BN77" s="1">
        <f>IF($J77=$J$2,IF(AI77=AI$2,1,0),IF($J77=$J$3,IF(AI77=AI$3,1,0),IF($J77=$J$4,IF(AI77=AI$4,1,0),IF($J77=$J$5,IF(AI77=AI$5,1,0),0))))</f>
        <v>0</v>
      </c>
      <c r="BO77" s="1">
        <f>IF($J77=$J$2,IF(AJ77=AJ$2,1,0),IF($J77=$J$3,IF(AJ77=AJ$3,1,0),IF($J77=$J$4,IF(AJ77=AJ$4,1,0),IF($J77=$J$5,IF(AJ77=AJ$5,1,0),0))))</f>
        <v>0</v>
      </c>
      <c r="BP77" s="1">
        <f>IF($J77=$J$2,IF(AK77=AK$2,1,0),IF($J77=$J$3,IF(AK77=AK$3,1,0),IF($J77=$J$4,IF(AK77=AK$4,1,0),IF($J77=$J$5,IF(AK77=AK$5,1,0),0))))</f>
        <v>0</v>
      </c>
      <c r="BQ77" s="1">
        <f>IF($J77=$J$2,IF(AL77=AL$2,1,0),IF($J77=$J$3,IF(AL77=AL$3,1,0),IF($J77=$J$4,IF(AL77=AL$4,1,0),IF($J77=$J$5,IF(AL77=AL$5,1,0),0))))</f>
        <v>0</v>
      </c>
      <c r="BR77" s="1">
        <f>IF($J77=$J$2,IF(AM77=AM$2,1,0),IF($J77=$J$3,IF(AM77=AM$3,1,0),IF($J77=$J$4,IF(AM77=AM$4,1,0),IF($J77=$J$5,IF(AM77=AM$5,1,0),0))))</f>
        <v>0</v>
      </c>
      <c r="BS77" s="1">
        <f>IF($J77=$J$2,IF(AN77=AN$2,1,0),IF($J77=$J$3,IF(AN77=AN$3,1,0),IF($J77=$J$4,IF(AN77=AN$4,1,0),IF($J77=$J$5,IF(AN77=AN$5,1,0),0))))</f>
        <v>0</v>
      </c>
      <c r="BU77" s="1">
        <f t="shared" si="1"/>
        <v>0</v>
      </c>
      <c r="BW77" s="35" t="str">
        <f t="shared" si="2"/>
        <v>неявка</v>
      </c>
      <c r="BX77" s="35" t="str">
        <f>IF(BW77="неявка","неявка",IF(BW77&lt;$CB$4,1,IF(BW77&lt;$CB$5,2,IF(BW77&lt;$CB$6,3,IF(BW77&lt;$CB$7,4,IF(BW77&lt;$CB$8,5,IF(BW77&lt;$CB$9,6,IF(BW77&lt;$CB$10,7,IF(BW77&lt;$CB$11,8,IF(BW77&lt;$CB$12,9,10))))))))))</f>
        <v>неявка</v>
      </c>
    </row>
    <row r="78" spans="1:76" ht="16" x14ac:dyDescent="0.2">
      <c r="A78" s="8">
        <v>72</v>
      </c>
      <c r="B78" s="8" t="s">
        <v>320</v>
      </c>
      <c r="C78" s="8" t="s">
        <v>321</v>
      </c>
      <c r="D78" s="8" t="s">
        <v>322</v>
      </c>
      <c r="E78" s="8" t="s">
        <v>235</v>
      </c>
      <c r="F78" s="8" t="s">
        <v>236</v>
      </c>
      <c r="G78" s="8" t="s">
        <v>230</v>
      </c>
      <c r="H78" s="8" t="s">
        <v>216</v>
      </c>
      <c r="I78" s="1" t="s">
        <v>231</v>
      </c>
      <c r="J78" s="1">
        <v>4</v>
      </c>
      <c r="K78" s="1" t="s">
        <v>1154</v>
      </c>
      <c r="L78" s="1" t="s">
        <v>1159</v>
      </c>
      <c r="M78" s="1" t="s">
        <v>1155</v>
      </c>
      <c r="N78" s="1" t="s">
        <v>1156</v>
      </c>
      <c r="O78" s="1" t="s">
        <v>1160</v>
      </c>
      <c r="P78" s="1" t="s">
        <v>1159</v>
      </c>
      <c r="Q78" s="1" t="s">
        <v>1158</v>
      </c>
      <c r="R78" s="1" t="s">
        <v>1160</v>
      </c>
      <c r="S78" s="1" t="s">
        <v>1155</v>
      </c>
      <c r="T78" s="1" t="s">
        <v>1155</v>
      </c>
      <c r="U78" s="1" t="s">
        <v>1159</v>
      </c>
      <c r="V78" s="1" t="s">
        <v>1156</v>
      </c>
      <c r="W78" s="1" t="s">
        <v>1158</v>
      </c>
      <c r="X78" s="1" t="s">
        <v>1160</v>
      </c>
      <c r="Y78" s="1" t="s">
        <v>1156</v>
      </c>
      <c r="Z78" s="54" t="s">
        <v>1158</v>
      </c>
      <c r="AA78" s="1" t="s">
        <v>1159</v>
      </c>
      <c r="AB78" s="1" t="s">
        <v>1154</v>
      </c>
      <c r="AC78" s="1" t="s">
        <v>1154</v>
      </c>
      <c r="AD78" s="1" t="s">
        <v>1158</v>
      </c>
      <c r="AE78" s="1" t="s">
        <v>1160</v>
      </c>
      <c r="AF78" s="1" t="s">
        <v>1155</v>
      </c>
      <c r="AG78" s="1" t="s">
        <v>1159</v>
      </c>
      <c r="AH78" s="1" t="s">
        <v>1156</v>
      </c>
      <c r="AI78" s="1" t="s">
        <v>1159</v>
      </c>
      <c r="AJ78" s="1" t="s">
        <v>1157</v>
      </c>
      <c r="AK78" s="1" t="s">
        <v>1154</v>
      </c>
      <c r="AL78" s="1" t="s">
        <v>1154</v>
      </c>
      <c r="AM78" s="1" t="s">
        <v>1160</v>
      </c>
      <c r="AN78" s="1" t="s">
        <v>1154</v>
      </c>
      <c r="AP78" s="1">
        <f>IF($J78=$J$2,IF(K78=K$2,1,0),IF($J78=$J$3,IF(K78=K$3,1,0),IF($J78=$J$4,IF(K78=K$4,1,0),IF($J78=$J$5,IF(K78=K$5,1,0),0))))</f>
        <v>0</v>
      </c>
      <c r="AQ78" s="1">
        <f>IF($J78=$J$2,IF(L78=L$2,1,0),IF($J78=$J$3,IF(L78=L$3,1,0),IF($J78=$J$4,IF(L78=L$4,1,0),IF($J78=$J$5,IF(L78=L$5,1,0),0))))</f>
        <v>1</v>
      </c>
      <c r="AR78" s="1">
        <f>IF($J78=$J$2,IF(M78=M$2,1,0),IF($J78=$J$3,IF(M78=M$3,1,0),IF($J78=$J$4,IF(M78=M$4,1,0),IF($J78=$J$5,IF(M78=M$5,1,0),0))))</f>
        <v>1</v>
      </c>
      <c r="AS78" s="1">
        <f>IF($J78=$J$2,IF(N78=N$2,1,0),IF($J78=$J$3,IF(N78=N$3,1,0),IF($J78=$J$4,IF(N78=N$4,1,0),IF($J78=$J$5,IF(N78=N$5,1,0),0))))</f>
        <v>0</v>
      </c>
      <c r="AT78" s="1">
        <f>IF($J78=$J$2,IF(O78=O$2,1,0),IF($J78=$J$3,IF(O78=O$3,1,0),IF($J78=$J$4,IF(O78=O$4,1,0),IF($J78=$J$5,IF(O78=O$5,1,0),0))))</f>
        <v>1</v>
      </c>
      <c r="AU78" s="1">
        <f>IF($J78=$J$2,IF(P78=P$2,1,0),IF($J78=$J$3,IF(P78=P$3,1,0),IF($J78=$J$4,IF(P78=P$4,1,0),IF($J78=$J$5,IF(P78=P$5,1,0),0))))</f>
        <v>1</v>
      </c>
      <c r="AV78" s="1">
        <f>IF($J78=$J$2,IF(Q78=Q$2,1,0),IF($J78=$J$3,IF(Q78=Q$3,1,0),IF($J78=$J$4,IF(Q78=Q$4,1,0),IF($J78=$J$5,IF(Q78=Q$5,1,0),0))))</f>
        <v>1</v>
      </c>
      <c r="AW78" s="1">
        <f>IF($J78=$J$2,IF(R78=R$2,1,0),IF($J78=$J$3,IF(R78=R$3,1,0),IF($J78=$J$4,IF(R78=R$4,1,0),IF($J78=$J$5,IF(R78=R$5,1,0),0))))</f>
        <v>1</v>
      </c>
      <c r="AX78" s="1">
        <f>IF($J78=$J$2,IF(S78=S$2,1,0),IF($J78=$J$3,IF(S78=S$3,1,0),IF($J78=$J$4,IF(S78=S$4,1,0),IF($J78=$J$5,IF(S78=S$5,1,0),0))))</f>
        <v>0</v>
      </c>
      <c r="AY78" s="1">
        <f>IF($J78=$J$2,IF(T78=T$2,1,0),IF($J78=$J$3,IF(T78=T$3,1,0),IF($J78=$J$4,IF(T78=T$4,1,0),IF($J78=$J$5,IF(T78=T$5,1,0),0))))</f>
        <v>1</v>
      </c>
      <c r="AZ78" s="1">
        <f>IF($J78=$J$2,IF(U78=U$2,1,0),IF($J78=$J$3,IF(U78=U$3,1,0),IF($J78=$J$4,IF(U78=U$4,1,0),IF($J78=$J$5,IF(U78=U$5,1,0),0))))</f>
        <v>1</v>
      </c>
      <c r="BA78" s="1">
        <f>IF($J78=$J$2,IF(V78=V$2,1,0),IF($J78=$J$3,IF(V78=V$3,1,0),IF($J78=$J$4,IF(V78=V$4,1,0),IF($J78=$J$5,IF(V78=V$5,1,0),0))))</f>
        <v>1</v>
      </c>
      <c r="BB78" s="1">
        <f>IF($J78=$J$2,IF(W78=W$2,1,0),IF($J78=$J$3,IF(W78=W$3,1,0),IF($J78=$J$4,IF(W78=W$4,1,0),IF($J78=$J$5,IF(W78=W$5,1,0),0))))</f>
        <v>1</v>
      </c>
      <c r="BC78" s="1">
        <f>IF($J78=$J$2,IF(X78=X$2,1,0),IF($J78=$J$3,IF(X78=X$3,1,0),IF($J78=$J$4,IF(X78=X$4,1,0),IF($J78=$J$5,IF(X78=X$5,1,0),0))))</f>
        <v>1</v>
      </c>
      <c r="BD78" s="1">
        <f>IF($J78=$J$2,IF(Y78=Y$2,1,0),IF($J78=$J$3,IF(Y78=Y$3,1,0),IF($J78=$J$4,IF(Y78=Y$4,1,0),IF($J78=$J$5,IF(Y78=Y$5,1,0),0))))</f>
        <v>1</v>
      </c>
      <c r="BE78" s="1">
        <f>IF($J78=$J$2,IF(Z78=Z$2,1,0),IF($J78=$J$3,IF(Z78=Z$3,1,0),IF($J78=$J$4,IF(Z78=Z$4,1,0),IF($J78=$J$5,IF(Z78=Z$5,1,0),0))))</f>
        <v>1</v>
      </c>
      <c r="BF78" s="1">
        <f>IF($J78=$J$2,IF(AA78=AA$2,1,0),IF($J78=$J$3,IF(AA78=AA$3,1,0),IF($J78=$J$4,IF(AA78=AA$4,1,0),IF($J78=$J$5,IF(AA78=AA$5,1,0),0))))</f>
        <v>1</v>
      </c>
      <c r="BG78" s="1">
        <f>IF($J78=$J$2,IF(AB78=AB$2,1,0),IF($J78=$J$3,IF(AB78=AB$3,1,0),IF($J78=$J$4,IF(AB78=AB$4,1,0),IF($J78=$J$5,IF(AB78=AB$5,1,0),0))))</f>
        <v>1</v>
      </c>
      <c r="BH78" s="1">
        <f>IF($J78=$J$2,IF(AC78=AC$2,1,0),IF($J78=$J$3,IF(AC78=AC$3,1,0),IF($J78=$J$4,IF(AC78=AC$4,1,0),IF($J78=$J$5,IF(AC78=AC$5,1,0),0))))</f>
        <v>0</v>
      </c>
      <c r="BI78" s="1">
        <f>IF($J78=$J$2,IF(AD78=AD$2,1,0),IF($J78=$J$3,IF(AD78=AD$3,1,0),IF($J78=$J$4,IF(AD78=AD$4,1,0),IF($J78=$J$5,IF(AD78=AD$5,1,0),0))))</f>
        <v>1</v>
      </c>
      <c r="BJ78" s="1">
        <f>IF($J78=$J$2,IF(AE78=AE$2,1,0),IF($J78=$J$3,IF(AE78=AE$3,1,0),IF($J78=$J$4,IF(AE78=AE$4,1,0),IF($J78=$J$5,IF(AE78=AE$5,1,0),0))))</f>
        <v>1</v>
      </c>
      <c r="BK78" s="1">
        <f>IF($J78=$J$2,IF(AF78=AF$2,1,0),IF($J78=$J$3,IF(AF78=AF$3,1,0),IF($J78=$J$4,IF(AF78=AF$4,1,0),IF($J78=$J$5,IF(AF78=AF$5,1,0),0))))</f>
        <v>1</v>
      </c>
      <c r="BL78" s="1">
        <f>IF($J78=$J$2,IF(AG78=AG$2,1,0),IF($J78=$J$3,IF(AG78=AG$3,1,0),IF($J78=$J$4,IF(AG78=AG$4,1,0),IF($J78=$J$5,IF(AG78=AG$5,1,0),0))))</f>
        <v>0</v>
      </c>
      <c r="BM78" s="1">
        <f>IF($J78=$J$2,IF(AH78=AH$2,1,0),IF($J78=$J$3,IF(AH78=AH$3,1,0),IF($J78=$J$4,IF(AH78=AH$4,1,0),IF($J78=$J$5,IF(AH78=AH$5,1,0),0))))</f>
        <v>0</v>
      </c>
      <c r="BN78" s="1">
        <f>IF($J78=$J$2,IF(AI78=AI$2,1,0),IF($J78=$J$3,IF(AI78=AI$3,1,0),IF($J78=$J$4,IF(AI78=AI$4,1,0),IF($J78=$J$5,IF(AI78=AI$5,1,0),0))))</f>
        <v>1</v>
      </c>
      <c r="BO78" s="1">
        <f>IF($J78=$J$2,IF(AJ78=AJ$2,1,0),IF($J78=$J$3,IF(AJ78=AJ$3,1,0),IF($J78=$J$4,IF(AJ78=AJ$4,1,0),IF($J78=$J$5,IF(AJ78=AJ$5,1,0),0))))</f>
        <v>1</v>
      </c>
      <c r="BP78" s="1">
        <f>IF($J78=$J$2,IF(AK78=AK$2,1,0),IF($J78=$J$3,IF(AK78=AK$3,1,0),IF($J78=$J$4,IF(AK78=AK$4,1,0),IF($J78=$J$5,IF(AK78=AK$5,1,0),0))))</f>
        <v>1</v>
      </c>
      <c r="BQ78" s="1">
        <f>IF($J78=$J$2,IF(AL78=AL$2,1,0),IF($J78=$J$3,IF(AL78=AL$3,1,0),IF($J78=$J$4,IF(AL78=AL$4,1,0),IF($J78=$J$5,IF(AL78=AL$5,1,0),0))))</f>
        <v>1</v>
      </c>
      <c r="BR78" s="1">
        <f>IF($J78=$J$2,IF(AM78=AM$2,1,0),IF($J78=$J$3,IF(AM78=AM$3,1,0),IF($J78=$J$4,IF(AM78=AM$4,1,0),IF($J78=$J$5,IF(AM78=AM$5,1,0),0))))</f>
        <v>1</v>
      </c>
      <c r="BS78" s="1">
        <f>IF($J78=$J$2,IF(AN78=AN$2,1,0),IF($J78=$J$3,IF(AN78=AN$3,1,0),IF($J78=$J$4,IF(AN78=AN$4,1,0),IF($J78=$J$5,IF(AN78=AN$5,1,0),0))))</f>
        <v>1</v>
      </c>
      <c r="BU78" s="1">
        <f t="shared" si="1"/>
        <v>24</v>
      </c>
      <c r="BW78" s="35">
        <f t="shared" si="2"/>
        <v>24</v>
      </c>
      <c r="BX78" s="35">
        <f>IF(BW78="неявка","неявка",IF(BW78&lt;$CB$4,1,IF(BW78&lt;$CB$5,2,IF(BW78&lt;$CB$6,3,IF(BW78&lt;$CB$7,4,IF(BW78&lt;$CB$8,5,IF(BW78&lt;$CB$9,6,IF(BW78&lt;$CB$10,7,IF(BW78&lt;$CB$11,8,IF(BW78&lt;$CB$12,9,10))))))))))</f>
        <v>7</v>
      </c>
    </row>
    <row r="79" spans="1:76" ht="16" x14ac:dyDescent="0.2">
      <c r="A79" s="8">
        <v>73</v>
      </c>
      <c r="B79" s="8" t="s">
        <v>323</v>
      </c>
      <c r="C79" s="8" t="s">
        <v>324</v>
      </c>
      <c r="D79" s="8" t="s">
        <v>325</v>
      </c>
      <c r="E79" s="8" t="s">
        <v>326</v>
      </c>
      <c r="F79" s="8" t="s">
        <v>327</v>
      </c>
      <c r="G79" s="8" t="s">
        <v>230</v>
      </c>
      <c r="H79" s="8" t="s">
        <v>216</v>
      </c>
      <c r="I79" s="1" t="s">
        <v>231</v>
      </c>
      <c r="J79" s="1">
        <v>3</v>
      </c>
      <c r="K79" s="1" t="s">
        <v>1156</v>
      </c>
      <c r="L79" s="1" t="s">
        <v>1156</v>
      </c>
      <c r="M79" s="1" t="s">
        <v>1154</v>
      </c>
      <c r="N79" s="1" t="s">
        <v>1159</v>
      </c>
      <c r="O79" s="1" t="s">
        <v>1156</v>
      </c>
      <c r="P79" s="1" t="s">
        <v>1158</v>
      </c>
      <c r="Q79" s="1" t="s">
        <v>1154</v>
      </c>
      <c r="R79" s="1" t="s">
        <v>1160</v>
      </c>
      <c r="S79" s="1" t="s">
        <v>1158</v>
      </c>
      <c r="T79" s="1" t="s">
        <v>1160</v>
      </c>
      <c r="U79" s="1" t="s">
        <v>1154</v>
      </c>
      <c r="V79" s="1" t="s">
        <v>1154</v>
      </c>
      <c r="W79" s="1" t="s">
        <v>1160</v>
      </c>
      <c r="X79" s="1" t="s">
        <v>1156</v>
      </c>
      <c r="Y79" s="1" t="s">
        <v>1155</v>
      </c>
      <c r="Z79" s="54" t="s">
        <v>1154</v>
      </c>
      <c r="AA79" s="1" t="s">
        <v>1160</v>
      </c>
      <c r="AB79" s="1" t="s">
        <v>1155</v>
      </c>
      <c r="AC79" s="1" t="s">
        <v>1158</v>
      </c>
      <c r="AD79" s="1" t="s">
        <v>1154</v>
      </c>
      <c r="AH79" s="1" t="s">
        <v>1158</v>
      </c>
      <c r="AI79" s="1" t="s">
        <v>1155</v>
      </c>
      <c r="AP79" s="1">
        <f>IF($J79=$J$2,IF(K79=K$2,1,0),IF($J79=$J$3,IF(K79=K$3,1,0),IF($J79=$J$4,IF(K79=K$4,1,0),IF($J79=$J$5,IF(K79=K$5,1,0),0))))</f>
        <v>1</v>
      </c>
      <c r="AQ79" s="1">
        <f>IF($J79=$J$2,IF(L79=L$2,1,0),IF($J79=$J$3,IF(L79=L$3,1,0),IF($J79=$J$4,IF(L79=L$4,1,0),IF($J79=$J$5,IF(L79=L$5,1,0),0))))</f>
        <v>0</v>
      </c>
      <c r="AR79" s="1">
        <f>IF($J79=$J$2,IF(M79=M$2,1,0),IF($J79=$J$3,IF(M79=M$3,1,0),IF($J79=$J$4,IF(M79=M$4,1,0),IF($J79=$J$5,IF(M79=M$5,1,0),0))))</f>
        <v>1</v>
      </c>
      <c r="AS79" s="1">
        <f>IF($J79=$J$2,IF(N79=N$2,1,0),IF($J79=$J$3,IF(N79=N$3,1,0),IF($J79=$J$4,IF(N79=N$4,1,0),IF($J79=$J$5,IF(N79=N$5,1,0),0))))</f>
        <v>1</v>
      </c>
      <c r="AT79" s="1">
        <f>IF($J79=$J$2,IF(O79=O$2,1,0),IF($J79=$J$3,IF(O79=O$3,1,0),IF($J79=$J$4,IF(O79=O$4,1,0),IF($J79=$J$5,IF(O79=O$5,1,0),0))))</f>
        <v>1</v>
      </c>
      <c r="AU79" s="1">
        <f>IF($J79=$J$2,IF(P79=P$2,1,0),IF($J79=$J$3,IF(P79=P$3,1,0),IF($J79=$J$4,IF(P79=P$4,1,0),IF($J79=$J$5,IF(P79=P$5,1,0),0))))</f>
        <v>0</v>
      </c>
      <c r="AV79" s="1">
        <f>IF($J79=$J$2,IF(Q79=Q$2,1,0),IF($J79=$J$3,IF(Q79=Q$3,1,0),IF($J79=$J$4,IF(Q79=Q$4,1,0),IF($J79=$J$5,IF(Q79=Q$5,1,0),0))))</f>
        <v>0</v>
      </c>
      <c r="AW79" s="1">
        <f>IF($J79=$J$2,IF(R79=R$2,1,0),IF($J79=$J$3,IF(R79=R$3,1,0),IF($J79=$J$4,IF(R79=R$4,1,0),IF($J79=$J$5,IF(R79=R$5,1,0),0))))</f>
        <v>1</v>
      </c>
      <c r="AX79" s="1">
        <f>IF($J79=$J$2,IF(S79=S$2,1,0),IF($J79=$J$3,IF(S79=S$3,1,0),IF($J79=$J$4,IF(S79=S$4,1,0),IF($J79=$J$5,IF(S79=S$5,1,0),0))))</f>
        <v>1</v>
      </c>
      <c r="AY79" s="1">
        <f>IF($J79=$J$2,IF(T79=T$2,1,0),IF($J79=$J$3,IF(T79=T$3,1,0),IF($J79=$J$4,IF(T79=T$4,1,0),IF($J79=$J$5,IF(T79=T$5,1,0),0))))</f>
        <v>1</v>
      </c>
      <c r="AZ79" s="1">
        <f>IF($J79=$J$2,IF(U79=U$2,1,0),IF($J79=$J$3,IF(U79=U$3,1,0),IF($J79=$J$4,IF(U79=U$4,1,0),IF($J79=$J$5,IF(U79=U$5,1,0),0))))</f>
        <v>1</v>
      </c>
      <c r="BA79" s="1">
        <f>IF($J79=$J$2,IF(V79=V$2,1,0),IF($J79=$J$3,IF(V79=V$3,1,0),IF($J79=$J$4,IF(V79=V$4,1,0),IF($J79=$J$5,IF(V79=V$5,1,0),0))))</f>
        <v>0</v>
      </c>
      <c r="BB79" s="1">
        <f>IF($J79=$J$2,IF(W79=W$2,1,0),IF($J79=$J$3,IF(W79=W$3,1,0),IF($J79=$J$4,IF(W79=W$4,1,0),IF($J79=$J$5,IF(W79=W$5,1,0),0))))</f>
        <v>1</v>
      </c>
      <c r="BC79" s="1">
        <f>IF($J79=$J$2,IF(X79=X$2,1,0),IF($J79=$J$3,IF(X79=X$3,1,0),IF($J79=$J$4,IF(X79=X$4,1,0),IF($J79=$J$5,IF(X79=X$5,1,0),0))))</f>
        <v>0</v>
      </c>
      <c r="BD79" s="1">
        <f>IF($J79=$J$2,IF(Y79=Y$2,1,0),IF($J79=$J$3,IF(Y79=Y$3,1,0),IF($J79=$J$4,IF(Y79=Y$4,1,0),IF($J79=$J$5,IF(Y79=Y$5,1,0),0))))</f>
        <v>0</v>
      </c>
      <c r="BE79" s="1">
        <f>IF($J79=$J$2,IF(Z79=Z$2,1,0),IF($J79=$J$3,IF(Z79=Z$3,1,0),IF($J79=$J$4,IF(Z79=Z$4,1,0),IF($J79=$J$5,IF(Z79=Z$5,1,0),0))))</f>
        <v>1</v>
      </c>
      <c r="BF79" s="1">
        <f>IF($J79=$J$2,IF(AA79=AA$2,1,0),IF($J79=$J$3,IF(AA79=AA$3,1,0),IF($J79=$J$4,IF(AA79=AA$4,1,0),IF($J79=$J$5,IF(AA79=AA$5,1,0),0))))</f>
        <v>1</v>
      </c>
      <c r="BG79" s="1">
        <f>IF($J79=$J$2,IF(AB79=AB$2,1,0),IF($J79=$J$3,IF(AB79=AB$3,1,0),IF($J79=$J$4,IF(AB79=AB$4,1,0),IF($J79=$J$5,IF(AB79=AB$5,1,0),0))))</f>
        <v>1</v>
      </c>
      <c r="BH79" s="1">
        <f>IF($J79=$J$2,IF(AC79=AC$2,1,0),IF($J79=$J$3,IF(AC79=AC$3,1,0),IF($J79=$J$4,IF(AC79=AC$4,1,0),IF($J79=$J$5,IF(AC79=AC$5,1,0),0))))</f>
        <v>0</v>
      </c>
      <c r="BI79" s="1">
        <f>IF($J79=$J$2,IF(AD79=AD$2,1,0),IF($J79=$J$3,IF(AD79=AD$3,1,0),IF($J79=$J$4,IF(AD79=AD$4,1,0),IF($J79=$J$5,IF(AD79=AD$5,1,0),0))))</f>
        <v>0</v>
      </c>
      <c r="BJ79" s="1">
        <f>IF($J79=$J$2,IF(AE79=AE$2,1,0),IF($J79=$J$3,IF(AE79=AE$3,1,0),IF($J79=$J$4,IF(AE79=AE$4,1,0),IF($J79=$J$5,IF(AE79=AE$5,1,0),0))))</f>
        <v>0</v>
      </c>
      <c r="BK79" s="1">
        <f>IF($J79=$J$2,IF(AF79=AF$2,1,0),IF($J79=$J$3,IF(AF79=AF$3,1,0),IF($J79=$J$4,IF(AF79=AF$4,1,0),IF($J79=$J$5,IF(AF79=AF$5,1,0),0))))</f>
        <v>0</v>
      </c>
      <c r="BL79" s="1">
        <f>IF($J79=$J$2,IF(AG79=AG$2,1,0),IF($J79=$J$3,IF(AG79=AG$3,1,0),IF($J79=$J$4,IF(AG79=AG$4,1,0),IF($J79=$J$5,IF(AG79=AG$5,1,0),0))))</f>
        <v>0</v>
      </c>
      <c r="BM79" s="1">
        <f>IF($J79=$J$2,IF(AH79=AH$2,1,0),IF($J79=$J$3,IF(AH79=AH$3,1,0),IF($J79=$J$4,IF(AH79=AH$4,1,0),IF($J79=$J$5,IF(AH79=AH$5,1,0),0))))</f>
        <v>1</v>
      </c>
      <c r="BN79" s="1">
        <f>IF($J79=$J$2,IF(AI79=AI$2,1,0),IF($J79=$J$3,IF(AI79=AI$3,1,0),IF($J79=$J$4,IF(AI79=AI$4,1,0),IF($J79=$J$5,IF(AI79=AI$5,1,0),0))))</f>
        <v>0</v>
      </c>
      <c r="BO79" s="1">
        <f>IF($J79=$J$2,IF(AJ79=AJ$2,1,0),IF($J79=$J$3,IF(AJ79=AJ$3,1,0),IF($J79=$J$4,IF(AJ79=AJ$4,1,0),IF($J79=$J$5,IF(AJ79=AJ$5,1,0),0))))</f>
        <v>0</v>
      </c>
      <c r="BP79" s="1">
        <f>IF($J79=$J$2,IF(AK79=AK$2,1,0),IF($J79=$J$3,IF(AK79=AK$3,1,0),IF($J79=$J$4,IF(AK79=AK$4,1,0),IF($J79=$J$5,IF(AK79=AK$5,1,0),0))))</f>
        <v>0</v>
      </c>
      <c r="BQ79" s="1">
        <f>IF($J79=$J$2,IF(AL79=AL$2,1,0),IF($J79=$J$3,IF(AL79=AL$3,1,0),IF($J79=$J$4,IF(AL79=AL$4,1,0),IF($J79=$J$5,IF(AL79=AL$5,1,0),0))))</f>
        <v>0</v>
      </c>
      <c r="BR79" s="1">
        <f>IF($J79=$J$2,IF(AM79=AM$2,1,0),IF($J79=$J$3,IF(AM79=AM$3,1,0),IF($J79=$J$4,IF(AM79=AM$4,1,0),IF($J79=$J$5,IF(AM79=AM$5,1,0),0))))</f>
        <v>0</v>
      </c>
      <c r="BS79" s="1">
        <f>IF($J79=$J$2,IF(AN79=AN$2,1,0),IF($J79=$J$3,IF(AN79=AN$3,1,0),IF($J79=$J$4,IF(AN79=AN$4,1,0),IF($J79=$J$5,IF(AN79=AN$5,1,0),0))))</f>
        <v>0</v>
      </c>
      <c r="BU79" s="1">
        <f t="shared" si="1"/>
        <v>13</v>
      </c>
      <c r="BW79" s="35">
        <f t="shared" si="2"/>
        <v>13</v>
      </c>
      <c r="BX79" s="35">
        <f>IF(BW79="неявка","неявка",IF(BW79&lt;$CB$4,1,IF(BW79&lt;$CB$5,2,IF(BW79&lt;$CB$6,3,IF(BW79&lt;$CB$7,4,IF(BW79&lt;$CB$8,5,IF(BW79&lt;$CB$9,6,IF(BW79&lt;$CB$10,7,IF(BW79&lt;$CB$11,8,IF(BW79&lt;$CB$12,9,10))))))))))</f>
        <v>3</v>
      </c>
    </row>
    <row r="80" spans="1:76" ht="16" x14ac:dyDescent="0.2">
      <c r="A80" s="8">
        <v>74</v>
      </c>
      <c r="B80" s="8" t="s">
        <v>328</v>
      </c>
      <c r="C80" s="8" t="s">
        <v>329</v>
      </c>
      <c r="D80" s="8" t="s">
        <v>330</v>
      </c>
      <c r="E80" s="8" t="s">
        <v>240</v>
      </c>
      <c r="F80" s="8" t="s">
        <v>241</v>
      </c>
      <c r="G80" s="8" t="s">
        <v>230</v>
      </c>
      <c r="H80" s="8" t="s">
        <v>216</v>
      </c>
      <c r="I80" s="1" t="s">
        <v>231</v>
      </c>
      <c r="J80" s="1">
        <v>4</v>
      </c>
      <c r="K80" s="1" t="s">
        <v>1156</v>
      </c>
      <c r="L80" s="1" t="s">
        <v>1158</v>
      </c>
      <c r="M80" s="1" t="s">
        <v>1155</v>
      </c>
      <c r="N80" s="1" t="s">
        <v>1155</v>
      </c>
      <c r="O80" s="1" t="s">
        <v>1160</v>
      </c>
      <c r="P80" s="1" t="s">
        <v>1154</v>
      </c>
      <c r="Q80" s="1" t="s">
        <v>1158</v>
      </c>
      <c r="R80" s="1" t="s">
        <v>1158</v>
      </c>
      <c r="S80" s="1" t="s">
        <v>1160</v>
      </c>
      <c r="T80" s="1" t="s">
        <v>1155</v>
      </c>
      <c r="U80" s="1" t="s">
        <v>1156</v>
      </c>
      <c r="V80" s="1" t="s">
        <v>1156</v>
      </c>
      <c r="W80" s="1" t="s">
        <v>1158</v>
      </c>
      <c r="X80" s="1" t="s">
        <v>1159</v>
      </c>
      <c r="Y80" s="1" t="s">
        <v>1155</v>
      </c>
      <c r="Z80" s="54" t="s">
        <v>1158</v>
      </c>
      <c r="AA80" s="1" t="s">
        <v>1159</v>
      </c>
      <c r="AB80" s="1" t="s">
        <v>1154</v>
      </c>
      <c r="AC80" s="1" t="s">
        <v>1154</v>
      </c>
      <c r="AD80" s="1" t="s">
        <v>1158</v>
      </c>
      <c r="AE80" s="1" t="s">
        <v>1160</v>
      </c>
      <c r="AF80" s="1" t="s">
        <v>1158</v>
      </c>
      <c r="AG80" s="1" t="s">
        <v>1159</v>
      </c>
      <c r="AH80" s="1" t="s">
        <v>1156</v>
      </c>
      <c r="AI80" s="1" t="s">
        <v>1159</v>
      </c>
      <c r="AJ80" s="1" t="s">
        <v>1157</v>
      </c>
      <c r="AK80" s="1" t="s">
        <v>1158</v>
      </c>
      <c r="AL80" s="1" t="s">
        <v>1154</v>
      </c>
      <c r="AM80" s="1" t="s">
        <v>1160</v>
      </c>
      <c r="AN80" s="1" t="s">
        <v>1154</v>
      </c>
      <c r="AP80" s="1">
        <f>IF($J80=$J$2,IF(K80=K$2,1,0),IF($J80=$J$3,IF(K80=K$3,1,0),IF($J80=$J$4,IF(K80=K$4,1,0),IF($J80=$J$5,IF(K80=K$5,1,0),0))))</f>
        <v>0</v>
      </c>
      <c r="AQ80" s="1">
        <f>IF($J80=$J$2,IF(L80=L$2,1,0),IF($J80=$J$3,IF(L80=L$3,1,0),IF($J80=$J$4,IF(L80=L$4,1,0),IF($J80=$J$5,IF(L80=L$5,1,0),0))))</f>
        <v>0</v>
      </c>
      <c r="AR80" s="1">
        <f>IF($J80=$J$2,IF(M80=M$2,1,0),IF($J80=$J$3,IF(M80=M$3,1,0),IF($J80=$J$4,IF(M80=M$4,1,0),IF($J80=$J$5,IF(M80=M$5,1,0),0))))</f>
        <v>1</v>
      </c>
      <c r="AS80" s="1">
        <f>IF($J80=$J$2,IF(N80=N$2,1,0),IF($J80=$J$3,IF(N80=N$3,1,0),IF($J80=$J$4,IF(N80=N$4,1,0),IF($J80=$J$5,IF(N80=N$5,1,0),0))))</f>
        <v>0</v>
      </c>
      <c r="AT80" s="1">
        <f>IF($J80=$J$2,IF(O80=O$2,1,0),IF($J80=$J$3,IF(O80=O$3,1,0),IF($J80=$J$4,IF(O80=O$4,1,0),IF($J80=$J$5,IF(O80=O$5,1,0),0))))</f>
        <v>1</v>
      </c>
      <c r="AU80" s="1">
        <f>IF($J80=$J$2,IF(P80=P$2,1,0),IF($J80=$J$3,IF(P80=P$3,1,0),IF($J80=$J$4,IF(P80=P$4,1,0),IF($J80=$J$5,IF(P80=P$5,1,0),0))))</f>
        <v>0</v>
      </c>
      <c r="AV80" s="1">
        <f>IF($J80=$J$2,IF(Q80=Q$2,1,0),IF($J80=$J$3,IF(Q80=Q$3,1,0),IF($J80=$J$4,IF(Q80=Q$4,1,0),IF($J80=$J$5,IF(Q80=Q$5,1,0),0))))</f>
        <v>1</v>
      </c>
      <c r="AW80" s="1">
        <f>IF($J80=$J$2,IF(R80=R$2,1,0),IF($J80=$J$3,IF(R80=R$3,1,0),IF($J80=$J$4,IF(R80=R$4,1,0),IF($J80=$J$5,IF(R80=R$5,1,0),0))))</f>
        <v>0</v>
      </c>
      <c r="AX80" s="1">
        <f>IF($J80=$J$2,IF(S80=S$2,1,0),IF($J80=$J$3,IF(S80=S$3,1,0),IF($J80=$J$4,IF(S80=S$4,1,0),IF($J80=$J$5,IF(S80=S$5,1,0),0))))</f>
        <v>1</v>
      </c>
      <c r="AY80" s="1">
        <f>IF($J80=$J$2,IF(T80=T$2,1,0),IF($J80=$J$3,IF(T80=T$3,1,0),IF($J80=$J$4,IF(T80=T$4,1,0),IF($J80=$J$5,IF(T80=T$5,1,0),0))))</f>
        <v>1</v>
      </c>
      <c r="AZ80" s="1">
        <f>IF($J80=$J$2,IF(U80=U$2,1,0),IF($J80=$J$3,IF(U80=U$3,1,0),IF($J80=$J$4,IF(U80=U$4,1,0),IF($J80=$J$5,IF(U80=U$5,1,0),0))))</f>
        <v>0</v>
      </c>
      <c r="BA80" s="1">
        <f>IF($J80=$J$2,IF(V80=V$2,1,0),IF($J80=$J$3,IF(V80=V$3,1,0),IF($J80=$J$4,IF(V80=V$4,1,0),IF($J80=$J$5,IF(V80=V$5,1,0),0))))</f>
        <v>1</v>
      </c>
      <c r="BB80" s="1">
        <f>IF($J80=$J$2,IF(W80=W$2,1,0),IF($J80=$J$3,IF(W80=W$3,1,0),IF($J80=$J$4,IF(W80=W$4,1,0),IF($J80=$J$5,IF(W80=W$5,1,0),0))))</f>
        <v>1</v>
      </c>
      <c r="BC80" s="1">
        <f>IF($J80=$J$2,IF(X80=X$2,1,0),IF($J80=$J$3,IF(X80=X$3,1,0),IF($J80=$J$4,IF(X80=X$4,1,0),IF($J80=$J$5,IF(X80=X$5,1,0),0))))</f>
        <v>0</v>
      </c>
      <c r="BD80" s="1">
        <f>IF($J80=$J$2,IF(Y80=Y$2,1,0),IF($J80=$J$3,IF(Y80=Y$3,1,0),IF($J80=$J$4,IF(Y80=Y$4,1,0),IF($J80=$J$5,IF(Y80=Y$5,1,0),0))))</f>
        <v>0</v>
      </c>
      <c r="BE80" s="1">
        <f>IF($J80=$J$2,IF(Z80=Z$2,1,0),IF($J80=$J$3,IF(Z80=Z$3,1,0),IF($J80=$J$4,IF(Z80=Z$4,1,0),IF($J80=$J$5,IF(Z80=Z$5,1,0),0))))</f>
        <v>1</v>
      </c>
      <c r="BF80" s="1">
        <f>IF($J80=$J$2,IF(AA80=AA$2,1,0),IF($J80=$J$3,IF(AA80=AA$3,1,0),IF($J80=$J$4,IF(AA80=AA$4,1,0),IF($J80=$J$5,IF(AA80=AA$5,1,0),0))))</f>
        <v>1</v>
      </c>
      <c r="BG80" s="1">
        <f>IF($J80=$J$2,IF(AB80=AB$2,1,0),IF($J80=$J$3,IF(AB80=AB$3,1,0),IF($J80=$J$4,IF(AB80=AB$4,1,0),IF($J80=$J$5,IF(AB80=AB$5,1,0),0))))</f>
        <v>1</v>
      </c>
      <c r="BH80" s="1">
        <f>IF($J80=$J$2,IF(AC80=AC$2,1,0),IF($J80=$J$3,IF(AC80=AC$3,1,0),IF($J80=$J$4,IF(AC80=AC$4,1,0),IF($J80=$J$5,IF(AC80=AC$5,1,0),0))))</f>
        <v>0</v>
      </c>
      <c r="BI80" s="1">
        <f>IF($J80=$J$2,IF(AD80=AD$2,1,0),IF($J80=$J$3,IF(AD80=AD$3,1,0),IF($J80=$J$4,IF(AD80=AD$4,1,0),IF($J80=$J$5,IF(AD80=AD$5,1,0),0))))</f>
        <v>1</v>
      </c>
      <c r="BJ80" s="1">
        <f>IF($J80=$J$2,IF(AE80=AE$2,1,0),IF($J80=$J$3,IF(AE80=AE$3,1,0),IF($J80=$J$4,IF(AE80=AE$4,1,0),IF($J80=$J$5,IF(AE80=AE$5,1,0),0))))</f>
        <v>1</v>
      </c>
      <c r="BK80" s="1">
        <f>IF($J80=$J$2,IF(AF80=AF$2,1,0),IF($J80=$J$3,IF(AF80=AF$3,1,0),IF($J80=$J$4,IF(AF80=AF$4,1,0),IF($J80=$J$5,IF(AF80=AF$5,1,0),0))))</f>
        <v>0</v>
      </c>
      <c r="BL80" s="1">
        <f>IF($J80=$J$2,IF(AG80=AG$2,1,0),IF($J80=$J$3,IF(AG80=AG$3,1,0),IF($J80=$J$4,IF(AG80=AG$4,1,0),IF($J80=$J$5,IF(AG80=AG$5,1,0),0))))</f>
        <v>0</v>
      </c>
      <c r="BM80" s="1">
        <f>IF($J80=$J$2,IF(AH80=AH$2,1,0),IF($J80=$J$3,IF(AH80=AH$3,1,0),IF($J80=$J$4,IF(AH80=AH$4,1,0),IF($J80=$J$5,IF(AH80=AH$5,1,0),0))))</f>
        <v>0</v>
      </c>
      <c r="BN80" s="1">
        <f>IF($J80=$J$2,IF(AI80=AI$2,1,0),IF($J80=$J$3,IF(AI80=AI$3,1,0),IF($J80=$J$4,IF(AI80=AI$4,1,0),IF($J80=$J$5,IF(AI80=AI$5,1,0),0))))</f>
        <v>1</v>
      </c>
      <c r="BO80" s="1">
        <f>IF($J80=$J$2,IF(AJ80=AJ$2,1,0),IF($J80=$J$3,IF(AJ80=AJ$3,1,0),IF($J80=$J$4,IF(AJ80=AJ$4,1,0),IF($J80=$J$5,IF(AJ80=AJ$5,1,0),0))))</f>
        <v>1</v>
      </c>
      <c r="BP80" s="1">
        <f>IF($J80=$J$2,IF(AK80=AK$2,1,0),IF($J80=$J$3,IF(AK80=AK$3,1,0),IF($J80=$J$4,IF(AK80=AK$4,1,0),IF($J80=$J$5,IF(AK80=AK$5,1,0),0))))</f>
        <v>0</v>
      </c>
      <c r="BQ80" s="1">
        <f>IF($J80=$J$2,IF(AL80=AL$2,1,0),IF($J80=$J$3,IF(AL80=AL$3,1,0),IF($J80=$J$4,IF(AL80=AL$4,1,0),IF($J80=$J$5,IF(AL80=AL$5,1,0),0))))</f>
        <v>1</v>
      </c>
      <c r="BR80" s="1">
        <f>IF($J80=$J$2,IF(AM80=AM$2,1,0),IF($J80=$J$3,IF(AM80=AM$3,1,0),IF($J80=$J$4,IF(AM80=AM$4,1,0),IF($J80=$J$5,IF(AM80=AM$5,1,0),0))))</f>
        <v>1</v>
      </c>
      <c r="BS80" s="1">
        <f>IF($J80=$J$2,IF(AN80=AN$2,1,0),IF($J80=$J$3,IF(AN80=AN$3,1,0),IF($J80=$J$4,IF(AN80=AN$4,1,0),IF($J80=$J$5,IF(AN80=AN$5,1,0),0))))</f>
        <v>1</v>
      </c>
      <c r="BU80" s="1">
        <f t="shared" si="1"/>
        <v>17</v>
      </c>
      <c r="BW80" s="35">
        <f t="shared" si="2"/>
        <v>17</v>
      </c>
      <c r="BX80" s="35">
        <f>IF(BW80="неявка","неявка",IF(BW80&lt;$CB$4,1,IF(BW80&lt;$CB$5,2,IF(BW80&lt;$CB$6,3,IF(BW80&lt;$CB$7,4,IF(BW80&lt;$CB$8,5,IF(BW80&lt;$CB$9,6,IF(BW80&lt;$CB$10,7,IF(BW80&lt;$CB$11,8,IF(BW80&lt;$CB$12,9,10))))))))))</f>
        <v>5</v>
      </c>
    </row>
    <row r="81" spans="1:76" ht="16" x14ac:dyDescent="0.2">
      <c r="A81" s="8">
        <v>75</v>
      </c>
      <c r="B81" s="8" t="s">
        <v>331</v>
      </c>
      <c r="C81" s="8" t="s">
        <v>332</v>
      </c>
      <c r="D81" s="8" t="s">
        <v>333</v>
      </c>
      <c r="E81" s="8" t="s">
        <v>282</v>
      </c>
      <c r="F81" s="8" t="s">
        <v>283</v>
      </c>
      <c r="G81" s="8" t="s">
        <v>230</v>
      </c>
      <c r="H81" s="8" t="s">
        <v>216</v>
      </c>
      <c r="I81" s="1" t="s">
        <v>231</v>
      </c>
      <c r="J81" s="1">
        <v>4</v>
      </c>
      <c r="K81" s="1" t="s">
        <v>1156</v>
      </c>
      <c r="L81" s="1" t="s">
        <v>1159</v>
      </c>
      <c r="M81" s="1" t="s">
        <v>1155</v>
      </c>
      <c r="N81" s="1" t="s">
        <v>1158</v>
      </c>
      <c r="O81" s="1" t="s">
        <v>1160</v>
      </c>
      <c r="P81" s="1" t="s">
        <v>1159</v>
      </c>
      <c r="Q81" s="1" t="s">
        <v>1158</v>
      </c>
      <c r="R81" s="1" t="s">
        <v>1158</v>
      </c>
      <c r="S81" s="1" t="s">
        <v>1156</v>
      </c>
      <c r="T81" s="1" t="s">
        <v>1159</v>
      </c>
      <c r="U81" s="1" t="s">
        <v>1159</v>
      </c>
      <c r="V81" s="1" t="s">
        <v>1155</v>
      </c>
      <c r="W81" s="1" t="s">
        <v>1158</v>
      </c>
      <c r="X81" s="1" t="s">
        <v>1160</v>
      </c>
      <c r="Y81" s="1" t="s">
        <v>1158</v>
      </c>
      <c r="Z81" s="54" t="s">
        <v>1158</v>
      </c>
      <c r="AA81" s="1" t="s">
        <v>1159</v>
      </c>
      <c r="AB81" s="1" t="s">
        <v>1154</v>
      </c>
      <c r="AC81" s="1" t="s">
        <v>1154</v>
      </c>
      <c r="AD81" s="1" t="s">
        <v>1158</v>
      </c>
      <c r="AE81" s="1" t="s">
        <v>1160</v>
      </c>
      <c r="AF81" s="1" t="s">
        <v>1159</v>
      </c>
      <c r="AG81" s="1" t="s">
        <v>1158</v>
      </c>
      <c r="AH81" s="1" t="s">
        <v>1158</v>
      </c>
      <c r="AI81" s="1" t="s">
        <v>1155</v>
      </c>
      <c r="AJ81" s="1" t="s">
        <v>1157</v>
      </c>
      <c r="AK81" s="1" t="s">
        <v>1154</v>
      </c>
      <c r="AL81" s="1" t="s">
        <v>1155</v>
      </c>
      <c r="AM81" s="1" t="s">
        <v>1160</v>
      </c>
      <c r="AN81" s="1" t="s">
        <v>1154</v>
      </c>
      <c r="AP81" s="1">
        <f>IF($J81=$J$2,IF(K81=K$2,1,0),IF($J81=$J$3,IF(K81=K$3,1,0),IF($J81=$J$4,IF(K81=K$4,1,0),IF($J81=$J$5,IF(K81=K$5,1,0),0))))</f>
        <v>0</v>
      </c>
      <c r="AQ81" s="1">
        <f>IF($J81=$J$2,IF(L81=L$2,1,0),IF($J81=$J$3,IF(L81=L$3,1,0),IF($J81=$J$4,IF(L81=L$4,1,0),IF($J81=$J$5,IF(L81=L$5,1,0),0))))</f>
        <v>1</v>
      </c>
      <c r="AR81" s="1">
        <f>IF($J81=$J$2,IF(M81=M$2,1,0),IF($J81=$J$3,IF(M81=M$3,1,0),IF($J81=$J$4,IF(M81=M$4,1,0),IF($J81=$J$5,IF(M81=M$5,1,0),0))))</f>
        <v>1</v>
      </c>
      <c r="AS81" s="1">
        <f>IF($J81=$J$2,IF(N81=N$2,1,0),IF($J81=$J$3,IF(N81=N$3,1,0),IF($J81=$J$4,IF(N81=N$4,1,0),IF($J81=$J$5,IF(N81=N$5,1,0),0))))</f>
        <v>0</v>
      </c>
      <c r="AT81" s="1">
        <f>IF($J81=$J$2,IF(O81=O$2,1,0),IF($J81=$J$3,IF(O81=O$3,1,0),IF($J81=$J$4,IF(O81=O$4,1,0),IF($J81=$J$5,IF(O81=O$5,1,0),0))))</f>
        <v>1</v>
      </c>
      <c r="AU81" s="1">
        <f>IF($J81=$J$2,IF(P81=P$2,1,0),IF($J81=$J$3,IF(P81=P$3,1,0),IF($J81=$J$4,IF(P81=P$4,1,0),IF($J81=$J$5,IF(P81=P$5,1,0),0))))</f>
        <v>1</v>
      </c>
      <c r="AV81" s="1">
        <f>IF($J81=$J$2,IF(Q81=Q$2,1,0),IF($J81=$J$3,IF(Q81=Q$3,1,0),IF($J81=$J$4,IF(Q81=Q$4,1,0),IF($J81=$J$5,IF(Q81=Q$5,1,0),0))))</f>
        <v>1</v>
      </c>
      <c r="AW81" s="1">
        <f>IF($J81=$J$2,IF(R81=R$2,1,0),IF($J81=$J$3,IF(R81=R$3,1,0),IF($J81=$J$4,IF(R81=R$4,1,0),IF($J81=$J$5,IF(R81=R$5,1,0),0))))</f>
        <v>0</v>
      </c>
      <c r="AX81" s="1">
        <f>IF($J81=$J$2,IF(S81=S$2,1,0),IF($J81=$J$3,IF(S81=S$3,1,0),IF($J81=$J$4,IF(S81=S$4,1,0),IF($J81=$J$5,IF(S81=S$5,1,0),0))))</f>
        <v>0</v>
      </c>
      <c r="AY81" s="1">
        <f>IF($J81=$J$2,IF(T81=T$2,1,0),IF($J81=$J$3,IF(T81=T$3,1,0),IF($J81=$J$4,IF(T81=T$4,1,0),IF($J81=$J$5,IF(T81=T$5,1,0),0))))</f>
        <v>0</v>
      </c>
      <c r="AZ81" s="1">
        <f>IF($J81=$J$2,IF(U81=U$2,1,0),IF($J81=$J$3,IF(U81=U$3,1,0),IF($J81=$J$4,IF(U81=U$4,1,0),IF($J81=$J$5,IF(U81=U$5,1,0),0))))</f>
        <v>1</v>
      </c>
      <c r="BA81" s="1">
        <f>IF($J81=$J$2,IF(V81=V$2,1,0),IF($J81=$J$3,IF(V81=V$3,1,0),IF($J81=$J$4,IF(V81=V$4,1,0),IF($J81=$J$5,IF(V81=V$5,1,0),0))))</f>
        <v>0</v>
      </c>
      <c r="BB81" s="1">
        <f>IF($J81=$J$2,IF(W81=W$2,1,0),IF($J81=$J$3,IF(W81=W$3,1,0),IF($J81=$J$4,IF(W81=W$4,1,0),IF($J81=$J$5,IF(W81=W$5,1,0),0))))</f>
        <v>1</v>
      </c>
      <c r="BC81" s="1">
        <f>IF($J81=$J$2,IF(X81=X$2,1,0),IF($J81=$J$3,IF(X81=X$3,1,0),IF($J81=$J$4,IF(X81=X$4,1,0),IF($J81=$J$5,IF(X81=X$5,1,0),0))))</f>
        <v>1</v>
      </c>
      <c r="BD81" s="1">
        <f>IF($J81=$J$2,IF(Y81=Y$2,1,0),IF($J81=$J$3,IF(Y81=Y$3,1,0),IF($J81=$J$4,IF(Y81=Y$4,1,0),IF($J81=$J$5,IF(Y81=Y$5,1,0),0))))</f>
        <v>0</v>
      </c>
      <c r="BE81" s="1">
        <f>IF($J81=$J$2,IF(Z81=Z$2,1,0),IF($J81=$J$3,IF(Z81=Z$3,1,0),IF($J81=$J$4,IF(Z81=Z$4,1,0),IF($J81=$J$5,IF(Z81=Z$5,1,0),0))))</f>
        <v>1</v>
      </c>
      <c r="BF81" s="1">
        <f>IF($J81=$J$2,IF(AA81=AA$2,1,0),IF($J81=$J$3,IF(AA81=AA$3,1,0),IF($J81=$J$4,IF(AA81=AA$4,1,0),IF($J81=$J$5,IF(AA81=AA$5,1,0),0))))</f>
        <v>1</v>
      </c>
      <c r="BG81" s="1">
        <f>IF($J81=$J$2,IF(AB81=AB$2,1,0),IF($J81=$J$3,IF(AB81=AB$3,1,0),IF($J81=$J$4,IF(AB81=AB$4,1,0),IF($J81=$J$5,IF(AB81=AB$5,1,0),0))))</f>
        <v>1</v>
      </c>
      <c r="BH81" s="1">
        <f>IF($J81=$J$2,IF(AC81=AC$2,1,0),IF($J81=$J$3,IF(AC81=AC$3,1,0),IF($J81=$J$4,IF(AC81=AC$4,1,0),IF($J81=$J$5,IF(AC81=AC$5,1,0),0))))</f>
        <v>0</v>
      </c>
      <c r="BI81" s="1">
        <f>IF($J81=$J$2,IF(AD81=AD$2,1,0),IF($J81=$J$3,IF(AD81=AD$3,1,0),IF($J81=$J$4,IF(AD81=AD$4,1,0),IF($J81=$J$5,IF(AD81=AD$5,1,0),0))))</f>
        <v>1</v>
      </c>
      <c r="BJ81" s="1">
        <f>IF($J81=$J$2,IF(AE81=AE$2,1,0),IF($J81=$J$3,IF(AE81=AE$3,1,0),IF($J81=$J$4,IF(AE81=AE$4,1,0),IF($J81=$J$5,IF(AE81=AE$5,1,0),0))))</f>
        <v>1</v>
      </c>
      <c r="BK81" s="1">
        <f>IF($J81=$J$2,IF(AF81=AF$2,1,0),IF($J81=$J$3,IF(AF81=AF$3,1,0),IF($J81=$J$4,IF(AF81=AF$4,1,0),IF($J81=$J$5,IF(AF81=AF$5,1,0),0))))</f>
        <v>0</v>
      </c>
      <c r="BL81" s="1">
        <f>IF($J81=$J$2,IF(AG81=AG$2,1,0),IF($J81=$J$3,IF(AG81=AG$3,1,0),IF($J81=$J$4,IF(AG81=AG$4,1,0),IF($J81=$J$5,IF(AG81=AG$5,1,0),0))))</f>
        <v>0</v>
      </c>
      <c r="BM81" s="1">
        <f>IF($J81=$J$2,IF(AH81=AH$2,1,0),IF($J81=$J$3,IF(AH81=AH$3,1,0),IF($J81=$J$4,IF(AH81=AH$4,1,0),IF($J81=$J$5,IF(AH81=AH$5,1,0),0))))</f>
        <v>1</v>
      </c>
      <c r="BN81" s="1">
        <f>IF($J81=$J$2,IF(AI81=AI$2,1,0),IF($J81=$J$3,IF(AI81=AI$3,1,0),IF($J81=$J$4,IF(AI81=AI$4,1,0),IF($J81=$J$5,IF(AI81=AI$5,1,0),0))))</f>
        <v>0</v>
      </c>
      <c r="BO81" s="1">
        <f>IF($J81=$J$2,IF(AJ81=AJ$2,1,0),IF($J81=$J$3,IF(AJ81=AJ$3,1,0),IF($J81=$J$4,IF(AJ81=AJ$4,1,0),IF($J81=$J$5,IF(AJ81=AJ$5,1,0),0))))</f>
        <v>1</v>
      </c>
      <c r="BP81" s="1">
        <f>IF($J81=$J$2,IF(AK81=AK$2,1,0),IF($J81=$J$3,IF(AK81=AK$3,1,0),IF($J81=$J$4,IF(AK81=AK$4,1,0),IF($J81=$J$5,IF(AK81=AK$5,1,0),0))))</f>
        <v>1</v>
      </c>
      <c r="BQ81" s="1">
        <f>IF($J81=$J$2,IF(AL81=AL$2,1,0),IF($J81=$J$3,IF(AL81=AL$3,1,0),IF($J81=$J$4,IF(AL81=AL$4,1,0),IF($J81=$J$5,IF(AL81=AL$5,1,0),0))))</f>
        <v>0</v>
      </c>
      <c r="BR81" s="1">
        <f>IF($J81=$J$2,IF(AM81=AM$2,1,0),IF($J81=$J$3,IF(AM81=AM$3,1,0),IF($J81=$J$4,IF(AM81=AM$4,1,0),IF($J81=$J$5,IF(AM81=AM$5,1,0),0))))</f>
        <v>1</v>
      </c>
      <c r="BS81" s="1">
        <f>IF($J81=$J$2,IF(AN81=AN$2,1,0),IF($J81=$J$3,IF(AN81=AN$3,1,0),IF($J81=$J$4,IF(AN81=AN$4,1,0),IF($J81=$J$5,IF(AN81=AN$5,1,0),0))))</f>
        <v>1</v>
      </c>
      <c r="BU81" s="1">
        <f t="shared" si="1"/>
        <v>18</v>
      </c>
      <c r="BW81" s="35">
        <f t="shared" si="2"/>
        <v>18</v>
      </c>
      <c r="BX81" s="35">
        <f>IF(BW81="неявка","неявка",IF(BW81&lt;$CB$4,1,IF(BW81&lt;$CB$5,2,IF(BW81&lt;$CB$6,3,IF(BW81&lt;$CB$7,4,IF(BW81&lt;$CB$8,5,IF(BW81&lt;$CB$9,6,IF(BW81&lt;$CB$10,7,IF(BW81&lt;$CB$11,8,IF(BW81&lt;$CB$12,9,10))))))))))</f>
        <v>5</v>
      </c>
    </row>
    <row r="82" spans="1:76" ht="16" x14ac:dyDescent="0.2">
      <c r="A82" s="8">
        <v>76</v>
      </c>
      <c r="B82" s="8" t="s">
        <v>334</v>
      </c>
      <c r="C82" s="8" t="s">
        <v>335</v>
      </c>
      <c r="D82" s="8" t="s">
        <v>336</v>
      </c>
      <c r="E82" s="8" t="s">
        <v>268</v>
      </c>
      <c r="F82" s="8" t="s">
        <v>269</v>
      </c>
      <c r="G82" s="8" t="s">
        <v>230</v>
      </c>
      <c r="H82" s="8" t="s">
        <v>216</v>
      </c>
      <c r="I82" s="1" t="s">
        <v>231</v>
      </c>
      <c r="J82" s="1">
        <v>2</v>
      </c>
      <c r="K82" s="1" t="s">
        <v>1155</v>
      </c>
      <c r="L82" s="1" t="s">
        <v>1160</v>
      </c>
      <c r="M82" s="1" t="s">
        <v>1160</v>
      </c>
      <c r="N82" s="1" t="s">
        <v>1156</v>
      </c>
      <c r="O82" s="1" t="s">
        <v>1154</v>
      </c>
      <c r="P82" s="1" t="s">
        <v>1160</v>
      </c>
      <c r="Q82" s="1" t="s">
        <v>1155</v>
      </c>
      <c r="R82" s="1" t="s">
        <v>1160</v>
      </c>
      <c r="S82" s="1" t="s">
        <v>1154</v>
      </c>
      <c r="T82" s="1" t="s">
        <v>1159</v>
      </c>
      <c r="U82" s="1" t="s">
        <v>1160</v>
      </c>
      <c r="V82" s="1" t="s">
        <v>1156</v>
      </c>
      <c r="W82" s="1" t="s">
        <v>1154</v>
      </c>
      <c r="X82" s="1" t="s">
        <v>1159</v>
      </c>
      <c r="Y82" s="1" t="s">
        <v>1155</v>
      </c>
      <c r="Z82" s="54" t="s">
        <v>1159</v>
      </c>
      <c r="AA82" s="1" t="s">
        <v>1158</v>
      </c>
      <c r="AB82" s="1" t="s">
        <v>1155</v>
      </c>
      <c r="AC82" s="1" t="s">
        <v>1155</v>
      </c>
      <c r="AD82" s="1" t="s">
        <v>1159</v>
      </c>
      <c r="AE82" s="1" t="s">
        <v>1159</v>
      </c>
      <c r="AF82" s="1" t="s">
        <v>1158</v>
      </c>
      <c r="AG82" s="1" t="s">
        <v>1155</v>
      </c>
      <c r="AH82" s="1" t="s">
        <v>1160</v>
      </c>
      <c r="AI82" s="1" t="s">
        <v>1158</v>
      </c>
      <c r="AJ82" s="1" t="s">
        <v>1159</v>
      </c>
      <c r="AK82" s="1" t="s">
        <v>1158</v>
      </c>
      <c r="AL82" s="1" t="s">
        <v>1155</v>
      </c>
      <c r="AM82" s="1" t="s">
        <v>1156</v>
      </c>
      <c r="AN82" s="1" t="s">
        <v>1154</v>
      </c>
      <c r="AP82" s="1">
        <f>IF($J82=$J$2,IF(K82=K$2,1,0),IF($J82=$J$3,IF(K82=K$3,1,0),IF($J82=$J$4,IF(K82=K$4,1,0),IF($J82=$J$5,IF(K82=K$5,1,0),0))))</f>
        <v>1</v>
      </c>
      <c r="AQ82" s="1">
        <f>IF($J82=$J$2,IF(L82=L$2,1,0),IF($J82=$J$3,IF(L82=L$3,1,0),IF($J82=$J$4,IF(L82=L$4,1,0),IF($J82=$J$5,IF(L82=L$5,1,0),0))))</f>
        <v>1</v>
      </c>
      <c r="AR82" s="1">
        <f>IF($J82=$J$2,IF(M82=M$2,1,0),IF($J82=$J$3,IF(M82=M$3,1,0),IF($J82=$J$4,IF(M82=M$4,1,0),IF($J82=$J$5,IF(M82=M$5,1,0),0))))</f>
        <v>0</v>
      </c>
      <c r="AS82" s="1">
        <f>IF($J82=$J$2,IF(N82=N$2,1,0),IF($J82=$J$3,IF(N82=N$3,1,0),IF($J82=$J$4,IF(N82=N$4,1,0),IF($J82=$J$5,IF(N82=N$5,1,0),0))))</f>
        <v>1</v>
      </c>
      <c r="AT82" s="1">
        <f>IF($J82=$J$2,IF(O82=O$2,1,0),IF($J82=$J$3,IF(O82=O$3,1,0),IF($J82=$J$4,IF(O82=O$4,1,0),IF($J82=$J$5,IF(O82=O$5,1,0),0))))</f>
        <v>1</v>
      </c>
      <c r="AU82" s="1">
        <f>IF($J82=$J$2,IF(P82=P$2,1,0),IF($J82=$J$3,IF(P82=P$3,1,0),IF($J82=$J$4,IF(P82=P$4,1,0),IF($J82=$J$5,IF(P82=P$5,1,0),0))))</f>
        <v>1</v>
      </c>
      <c r="AV82" s="1">
        <f>IF($J82=$J$2,IF(Q82=Q$2,1,0),IF($J82=$J$3,IF(Q82=Q$3,1,0),IF($J82=$J$4,IF(Q82=Q$4,1,0),IF($J82=$J$5,IF(Q82=Q$5,1,0),0))))</f>
        <v>0</v>
      </c>
      <c r="AW82" s="1">
        <f>IF($J82=$J$2,IF(R82=R$2,1,0),IF($J82=$J$3,IF(R82=R$3,1,0),IF($J82=$J$4,IF(R82=R$4,1,0),IF($J82=$J$5,IF(R82=R$5,1,0),0))))</f>
        <v>1</v>
      </c>
      <c r="AX82" s="1">
        <f>IF($J82=$J$2,IF(S82=S$2,1,0),IF($J82=$J$3,IF(S82=S$3,1,0),IF($J82=$J$4,IF(S82=S$4,1,0),IF($J82=$J$5,IF(S82=S$5,1,0),0))))</f>
        <v>1</v>
      </c>
      <c r="AY82" s="1">
        <f>IF($J82=$J$2,IF(T82=T$2,1,0),IF($J82=$J$3,IF(T82=T$3,1,0),IF($J82=$J$4,IF(T82=T$4,1,0),IF($J82=$J$5,IF(T82=T$5,1,0),0))))</f>
        <v>1</v>
      </c>
      <c r="AZ82" s="1">
        <f>IF($J82=$J$2,IF(U82=U$2,1,0),IF($J82=$J$3,IF(U82=U$3,1,0),IF($J82=$J$4,IF(U82=U$4,1,0),IF($J82=$J$5,IF(U82=U$5,1,0),0))))</f>
        <v>1</v>
      </c>
      <c r="BA82" s="1">
        <f>IF($J82=$J$2,IF(V82=V$2,1,0),IF($J82=$J$3,IF(V82=V$3,1,0),IF($J82=$J$4,IF(V82=V$4,1,0),IF($J82=$J$5,IF(V82=V$5,1,0),0))))</f>
        <v>1</v>
      </c>
      <c r="BB82" s="1">
        <f>IF($J82=$J$2,IF(W82=W$2,1,0),IF($J82=$J$3,IF(W82=W$3,1,0),IF($J82=$J$4,IF(W82=W$4,1,0),IF($J82=$J$5,IF(W82=W$5,1,0),0))))</f>
        <v>0</v>
      </c>
      <c r="BC82" s="1">
        <f>IF($J82=$J$2,IF(X82=X$2,1,0),IF($J82=$J$3,IF(X82=X$3,1,0),IF($J82=$J$4,IF(X82=X$4,1,0),IF($J82=$J$5,IF(X82=X$5,1,0),0))))</f>
        <v>1</v>
      </c>
      <c r="BD82" s="1">
        <f>IF($J82=$J$2,IF(Y82=Y$2,1,0),IF($J82=$J$3,IF(Y82=Y$3,1,0),IF($J82=$J$4,IF(Y82=Y$4,1,0),IF($J82=$J$5,IF(Y82=Y$5,1,0),0))))</f>
        <v>1</v>
      </c>
      <c r="BE82" s="1">
        <f>IF($J82=$J$2,IF(Z82=Z$2,1,0),IF($J82=$J$3,IF(Z82=Z$3,1,0),IF($J82=$J$4,IF(Z82=Z$4,1,0),IF($J82=$J$5,IF(Z82=Z$5,1,0),0))))</f>
        <v>1</v>
      </c>
      <c r="BF82" s="1">
        <f>IF($J82=$J$2,IF(AA82=AA$2,1,0),IF($J82=$J$3,IF(AA82=AA$3,1,0),IF($J82=$J$4,IF(AA82=AA$4,1,0),IF($J82=$J$5,IF(AA82=AA$5,1,0),0))))</f>
        <v>1</v>
      </c>
      <c r="BG82" s="1">
        <f>IF($J82=$J$2,IF(AB82=AB$2,1,0),IF($J82=$J$3,IF(AB82=AB$3,1,0),IF($J82=$J$4,IF(AB82=AB$4,1,0),IF($J82=$J$5,IF(AB82=AB$5,1,0),0))))</f>
        <v>1</v>
      </c>
      <c r="BH82" s="1">
        <f>IF($J82=$J$2,IF(AC82=AC$2,1,0),IF($J82=$J$3,IF(AC82=AC$3,1,0),IF($J82=$J$4,IF(AC82=AC$4,1,0),IF($J82=$J$5,IF(AC82=AC$5,1,0),0))))</f>
        <v>1</v>
      </c>
      <c r="BI82" s="1">
        <f>IF($J82=$J$2,IF(AD82=AD$2,1,0),IF($J82=$J$3,IF(AD82=AD$3,1,0),IF($J82=$J$4,IF(AD82=AD$4,1,0),IF($J82=$J$5,IF(AD82=AD$5,1,0),0))))</f>
        <v>1</v>
      </c>
      <c r="BJ82" s="1">
        <f>IF($J82=$J$2,IF(AE82=AE$2,1,0),IF($J82=$J$3,IF(AE82=AE$3,1,0),IF($J82=$J$4,IF(AE82=AE$4,1,0),IF($J82=$J$5,IF(AE82=AE$5,1,0),0))))</f>
        <v>1</v>
      </c>
      <c r="BK82" s="1">
        <f>IF($J82=$J$2,IF(AF82=AF$2,1,0),IF($J82=$J$3,IF(AF82=AF$3,1,0),IF($J82=$J$4,IF(AF82=AF$4,1,0),IF($J82=$J$5,IF(AF82=AF$5,1,0),0))))</f>
        <v>0</v>
      </c>
      <c r="BL82" s="1">
        <f>IF($J82=$J$2,IF(AG82=AG$2,1,0),IF($J82=$J$3,IF(AG82=AG$3,1,0),IF($J82=$J$4,IF(AG82=AG$4,1,0),IF($J82=$J$5,IF(AG82=AG$5,1,0),0))))</f>
        <v>0</v>
      </c>
      <c r="BM82" s="1">
        <f>IF($J82=$J$2,IF(AH82=AH$2,1,0),IF($J82=$J$3,IF(AH82=AH$3,1,0),IF($J82=$J$4,IF(AH82=AH$4,1,0),IF($J82=$J$5,IF(AH82=AH$5,1,0),0))))</f>
        <v>1</v>
      </c>
      <c r="BN82" s="1">
        <f>IF($J82=$J$2,IF(AI82=AI$2,1,0),IF($J82=$J$3,IF(AI82=AI$3,1,0),IF($J82=$J$4,IF(AI82=AI$4,1,0),IF($J82=$J$5,IF(AI82=AI$5,1,0),0))))</f>
        <v>0</v>
      </c>
      <c r="BO82" s="1">
        <f>IF($J82=$J$2,IF(AJ82=AJ$2,1,0),IF($J82=$J$3,IF(AJ82=AJ$3,1,0),IF($J82=$J$4,IF(AJ82=AJ$4,1,0),IF($J82=$J$5,IF(AJ82=AJ$5,1,0),0))))</f>
        <v>1</v>
      </c>
      <c r="BP82" s="1">
        <f>IF($J82=$J$2,IF(AK82=AK$2,1,0),IF($J82=$J$3,IF(AK82=AK$3,1,0),IF($J82=$J$4,IF(AK82=AK$4,1,0),IF($J82=$J$5,IF(AK82=AK$5,1,0),0))))</f>
        <v>1</v>
      </c>
      <c r="BQ82" s="1">
        <f>IF($J82=$J$2,IF(AL82=AL$2,1,0),IF($J82=$J$3,IF(AL82=AL$3,1,0),IF($J82=$J$4,IF(AL82=AL$4,1,0),IF($J82=$J$5,IF(AL82=AL$5,1,0),0))))</f>
        <v>1</v>
      </c>
      <c r="BR82" s="1">
        <f>IF($J82=$J$2,IF(AM82=AM$2,1,0),IF($J82=$J$3,IF(AM82=AM$3,1,0),IF($J82=$J$4,IF(AM82=AM$4,1,0),IF($J82=$J$5,IF(AM82=AM$5,1,0),0))))</f>
        <v>1</v>
      </c>
      <c r="BS82" s="1">
        <f>IF($J82=$J$2,IF(AN82=AN$2,1,0),IF($J82=$J$3,IF(AN82=AN$3,1,0),IF($J82=$J$4,IF(AN82=AN$4,1,0),IF($J82=$J$5,IF(AN82=AN$5,1,0),0))))</f>
        <v>1</v>
      </c>
      <c r="BU82" s="1">
        <f t="shared" si="1"/>
        <v>24</v>
      </c>
      <c r="BW82" s="35">
        <f t="shared" si="2"/>
        <v>24</v>
      </c>
      <c r="BX82" s="35">
        <f>IF(BW82="неявка","неявка",IF(BW82&lt;$CB$4,1,IF(BW82&lt;$CB$5,2,IF(BW82&lt;$CB$6,3,IF(BW82&lt;$CB$7,4,IF(BW82&lt;$CB$8,5,IF(BW82&lt;$CB$9,6,IF(BW82&lt;$CB$10,7,IF(BW82&lt;$CB$11,8,IF(BW82&lt;$CB$12,9,10))))))))))</f>
        <v>7</v>
      </c>
    </row>
    <row r="83" spans="1:76" ht="16" x14ac:dyDescent="0.2">
      <c r="A83" s="8">
        <v>77</v>
      </c>
      <c r="B83" s="8" t="s">
        <v>337</v>
      </c>
      <c r="C83" s="8" t="s">
        <v>338</v>
      </c>
      <c r="D83" s="8" t="s">
        <v>339</v>
      </c>
      <c r="E83" s="8" t="s">
        <v>282</v>
      </c>
      <c r="F83" s="8" t="s">
        <v>283</v>
      </c>
      <c r="G83" s="8" t="s">
        <v>230</v>
      </c>
      <c r="H83" s="8" t="s">
        <v>216</v>
      </c>
      <c r="I83" s="1" t="s">
        <v>231</v>
      </c>
      <c r="J83" s="1">
        <v>4</v>
      </c>
      <c r="K83" s="1" t="s">
        <v>1159</v>
      </c>
      <c r="L83" s="1" t="s">
        <v>1155</v>
      </c>
      <c r="M83" s="1" t="s">
        <v>1155</v>
      </c>
      <c r="N83" s="1" t="s">
        <v>1155</v>
      </c>
      <c r="O83" s="1" t="s">
        <v>1160</v>
      </c>
      <c r="P83" s="1" t="s">
        <v>1159</v>
      </c>
      <c r="Q83" s="1" t="s">
        <v>1158</v>
      </c>
      <c r="R83" s="1" t="s">
        <v>1155</v>
      </c>
      <c r="S83" s="1" t="s">
        <v>1160</v>
      </c>
      <c r="T83" s="1" t="s">
        <v>1155</v>
      </c>
      <c r="U83" s="1" t="s">
        <v>1155</v>
      </c>
      <c r="V83" s="1" t="s">
        <v>1155</v>
      </c>
      <c r="W83" s="1" t="s">
        <v>1158</v>
      </c>
      <c r="X83" s="1" t="s">
        <v>1155</v>
      </c>
      <c r="Y83" s="1" t="s">
        <v>1156</v>
      </c>
      <c r="Z83" s="54" t="s">
        <v>1158</v>
      </c>
      <c r="AA83" s="1" t="s">
        <v>1156</v>
      </c>
      <c r="AB83" s="1" t="s">
        <v>1154</v>
      </c>
      <c r="AC83" s="1" t="s">
        <v>1155</v>
      </c>
      <c r="AD83" s="1" t="s">
        <v>1158</v>
      </c>
      <c r="AE83" s="1" t="s">
        <v>1156</v>
      </c>
      <c r="AF83" s="1" t="s">
        <v>1155</v>
      </c>
      <c r="AG83" s="1" t="s">
        <v>1155</v>
      </c>
      <c r="AH83" s="1" t="s">
        <v>1155</v>
      </c>
      <c r="AI83" s="1" t="s">
        <v>1155</v>
      </c>
      <c r="AJ83" s="1" t="s">
        <v>1157</v>
      </c>
      <c r="AK83" s="1" t="s">
        <v>1154</v>
      </c>
      <c r="AL83" s="1" t="s">
        <v>1154</v>
      </c>
      <c r="AM83" s="1" t="s">
        <v>1160</v>
      </c>
      <c r="AN83" s="1" t="s">
        <v>1155</v>
      </c>
      <c r="AP83" s="1">
        <f>IF($J83=$J$2,IF(K83=K$2,1,0),IF($J83=$J$3,IF(K83=K$3,1,0),IF($J83=$J$4,IF(K83=K$4,1,0),IF($J83=$J$5,IF(K83=K$5,1,0),0))))</f>
        <v>1</v>
      </c>
      <c r="AQ83" s="1">
        <f>IF($J83=$J$2,IF(L83=L$2,1,0),IF($J83=$J$3,IF(L83=L$3,1,0),IF($J83=$J$4,IF(L83=L$4,1,0),IF($J83=$J$5,IF(L83=L$5,1,0),0))))</f>
        <v>0</v>
      </c>
      <c r="AR83" s="1">
        <f>IF($J83=$J$2,IF(M83=M$2,1,0),IF($J83=$J$3,IF(M83=M$3,1,0),IF($J83=$J$4,IF(M83=M$4,1,0),IF($J83=$J$5,IF(M83=M$5,1,0),0))))</f>
        <v>1</v>
      </c>
      <c r="AS83" s="1">
        <f>IF($J83=$J$2,IF(N83=N$2,1,0),IF($J83=$J$3,IF(N83=N$3,1,0),IF($J83=$J$4,IF(N83=N$4,1,0),IF($J83=$J$5,IF(N83=N$5,1,0),0))))</f>
        <v>0</v>
      </c>
      <c r="AT83" s="1">
        <f>IF($J83=$J$2,IF(O83=O$2,1,0),IF($J83=$J$3,IF(O83=O$3,1,0),IF($J83=$J$4,IF(O83=O$4,1,0),IF($J83=$J$5,IF(O83=O$5,1,0),0))))</f>
        <v>1</v>
      </c>
      <c r="AU83" s="1">
        <f>IF($J83=$J$2,IF(P83=P$2,1,0),IF($J83=$J$3,IF(P83=P$3,1,0),IF($J83=$J$4,IF(P83=P$4,1,0),IF($J83=$J$5,IF(P83=P$5,1,0),0))))</f>
        <v>1</v>
      </c>
      <c r="AV83" s="1">
        <f>IF($J83=$J$2,IF(Q83=Q$2,1,0),IF($J83=$J$3,IF(Q83=Q$3,1,0),IF($J83=$J$4,IF(Q83=Q$4,1,0),IF($J83=$J$5,IF(Q83=Q$5,1,0),0))))</f>
        <v>1</v>
      </c>
      <c r="AW83" s="1">
        <f>IF($J83=$J$2,IF(R83=R$2,1,0),IF($J83=$J$3,IF(R83=R$3,1,0),IF($J83=$J$4,IF(R83=R$4,1,0),IF($J83=$J$5,IF(R83=R$5,1,0),0))))</f>
        <v>0</v>
      </c>
      <c r="AX83" s="1">
        <f>IF($J83=$J$2,IF(S83=S$2,1,0),IF($J83=$J$3,IF(S83=S$3,1,0),IF($J83=$J$4,IF(S83=S$4,1,0),IF($J83=$J$5,IF(S83=S$5,1,0),0))))</f>
        <v>1</v>
      </c>
      <c r="AY83" s="1">
        <f>IF($J83=$J$2,IF(T83=T$2,1,0),IF($J83=$J$3,IF(T83=T$3,1,0),IF($J83=$J$4,IF(T83=T$4,1,0),IF($J83=$J$5,IF(T83=T$5,1,0),0))))</f>
        <v>1</v>
      </c>
      <c r="AZ83" s="1">
        <f>IF($J83=$J$2,IF(U83=U$2,1,0),IF($J83=$J$3,IF(U83=U$3,1,0),IF($J83=$J$4,IF(U83=U$4,1,0),IF($J83=$J$5,IF(U83=U$5,1,0),0))))</f>
        <v>0</v>
      </c>
      <c r="BA83" s="1">
        <f>IF($J83=$J$2,IF(V83=V$2,1,0),IF($J83=$J$3,IF(V83=V$3,1,0),IF($J83=$J$4,IF(V83=V$4,1,0),IF($J83=$J$5,IF(V83=V$5,1,0),0))))</f>
        <v>0</v>
      </c>
      <c r="BB83" s="1">
        <f>IF($J83=$J$2,IF(W83=W$2,1,0),IF($J83=$J$3,IF(W83=W$3,1,0),IF($J83=$J$4,IF(W83=W$4,1,0),IF($J83=$J$5,IF(W83=W$5,1,0),0))))</f>
        <v>1</v>
      </c>
      <c r="BC83" s="1">
        <f>IF($J83=$J$2,IF(X83=X$2,1,0),IF($J83=$J$3,IF(X83=X$3,1,0),IF($J83=$J$4,IF(X83=X$4,1,0),IF($J83=$J$5,IF(X83=X$5,1,0),0))))</f>
        <v>0</v>
      </c>
      <c r="BD83" s="1">
        <f>IF($J83=$J$2,IF(Y83=Y$2,1,0),IF($J83=$J$3,IF(Y83=Y$3,1,0),IF($J83=$J$4,IF(Y83=Y$4,1,0),IF($J83=$J$5,IF(Y83=Y$5,1,0),0))))</f>
        <v>1</v>
      </c>
      <c r="BE83" s="1">
        <f>IF($J83=$J$2,IF(Z83=Z$2,1,0),IF($J83=$J$3,IF(Z83=Z$3,1,0),IF($J83=$J$4,IF(Z83=Z$4,1,0),IF($J83=$J$5,IF(Z83=Z$5,1,0),0))))</f>
        <v>1</v>
      </c>
      <c r="BF83" s="1">
        <f>IF($J83=$J$2,IF(AA83=AA$2,1,0),IF($J83=$J$3,IF(AA83=AA$3,1,0),IF($J83=$J$4,IF(AA83=AA$4,1,0),IF($J83=$J$5,IF(AA83=AA$5,1,0),0))))</f>
        <v>0</v>
      </c>
      <c r="BG83" s="1">
        <f>IF($J83=$J$2,IF(AB83=AB$2,1,0),IF($J83=$J$3,IF(AB83=AB$3,1,0),IF($J83=$J$4,IF(AB83=AB$4,1,0),IF($J83=$J$5,IF(AB83=AB$5,1,0),0))))</f>
        <v>1</v>
      </c>
      <c r="BH83" s="1">
        <f>IF($J83=$J$2,IF(AC83=AC$2,1,0),IF($J83=$J$3,IF(AC83=AC$3,1,0),IF($J83=$J$4,IF(AC83=AC$4,1,0),IF($J83=$J$5,IF(AC83=AC$5,1,0),0))))</f>
        <v>0</v>
      </c>
      <c r="BI83" s="1">
        <f>IF($J83=$J$2,IF(AD83=AD$2,1,0),IF($J83=$J$3,IF(AD83=AD$3,1,0),IF($J83=$J$4,IF(AD83=AD$4,1,0),IF($J83=$J$5,IF(AD83=AD$5,1,0),0))))</f>
        <v>1</v>
      </c>
      <c r="BJ83" s="1">
        <f>IF($J83=$J$2,IF(AE83=AE$2,1,0),IF($J83=$J$3,IF(AE83=AE$3,1,0),IF($J83=$J$4,IF(AE83=AE$4,1,0),IF($J83=$J$5,IF(AE83=AE$5,1,0),0))))</f>
        <v>0</v>
      </c>
      <c r="BK83" s="1">
        <f>IF($J83=$J$2,IF(AF83=AF$2,1,0),IF($J83=$J$3,IF(AF83=AF$3,1,0),IF($J83=$J$4,IF(AF83=AF$4,1,0),IF($J83=$J$5,IF(AF83=AF$5,1,0),0))))</f>
        <v>1</v>
      </c>
      <c r="BL83" s="1">
        <f>IF($J83=$J$2,IF(AG83=AG$2,1,0),IF($J83=$J$3,IF(AG83=AG$3,1,0),IF($J83=$J$4,IF(AG83=AG$4,1,0),IF($J83=$J$5,IF(AG83=AG$5,1,0),0))))</f>
        <v>1</v>
      </c>
      <c r="BM83" s="1">
        <f>IF($J83=$J$2,IF(AH83=AH$2,1,0),IF($J83=$J$3,IF(AH83=AH$3,1,0),IF($J83=$J$4,IF(AH83=AH$4,1,0),IF($J83=$J$5,IF(AH83=AH$5,1,0),0))))</f>
        <v>0</v>
      </c>
      <c r="BN83" s="1">
        <f>IF($J83=$J$2,IF(AI83=AI$2,1,0),IF($J83=$J$3,IF(AI83=AI$3,1,0),IF($J83=$J$4,IF(AI83=AI$4,1,0),IF($J83=$J$5,IF(AI83=AI$5,1,0),0))))</f>
        <v>0</v>
      </c>
      <c r="BO83" s="1">
        <f>IF($J83=$J$2,IF(AJ83=AJ$2,1,0),IF($J83=$J$3,IF(AJ83=AJ$3,1,0),IF($J83=$J$4,IF(AJ83=AJ$4,1,0),IF($J83=$J$5,IF(AJ83=AJ$5,1,0),0))))</f>
        <v>1</v>
      </c>
      <c r="BP83" s="1">
        <f>IF($J83=$J$2,IF(AK83=AK$2,1,0),IF($J83=$J$3,IF(AK83=AK$3,1,0),IF($J83=$J$4,IF(AK83=AK$4,1,0),IF($J83=$J$5,IF(AK83=AK$5,1,0),0))))</f>
        <v>1</v>
      </c>
      <c r="BQ83" s="1">
        <f>IF($J83=$J$2,IF(AL83=AL$2,1,0),IF($J83=$J$3,IF(AL83=AL$3,1,0),IF($J83=$J$4,IF(AL83=AL$4,1,0),IF($J83=$J$5,IF(AL83=AL$5,1,0),0))))</f>
        <v>1</v>
      </c>
      <c r="BR83" s="1">
        <f>IF($J83=$J$2,IF(AM83=AM$2,1,0),IF($J83=$J$3,IF(AM83=AM$3,1,0),IF($J83=$J$4,IF(AM83=AM$4,1,0),IF($J83=$J$5,IF(AM83=AM$5,1,0),0))))</f>
        <v>1</v>
      </c>
      <c r="BS83" s="1">
        <f>IF($J83=$J$2,IF(AN83=AN$2,1,0),IF($J83=$J$3,IF(AN83=AN$3,1,0),IF($J83=$J$4,IF(AN83=AN$4,1,0),IF($J83=$J$5,IF(AN83=AN$5,1,0),0))))</f>
        <v>0</v>
      </c>
      <c r="BU83" s="1">
        <f t="shared" si="1"/>
        <v>18</v>
      </c>
      <c r="BW83" s="35">
        <f t="shared" si="2"/>
        <v>18</v>
      </c>
      <c r="BX83" s="35">
        <f>IF(BW83="неявка","неявка",IF(BW83&lt;$CB$4,1,IF(BW83&lt;$CB$5,2,IF(BW83&lt;$CB$6,3,IF(BW83&lt;$CB$7,4,IF(BW83&lt;$CB$8,5,IF(BW83&lt;$CB$9,6,IF(BW83&lt;$CB$10,7,IF(BW83&lt;$CB$11,8,IF(BW83&lt;$CB$12,9,10))))))))))</f>
        <v>5</v>
      </c>
    </row>
    <row r="84" spans="1:76" ht="16" x14ac:dyDescent="0.2">
      <c r="A84" s="8">
        <v>78</v>
      </c>
      <c r="B84" s="8" t="s">
        <v>340</v>
      </c>
      <c r="C84" s="8" t="s">
        <v>341</v>
      </c>
      <c r="D84" s="8" t="s">
        <v>342</v>
      </c>
      <c r="E84" s="8" t="s">
        <v>228</v>
      </c>
      <c r="F84" s="8" t="s">
        <v>229</v>
      </c>
      <c r="G84" s="8" t="s">
        <v>230</v>
      </c>
      <c r="H84" s="8" t="s">
        <v>216</v>
      </c>
      <c r="I84" s="1" t="s">
        <v>231</v>
      </c>
      <c r="J84" s="1">
        <v>1</v>
      </c>
      <c r="K84" s="1" t="s">
        <v>1154</v>
      </c>
      <c r="L84" s="1" t="s">
        <v>1154</v>
      </c>
      <c r="M84" s="1" t="s">
        <v>1155</v>
      </c>
      <c r="N84" s="1" t="s">
        <v>1155</v>
      </c>
      <c r="O84" s="1" t="s">
        <v>1155</v>
      </c>
      <c r="P84" s="1" t="s">
        <v>1154</v>
      </c>
      <c r="Q84" s="1" t="s">
        <v>1155</v>
      </c>
      <c r="R84" s="1" t="s">
        <v>1160</v>
      </c>
      <c r="S84" s="1" t="s">
        <v>1155</v>
      </c>
      <c r="T84" s="1" t="s">
        <v>1156</v>
      </c>
      <c r="U84" s="1" t="s">
        <v>1158</v>
      </c>
      <c r="V84" s="1" t="s">
        <v>1154</v>
      </c>
      <c r="W84" s="1" t="s">
        <v>1156</v>
      </c>
      <c r="X84" s="1" t="s">
        <v>1154</v>
      </c>
      <c r="Y84" s="1" t="s">
        <v>1159</v>
      </c>
      <c r="Z84" s="54" t="s">
        <v>1158</v>
      </c>
      <c r="AA84" s="1" t="s">
        <v>1155</v>
      </c>
      <c r="AB84" s="1" t="s">
        <v>1158</v>
      </c>
      <c r="AC84" s="1" t="s">
        <v>1156</v>
      </c>
      <c r="AD84" s="1" t="s">
        <v>1159</v>
      </c>
      <c r="AE84" s="1" t="s">
        <v>1156</v>
      </c>
      <c r="AF84" s="1" t="s">
        <v>1158</v>
      </c>
      <c r="AG84" s="1" t="s">
        <v>1156</v>
      </c>
      <c r="AH84" s="1" t="s">
        <v>1154</v>
      </c>
      <c r="AI84" s="1" t="s">
        <v>1160</v>
      </c>
      <c r="AJ84" s="1" t="s">
        <v>1154</v>
      </c>
      <c r="AK84" s="1" t="s">
        <v>1158</v>
      </c>
      <c r="AL84" s="1" t="s">
        <v>1158</v>
      </c>
      <c r="AM84" s="1" t="s">
        <v>1158</v>
      </c>
      <c r="AN84" s="1" t="s">
        <v>1156</v>
      </c>
      <c r="AP84" s="1">
        <f>IF($J84=$J$2,IF(K84=K$2,1,0),IF($J84=$J$3,IF(K84=K$3,1,0),IF($J84=$J$4,IF(K84=K$4,1,0),IF($J84=$J$5,IF(K84=K$5,1,0),0))))</f>
        <v>1</v>
      </c>
      <c r="AQ84" s="1">
        <f>IF($J84=$J$2,IF(L84=L$2,1,0),IF($J84=$J$3,IF(L84=L$3,1,0),IF($J84=$J$4,IF(L84=L$4,1,0),IF($J84=$J$5,IF(L84=L$5,1,0),0))))</f>
        <v>1</v>
      </c>
      <c r="AR84" s="1">
        <f>IF($J84=$J$2,IF(M84=M$2,1,0),IF($J84=$J$3,IF(M84=M$3,1,0),IF($J84=$J$4,IF(M84=M$4,1,0),IF($J84=$J$5,IF(M84=M$5,1,0),0))))</f>
        <v>1</v>
      </c>
      <c r="AS84" s="1">
        <f>IF($J84=$J$2,IF(N84=N$2,1,0),IF($J84=$J$3,IF(N84=N$3,1,0),IF($J84=$J$4,IF(N84=N$4,1,0),IF($J84=$J$5,IF(N84=N$5,1,0),0))))</f>
        <v>0</v>
      </c>
      <c r="AT84" s="1">
        <f>IF($J84=$J$2,IF(O84=O$2,1,0),IF($J84=$J$3,IF(O84=O$3,1,0),IF($J84=$J$4,IF(O84=O$4,1,0),IF($J84=$J$5,IF(O84=O$5,1,0),0))))</f>
        <v>1</v>
      </c>
      <c r="AU84" s="1">
        <f>IF($J84=$J$2,IF(P84=P$2,1,0),IF($J84=$J$3,IF(P84=P$3,1,0),IF($J84=$J$4,IF(P84=P$4,1,0),IF($J84=$J$5,IF(P84=P$5,1,0),0))))</f>
        <v>0</v>
      </c>
      <c r="AV84" s="1">
        <f>IF($J84=$J$2,IF(Q84=Q$2,1,0),IF($J84=$J$3,IF(Q84=Q$3,1,0),IF($J84=$J$4,IF(Q84=Q$4,1,0),IF($J84=$J$5,IF(Q84=Q$5,1,0),0))))</f>
        <v>0</v>
      </c>
      <c r="AW84" s="1">
        <f>IF($J84=$J$2,IF(R84=R$2,1,0),IF($J84=$J$3,IF(R84=R$3,1,0),IF($J84=$J$4,IF(R84=R$4,1,0),IF($J84=$J$5,IF(R84=R$5,1,0),0))))</f>
        <v>0</v>
      </c>
      <c r="AX84" s="1">
        <f>IF($J84=$J$2,IF(S84=S$2,1,0),IF($J84=$J$3,IF(S84=S$3,1,0),IF($J84=$J$4,IF(S84=S$4,1,0),IF($J84=$J$5,IF(S84=S$5,1,0),0))))</f>
        <v>1</v>
      </c>
      <c r="AY84" s="1">
        <f>IF($J84=$J$2,IF(T84=T$2,1,0),IF($J84=$J$3,IF(T84=T$3,1,0),IF($J84=$J$4,IF(T84=T$4,1,0),IF($J84=$J$5,IF(T84=T$5,1,0),0))))</f>
        <v>0</v>
      </c>
      <c r="AZ84" s="1">
        <f>IF($J84=$J$2,IF(U84=U$2,1,0),IF($J84=$J$3,IF(U84=U$3,1,0),IF($J84=$J$4,IF(U84=U$4,1,0),IF($J84=$J$5,IF(U84=U$5,1,0),0))))</f>
        <v>0</v>
      </c>
      <c r="BA84" s="1">
        <f>IF($J84=$J$2,IF(V84=V$2,1,0),IF($J84=$J$3,IF(V84=V$3,1,0),IF($J84=$J$4,IF(V84=V$4,1,0),IF($J84=$J$5,IF(V84=V$5,1,0),0))))</f>
        <v>0</v>
      </c>
      <c r="BB84" s="1">
        <f>IF($J84=$J$2,IF(W84=W$2,1,0),IF($J84=$J$3,IF(W84=W$3,1,0),IF($J84=$J$4,IF(W84=W$4,1,0),IF($J84=$J$5,IF(W84=W$5,1,0),0))))</f>
        <v>1</v>
      </c>
      <c r="BC84" s="1">
        <f>IF($J84=$J$2,IF(X84=X$2,1,0),IF($J84=$J$3,IF(X84=X$3,1,0),IF($J84=$J$4,IF(X84=X$4,1,0),IF($J84=$J$5,IF(X84=X$5,1,0),0))))</f>
        <v>0</v>
      </c>
      <c r="BD84" s="1">
        <f>IF($J84=$J$2,IF(Y84=Y$2,1,0),IF($J84=$J$3,IF(Y84=Y$3,1,0),IF($J84=$J$4,IF(Y84=Y$4,1,0),IF($J84=$J$5,IF(Y84=Y$5,1,0),0))))</f>
        <v>0</v>
      </c>
      <c r="BE84" s="1">
        <f>IF($J84=$J$2,IF(Z84=Z$2,1,0),IF($J84=$J$3,IF(Z84=Z$3,1,0),IF($J84=$J$4,IF(Z84=Z$4,1,0),IF($J84=$J$5,IF(Z84=Z$5,1,0),0))))</f>
        <v>1</v>
      </c>
      <c r="BF84" s="1">
        <f>IF($J84=$J$2,IF(AA84=AA$2,1,0),IF($J84=$J$3,IF(AA84=AA$3,1,0),IF($J84=$J$4,IF(AA84=AA$4,1,0),IF($J84=$J$5,IF(AA84=AA$5,1,0),0))))</f>
        <v>1</v>
      </c>
      <c r="BG84" s="1">
        <f>IF($J84=$J$2,IF(AB84=AB$2,1,0),IF($J84=$J$3,IF(AB84=AB$3,1,0),IF($J84=$J$4,IF(AB84=AB$4,1,0),IF($J84=$J$5,IF(AB84=AB$5,1,0),0))))</f>
        <v>1</v>
      </c>
      <c r="BH84" s="1">
        <f>IF($J84=$J$2,IF(AC84=AC$2,1,0),IF($J84=$J$3,IF(AC84=AC$3,1,0),IF($J84=$J$4,IF(AC84=AC$4,1,0),IF($J84=$J$5,IF(AC84=AC$5,1,0),0))))</f>
        <v>0</v>
      </c>
      <c r="BI84" s="1">
        <f>IF($J84=$J$2,IF(AD84=AD$2,1,0),IF($J84=$J$3,IF(AD84=AD$3,1,0),IF($J84=$J$4,IF(AD84=AD$4,1,0),IF($J84=$J$5,IF(AD84=AD$5,1,0),0))))</f>
        <v>0</v>
      </c>
      <c r="BJ84" s="1">
        <f>IF($J84=$J$2,IF(AE84=AE$2,1,0),IF($J84=$J$3,IF(AE84=AE$3,1,0),IF($J84=$J$4,IF(AE84=AE$4,1,0),IF($J84=$J$5,IF(AE84=AE$5,1,0),0))))</f>
        <v>1</v>
      </c>
      <c r="BK84" s="1">
        <f>IF($J84=$J$2,IF(AF84=AF$2,1,0),IF($J84=$J$3,IF(AF84=AF$3,1,0),IF($J84=$J$4,IF(AF84=AF$4,1,0),IF($J84=$J$5,IF(AF84=AF$5,1,0),0))))</f>
        <v>0</v>
      </c>
      <c r="BL84" s="1">
        <f>IF($J84=$J$2,IF(AG84=AG$2,1,0),IF($J84=$J$3,IF(AG84=AG$3,1,0),IF($J84=$J$4,IF(AG84=AG$4,1,0),IF($J84=$J$5,IF(AG84=AG$5,1,0),0))))</f>
        <v>0</v>
      </c>
      <c r="BM84" s="1">
        <f>IF($J84=$J$2,IF(AH84=AH$2,1,0),IF($J84=$J$3,IF(AH84=AH$3,1,0),IF($J84=$J$4,IF(AH84=AH$4,1,0),IF($J84=$J$5,IF(AH84=AH$5,1,0),0))))</f>
        <v>0</v>
      </c>
      <c r="BN84" s="1">
        <f>IF($J84=$J$2,IF(AI84=AI$2,1,0),IF($J84=$J$3,IF(AI84=AI$3,1,0),IF($J84=$J$4,IF(AI84=AI$4,1,0),IF($J84=$J$5,IF(AI84=AI$5,1,0),0))))</f>
        <v>0</v>
      </c>
      <c r="BO84" s="1">
        <f>IF($J84=$J$2,IF(AJ84=AJ$2,1,0),IF($J84=$J$3,IF(AJ84=AJ$3,1,0),IF($J84=$J$4,IF(AJ84=AJ$4,1,0),IF($J84=$J$5,IF(AJ84=AJ$5,1,0),0))))</f>
        <v>0</v>
      </c>
      <c r="BP84" s="1">
        <f>IF($J84=$J$2,IF(AK84=AK$2,1,0),IF($J84=$J$3,IF(AK84=AK$3,1,0),IF($J84=$J$4,IF(AK84=AK$4,1,0),IF($J84=$J$5,IF(AK84=AK$5,1,0),0))))</f>
        <v>0</v>
      </c>
      <c r="BQ84" s="1">
        <f>IF($J84=$J$2,IF(AL84=AL$2,1,0),IF($J84=$J$3,IF(AL84=AL$3,1,0),IF($J84=$J$4,IF(AL84=AL$4,1,0),IF($J84=$J$5,IF(AL84=AL$5,1,0),0))))</f>
        <v>0</v>
      </c>
      <c r="BR84" s="1">
        <f>IF($J84=$J$2,IF(AM84=AM$2,1,0),IF($J84=$J$3,IF(AM84=AM$3,1,0),IF($J84=$J$4,IF(AM84=AM$4,1,0),IF($J84=$J$5,IF(AM84=AM$5,1,0),0))))</f>
        <v>1</v>
      </c>
      <c r="BS84" s="1">
        <f>IF($J84=$J$2,IF(AN84=AN$2,1,0),IF($J84=$J$3,IF(AN84=AN$3,1,0),IF($J84=$J$4,IF(AN84=AN$4,1,0),IF($J84=$J$5,IF(AN84=AN$5,1,0),0))))</f>
        <v>1</v>
      </c>
      <c r="BU84" s="1">
        <f t="shared" si="1"/>
        <v>12</v>
      </c>
      <c r="BW84" s="35">
        <f t="shared" si="2"/>
        <v>12</v>
      </c>
      <c r="BX84" s="35">
        <f>IF(BW84="неявка","неявка",IF(BW84&lt;$CB$4,1,IF(BW84&lt;$CB$5,2,IF(BW84&lt;$CB$6,3,IF(BW84&lt;$CB$7,4,IF(BW84&lt;$CB$8,5,IF(BW84&lt;$CB$9,6,IF(BW84&lt;$CB$10,7,IF(BW84&lt;$CB$11,8,IF(BW84&lt;$CB$12,9,10))))))))))</f>
        <v>3</v>
      </c>
    </row>
    <row r="85" spans="1:76" ht="16" x14ac:dyDescent="0.2">
      <c r="A85" s="8">
        <v>79</v>
      </c>
      <c r="B85" s="8" t="s">
        <v>343</v>
      </c>
      <c r="C85" s="8" t="s">
        <v>344</v>
      </c>
      <c r="D85" s="8" t="s">
        <v>345</v>
      </c>
      <c r="E85" s="8" t="s">
        <v>282</v>
      </c>
      <c r="F85" s="8" t="s">
        <v>283</v>
      </c>
      <c r="G85" s="8" t="s">
        <v>230</v>
      </c>
      <c r="H85" s="8" t="s">
        <v>216</v>
      </c>
      <c r="I85" s="1" t="s">
        <v>231</v>
      </c>
      <c r="J85" s="1">
        <v>1</v>
      </c>
      <c r="K85" s="1" t="s">
        <v>1154</v>
      </c>
      <c r="L85" s="1" t="s">
        <v>1154</v>
      </c>
      <c r="M85" s="1" t="s">
        <v>1155</v>
      </c>
      <c r="N85" s="1" t="s">
        <v>1156</v>
      </c>
      <c r="O85" s="1" t="s">
        <v>1155</v>
      </c>
      <c r="P85" s="1" t="s">
        <v>1154</v>
      </c>
      <c r="Q85" s="1" t="s">
        <v>1154</v>
      </c>
      <c r="R85" s="1" t="s">
        <v>1158</v>
      </c>
      <c r="S85" s="1" t="s">
        <v>1155</v>
      </c>
      <c r="T85" s="1" t="s">
        <v>1154</v>
      </c>
      <c r="U85" s="1" t="s">
        <v>1156</v>
      </c>
      <c r="V85" s="1" t="s">
        <v>1158</v>
      </c>
      <c r="W85" s="1" t="s">
        <v>1156</v>
      </c>
      <c r="X85" s="1" t="s">
        <v>1159</v>
      </c>
      <c r="Y85" s="1" t="s">
        <v>1155</v>
      </c>
      <c r="Z85" s="54" t="s">
        <v>1159</v>
      </c>
      <c r="AA85" s="1" t="s">
        <v>1155</v>
      </c>
      <c r="AB85" s="1" t="s">
        <v>1158</v>
      </c>
      <c r="AC85" s="1" t="s">
        <v>1160</v>
      </c>
      <c r="AD85" s="1" t="s">
        <v>1155</v>
      </c>
      <c r="AE85" s="1" t="s">
        <v>1156</v>
      </c>
      <c r="AF85" s="1" t="s">
        <v>1159</v>
      </c>
      <c r="AG85" s="1" t="s">
        <v>1158</v>
      </c>
      <c r="AH85" s="1" t="s">
        <v>1158</v>
      </c>
      <c r="AI85" s="1" t="s">
        <v>1158</v>
      </c>
      <c r="AJ85" s="1" t="s">
        <v>1158</v>
      </c>
      <c r="AK85" s="1" t="s">
        <v>1158</v>
      </c>
      <c r="AL85" s="1" t="s">
        <v>1156</v>
      </c>
      <c r="AM85" s="1" t="s">
        <v>1158</v>
      </c>
      <c r="AN85" s="1" t="s">
        <v>1156</v>
      </c>
      <c r="AP85" s="1">
        <f>IF($J85=$J$2,IF(K85=K$2,1,0),IF($J85=$J$3,IF(K85=K$3,1,0),IF($J85=$J$4,IF(K85=K$4,1,0),IF($J85=$J$5,IF(K85=K$5,1,0),0))))</f>
        <v>1</v>
      </c>
      <c r="AQ85" s="1">
        <f>IF($J85=$J$2,IF(L85=L$2,1,0),IF($J85=$J$3,IF(L85=L$3,1,0),IF($J85=$J$4,IF(L85=L$4,1,0),IF($J85=$J$5,IF(L85=L$5,1,0),0))))</f>
        <v>1</v>
      </c>
      <c r="AR85" s="1">
        <f>IF($J85=$J$2,IF(M85=M$2,1,0),IF($J85=$J$3,IF(M85=M$3,1,0),IF($J85=$J$4,IF(M85=M$4,1,0),IF($J85=$J$5,IF(M85=M$5,1,0),0))))</f>
        <v>1</v>
      </c>
      <c r="AS85" s="1">
        <f>IF($J85=$J$2,IF(N85=N$2,1,0),IF($J85=$J$3,IF(N85=N$3,1,0),IF($J85=$J$4,IF(N85=N$4,1,0),IF($J85=$J$5,IF(N85=N$5,1,0),0))))</f>
        <v>1</v>
      </c>
      <c r="AT85" s="1">
        <f>IF($J85=$J$2,IF(O85=O$2,1,0),IF($J85=$J$3,IF(O85=O$3,1,0),IF($J85=$J$4,IF(O85=O$4,1,0),IF($J85=$J$5,IF(O85=O$5,1,0),0))))</f>
        <v>1</v>
      </c>
      <c r="AU85" s="1">
        <f>IF($J85=$J$2,IF(P85=P$2,1,0),IF($J85=$J$3,IF(P85=P$3,1,0),IF($J85=$J$4,IF(P85=P$4,1,0),IF($J85=$J$5,IF(P85=P$5,1,0),0))))</f>
        <v>0</v>
      </c>
      <c r="AV85" s="1">
        <f>IF($J85=$J$2,IF(Q85=Q$2,1,0),IF($J85=$J$3,IF(Q85=Q$3,1,0),IF($J85=$J$4,IF(Q85=Q$4,1,0),IF($J85=$J$5,IF(Q85=Q$5,1,0),0))))</f>
        <v>1</v>
      </c>
      <c r="AW85" s="1">
        <f>IF($J85=$J$2,IF(R85=R$2,1,0),IF($J85=$J$3,IF(R85=R$3,1,0),IF($J85=$J$4,IF(R85=R$4,1,0),IF($J85=$J$5,IF(R85=R$5,1,0),0))))</f>
        <v>1</v>
      </c>
      <c r="AX85" s="1">
        <f>IF($J85=$J$2,IF(S85=S$2,1,0),IF($J85=$J$3,IF(S85=S$3,1,0),IF($J85=$J$4,IF(S85=S$4,1,0),IF($J85=$J$5,IF(S85=S$5,1,0),0))))</f>
        <v>1</v>
      </c>
      <c r="AY85" s="1">
        <f>IF($J85=$J$2,IF(T85=T$2,1,0),IF($J85=$J$3,IF(T85=T$3,1,0),IF($J85=$J$4,IF(T85=T$4,1,0),IF($J85=$J$5,IF(T85=T$5,1,0),0))))</f>
        <v>1</v>
      </c>
      <c r="AZ85" s="1">
        <f>IF($J85=$J$2,IF(U85=U$2,1,0),IF($J85=$J$3,IF(U85=U$3,1,0),IF($J85=$J$4,IF(U85=U$4,1,0),IF($J85=$J$5,IF(U85=U$5,1,0),0))))</f>
        <v>1</v>
      </c>
      <c r="BA85" s="1">
        <f>IF($J85=$J$2,IF(V85=V$2,1,0),IF($J85=$J$3,IF(V85=V$3,1,0),IF($J85=$J$4,IF(V85=V$4,1,0),IF($J85=$J$5,IF(V85=V$5,1,0),0))))</f>
        <v>1</v>
      </c>
      <c r="BB85" s="1">
        <f>IF($J85=$J$2,IF(W85=W$2,1,0),IF($J85=$J$3,IF(W85=W$3,1,0),IF($J85=$J$4,IF(W85=W$4,1,0),IF($J85=$J$5,IF(W85=W$5,1,0),0))))</f>
        <v>1</v>
      </c>
      <c r="BC85" s="1">
        <f>IF($J85=$J$2,IF(X85=X$2,1,0),IF($J85=$J$3,IF(X85=X$3,1,0),IF($J85=$J$4,IF(X85=X$4,1,0),IF($J85=$J$5,IF(X85=X$5,1,0),0))))</f>
        <v>1</v>
      </c>
      <c r="BD85" s="1">
        <f>IF($J85=$J$2,IF(Y85=Y$2,1,0),IF($J85=$J$3,IF(Y85=Y$3,1,0),IF($J85=$J$4,IF(Y85=Y$4,1,0),IF($J85=$J$5,IF(Y85=Y$5,1,0),0))))</f>
        <v>0</v>
      </c>
      <c r="BE85" s="1">
        <f>IF($J85=$J$2,IF(Z85=Z$2,1,0),IF($J85=$J$3,IF(Z85=Z$3,1,0),IF($J85=$J$4,IF(Z85=Z$4,1,0),IF($J85=$J$5,IF(Z85=Z$5,1,0),0))))</f>
        <v>0</v>
      </c>
      <c r="BF85" s="1">
        <f>IF($J85=$J$2,IF(AA85=AA$2,1,0),IF($J85=$J$3,IF(AA85=AA$3,1,0),IF($J85=$J$4,IF(AA85=AA$4,1,0),IF($J85=$J$5,IF(AA85=AA$5,1,0),0))))</f>
        <v>1</v>
      </c>
      <c r="BG85" s="1">
        <f>IF($J85=$J$2,IF(AB85=AB$2,1,0),IF($J85=$J$3,IF(AB85=AB$3,1,0),IF($J85=$J$4,IF(AB85=AB$4,1,0),IF($J85=$J$5,IF(AB85=AB$5,1,0),0))))</f>
        <v>1</v>
      </c>
      <c r="BH85" s="1">
        <f>IF($J85=$J$2,IF(AC85=AC$2,1,0),IF($J85=$J$3,IF(AC85=AC$3,1,0),IF($J85=$J$4,IF(AC85=AC$4,1,0),IF($J85=$J$5,IF(AC85=AC$5,1,0),0))))</f>
        <v>1</v>
      </c>
      <c r="BI85" s="1">
        <f>IF($J85=$J$2,IF(AD85=AD$2,1,0),IF($J85=$J$3,IF(AD85=AD$3,1,0),IF($J85=$J$4,IF(AD85=AD$4,1,0),IF($J85=$J$5,IF(AD85=AD$5,1,0),0))))</f>
        <v>1</v>
      </c>
      <c r="BJ85" s="1">
        <f>IF($J85=$J$2,IF(AE85=AE$2,1,0),IF($J85=$J$3,IF(AE85=AE$3,1,0),IF($J85=$J$4,IF(AE85=AE$4,1,0),IF($J85=$J$5,IF(AE85=AE$5,1,0),0))))</f>
        <v>1</v>
      </c>
      <c r="BK85" s="1">
        <f>IF($J85=$J$2,IF(AF85=AF$2,1,0),IF($J85=$J$3,IF(AF85=AF$3,1,0),IF($J85=$J$4,IF(AF85=AF$4,1,0),IF($J85=$J$5,IF(AF85=AF$5,1,0),0))))</f>
        <v>1</v>
      </c>
      <c r="BL85" s="1">
        <f>IF($J85=$J$2,IF(AG85=AG$2,1,0),IF($J85=$J$3,IF(AG85=AG$3,1,0),IF($J85=$J$4,IF(AG85=AG$4,1,0),IF($J85=$J$5,IF(AG85=AG$5,1,0),0))))</f>
        <v>1</v>
      </c>
      <c r="BM85" s="1">
        <f>IF($J85=$J$2,IF(AH85=AH$2,1,0),IF($J85=$J$3,IF(AH85=AH$3,1,0),IF($J85=$J$4,IF(AH85=AH$4,1,0),IF($J85=$J$5,IF(AH85=AH$5,1,0),0))))</f>
        <v>1</v>
      </c>
      <c r="BN85" s="1">
        <f>IF($J85=$J$2,IF(AI85=AI$2,1,0),IF($J85=$J$3,IF(AI85=AI$3,1,0),IF($J85=$J$4,IF(AI85=AI$4,1,0),IF($J85=$J$5,IF(AI85=AI$5,1,0),0))))</f>
        <v>1</v>
      </c>
      <c r="BO85" s="1">
        <f>IF($J85=$J$2,IF(AJ85=AJ$2,1,0),IF($J85=$J$3,IF(AJ85=AJ$3,1,0),IF($J85=$J$4,IF(AJ85=AJ$4,1,0),IF($J85=$J$5,IF(AJ85=AJ$5,1,0),0))))</f>
        <v>1</v>
      </c>
      <c r="BP85" s="1">
        <f>IF($J85=$J$2,IF(AK85=AK$2,1,0),IF($J85=$J$3,IF(AK85=AK$3,1,0),IF($J85=$J$4,IF(AK85=AK$4,1,0),IF($J85=$J$5,IF(AK85=AK$5,1,0),0))))</f>
        <v>0</v>
      </c>
      <c r="BQ85" s="1">
        <f>IF($J85=$J$2,IF(AL85=AL$2,1,0),IF($J85=$J$3,IF(AL85=AL$3,1,0),IF($J85=$J$4,IF(AL85=AL$4,1,0),IF($J85=$J$5,IF(AL85=AL$5,1,0),0))))</f>
        <v>1</v>
      </c>
      <c r="BR85" s="1">
        <f>IF($J85=$J$2,IF(AM85=AM$2,1,0),IF($J85=$J$3,IF(AM85=AM$3,1,0),IF($J85=$J$4,IF(AM85=AM$4,1,0),IF($J85=$J$5,IF(AM85=AM$5,1,0),0))))</f>
        <v>1</v>
      </c>
      <c r="BS85" s="1">
        <f>IF($J85=$J$2,IF(AN85=AN$2,1,0),IF($J85=$J$3,IF(AN85=AN$3,1,0),IF($J85=$J$4,IF(AN85=AN$4,1,0),IF($J85=$J$5,IF(AN85=AN$5,1,0),0))))</f>
        <v>1</v>
      </c>
      <c r="BU85" s="1">
        <f t="shared" si="1"/>
        <v>26</v>
      </c>
      <c r="BW85" s="35">
        <f t="shared" si="2"/>
        <v>26</v>
      </c>
      <c r="BX85" s="35">
        <f>IF(BW85="неявка","неявка",IF(BW85&lt;$CB$4,1,IF(BW85&lt;$CB$5,2,IF(BW85&lt;$CB$6,3,IF(BW85&lt;$CB$7,4,IF(BW85&lt;$CB$8,5,IF(BW85&lt;$CB$9,6,IF(BW85&lt;$CB$10,7,IF(BW85&lt;$CB$11,8,IF(BW85&lt;$CB$12,9,10))))))))))</f>
        <v>8</v>
      </c>
    </row>
    <row r="86" spans="1:76" ht="16" x14ac:dyDescent="0.2">
      <c r="A86" s="8">
        <v>80</v>
      </c>
      <c r="B86" s="8" t="s">
        <v>346</v>
      </c>
      <c r="C86" s="8" t="s">
        <v>347</v>
      </c>
      <c r="D86" s="8" t="s">
        <v>348</v>
      </c>
      <c r="E86" s="8" t="s">
        <v>268</v>
      </c>
      <c r="F86" s="8" t="s">
        <v>269</v>
      </c>
      <c r="G86" s="8" t="s">
        <v>349</v>
      </c>
      <c r="H86" s="8" t="s">
        <v>216</v>
      </c>
      <c r="I86" s="1" t="s">
        <v>231</v>
      </c>
      <c r="J86" s="1">
        <v>1</v>
      </c>
      <c r="K86" s="1" t="s">
        <v>1159</v>
      </c>
      <c r="L86" s="1" t="s">
        <v>1156</v>
      </c>
      <c r="M86" s="1" t="s">
        <v>1160</v>
      </c>
      <c r="N86" s="1" t="s">
        <v>1156</v>
      </c>
      <c r="O86" s="1" t="s">
        <v>1155</v>
      </c>
      <c r="P86" s="1" t="s">
        <v>1159</v>
      </c>
      <c r="Q86" s="1" t="s">
        <v>1154</v>
      </c>
      <c r="R86" s="1" t="s">
        <v>1158</v>
      </c>
      <c r="S86" s="1" t="s">
        <v>1155</v>
      </c>
      <c r="T86" s="1" t="s">
        <v>1156</v>
      </c>
      <c r="U86" s="1" t="s">
        <v>1154</v>
      </c>
      <c r="V86" s="1" t="s">
        <v>1155</v>
      </c>
      <c r="W86" s="1" t="s">
        <v>1156</v>
      </c>
      <c r="X86" s="1" t="s">
        <v>1158</v>
      </c>
      <c r="Y86" s="1" t="s">
        <v>1159</v>
      </c>
      <c r="Z86" s="54" t="s">
        <v>1156</v>
      </c>
      <c r="AA86" s="1" t="s">
        <v>1155</v>
      </c>
      <c r="AB86" s="1" t="s">
        <v>1156</v>
      </c>
      <c r="AC86" s="1" t="s">
        <v>1154</v>
      </c>
      <c r="AD86" s="1" t="s">
        <v>1158</v>
      </c>
      <c r="AE86" s="1" t="s">
        <v>1154</v>
      </c>
      <c r="AF86" s="1" t="s">
        <v>1155</v>
      </c>
      <c r="AG86" s="1" t="s">
        <v>1158</v>
      </c>
      <c r="AH86" s="1" t="s">
        <v>1154</v>
      </c>
      <c r="AI86" s="1" t="s">
        <v>1156</v>
      </c>
      <c r="AJ86" s="1" t="s">
        <v>1158</v>
      </c>
      <c r="AK86" s="1" t="s">
        <v>1158</v>
      </c>
      <c r="AL86" s="1" t="s">
        <v>1155</v>
      </c>
      <c r="AM86" s="1" t="s">
        <v>1158</v>
      </c>
      <c r="AN86" s="1" t="s">
        <v>1156</v>
      </c>
      <c r="AP86" s="1">
        <f>IF($J86=$J$2,IF(K86=K$2,1,0),IF($J86=$J$3,IF(K86=K$3,1,0),IF($J86=$J$4,IF(K86=K$4,1,0),IF($J86=$J$5,IF(K86=K$5,1,0),0))))</f>
        <v>0</v>
      </c>
      <c r="AQ86" s="1">
        <f>IF($J86=$J$2,IF(L86=L$2,1,0),IF($J86=$J$3,IF(L86=L$3,1,0),IF($J86=$J$4,IF(L86=L$4,1,0),IF($J86=$J$5,IF(L86=L$5,1,0),0))))</f>
        <v>0</v>
      </c>
      <c r="AR86" s="1">
        <f>IF($J86=$J$2,IF(M86=M$2,1,0),IF($J86=$J$3,IF(M86=M$3,1,0),IF($J86=$J$4,IF(M86=M$4,1,0),IF($J86=$J$5,IF(M86=M$5,1,0),0))))</f>
        <v>0</v>
      </c>
      <c r="AS86" s="1">
        <f>IF($J86=$J$2,IF(N86=N$2,1,0),IF($J86=$J$3,IF(N86=N$3,1,0),IF($J86=$J$4,IF(N86=N$4,1,0),IF($J86=$J$5,IF(N86=N$5,1,0),0))))</f>
        <v>1</v>
      </c>
      <c r="AT86" s="1">
        <f>IF($J86=$J$2,IF(O86=O$2,1,0),IF($J86=$J$3,IF(O86=O$3,1,0),IF($J86=$J$4,IF(O86=O$4,1,0),IF($J86=$J$5,IF(O86=O$5,1,0),0))))</f>
        <v>1</v>
      </c>
      <c r="AU86" s="1">
        <f>IF($J86=$J$2,IF(P86=P$2,1,0),IF($J86=$J$3,IF(P86=P$3,1,0),IF($J86=$J$4,IF(P86=P$4,1,0),IF($J86=$J$5,IF(P86=P$5,1,0),0))))</f>
        <v>0</v>
      </c>
      <c r="AV86" s="1">
        <f>IF($J86=$J$2,IF(Q86=Q$2,1,0),IF($J86=$J$3,IF(Q86=Q$3,1,0),IF($J86=$J$4,IF(Q86=Q$4,1,0),IF($J86=$J$5,IF(Q86=Q$5,1,0),0))))</f>
        <v>1</v>
      </c>
      <c r="AW86" s="1">
        <f>IF($J86=$J$2,IF(R86=R$2,1,0),IF($J86=$J$3,IF(R86=R$3,1,0),IF($J86=$J$4,IF(R86=R$4,1,0),IF($J86=$J$5,IF(R86=R$5,1,0),0))))</f>
        <v>1</v>
      </c>
      <c r="AX86" s="1">
        <f>IF($J86=$J$2,IF(S86=S$2,1,0),IF($J86=$J$3,IF(S86=S$3,1,0),IF($J86=$J$4,IF(S86=S$4,1,0),IF($J86=$J$5,IF(S86=S$5,1,0),0))))</f>
        <v>1</v>
      </c>
      <c r="AY86" s="1">
        <f>IF($J86=$J$2,IF(T86=T$2,1,0),IF($J86=$J$3,IF(T86=T$3,1,0),IF($J86=$J$4,IF(T86=T$4,1,0),IF($J86=$J$5,IF(T86=T$5,1,0),0))))</f>
        <v>0</v>
      </c>
      <c r="AZ86" s="1">
        <f>IF($J86=$J$2,IF(U86=U$2,1,0),IF($J86=$J$3,IF(U86=U$3,1,0),IF($J86=$J$4,IF(U86=U$4,1,0),IF($J86=$J$5,IF(U86=U$5,1,0),0))))</f>
        <v>0</v>
      </c>
      <c r="BA86" s="1">
        <f>IF($J86=$J$2,IF(V86=V$2,1,0),IF($J86=$J$3,IF(V86=V$3,1,0),IF($J86=$J$4,IF(V86=V$4,1,0),IF($J86=$J$5,IF(V86=V$5,1,0),0))))</f>
        <v>0</v>
      </c>
      <c r="BB86" s="1">
        <f>IF($J86=$J$2,IF(W86=W$2,1,0),IF($J86=$J$3,IF(W86=W$3,1,0),IF($J86=$J$4,IF(W86=W$4,1,0),IF($J86=$J$5,IF(W86=W$5,1,0),0))))</f>
        <v>1</v>
      </c>
      <c r="BC86" s="1">
        <f>IF($J86=$J$2,IF(X86=X$2,1,0),IF($J86=$J$3,IF(X86=X$3,1,0),IF($J86=$J$4,IF(X86=X$4,1,0),IF($J86=$J$5,IF(X86=X$5,1,0),0))))</f>
        <v>0</v>
      </c>
      <c r="BD86" s="1">
        <f>IF($J86=$J$2,IF(Y86=Y$2,1,0),IF($J86=$J$3,IF(Y86=Y$3,1,0),IF($J86=$J$4,IF(Y86=Y$4,1,0),IF($J86=$J$5,IF(Y86=Y$5,1,0),0))))</f>
        <v>0</v>
      </c>
      <c r="BE86" s="1">
        <f>IF($J86=$J$2,IF(Z86=Z$2,1,0),IF($J86=$J$3,IF(Z86=Z$3,1,0),IF($J86=$J$4,IF(Z86=Z$4,1,0),IF($J86=$J$5,IF(Z86=Z$5,1,0),0))))</f>
        <v>0</v>
      </c>
      <c r="BF86" s="1">
        <f>IF($J86=$J$2,IF(AA86=AA$2,1,0),IF($J86=$J$3,IF(AA86=AA$3,1,0),IF($J86=$J$4,IF(AA86=AA$4,1,0),IF($J86=$J$5,IF(AA86=AA$5,1,0),0))))</f>
        <v>1</v>
      </c>
      <c r="BG86" s="1">
        <f>IF($J86=$J$2,IF(AB86=AB$2,1,0),IF($J86=$J$3,IF(AB86=AB$3,1,0),IF($J86=$J$4,IF(AB86=AB$4,1,0),IF($J86=$J$5,IF(AB86=AB$5,1,0),0))))</f>
        <v>0</v>
      </c>
      <c r="BH86" s="1">
        <f>IF($J86=$J$2,IF(AC86=AC$2,1,0),IF($J86=$J$3,IF(AC86=AC$3,1,0),IF($J86=$J$4,IF(AC86=AC$4,1,0),IF($J86=$J$5,IF(AC86=AC$5,1,0),0))))</f>
        <v>0</v>
      </c>
      <c r="BI86" s="1">
        <f>IF($J86=$J$2,IF(AD86=AD$2,1,0),IF($J86=$J$3,IF(AD86=AD$3,1,0),IF($J86=$J$4,IF(AD86=AD$4,1,0),IF($J86=$J$5,IF(AD86=AD$5,1,0),0))))</f>
        <v>0</v>
      </c>
      <c r="BJ86" s="1">
        <f>IF($J86=$J$2,IF(AE86=AE$2,1,0),IF($J86=$J$3,IF(AE86=AE$3,1,0),IF($J86=$J$4,IF(AE86=AE$4,1,0),IF($J86=$J$5,IF(AE86=AE$5,1,0),0))))</f>
        <v>0</v>
      </c>
      <c r="BK86" s="1">
        <f>IF($J86=$J$2,IF(AF86=AF$2,1,0),IF($J86=$J$3,IF(AF86=AF$3,1,0),IF($J86=$J$4,IF(AF86=AF$4,1,0),IF($J86=$J$5,IF(AF86=AF$5,1,0),0))))</f>
        <v>0</v>
      </c>
      <c r="BL86" s="1">
        <f>IF($J86=$J$2,IF(AG86=AG$2,1,0),IF($J86=$J$3,IF(AG86=AG$3,1,0),IF($J86=$J$4,IF(AG86=AG$4,1,0),IF($J86=$J$5,IF(AG86=AG$5,1,0),0))))</f>
        <v>1</v>
      </c>
      <c r="BM86" s="1">
        <f>IF($J86=$J$2,IF(AH86=AH$2,1,0),IF($J86=$J$3,IF(AH86=AH$3,1,0),IF($J86=$J$4,IF(AH86=AH$4,1,0),IF($J86=$J$5,IF(AH86=AH$5,1,0),0))))</f>
        <v>0</v>
      </c>
      <c r="BN86" s="1">
        <f>IF($J86=$J$2,IF(AI86=AI$2,1,0),IF($J86=$J$3,IF(AI86=AI$3,1,0),IF($J86=$J$4,IF(AI86=AI$4,1,0),IF($J86=$J$5,IF(AI86=AI$5,1,0),0))))</f>
        <v>0</v>
      </c>
      <c r="BO86" s="1">
        <f>IF($J86=$J$2,IF(AJ86=AJ$2,1,0),IF($J86=$J$3,IF(AJ86=AJ$3,1,0),IF($J86=$J$4,IF(AJ86=AJ$4,1,0),IF($J86=$J$5,IF(AJ86=AJ$5,1,0),0))))</f>
        <v>1</v>
      </c>
      <c r="BP86" s="1">
        <f>IF($J86=$J$2,IF(AK86=AK$2,1,0),IF($J86=$J$3,IF(AK86=AK$3,1,0),IF($J86=$J$4,IF(AK86=AK$4,1,0),IF($J86=$J$5,IF(AK86=AK$5,1,0),0))))</f>
        <v>0</v>
      </c>
      <c r="BQ86" s="1">
        <f>IF($J86=$J$2,IF(AL86=AL$2,1,0),IF($J86=$J$3,IF(AL86=AL$3,1,0),IF($J86=$J$4,IF(AL86=AL$4,1,0),IF($J86=$J$5,IF(AL86=AL$5,1,0),0))))</f>
        <v>0</v>
      </c>
      <c r="BR86" s="1">
        <f>IF($J86=$J$2,IF(AM86=AM$2,1,0),IF($J86=$J$3,IF(AM86=AM$3,1,0),IF($J86=$J$4,IF(AM86=AM$4,1,0),IF($J86=$J$5,IF(AM86=AM$5,1,0),0))))</f>
        <v>1</v>
      </c>
      <c r="BS86" s="1">
        <f>IF($J86=$J$2,IF(AN86=AN$2,1,0),IF($J86=$J$3,IF(AN86=AN$3,1,0),IF($J86=$J$4,IF(AN86=AN$4,1,0),IF($J86=$J$5,IF(AN86=AN$5,1,0),0))))</f>
        <v>1</v>
      </c>
      <c r="BU86" s="1">
        <f t="shared" si="1"/>
        <v>11</v>
      </c>
      <c r="BW86" s="35">
        <f t="shared" si="2"/>
        <v>11</v>
      </c>
      <c r="BX86" s="35">
        <f>IF(BW86="неявка","неявка",IF(BW86&lt;$CB$4,1,IF(BW86&lt;$CB$5,2,IF(BW86&lt;$CB$6,3,IF(BW86&lt;$CB$7,4,IF(BW86&lt;$CB$8,5,IF(BW86&lt;$CB$9,6,IF(BW86&lt;$CB$10,7,IF(BW86&lt;$CB$11,8,IF(BW86&lt;$CB$12,9,10))))))))))</f>
        <v>3</v>
      </c>
    </row>
    <row r="87" spans="1:76" ht="16" x14ac:dyDescent="0.2">
      <c r="A87" s="8">
        <v>81</v>
      </c>
      <c r="B87" s="8" t="s">
        <v>350</v>
      </c>
      <c r="C87" s="8" t="s">
        <v>351</v>
      </c>
      <c r="D87" s="8" t="s">
        <v>352</v>
      </c>
      <c r="E87" s="8" t="s">
        <v>240</v>
      </c>
      <c r="F87" s="8" t="s">
        <v>241</v>
      </c>
      <c r="G87" s="8" t="s">
        <v>230</v>
      </c>
      <c r="H87" s="8" t="s">
        <v>216</v>
      </c>
      <c r="I87" s="1" t="s">
        <v>231</v>
      </c>
      <c r="J87" s="1">
        <v>2</v>
      </c>
      <c r="K87" s="1" t="s">
        <v>1155</v>
      </c>
      <c r="L87" s="1" t="s">
        <v>1160</v>
      </c>
      <c r="M87" s="1" t="s">
        <v>1155</v>
      </c>
      <c r="N87" s="1" t="s">
        <v>1156</v>
      </c>
      <c r="O87" s="1" t="s">
        <v>1160</v>
      </c>
      <c r="P87" s="1" t="s">
        <v>1160</v>
      </c>
      <c r="Q87" s="1" t="s">
        <v>1154</v>
      </c>
      <c r="R87" s="1" t="s">
        <v>1154</v>
      </c>
      <c r="S87" s="1" t="s">
        <v>1154</v>
      </c>
      <c r="T87" s="1" t="s">
        <v>1159</v>
      </c>
      <c r="U87" s="1" t="s">
        <v>1160</v>
      </c>
      <c r="V87" s="1" t="s">
        <v>1156</v>
      </c>
      <c r="W87" s="1" t="s">
        <v>1158</v>
      </c>
      <c r="X87" s="1" t="s">
        <v>1159</v>
      </c>
      <c r="Z87" s="54" t="s">
        <v>1156</v>
      </c>
      <c r="AA87" s="1" t="s">
        <v>1159</v>
      </c>
      <c r="AB87" s="1" t="s">
        <v>1159</v>
      </c>
      <c r="AC87" s="1" t="s">
        <v>1154</v>
      </c>
      <c r="AD87" s="1" t="s">
        <v>1159</v>
      </c>
      <c r="AE87" s="1" t="s">
        <v>1154</v>
      </c>
      <c r="AF87" s="1" t="s">
        <v>1158</v>
      </c>
      <c r="AG87" s="1" t="s">
        <v>1156</v>
      </c>
      <c r="AH87" s="1" t="s">
        <v>1158</v>
      </c>
      <c r="AI87" s="1" t="s">
        <v>1154</v>
      </c>
      <c r="AJ87" s="1" t="s">
        <v>1159</v>
      </c>
      <c r="AK87" s="1" t="s">
        <v>1158</v>
      </c>
      <c r="AL87" s="1" t="s">
        <v>1155</v>
      </c>
      <c r="AM87" s="1" t="s">
        <v>1156</v>
      </c>
      <c r="AN87" s="1" t="s">
        <v>1158</v>
      </c>
      <c r="AP87" s="1">
        <f>IF($J87=$J$2,IF(K87=K$2,1,0),IF($J87=$J$3,IF(K87=K$3,1,0),IF($J87=$J$4,IF(K87=K$4,1,0),IF($J87=$J$5,IF(K87=K$5,1,0),0))))</f>
        <v>1</v>
      </c>
      <c r="AQ87" s="1">
        <f>IF($J87=$J$2,IF(L87=L$2,1,0),IF($J87=$J$3,IF(L87=L$3,1,0),IF($J87=$J$4,IF(L87=L$4,1,0),IF($J87=$J$5,IF(L87=L$5,1,0),0))))</f>
        <v>1</v>
      </c>
      <c r="AR87" s="1">
        <f>IF($J87=$J$2,IF(M87=M$2,1,0),IF($J87=$J$3,IF(M87=M$3,1,0),IF($J87=$J$4,IF(M87=M$4,1,0),IF($J87=$J$5,IF(M87=M$5,1,0),0))))</f>
        <v>1</v>
      </c>
      <c r="AS87" s="1">
        <f>IF($J87=$J$2,IF(N87=N$2,1,0),IF($J87=$J$3,IF(N87=N$3,1,0),IF($J87=$J$4,IF(N87=N$4,1,0),IF($J87=$J$5,IF(N87=N$5,1,0),0))))</f>
        <v>1</v>
      </c>
      <c r="AT87" s="1">
        <f>IF($J87=$J$2,IF(O87=O$2,1,0),IF($J87=$J$3,IF(O87=O$3,1,0),IF($J87=$J$4,IF(O87=O$4,1,0),IF($J87=$J$5,IF(O87=O$5,1,0),0))))</f>
        <v>0</v>
      </c>
      <c r="AU87" s="1">
        <f>IF($J87=$J$2,IF(P87=P$2,1,0),IF($J87=$J$3,IF(P87=P$3,1,0),IF($J87=$J$4,IF(P87=P$4,1,0),IF($J87=$J$5,IF(P87=P$5,1,0),0))))</f>
        <v>1</v>
      </c>
      <c r="AV87" s="1">
        <f>IF($J87=$J$2,IF(Q87=Q$2,1,0),IF($J87=$J$3,IF(Q87=Q$3,1,0),IF($J87=$J$4,IF(Q87=Q$4,1,0),IF($J87=$J$5,IF(Q87=Q$5,1,0),0))))</f>
        <v>1</v>
      </c>
      <c r="AW87" s="1">
        <f>IF($J87=$J$2,IF(R87=R$2,1,0),IF($J87=$J$3,IF(R87=R$3,1,0),IF($J87=$J$4,IF(R87=R$4,1,0),IF($J87=$J$5,IF(R87=R$5,1,0),0))))</f>
        <v>0</v>
      </c>
      <c r="AX87" s="1">
        <f>IF($J87=$J$2,IF(S87=S$2,1,0),IF($J87=$J$3,IF(S87=S$3,1,0),IF($J87=$J$4,IF(S87=S$4,1,0),IF($J87=$J$5,IF(S87=S$5,1,0),0))))</f>
        <v>1</v>
      </c>
      <c r="AY87" s="1">
        <f>IF($J87=$J$2,IF(T87=T$2,1,0),IF($J87=$J$3,IF(T87=T$3,1,0),IF($J87=$J$4,IF(T87=T$4,1,0),IF($J87=$J$5,IF(T87=T$5,1,0),0))))</f>
        <v>1</v>
      </c>
      <c r="AZ87" s="1">
        <f>IF($J87=$J$2,IF(U87=U$2,1,0),IF($J87=$J$3,IF(U87=U$3,1,0),IF($J87=$J$4,IF(U87=U$4,1,0),IF($J87=$J$5,IF(U87=U$5,1,0),0))))</f>
        <v>1</v>
      </c>
      <c r="BA87" s="1">
        <f>IF($J87=$J$2,IF(V87=V$2,1,0),IF($J87=$J$3,IF(V87=V$3,1,0),IF($J87=$J$4,IF(V87=V$4,1,0),IF($J87=$J$5,IF(V87=V$5,1,0),0))))</f>
        <v>1</v>
      </c>
      <c r="BB87" s="1">
        <f>IF($J87=$J$2,IF(W87=W$2,1,0),IF($J87=$J$3,IF(W87=W$3,1,0),IF($J87=$J$4,IF(W87=W$4,1,0),IF($J87=$J$5,IF(W87=W$5,1,0),0))))</f>
        <v>1</v>
      </c>
      <c r="BC87" s="1">
        <f>IF($J87=$J$2,IF(X87=X$2,1,0),IF($J87=$J$3,IF(X87=X$3,1,0),IF($J87=$J$4,IF(X87=X$4,1,0),IF($J87=$J$5,IF(X87=X$5,1,0),0))))</f>
        <v>1</v>
      </c>
      <c r="BD87" s="1">
        <f>IF($J87=$J$2,IF(Y87=Y$2,1,0),IF($J87=$J$3,IF(Y87=Y$3,1,0),IF($J87=$J$4,IF(Y87=Y$4,1,0),IF($J87=$J$5,IF(Y87=Y$5,1,0),0))))</f>
        <v>0</v>
      </c>
      <c r="BE87" s="1">
        <f>IF($J87=$J$2,IF(Z87=Z$2,1,0),IF($J87=$J$3,IF(Z87=Z$3,1,0),IF($J87=$J$4,IF(Z87=Z$4,1,0),IF($J87=$J$5,IF(Z87=Z$5,1,0),0))))</f>
        <v>0</v>
      </c>
      <c r="BF87" s="1">
        <f>IF($J87=$J$2,IF(AA87=AA$2,1,0),IF($J87=$J$3,IF(AA87=AA$3,1,0),IF($J87=$J$4,IF(AA87=AA$4,1,0),IF($J87=$J$5,IF(AA87=AA$5,1,0),0))))</f>
        <v>0</v>
      </c>
      <c r="BG87" s="1">
        <f>IF($J87=$J$2,IF(AB87=AB$2,1,0),IF($J87=$J$3,IF(AB87=AB$3,1,0),IF($J87=$J$4,IF(AB87=AB$4,1,0),IF($J87=$J$5,IF(AB87=AB$5,1,0),0))))</f>
        <v>0</v>
      </c>
      <c r="BH87" s="1">
        <f>IF($J87=$J$2,IF(AC87=AC$2,1,0),IF($J87=$J$3,IF(AC87=AC$3,1,0),IF($J87=$J$4,IF(AC87=AC$4,1,0),IF($J87=$J$5,IF(AC87=AC$5,1,0),0))))</f>
        <v>0</v>
      </c>
      <c r="BI87" s="1">
        <f>IF($J87=$J$2,IF(AD87=AD$2,1,0),IF($J87=$J$3,IF(AD87=AD$3,1,0),IF($J87=$J$4,IF(AD87=AD$4,1,0),IF($J87=$J$5,IF(AD87=AD$5,1,0),0))))</f>
        <v>1</v>
      </c>
      <c r="BJ87" s="1">
        <f>IF($J87=$J$2,IF(AE87=AE$2,1,0),IF($J87=$J$3,IF(AE87=AE$3,1,0),IF($J87=$J$4,IF(AE87=AE$4,1,0),IF($J87=$J$5,IF(AE87=AE$5,1,0),0))))</f>
        <v>0</v>
      </c>
      <c r="BK87" s="1">
        <f>IF($J87=$J$2,IF(AF87=AF$2,1,0),IF($J87=$J$3,IF(AF87=AF$3,1,0),IF($J87=$J$4,IF(AF87=AF$4,1,0),IF($J87=$J$5,IF(AF87=AF$5,1,0),0))))</f>
        <v>0</v>
      </c>
      <c r="BL87" s="1">
        <f>IF($J87=$J$2,IF(AG87=AG$2,1,0),IF($J87=$J$3,IF(AG87=AG$3,1,0),IF($J87=$J$4,IF(AG87=AG$4,1,0),IF($J87=$J$5,IF(AG87=AG$5,1,0),0))))</f>
        <v>0</v>
      </c>
      <c r="BM87" s="1">
        <f>IF($J87=$J$2,IF(AH87=AH$2,1,0),IF($J87=$J$3,IF(AH87=AH$3,1,0),IF($J87=$J$4,IF(AH87=AH$4,1,0),IF($J87=$J$5,IF(AH87=AH$5,1,0),0))))</f>
        <v>0</v>
      </c>
      <c r="BN87" s="1">
        <f>IF($J87=$J$2,IF(AI87=AI$2,1,0),IF($J87=$J$3,IF(AI87=AI$3,1,0),IF($J87=$J$4,IF(AI87=AI$4,1,0),IF($J87=$J$5,IF(AI87=AI$5,1,0),0))))</f>
        <v>1</v>
      </c>
      <c r="BO87" s="1">
        <f>IF($J87=$J$2,IF(AJ87=AJ$2,1,0),IF($J87=$J$3,IF(AJ87=AJ$3,1,0),IF($J87=$J$4,IF(AJ87=AJ$4,1,0),IF($J87=$J$5,IF(AJ87=AJ$5,1,0),0))))</f>
        <v>1</v>
      </c>
      <c r="BP87" s="1">
        <f>IF($J87=$J$2,IF(AK87=AK$2,1,0),IF($J87=$J$3,IF(AK87=AK$3,1,0),IF($J87=$J$4,IF(AK87=AK$4,1,0),IF($J87=$J$5,IF(AK87=AK$5,1,0),0))))</f>
        <v>1</v>
      </c>
      <c r="BQ87" s="1">
        <f>IF($J87=$J$2,IF(AL87=AL$2,1,0),IF($J87=$J$3,IF(AL87=AL$3,1,0),IF($J87=$J$4,IF(AL87=AL$4,1,0),IF($J87=$J$5,IF(AL87=AL$5,1,0),0))))</f>
        <v>1</v>
      </c>
      <c r="BR87" s="1">
        <f>IF($J87=$J$2,IF(AM87=AM$2,1,0),IF($J87=$J$3,IF(AM87=AM$3,1,0),IF($J87=$J$4,IF(AM87=AM$4,1,0),IF($J87=$J$5,IF(AM87=AM$5,1,0),0))))</f>
        <v>1</v>
      </c>
      <c r="BS87" s="1">
        <f>IF($J87=$J$2,IF(AN87=AN$2,1,0),IF($J87=$J$3,IF(AN87=AN$3,1,0),IF($J87=$J$4,IF(AN87=AN$4,1,0),IF($J87=$J$5,IF(AN87=AN$5,1,0),0))))</f>
        <v>0</v>
      </c>
      <c r="BU87" s="1">
        <f t="shared" si="1"/>
        <v>18</v>
      </c>
      <c r="BW87" s="35">
        <f t="shared" si="2"/>
        <v>18</v>
      </c>
      <c r="BX87" s="35">
        <f>IF(BW87="неявка","неявка",IF(BW87&lt;$CB$4,1,IF(BW87&lt;$CB$5,2,IF(BW87&lt;$CB$6,3,IF(BW87&lt;$CB$7,4,IF(BW87&lt;$CB$8,5,IF(BW87&lt;$CB$9,6,IF(BW87&lt;$CB$10,7,IF(BW87&lt;$CB$11,8,IF(BW87&lt;$CB$12,9,10))))))))))</f>
        <v>5</v>
      </c>
    </row>
    <row r="88" spans="1:76" ht="16" x14ac:dyDescent="0.2">
      <c r="A88" s="8">
        <v>82</v>
      </c>
      <c r="B88" s="8" t="s">
        <v>353</v>
      </c>
      <c r="C88" s="8" t="s">
        <v>354</v>
      </c>
      <c r="D88" s="8" t="s">
        <v>355</v>
      </c>
      <c r="E88" s="8" t="s">
        <v>268</v>
      </c>
      <c r="F88" s="8" t="s">
        <v>269</v>
      </c>
      <c r="G88" s="8" t="s">
        <v>230</v>
      </c>
      <c r="H88" s="8" t="s">
        <v>216</v>
      </c>
      <c r="I88" s="1" t="s">
        <v>231</v>
      </c>
      <c r="J88" s="1">
        <v>3</v>
      </c>
      <c r="K88" s="1" t="s">
        <v>1156</v>
      </c>
      <c r="L88" s="1" t="s">
        <v>1155</v>
      </c>
      <c r="M88" s="1" t="s">
        <v>1158</v>
      </c>
      <c r="N88" s="1" t="s">
        <v>1159</v>
      </c>
      <c r="O88" s="1" t="s">
        <v>1156</v>
      </c>
      <c r="P88" s="1" t="s">
        <v>1158</v>
      </c>
      <c r="Q88" s="1" t="s">
        <v>1155</v>
      </c>
      <c r="R88" s="1" t="s">
        <v>1158</v>
      </c>
      <c r="S88" s="1" t="s">
        <v>1158</v>
      </c>
      <c r="T88" s="1" t="s">
        <v>1160</v>
      </c>
      <c r="U88" s="1" t="s">
        <v>1154</v>
      </c>
      <c r="V88" s="1" t="s">
        <v>1158</v>
      </c>
      <c r="W88" s="1" t="s">
        <v>1160</v>
      </c>
      <c r="X88" s="1" t="s">
        <v>1154</v>
      </c>
      <c r="Y88" s="1" t="s">
        <v>1160</v>
      </c>
      <c r="Z88" s="54" t="s">
        <v>1154</v>
      </c>
      <c r="AA88" s="1" t="s">
        <v>1160</v>
      </c>
      <c r="AB88" s="1" t="s">
        <v>1155</v>
      </c>
      <c r="AC88" s="1" t="s">
        <v>1154</v>
      </c>
      <c r="AD88" s="1" t="s">
        <v>1159</v>
      </c>
      <c r="AE88" s="1" t="s">
        <v>1154</v>
      </c>
      <c r="AF88" s="1" t="s">
        <v>1154</v>
      </c>
      <c r="AG88" s="1" t="s">
        <v>1160</v>
      </c>
      <c r="AH88" s="1" t="s">
        <v>1156</v>
      </c>
      <c r="AI88" s="1" t="s">
        <v>1155</v>
      </c>
      <c r="AJ88" s="1" t="s">
        <v>1155</v>
      </c>
      <c r="AK88" s="1" t="s">
        <v>1159</v>
      </c>
      <c r="AL88" s="1" t="s">
        <v>1156</v>
      </c>
      <c r="AM88" s="1" t="s">
        <v>1159</v>
      </c>
      <c r="AN88" s="1" t="s">
        <v>1159</v>
      </c>
      <c r="AP88" s="1">
        <f>IF($J88=$J$2,IF(K88=K$2,1,0),IF($J88=$J$3,IF(K88=K$3,1,0),IF($J88=$J$4,IF(K88=K$4,1,0),IF($J88=$J$5,IF(K88=K$5,1,0),0))))</f>
        <v>1</v>
      </c>
      <c r="AQ88" s="1">
        <f>IF($J88=$J$2,IF(L88=L$2,1,0),IF($J88=$J$3,IF(L88=L$3,1,0),IF($J88=$J$4,IF(L88=L$4,1,0),IF($J88=$J$5,IF(L88=L$5,1,0),0))))</f>
        <v>1</v>
      </c>
      <c r="AR88" s="1">
        <f>IF($J88=$J$2,IF(M88=M$2,1,0),IF($J88=$J$3,IF(M88=M$3,1,0),IF($J88=$J$4,IF(M88=M$4,1,0),IF($J88=$J$5,IF(M88=M$5,1,0),0))))</f>
        <v>0</v>
      </c>
      <c r="AS88" s="1">
        <f>IF($J88=$J$2,IF(N88=N$2,1,0),IF($J88=$J$3,IF(N88=N$3,1,0),IF($J88=$J$4,IF(N88=N$4,1,0),IF($J88=$J$5,IF(N88=N$5,1,0),0))))</f>
        <v>1</v>
      </c>
      <c r="AT88" s="1">
        <f>IF($J88=$J$2,IF(O88=O$2,1,0),IF($J88=$J$3,IF(O88=O$3,1,0),IF($J88=$J$4,IF(O88=O$4,1,0),IF($J88=$J$5,IF(O88=O$5,1,0),0))))</f>
        <v>1</v>
      </c>
      <c r="AU88" s="1">
        <f>IF($J88=$J$2,IF(P88=P$2,1,0),IF($J88=$J$3,IF(P88=P$3,1,0),IF($J88=$J$4,IF(P88=P$4,1,0),IF($J88=$J$5,IF(P88=P$5,1,0),0))))</f>
        <v>0</v>
      </c>
      <c r="AV88" s="1">
        <f>IF($J88=$J$2,IF(Q88=Q$2,1,0),IF($J88=$J$3,IF(Q88=Q$3,1,0),IF($J88=$J$4,IF(Q88=Q$4,1,0),IF($J88=$J$5,IF(Q88=Q$5,1,0),0))))</f>
        <v>0</v>
      </c>
      <c r="AW88" s="1">
        <f>IF($J88=$J$2,IF(R88=R$2,1,0),IF($J88=$J$3,IF(R88=R$3,1,0),IF($J88=$J$4,IF(R88=R$4,1,0),IF($J88=$J$5,IF(R88=R$5,1,0),0))))</f>
        <v>0</v>
      </c>
      <c r="AX88" s="1">
        <f>IF($J88=$J$2,IF(S88=S$2,1,0),IF($J88=$J$3,IF(S88=S$3,1,0),IF($J88=$J$4,IF(S88=S$4,1,0),IF($J88=$J$5,IF(S88=S$5,1,0),0))))</f>
        <v>1</v>
      </c>
      <c r="AY88" s="1">
        <f>IF($J88=$J$2,IF(T88=T$2,1,0),IF($J88=$J$3,IF(T88=T$3,1,0),IF($J88=$J$4,IF(T88=T$4,1,0),IF($J88=$J$5,IF(T88=T$5,1,0),0))))</f>
        <v>1</v>
      </c>
      <c r="AZ88" s="1">
        <f>IF($J88=$J$2,IF(U88=U$2,1,0),IF($J88=$J$3,IF(U88=U$3,1,0),IF($J88=$J$4,IF(U88=U$4,1,0),IF($J88=$J$5,IF(U88=U$5,1,0),0))))</f>
        <v>1</v>
      </c>
      <c r="BA88" s="1">
        <f>IF($J88=$J$2,IF(V88=V$2,1,0),IF($J88=$J$3,IF(V88=V$3,1,0),IF($J88=$J$4,IF(V88=V$4,1,0),IF($J88=$J$5,IF(V88=V$5,1,0),0))))</f>
        <v>1</v>
      </c>
      <c r="BB88" s="1">
        <f>IF($J88=$J$2,IF(W88=W$2,1,0),IF($J88=$J$3,IF(W88=W$3,1,0),IF($J88=$J$4,IF(W88=W$4,1,0),IF($J88=$J$5,IF(W88=W$5,1,0),0))))</f>
        <v>1</v>
      </c>
      <c r="BC88" s="1">
        <f>IF($J88=$J$2,IF(X88=X$2,1,0),IF($J88=$J$3,IF(X88=X$3,1,0),IF($J88=$J$4,IF(X88=X$4,1,0),IF($J88=$J$5,IF(X88=X$5,1,0),0))))</f>
        <v>1</v>
      </c>
      <c r="BD88" s="1">
        <f>IF($J88=$J$2,IF(Y88=Y$2,1,0),IF($J88=$J$3,IF(Y88=Y$3,1,0),IF($J88=$J$4,IF(Y88=Y$4,1,0),IF($J88=$J$5,IF(Y88=Y$5,1,0),0))))</f>
        <v>1</v>
      </c>
      <c r="BE88" s="1">
        <f>IF($J88=$J$2,IF(Z88=Z$2,1,0),IF($J88=$J$3,IF(Z88=Z$3,1,0),IF($J88=$J$4,IF(Z88=Z$4,1,0),IF($J88=$J$5,IF(Z88=Z$5,1,0),0))))</f>
        <v>1</v>
      </c>
      <c r="BF88" s="1">
        <f>IF($J88=$J$2,IF(AA88=AA$2,1,0),IF($J88=$J$3,IF(AA88=AA$3,1,0),IF($J88=$J$4,IF(AA88=AA$4,1,0),IF($J88=$J$5,IF(AA88=AA$5,1,0),0))))</f>
        <v>1</v>
      </c>
      <c r="BG88" s="1">
        <f>IF($J88=$J$2,IF(AB88=AB$2,1,0),IF($J88=$J$3,IF(AB88=AB$3,1,0),IF($J88=$J$4,IF(AB88=AB$4,1,0),IF($J88=$J$5,IF(AB88=AB$5,1,0),0))))</f>
        <v>1</v>
      </c>
      <c r="BH88" s="1">
        <f>IF($J88=$J$2,IF(AC88=AC$2,1,0),IF($J88=$J$3,IF(AC88=AC$3,1,0),IF($J88=$J$4,IF(AC88=AC$4,1,0),IF($J88=$J$5,IF(AC88=AC$5,1,0),0))))</f>
        <v>1</v>
      </c>
      <c r="BI88" s="1">
        <f>IF($J88=$J$2,IF(AD88=AD$2,1,0),IF($J88=$J$3,IF(AD88=AD$3,1,0),IF($J88=$J$4,IF(AD88=AD$4,1,0),IF($J88=$J$5,IF(AD88=AD$5,1,0),0))))</f>
        <v>0</v>
      </c>
      <c r="BJ88" s="1">
        <f>IF($J88=$J$2,IF(AE88=AE$2,1,0),IF($J88=$J$3,IF(AE88=AE$3,1,0),IF($J88=$J$4,IF(AE88=AE$4,1,0),IF($J88=$J$5,IF(AE88=AE$5,1,0),0))))</f>
        <v>1</v>
      </c>
      <c r="BK88" s="1">
        <f>IF($J88=$J$2,IF(AF88=AF$2,1,0),IF($J88=$J$3,IF(AF88=AF$3,1,0),IF($J88=$J$4,IF(AF88=AF$4,1,0),IF($J88=$J$5,IF(AF88=AF$5,1,0),0))))</f>
        <v>0</v>
      </c>
      <c r="BL88" s="1">
        <f>IF($J88=$J$2,IF(AG88=AG$2,1,0),IF($J88=$J$3,IF(AG88=AG$3,1,0),IF($J88=$J$4,IF(AG88=AG$4,1,0),IF($J88=$J$5,IF(AG88=AG$5,1,0),0))))</f>
        <v>0</v>
      </c>
      <c r="BM88" s="1">
        <f>IF($J88=$J$2,IF(AH88=AH$2,1,0),IF($J88=$J$3,IF(AH88=AH$3,1,0),IF($J88=$J$4,IF(AH88=AH$4,1,0),IF($J88=$J$5,IF(AH88=AH$5,1,0),0))))</f>
        <v>0</v>
      </c>
      <c r="BN88" s="1">
        <f>IF($J88=$J$2,IF(AI88=AI$2,1,0),IF($J88=$J$3,IF(AI88=AI$3,1,0),IF($J88=$J$4,IF(AI88=AI$4,1,0),IF($J88=$J$5,IF(AI88=AI$5,1,0),0))))</f>
        <v>0</v>
      </c>
      <c r="BO88" s="1">
        <f>IF($J88=$J$2,IF(AJ88=AJ$2,1,0),IF($J88=$J$3,IF(AJ88=AJ$3,1,0),IF($J88=$J$4,IF(AJ88=AJ$4,1,0),IF($J88=$J$5,IF(AJ88=AJ$5,1,0),0))))</f>
        <v>1</v>
      </c>
      <c r="BP88" s="1">
        <f>IF($J88=$J$2,IF(AK88=AK$2,1,0),IF($J88=$J$3,IF(AK88=AK$3,1,0),IF($J88=$J$4,IF(AK88=AK$4,1,0),IF($J88=$J$5,IF(AK88=AK$5,1,0),0))))</f>
        <v>0</v>
      </c>
      <c r="BQ88" s="1">
        <f>IF($J88=$J$2,IF(AL88=AL$2,1,0),IF($J88=$J$3,IF(AL88=AL$3,1,0),IF($J88=$J$4,IF(AL88=AL$4,1,0),IF($J88=$J$5,IF(AL88=AL$5,1,0),0))))</f>
        <v>0</v>
      </c>
      <c r="BR88" s="1">
        <f>IF($J88=$J$2,IF(AM88=AM$2,1,0),IF($J88=$J$3,IF(AM88=AM$3,1,0),IF($J88=$J$4,IF(AM88=AM$4,1,0),IF($J88=$J$5,IF(AM88=AM$5,1,0),0))))</f>
        <v>0</v>
      </c>
      <c r="BS88" s="1">
        <f>IF($J88=$J$2,IF(AN88=AN$2,1,0),IF($J88=$J$3,IF(AN88=AN$3,1,0),IF($J88=$J$4,IF(AN88=AN$4,1,0),IF($J88=$J$5,IF(AN88=AN$5,1,0),0))))</f>
        <v>0</v>
      </c>
      <c r="BU88" s="1">
        <f t="shared" si="1"/>
        <v>17</v>
      </c>
      <c r="BW88" s="35">
        <f t="shared" si="2"/>
        <v>17</v>
      </c>
      <c r="BX88" s="35">
        <f>IF(BW88="неявка","неявка",IF(BW88&lt;$CB$4,1,IF(BW88&lt;$CB$5,2,IF(BW88&lt;$CB$6,3,IF(BW88&lt;$CB$7,4,IF(BW88&lt;$CB$8,5,IF(BW88&lt;$CB$9,6,IF(BW88&lt;$CB$10,7,IF(BW88&lt;$CB$11,8,IF(BW88&lt;$CB$12,9,10))))))))))</f>
        <v>5</v>
      </c>
    </row>
    <row r="89" spans="1:76" ht="16" x14ac:dyDescent="0.2">
      <c r="A89" s="8">
        <v>83</v>
      </c>
      <c r="B89" s="8" t="s">
        <v>356</v>
      </c>
      <c r="C89" s="8" t="s">
        <v>357</v>
      </c>
      <c r="D89" s="8" t="s">
        <v>358</v>
      </c>
      <c r="E89" s="8" t="s">
        <v>240</v>
      </c>
      <c r="F89" s="8" t="s">
        <v>241</v>
      </c>
      <c r="G89" s="8" t="s">
        <v>230</v>
      </c>
      <c r="H89" s="8" t="s">
        <v>216</v>
      </c>
      <c r="I89" s="1" t="s">
        <v>231</v>
      </c>
      <c r="J89" s="1">
        <v>1</v>
      </c>
      <c r="K89" s="1" t="s">
        <v>1159</v>
      </c>
      <c r="L89" s="1" t="s">
        <v>1154</v>
      </c>
      <c r="M89" s="1" t="s">
        <v>1158</v>
      </c>
      <c r="N89" s="1" t="s">
        <v>1158</v>
      </c>
      <c r="O89" s="1" t="s">
        <v>1154</v>
      </c>
      <c r="P89" s="1" t="s">
        <v>1157</v>
      </c>
      <c r="Q89" s="1" t="s">
        <v>1154</v>
      </c>
      <c r="R89" s="1" t="s">
        <v>1158</v>
      </c>
      <c r="S89" s="1" t="s">
        <v>1155</v>
      </c>
      <c r="T89" s="1" t="s">
        <v>1158</v>
      </c>
      <c r="U89" s="1" t="s">
        <v>1158</v>
      </c>
      <c r="V89" s="1" t="s">
        <v>1158</v>
      </c>
      <c r="W89" s="1" t="s">
        <v>1156</v>
      </c>
      <c r="X89" s="1" t="s">
        <v>1155</v>
      </c>
      <c r="Y89" s="1" t="s">
        <v>1156</v>
      </c>
      <c r="Z89" s="54" t="s">
        <v>1159</v>
      </c>
      <c r="AA89" s="1" t="s">
        <v>1155</v>
      </c>
      <c r="AB89" s="1" t="s">
        <v>1154</v>
      </c>
      <c r="AC89" s="1" t="s">
        <v>1155</v>
      </c>
      <c r="AD89" s="1" t="s">
        <v>1156</v>
      </c>
      <c r="AE89" s="1" t="s">
        <v>1156</v>
      </c>
      <c r="AF89" s="1" t="s">
        <v>1159</v>
      </c>
      <c r="AG89" s="1" t="s">
        <v>1158</v>
      </c>
      <c r="AH89" s="1" t="s">
        <v>1158</v>
      </c>
      <c r="AI89" s="1" t="s">
        <v>1158</v>
      </c>
      <c r="AJ89" s="1" t="s">
        <v>1158</v>
      </c>
      <c r="AK89" s="1" t="s">
        <v>1159</v>
      </c>
      <c r="AL89" s="1" t="s">
        <v>1158</v>
      </c>
      <c r="AM89" s="1" t="s">
        <v>1156</v>
      </c>
      <c r="AN89" s="1" t="s">
        <v>1156</v>
      </c>
      <c r="AP89" s="1">
        <f>IF($J89=$J$2,IF(K89=K$2,1,0),IF($J89=$J$3,IF(K89=K$3,1,0),IF($J89=$J$4,IF(K89=K$4,1,0),IF($J89=$J$5,IF(K89=K$5,1,0),0))))</f>
        <v>0</v>
      </c>
      <c r="AQ89" s="1">
        <f>IF($J89=$J$2,IF(L89=L$2,1,0),IF($J89=$J$3,IF(L89=L$3,1,0),IF($J89=$J$4,IF(L89=L$4,1,0),IF($J89=$J$5,IF(L89=L$5,1,0),0))))</f>
        <v>1</v>
      </c>
      <c r="AR89" s="1">
        <f>IF($J89=$J$2,IF(M89=M$2,1,0),IF($J89=$J$3,IF(M89=M$3,1,0),IF($J89=$J$4,IF(M89=M$4,1,0),IF($J89=$J$5,IF(M89=M$5,1,0),0))))</f>
        <v>0</v>
      </c>
      <c r="AS89" s="1">
        <f>IF($J89=$J$2,IF(N89=N$2,1,0),IF($J89=$J$3,IF(N89=N$3,1,0),IF($J89=$J$4,IF(N89=N$4,1,0),IF($J89=$J$5,IF(N89=N$5,1,0),0))))</f>
        <v>0</v>
      </c>
      <c r="AT89" s="1">
        <f>IF($J89=$J$2,IF(O89=O$2,1,0),IF($J89=$J$3,IF(O89=O$3,1,0),IF($J89=$J$4,IF(O89=O$4,1,0),IF($J89=$J$5,IF(O89=O$5,1,0),0))))</f>
        <v>0</v>
      </c>
      <c r="AU89" s="1">
        <f>IF($J89=$J$2,IF(P89=P$2,1,0),IF($J89=$J$3,IF(P89=P$3,1,0),IF($J89=$J$4,IF(P89=P$4,1,0),IF($J89=$J$5,IF(P89=P$5,1,0),0))))</f>
        <v>1</v>
      </c>
      <c r="AV89" s="1">
        <f>IF($J89=$J$2,IF(Q89=Q$2,1,0),IF($J89=$J$3,IF(Q89=Q$3,1,0),IF($J89=$J$4,IF(Q89=Q$4,1,0),IF($J89=$J$5,IF(Q89=Q$5,1,0),0))))</f>
        <v>1</v>
      </c>
      <c r="AW89" s="1">
        <f>IF($J89=$J$2,IF(R89=R$2,1,0),IF($J89=$J$3,IF(R89=R$3,1,0),IF($J89=$J$4,IF(R89=R$4,1,0),IF($J89=$J$5,IF(R89=R$5,1,0),0))))</f>
        <v>1</v>
      </c>
      <c r="AX89" s="1">
        <f>IF($J89=$J$2,IF(S89=S$2,1,0),IF($J89=$J$3,IF(S89=S$3,1,0),IF($J89=$J$4,IF(S89=S$4,1,0),IF($J89=$J$5,IF(S89=S$5,1,0),0))))</f>
        <v>1</v>
      </c>
      <c r="AY89" s="1">
        <f>IF($J89=$J$2,IF(T89=T$2,1,0),IF($J89=$J$3,IF(T89=T$3,1,0),IF($J89=$J$4,IF(T89=T$4,1,0),IF($J89=$J$5,IF(T89=T$5,1,0),0))))</f>
        <v>0</v>
      </c>
      <c r="AZ89" s="1">
        <f>IF($J89=$J$2,IF(U89=U$2,1,0),IF($J89=$J$3,IF(U89=U$3,1,0),IF($J89=$J$4,IF(U89=U$4,1,0),IF($J89=$J$5,IF(U89=U$5,1,0),0))))</f>
        <v>0</v>
      </c>
      <c r="BA89" s="1">
        <f>IF($J89=$J$2,IF(V89=V$2,1,0),IF($J89=$J$3,IF(V89=V$3,1,0),IF($J89=$J$4,IF(V89=V$4,1,0),IF($J89=$J$5,IF(V89=V$5,1,0),0))))</f>
        <v>1</v>
      </c>
      <c r="BB89" s="1">
        <f>IF($J89=$J$2,IF(W89=W$2,1,0),IF($J89=$J$3,IF(W89=W$3,1,0),IF($J89=$J$4,IF(W89=W$4,1,0),IF($J89=$J$5,IF(W89=W$5,1,0),0))))</f>
        <v>1</v>
      </c>
      <c r="BC89" s="1">
        <f>IF($J89=$J$2,IF(X89=X$2,1,0),IF($J89=$J$3,IF(X89=X$3,1,0),IF($J89=$J$4,IF(X89=X$4,1,0),IF($J89=$J$5,IF(X89=X$5,1,0),0))))</f>
        <v>0</v>
      </c>
      <c r="BD89" s="1">
        <f>IF($J89=$J$2,IF(Y89=Y$2,1,0),IF($J89=$J$3,IF(Y89=Y$3,1,0),IF($J89=$J$4,IF(Y89=Y$4,1,0),IF($J89=$J$5,IF(Y89=Y$5,1,0),0))))</f>
        <v>1</v>
      </c>
      <c r="BE89" s="1">
        <f>IF($J89=$J$2,IF(Z89=Z$2,1,0),IF($J89=$J$3,IF(Z89=Z$3,1,0),IF($J89=$J$4,IF(Z89=Z$4,1,0),IF($J89=$J$5,IF(Z89=Z$5,1,0),0))))</f>
        <v>0</v>
      </c>
      <c r="BF89" s="1">
        <f>IF($J89=$J$2,IF(AA89=AA$2,1,0),IF($J89=$J$3,IF(AA89=AA$3,1,0),IF($J89=$J$4,IF(AA89=AA$4,1,0),IF($J89=$J$5,IF(AA89=AA$5,1,0),0))))</f>
        <v>1</v>
      </c>
      <c r="BG89" s="1">
        <f>IF($J89=$J$2,IF(AB89=AB$2,1,0),IF($J89=$J$3,IF(AB89=AB$3,1,0),IF($J89=$J$4,IF(AB89=AB$4,1,0),IF($J89=$J$5,IF(AB89=AB$5,1,0),0))))</f>
        <v>0</v>
      </c>
      <c r="BH89" s="1">
        <f>IF($J89=$J$2,IF(AC89=AC$2,1,0),IF($J89=$J$3,IF(AC89=AC$3,1,0),IF($J89=$J$4,IF(AC89=AC$4,1,0),IF($J89=$J$5,IF(AC89=AC$5,1,0),0))))</f>
        <v>0</v>
      </c>
      <c r="BI89" s="1">
        <f>IF($J89=$J$2,IF(AD89=AD$2,1,0),IF($J89=$J$3,IF(AD89=AD$3,1,0),IF($J89=$J$4,IF(AD89=AD$4,1,0),IF($J89=$J$5,IF(AD89=AD$5,1,0),0))))</f>
        <v>0</v>
      </c>
      <c r="BJ89" s="1">
        <f>IF($J89=$J$2,IF(AE89=AE$2,1,0),IF($J89=$J$3,IF(AE89=AE$3,1,0),IF($J89=$J$4,IF(AE89=AE$4,1,0),IF($J89=$J$5,IF(AE89=AE$5,1,0),0))))</f>
        <v>1</v>
      </c>
      <c r="BK89" s="1">
        <f>IF($J89=$J$2,IF(AF89=AF$2,1,0),IF($J89=$J$3,IF(AF89=AF$3,1,0),IF($J89=$J$4,IF(AF89=AF$4,1,0),IF($J89=$J$5,IF(AF89=AF$5,1,0),0))))</f>
        <v>1</v>
      </c>
      <c r="BL89" s="1">
        <f>IF($J89=$J$2,IF(AG89=AG$2,1,0),IF($J89=$J$3,IF(AG89=AG$3,1,0),IF($J89=$J$4,IF(AG89=AG$4,1,0),IF($J89=$J$5,IF(AG89=AG$5,1,0),0))))</f>
        <v>1</v>
      </c>
      <c r="BM89" s="1">
        <f>IF($J89=$J$2,IF(AH89=AH$2,1,0),IF($J89=$J$3,IF(AH89=AH$3,1,0),IF($J89=$J$4,IF(AH89=AH$4,1,0),IF($J89=$J$5,IF(AH89=AH$5,1,0),0))))</f>
        <v>1</v>
      </c>
      <c r="BN89" s="1">
        <f>IF($J89=$J$2,IF(AI89=AI$2,1,0),IF($J89=$J$3,IF(AI89=AI$3,1,0),IF($J89=$J$4,IF(AI89=AI$4,1,0),IF($J89=$J$5,IF(AI89=AI$5,1,0),0))))</f>
        <v>1</v>
      </c>
      <c r="BO89" s="1">
        <f>IF($J89=$J$2,IF(AJ89=AJ$2,1,0),IF($J89=$J$3,IF(AJ89=AJ$3,1,0),IF($J89=$J$4,IF(AJ89=AJ$4,1,0),IF($J89=$J$5,IF(AJ89=AJ$5,1,0),0))))</f>
        <v>1</v>
      </c>
      <c r="BP89" s="1">
        <f>IF($J89=$J$2,IF(AK89=AK$2,1,0),IF($J89=$J$3,IF(AK89=AK$3,1,0),IF($J89=$J$4,IF(AK89=AK$4,1,0),IF($J89=$J$5,IF(AK89=AK$5,1,0),0))))</f>
        <v>1</v>
      </c>
      <c r="BQ89" s="1">
        <f>IF($J89=$J$2,IF(AL89=AL$2,1,0),IF($J89=$J$3,IF(AL89=AL$3,1,0),IF($J89=$J$4,IF(AL89=AL$4,1,0),IF($J89=$J$5,IF(AL89=AL$5,1,0),0))))</f>
        <v>0</v>
      </c>
      <c r="BR89" s="1">
        <f>IF($J89=$J$2,IF(AM89=AM$2,1,0),IF($J89=$J$3,IF(AM89=AM$3,1,0),IF($J89=$J$4,IF(AM89=AM$4,1,0),IF($J89=$J$5,IF(AM89=AM$5,1,0),0))))</f>
        <v>0</v>
      </c>
      <c r="BS89" s="1">
        <f>IF($J89=$J$2,IF(AN89=AN$2,1,0),IF($J89=$J$3,IF(AN89=AN$3,1,0),IF($J89=$J$4,IF(AN89=AN$4,1,0),IF($J89=$J$5,IF(AN89=AN$5,1,0),0))))</f>
        <v>1</v>
      </c>
      <c r="BU89" s="1">
        <f t="shared" si="1"/>
        <v>17</v>
      </c>
      <c r="BW89" s="35">
        <f t="shared" si="2"/>
        <v>17</v>
      </c>
      <c r="BX89" s="35">
        <f>IF(BW89="неявка","неявка",IF(BW89&lt;$CB$4,1,IF(BW89&lt;$CB$5,2,IF(BW89&lt;$CB$6,3,IF(BW89&lt;$CB$7,4,IF(BW89&lt;$CB$8,5,IF(BW89&lt;$CB$9,6,IF(BW89&lt;$CB$10,7,IF(BW89&lt;$CB$11,8,IF(BW89&lt;$CB$12,9,10))))))))))</f>
        <v>5</v>
      </c>
    </row>
    <row r="90" spans="1:76" ht="16" x14ac:dyDescent="0.2">
      <c r="A90" s="8">
        <v>84</v>
      </c>
      <c r="B90" s="8" t="s">
        <v>359</v>
      </c>
      <c r="C90" s="8" t="s">
        <v>360</v>
      </c>
      <c r="D90" s="8" t="s">
        <v>361</v>
      </c>
      <c r="E90" s="8" t="s">
        <v>268</v>
      </c>
      <c r="F90" s="8" t="s">
        <v>269</v>
      </c>
      <c r="G90" s="8" t="s">
        <v>230</v>
      </c>
      <c r="H90" s="8" t="s">
        <v>216</v>
      </c>
      <c r="I90" s="1" t="s">
        <v>231</v>
      </c>
      <c r="J90" s="1">
        <v>1</v>
      </c>
      <c r="K90" s="1" t="s">
        <v>1154</v>
      </c>
      <c r="L90" s="1" t="s">
        <v>1154</v>
      </c>
      <c r="M90" s="1" t="s">
        <v>1155</v>
      </c>
      <c r="N90" s="1" t="s">
        <v>1156</v>
      </c>
      <c r="O90" s="1" t="s">
        <v>1155</v>
      </c>
      <c r="P90" s="1" t="s">
        <v>1157</v>
      </c>
      <c r="Q90" s="1" t="s">
        <v>1154</v>
      </c>
      <c r="R90" s="1" t="s">
        <v>1158</v>
      </c>
      <c r="S90" s="1" t="s">
        <v>1155</v>
      </c>
      <c r="T90" s="1" t="s">
        <v>1154</v>
      </c>
      <c r="U90" s="1" t="s">
        <v>1158</v>
      </c>
      <c r="V90" s="1" t="s">
        <v>1158</v>
      </c>
      <c r="W90" s="1" t="s">
        <v>1156</v>
      </c>
      <c r="X90" s="1" t="s">
        <v>1159</v>
      </c>
      <c r="Y90" s="1" t="s">
        <v>1156</v>
      </c>
      <c r="Z90" s="54" t="s">
        <v>1158</v>
      </c>
      <c r="AA90" s="1" t="s">
        <v>1155</v>
      </c>
      <c r="AB90" s="1" t="s">
        <v>1158</v>
      </c>
      <c r="AC90" s="1" t="s">
        <v>1160</v>
      </c>
      <c r="AD90" s="1" t="s">
        <v>1155</v>
      </c>
      <c r="AE90" s="1" t="s">
        <v>1156</v>
      </c>
      <c r="AF90" s="1" t="s">
        <v>1159</v>
      </c>
      <c r="AG90" s="1" t="s">
        <v>1158</v>
      </c>
      <c r="AH90" s="1" t="s">
        <v>1158</v>
      </c>
      <c r="AI90" s="1" t="s">
        <v>1158</v>
      </c>
      <c r="AJ90" s="1" t="s">
        <v>1158</v>
      </c>
      <c r="AK90" s="1" t="s">
        <v>1159</v>
      </c>
      <c r="AL90" s="1" t="s">
        <v>1156</v>
      </c>
      <c r="AM90" s="1" t="s">
        <v>1158</v>
      </c>
      <c r="AN90" s="1" t="s">
        <v>1156</v>
      </c>
      <c r="AP90" s="1">
        <f>IF($J90=$J$2,IF(K90=K$2,1,0),IF($J90=$J$3,IF(K90=K$3,1,0),IF($J90=$J$4,IF(K90=K$4,1,0),IF($J90=$J$5,IF(K90=K$5,1,0),0))))</f>
        <v>1</v>
      </c>
      <c r="AQ90" s="1">
        <f>IF($J90=$J$2,IF(L90=L$2,1,0),IF($J90=$J$3,IF(L90=L$3,1,0),IF($J90=$J$4,IF(L90=L$4,1,0),IF($J90=$J$5,IF(L90=L$5,1,0),0))))</f>
        <v>1</v>
      </c>
      <c r="AR90" s="1">
        <f>IF($J90=$J$2,IF(M90=M$2,1,0),IF($J90=$J$3,IF(M90=M$3,1,0),IF($J90=$J$4,IF(M90=M$4,1,0),IF($J90=$J$5,IF(M90=M$5,1,0),0))))</f>
        <v>1</v>
      </c>
      <c r="AS90" s="1">
        <f>IF($J90=$J$2,IF(N90=N$2,1,0),IF($J90=$J$3,IF(N90=N$3,1,0),IF($J90=$J$4,IF(N90=N$4,1,0),IF($J90=$J$5,IF(N90=N$5,1,0),0))))</f>
        <v>1</v>
      </c>
      <c r="AT90" s="1">
        <f>IF($J90=$J$2,IF(O90=O$2,1,0),IF($J90=$J$3,IF(O90=O$3,1,0),IF($J90=$J$4,IF(O90=O$4,1,0),IF($J90=$J$5,IF(O90=O$5,1,0),0))))</f>
        <v>1</v>
      </c>
      <c r="AU90" s="1">
        <f>IF($J90=$J$2,IF(P90=P$2,1,0),IF($J90=$J$3,IF(P90=P$3,1,0),IF($J90=$J$4,IF(P90=P$4,1,0),IF($J90=$J$5,IF(P90=P$5,1,0),0))))</f>
        <v>1</v>
      </c>
      <c r="AV90" s="1">
        <f>IF($J90=$J$2,IF(Q90=Q$2,1,0),IF($J90=$J$3,IF(Q90=Q$3,1,0),IF($J90=$J$4,IF(Q90=Q$4,1,0),IF($J90=$J$5,IF(Q90=Q$5,1,0),0))))</f>
        <v>1</v>
      </c>
      <c r="AW90" s="1">
        <f>IF($J90=$J$2,IF(R90=R$2,1,0),IF($J90=$J$3,IF(R90=R$3,1,0),IF($J90=$J$4,IF(R90=R$4,1,0),IF($J90=$J$5,IF(R90=R$5,1,0),0))))</f>
        <v>1</v>
      </c>
      <c r="AX90" s="1">
        <f>IF($J90=$J$2,IF(S90=S$2,1,0),IF($J90=$J$3,IF(S90=S$3,1,0),IF($J90=$J$4,IF(S90=S$4,1,0),IF($J90=$J$5,IF(S90=S$5,1,0),0))))</f>
        <v>1</v>
      </c>
      <c r="AY90" s="1">
        <f>IF($J90=$J$2,IF(T90=T$2,1,0),IF($J90=$J$3,IF(T90=T$3,1,0),IF($J90=$J$4,IF(T90=T$4,1,0),IF($J90=$J$5,IF(T90=T$5,1,0),0))))</f>
        <v>1</v>
      </c>
      <c r="AZ90" s="1">
        <f>IF($J90=$J$2,IF(U90=U$2,1,0),IF($J90=$J$3,IF(U90=U$3,1,0),IF($J90=$J$4,IF(U90=U$4,1,0),IF($J90=$J$5,IF(U90=U$5,1,0),0))))</f>
        <v>0</v>
      </c>
      <c r="BA90" s="1">
        <f>IF($J90=$J$2,IF(V90=V$2,1,0),IF($J90=$J$3,IF(V90=V$3,1,0),IF($J90=$J$4,IF(V90=V$4,1,0),IF($J90=$J$5,IF(V90=V$5,1,0),0))))</f>
        <v>1</v>
      </c>
      <c r="BB90" s="1">
        <f>IF($J90=$J$2,IF(W90=W$2,1,0),IF($J90=$J$3,IF(W90=W$3,1,0),IF($J90=$J$4,IF(W90=W$4,1,0),IF($J90=$J$5,IF(W90=W$5,1,0),0))))</f>
        <v>1</v>
      </c>
      <c r="BC90" s="1">
        <f>IF($J90=$J$2,IF(X90=X$2,1,0),IF($J90=$J$3,IF(X90=X$3,1,0),IF($J90=$J$4,IF(X90=X$4,1,0),IF($J90=$J$5,IF(X90=X$5,1,0),0))))</f>
        <v>1</v>
      </c>
      <c r="BD90" s="1">
        <f>IF($J90=$J$2,IF(Y90=Y$2,1,0),IF($J90=$J$3,IF(Y90=Y$3,1,0),IF($J90=$J$4,IF(Y90=Y$4,1,0),IF($J90=$J$5,IF(Y90=Y$5,1,0),0))))</f>
        <v>1</v>
      </c>
      <c r="BE90" s="1">
        <f>IF($J90=$J$2,IF(Z90=Z$2,1,0),IF($J90=$J$3,IF(Z90=Z$3,1,0),IF($J90=$J$4,IF(Z90=Z$4,1,0),IF($J90=$J$5,IF(Z90=Z$5,1,0),0))))</f>
        <v>1</v>
      </c>
      <c r="BF90" s="1">
        <f>IF($J90=$J$2,IF(AA90=AA$2,1,0),IF($J90=$J$3,IF(AA90=AA$3,1,0),IF($J90=$J$4,IF(AA90=AA$4,1,0),IF($J90=$J$5,IF(AA90=AA$5,1,0),0))))</f>
        <v>1</v>
      </c>
      <c r="BG90" s="1">
        <f>IF($J90=$J$2,IF(AB90=AB$2,1,0),IF($J90=$J$3,IF(AB90=AB$3,1,0),IF($J90=$J$4,IF(AB90=AB$4,1,0),IF($J90=$J$5,IF(AB90=AB$5,1,0),0))))</f>
        <v>1</v>
      </c>
      <c r="BH90" s="1">
        <f>IF($J90=$J$2,IF(AC90=AC$2,1,0),IF($J90=$J$3,IF(AC90=AC$3,1,0),IF($J90=$J$4,IF(AC90=AC$4,1,0),IF($J90=$J$5,IF(AC90=AC$5,1,0),0))))</f>
        <v>1</v>
      </c>
      <c r="BI90" s="1">
        <f>IF($J90=$J$2,IF(AD90=AD$2,1,0),IF($J90=$J$3,IF(AD90=AD$3,1,0),IF($J90=$J$4,IF(AD90=AD$4,1,0),IF($J90=$J$5,IF(AD90=AD$5,1,0),0))))</f>
        <v>1</v>
      </c>
      <c r="BJ90" s="1">
        <f>IF($J90=$J$2,IF(AE90=AE$2,1,0),IF($J90=$J$3,IF(AE90=AE$3,1,0),IF($J90=$J$4,IF(AE90=AE$4,1,0),IF($J90=$J$5,IF(AE90=AE$5,1,0),0))))</f>
        <v>1</v>
      </c>
      <c r="BK90" s="1">
        <f>IF($J90=$J$2,IF(AF90=AF$2,1,0),IF($J90=$J$3,IF(AF90=AF$3,1,0),IF($J90=$J$4,IF(AF90=AF$4,1,0),IF($J90=$J$5,IF(AF90=AF$5,1,0),0))))</f>
        <v>1</v>
      </c>
      <c r="BL90" s="1">
        <f>IF($J90=$J$2,IF(AG90=AG$2,1,0),IF($J90=$J$3,IF(AG90=AG$3,1,0),IF($J90=$J$4,IF(AG90=AG$4,1,0),IF($J90=$J$5,IF(AG90=AG$5,1,0),0))))</f>
        <v>1</v>
      </c>
      <c r="BM90" s="1">
        <f>IF($J90=$J$2,IF(AH90=AH$2,1,0),IF($J90=$J$3,IF(AH90=AH$3,1,0),IF($J90=$J$4,IF(AH90=AH$4,1,0),IF($J90=$J$5,IF(AH90=AH$5,1,0),0))))</f>
        <v>1</v>
      </c>
      <c r="BN90" s="1">
        <f>IF($J90=$J$2,IF(AI90=AI$2,1,0),IF($J90=$J$3,IF(AI90=AI$3,1,0),IF($J90=$J$4,IF(AI90=AI$4,1,0),IF($J90=$J$5,IF(AI90=AI$5,1,0),0))))</f>
        <v>1</v>
      </c>
      <c r="BO90" s="1">
        <f>IF($J90=$J$2,IF(AJ90=AJ$2,1,0),IF($J90=$J$3,IF(AJ90=AJ$3,1,0),IF($J90=$J$4,IF(AJ90=AJ$4,1,0),IF($J90=$J$5,IF(AJ90=AJ$5,1,0),0))))</f>
        <v>1</v>
      </c>
      <c r="BP90" s="1">
        <f>IF($J90=$J$2,IF(AK90=AK$2,1,0),IF($J90=$J$3,IF(AK90=AK$3,1,0),IF($J90=$J$4,IF(AK90=AK$4,1,0),IF($J90=$J$5,IF(AK90=AK$5,1,0),0))))</f>
        <v>1</v>
      </c>
      <c r="BQ90" s="1">
        <f>IF($J90=$J$2,IF(AL90=AL$2,1,0),IF($J90=$J$3,IF(AL90=AL$3,1,0),IF($J90=$J$4,IF(AL90=AL$4,1,0),IF($J90=$J$5,IF(AL90=AL$5,1,0),0))))</f>
        <v>1</v>
      </c>
      <c r="BR90" s="1">
        <f>IF($J90=$J$2,IF(AM90=AM$2,1,0),IF($J90=$J$3,IF(AM90=AM$3,1,0),IF($J90=$J$4,IF(AM90=AM$4,1,0),IF($J90=$J$5,IF(AM90=AM$5,1,0),0))))</f>
        <v>1</v>
      </c>
      <c r="BS90" s="1">
        <f>IF($J90=$J$2,IF(AN90=AN$2,1,0),IF($J90=$J$3,IF(AN90=AN$3,1,0),IF($J90=$J$4,IF(AN90=AN$4,1,0),IF($J90=$J$5,IF(AN90=AN$5,1,0),0))))</f>
        <v>1</v>
      </c>
      <c r="BU90" s="1">
        <f t="shared" si="1"/>
        <v>29</v>
      </c>
      <c r="BW90" s="35">
        <f t="shared" si="2"/>
        <v>29</v>
      </c>
      <c r="BX90" s="35">
        <f>IF(BW90="неявка","неявка",IF(BW90&lt;$CB$4,1,IF(BW90&lt;$CB$5,2,IF(BW90&lt;$CB$6,3,IF(BW90&lt;$CB$7,4,IF(BW90&lt;$CB$8,5,IF(BW90&lt;$CB$9,6,IF(BW90&lt;$CB$10,7,IF(BW90&lt;$CB$11,8,IF(BW90&lt;$CB$12,9,10))))))))))</f>
        <v>10</v>
      </c>
    </row>
    <row r="91" spans="1:76" ht="16" x14ac:dyDescent="0.2">
      <c r="A91" s="8">
        <v>85</v>
      </c>
      <c r="B91" s="8" t="s">
        <v>362</v>
      </c>
      <c r="C91" s="8" t="s">
        <v>363</v>
      </c>
      <c r="D91" s="8" t="s">
        <v>364</v>
      </c>
      <c r="E91" s="8" t="s">
        <v>228</v>
      </c>
      <c r="F91" s="8" t="s">
        <v>229</v>
      </c>
      <c r="G91" s="8" t="s">
        <v>230</v>
      </c>
      <c r="H91" s="8" t="s">
        <v>216</v>
      </c>
      <c r="I91" s="1" t="s">
        <v>231</v>
      </c>
      <c r="J91" s="1">
        <v>4</v>
      </c>
      <c r="K91" s="1" t="s">
        <v>1156</v>
      </c>
      <c r="L91" s="1" t="s">
        <v>1159</v>
      </c>
      <c r="M91" s="1" t="s">
        <v>1155</v>
      </c>
      <c r="N91" s="1" t="s">
        <v>1159</v>
      </c>
      <c r="O91" s="1" t="s">
        <v>1160</v>
      </c>
      <c r="P91" s="1" t="s">
        <v>1159</v>
      </c>
      <c r="Q91" s="1" t="s">
        <v>1158</v>
      </c>
      <c r="R91" s="1" t="s">
        <v>1155</v>
      </c>
      <c r="S91" s="1" t="s">
        <v>1154</v>
      </c>
      <c r="T91" s="1" t="s">
        <v>1155</v>
      </c>
      <c r="U91" s="1" t="s">
        <v>1156</v>
      </c>
      <c r="V91" s="1" t="s">
        <v>1156</v>
      </c>
      <c r="W91" s="1" t="s">
        <v>1158</v>
      </c>
      <c r="X91" s="1" t="s">
        <v>1160</v>
      </c>
      <c r="Y91" s="1" t="s">
        <v>1158</v>
      </c>
      <c r="Z91" s="54" t="s">
        <v>1158</v>
      </c>
      <c r="AA91" s="1" t="s">
        <v>1159</v>
      </c>
      <c r="AB91" s="1" t="s">
        <v>1154</v>
      </c>
      <c r="AC91" s="1" t="s">
        <v>1154</v>
      </c>
      <c r="AD91" s="1" t="s">
        <v>1158</v>
      </c>
      <c r="AE91" s="1" t="s">
        <v>1160</v>
      </c>
      <c r="AF91" s="1" t="s">
        <v>1155</v>
      </c>
      <c r="AG91" s="1" t="s">
        <v>1155</v>
      </c>
      <c r="AH91" s="1" t="s">
        <v>1154</v>
      </c>
      <c r="AI91" s="1" t="s">
        <v>1159</v>
      </c>
      <c r="AJ91" s="1" t="s">
        <v>1157</v>
      </c>
      <c r="AK91" s="1" t="s">
        <v>1154</v>
      </c>
      <c r="AL91" s="1" t="s">
        <v>1154</v>
      </c>
      <c r="AM91" s="1" t="s">
        <v>1160</v>
      </c>
      <c r="AN91" s="1" t="s">
        <v>1154</v>
      </c>
      <c r="AP91" s="1">
        <f>IF($J91=$J$2,IF(K91=K$2,1,0),IF($J91=$J$3,IF(K91=K$3,1,0),IF($J91=$J$4,IF(K91=K$4,1,0),IF($J91=$J$5,IF(K91=K$5,1,0),0))))</f>
        <v>0</v>
      </c>
      <c r="AQ91" s="1">
        <f>IF($J91=$J$2,IF(L91=L$2,1,0),IF($J91=$J$3,IF(L91=L$3,1,0),IF($J91=$J$4,IF(L91=L$4,1,0),IF($J91=$J$5,IF(L91=L$5,1,0),0))))</f>
        <v>1</v>
      </c>
      <c r="AR91" s="1">
        <f>IF($J91=$J$2,IF(M91=M$2,1,0),IF($J91=$J$3,IF(M91=M$3,1,0),IF($J91=$J$4,IF(M91=M$4,1,0),IF($J91=$J$5,IF(M91=M$5,1,0),0))))</f>
        <v>1</v>
      </c>
      <c r="AS91" s="1">
        <f>IF($J91=$J$2,IF(N91=N$2,1,0),IF($J91=$J$3,IF(N91=N$3,1,0),IF($J91=$J$4,IF(N91=N$4,1,0),IF($J91=$J$5,IF(N91=N$5,1,0),0))))</f>
        <v>1</v>
      </c>
      <c r="AT91" s="1">
        <f>IF($J91=$J$2,IF(O91=O$2,1,0),IF($J91=$J$3,IF(O91=O$3,1,0),IF($J91=$J$4,IF(O91=O$4,1,0),IF($J91=$J$5,IF(O91=O$5,1,0),0))))</f>
        <v>1</v>
      </c>
      <c r="AU91" s="1">
        <f>IF($J91=$J$2,IF(P91=P$2,1,0),IF($J91=$J$3,IF(P91=P$3,1,0),IF($J91=$J$4,IF(P91=P$4,1,0),IF($J91=$J$5,IF(P91=P$5,1,0),0))))</f>
        <v>1</v>
      </c>
      <c r="AV91" s="1">
        <f>IF($J91=$J$2,IF(Q91=Q$2,1,0),IF($J91=$J$3,IF(Q91=Q$3,1,0),IF($J91=$J$4,IF(Q91=Q$4,1,0),IF($J91=$J$5,IF(Q91=Q$5,1,0),0))))</f>
        <v>1</v>
      </c>
      <c r="AW91" s="1">
        <f>IF($J91=$J$2,IF(R91=R$2,1,0),IF($J91=$J$3,IF(R91=R$3,1,0),IF($J91=$J$4,IF(R91=R$4,1,0),IF($J91=$J$5,IF(R91=R$5,1,0),0))))</f>
        <v>0</v>
      </c>
      <c r="AX91" s="1">
        <f>IF($J91=$J$2,IF(S91=S$2,1,0),IF($J91=$J$3,IF(S91=S$3,1,0),IF($J91=$J$4,IF(S91=S$4,1,0),IF($J91=$J$5,IF(S91=S$5,1,0),0))))</f>
        <v>0</v>
      </c>
      <c r="AY91" s="1">
        <f>IF($J91=$J$2,IF(T91=T$2,1,0),IF($J91=$J$3,IF(T91=T$3,1,0),IF($J91=$J$4,IF(T91=T$4,1,0),IF($J91=$J$5,IF(T91=T$5,1,0),0))))</f>
        <v>1</v>
      </c>
      <c r="AZ91" s="1">
        <f>IF($J91=$J$2,IF(U91=U$2,1,0),IF($J91=$J$3,IF(U91=U$3,1,0),IF($J91=$J$4,IF(U91=U$4,1,0),IF($J91=$J$5,IF(U91=U$5,1,0),0))))</f>
        <v>0</v>
      </c>
      <c r="BA91" s="1">
        <f>IF($J91=$J$2,IF(V91=V$2,1,0),IF($J91=$J$3,IF(V91=V$3,1,0),IF($J91=$J$4,IF(V91=V$4,1,0),IF($J91=$J$5,IF(V91=V$5,1,0),0))))</f>
        <v>1</v>
      </c>
      <c r="BB91" s="1">
        <f>IF($J91=$J$2,IF(W91=W$2,1,0),IF($J91=$J$3,IF(W91=W$3,1,0),IF($J91=$J$4,IF(W91=W$4,1,0),IF($J91=$J$5,IF(W91=W$5,1,0),0))))</f>
        <v>1</v>
      </c>
      <c r="BC91" s="1">
        <f>IF($J91=$J$2,IF(X91=X$2,1,0),IF($J91=$J$3,IF(X91=X$3,1,0),IF($J91=$J$4,IF(X91=X$4,1,0),IF($J91=$J$5,IF(X91=X$5,1,0),0))))</f>
        <v>1</v>
      </c>
      <c r="BD91" s="1">
        <f>IF($J91=$J$2,IF(Y91=Y$2,1,0),IF($J91=$J$3,IF(Y91=Y$3,1,0),IF($J91=$J$4,IF(Y91=Y$4,1,0),IF($J91=$J$5,IF(Y91=Y$5,1,0),0))))</f>
        <v>0</v>
      </c>
      <c r="BE91" s="1">
        <f>IF($J91=$J$2,IF(Z91=Z$2,1,0),IF($J91=$J$3,IF(Z91=Z$3,1,0),IF($J91=$J$4,IF(Z91=Z$4,1,0),IF($J91=$J$5,IF(Z91=Z$5,1,0),0))))</f>
        <v>1</v>
      </c>
      <c r="BF91" s="1">
        <f>IF($J91=$J$2,IF(AA91=AA$2,1,0),IF($J91=$J$3,IF(AA91=AA$3,1,0),IF($J91=$J$4,IF(AA91=AA$4,1,0),IF($J91=$J$5,IF(AA91=AA$5,1,0),0))))</f>
        <v>1</v>
      </c>
      <c r="BG91" s="1">
        <f>IF($J91=$J$2,IF(AB91=AB$2,1,0),IF($J91=$J$3,IF(AB91=AB$3,1,0),IF($J91=$J$4,IF(AB91=AB$4,1,0),IF($J91=$J$5,IF(AB91=AB$5,1,0),0))))</f>
        <v>1</v>
      </c>
      <c r="BH91" s="1">
        <f>IF($J91=$J$2,IF(AC91=AC$2,1,0),IF($J91=$J$3,IF(AC91=AC$3,1,0),IF($J91=$J$4,IF(AC91=AC$4,1,0),IF($J91=$J$5,IF(AC91=AC$5,1,0),0))))</f>
        <v>0</v>
      </c>
      <c r="BI91" s="1">
        <f>IF($J91=$J$2,IF(AD91=AD$2,1,0),IF($J91=$J$3,IF(AD91=AD$3,1,0),IF($J91=$J$4,IF(AD91=AD$4,1,0),IF($J91=$J$5,IF(AD91=AD$5,1,0),0))))</f>
        <v>1</v>
      </c>
      <c r="BJ91" s="1">
        <f>IF($J91=$J$2,IF(AE91=AE$2,1,0),IF($J91=$J$3,IF(AE91=AE$3,1,0),IF($J91=$J$4,IF(AE91=AE$4,1,0),IF($J91=$J$5,IF(AE91=AE$5,1,0),0))))</f>
        <v>1</v>
      </c>
      <c r="BK91" s="1">
        <f>IF($J91=$J$2,IF(AF91=AF$2,1,0),IF($J91=$J$3,IF(AF91=AF$3,1,0),IF($J91=$J$4,IF(AF91=AF$4,1,0),IF($J91=$J$5,IF(AF91=AF$5,1,0),0))))</f>
        <v>1</v>
      </c>
      <c r="BL91" s="1">
        <f>IF($J91=$J$2,IF(AG91=AG$2,1,0),IF($J91=$J$3,IF(AG91=AG$3,1,0),IF($J91=$J$4,IF(AG91=AG$4,1,0),IF($J91=$J$5,IF(AG91=AG$5,1,0),0))))</f>
        <v>1</v>
      </c>
      <c r="BM91" s="1">
        <f>IF($J91=$J$2,IF(AH91=AH$2,1,0),IF($J91=$J$3,IF(AH91=AH$3,1,0),IF($J91=$J$4,IF(AH91=AH$4,1,0),IF($J91=$J$5,IF(AH91=AH$5,1,0),0))))</f>
        <v>0</v>
      </c>
      <c r="BN91" s="1">
        <f>IF($J91=$J$2,IF(AI91=AI$2,1,0),IF($J91=$J$3,IF(AI91=AI$3,1,0),IF($J91=$J$4,IF(AI91=AI$4,1,0),IF($J91=$J$5,IF(AI91=AI$5,1,0),0))))</f>
        <v>1</v>
      </c>
      <c r="BO91" s="1">
        <f>IF($J91=$J$2,IF(AJ91=AJ$2,1,0),IF($J91=$J$3,IF(AJ91=AJ$3,1,0),IF($J91=$J$4,IF(AJ91=AJ$4,1,0),IF($J91=$J$5,IF(AJ91=AJ$5,1,0),0))))</f>
        <v>1</v>
      </c>
      <c r="BP91" s="1">
        <f>IF($J91=$J$2,IF(AK91=AK$2,1,0),IF($J91=$J$3,IF(AK91=AK$3,1,0),IF($J91=$J$4,IF(AK91=AK$4,1,0),IF($J91=$J$5,IF(AK91=AK$5,1,0),0))))</f>
        <v>1</v>
      </c>
      <c r="BQ91" s="1">
        <f>IF($J91=$J$2,IF(AL91=AL$2,1,0),IF($J91=$J$3,IF(AL91=AL$3,1,0),IF($J91=$J$4,IF(AL91=AL$4,1,0),IF($J91=$J$5,IF(AL91=AL$5,1,0),0))))</f>
        <v>1</v>
      </c>
      <c r="BR91" s="1">
        <f>IF($J91=$J$2,IF(AM91=AM$2,1,0),IF($J91=$J$3,IF(AM91=AM$3,1,0),IF($J91=$J$4,IF(AM91=AM$4,1,0),IF($J91=$J$5,IF(AM91=AM$5,1,0),0))))</f>
        <v>1</v>
      </c>
      <c r="BS91" s="1">
        <f>IF($J91=$J$2,IF(AN91=AN$2,1,0),IF($J91=$J$3,IF(AN91=AN$3,1,0),IF($J91=$J$4,IF(AN91=AN$4,1,0),IF($J91=$J$5,IF(AN91=AN$5,1,0),0))))</f>
        <v>1</v>
      </c>
      <c r="BU91" s="1">
        <f t="shared" si="1"/>
        <v>23</v>
      </c>
      <c r="BW91" s="35">
        <f t="shared" si="2"/>
        <v>23</v>
      </c>
      <c r="BX91" s="35">
        <f>IF(BW91="неявка","неявка",IF(BW91&lt;$CB$4,1,IF(BW91&lt;$CB$5,2,IF(BW91&lt;$CB$6,3,IF(BW91&lt;$CB$7,4,IF(BW91&lt;$CB$8,5,IF(BW91&lt;$CB$9,6,IF(BW91&lt;$CB$10,7,IF(BW91&lt;$CB$11,8,IF(BW91&lt;$CB$12,9,10))))))))))</f>
        <v>7</v>
      </c>
    </row>
    <row r="92" spans="1:76" ht="16" x14ac:dyDescent="0.2">
      <c r="A92" s="8">
        <v>86</v>
      </c>
      <c r="B92" s="8" t="s">
        <v>365</v>
      </c>
      <c r="C92" s="8" t="s">
        <v>366</v>
      </c>
      <c r="D92" s="8" t="s">
        <v>367</v>
      </c>
      <c r="E92" s="8" t="s">
        <v>213</v>
      </c>
      <c r="F92" s="8" t="s">
        <v>214</v>
      </c>
      <c r="G92" s="8" t="s">
        <v>230</v>
      </c>
      <c r="H92" s="8" t="s">
        <v>216</v>
      </c>
      <c r="I92" s="1" t="s">
        <v>231</v>
      </c>
      <c r="J92" s="1">
        <v>2</v>
      </c>
      <c r="K92" s="1" t="s">
        <v>1158</v>
      </c>
      <c r="L92" s="1" t="s">
        <v>1160</v>
      </c>
      <c r="M92" s="1" t="s">
        <v>1155</v>
      </c>
      <c r="N92" s="1" t="s">
        <v>1156</v>
      </c>
      <c r="O92" s="1" t="s">
        <v>1154</v>
      </c>
      <c r="P92" s="1" t="s">
        <v>1160</v>
      </c>
      <c r="Q92" s="1" t="s">
        <v>1159</v>
      </c>
      <c r="R92" s="1" t="s">
        <v>1155</v>
      </c>
      <c r="S92" s="1" t="s">
        <v>1154</v>
      </c>
      <c r="T92" s="1" t="s">
        <v>1159</v>
      </c>
      <c r="U92" s="1" t="s">
        <v>1160</v>
      </c>
      <c r="V92" s="1" t="s">
        <v>1156</v>
      </c>
      <c r="W92" s="1" t="s">
        <v>1159</v>
      </c>
      <c r="X92" s="1" t="s">
        <v>1159</v>
      </c>
      <c r="Y92" s="1" t="s">
        <v>1156</v>
      </c>
      <c r="Z92" s="54" t="s">
        <v>1155</v>
      </c>
      <c r="AA92" s="1" t="s">
        <v>1155</v>
      </c>
      <c r="AB92" s="1" t="s">
        <v>1155</v>
      </c>
      <c r="AC92" s="1" t="s">
        <v>1158</v>
      </c>
      <c r="AD92" s="1" t="s">
        <v>1158</v>
      </c>
      <c r="AE92" s="1" t="s">
        <v>1155</v>
      </c>
      <c r="AF92" s="1" t="s">
        <v>1155</v>
      </c>
      <c r="AG92" s="1" t="s">
        <v>1158</v>
      </c>
      <c r="AH92" s="1" t="s">
        <v>1159</v>
      </c>
      <c r="AI92" s="1" t="s">
        <v>1154</v>
      </c>
      <c r="AJ92" s="1" t="s">
        <v>1159</v>
      </c>
      <c r="AK92" s="1" t="s">
        <v>1158</v>
      </c>
      <c r="AL92" s="1" t="s">
        <v>1159</v>
      </c>
      <c r="AM92" s="1" t="s">
        <v>1154</v>
      </c>
      <c r="AN92" s="1" t="s">
        <v>1158</v>
      </c>
      <c r="AP92" s="1">
        <f>IF($J92=$J$2,IF(K92=K$2,1,0),IF($J92=$J$3,IF(K92=K$3,1,0),IF($J92=$J$4,IF(K92=K$4,1,0),IF($J92=$J$5,IF(K92=K$5,1,0),0))))</f>
        <v>0</v>
      </c>
      <c r="AQ92" s="1">
        <f>IF($J92=$J$2,IF(L92=L$2,1,0),IF($J92=$J$3,IF(L92=L$3,1,0),IF($J92=$J$4,IF(L92=L$4,1,0),IF($J92=$J$5,IF(L92=L$5,1,0),0))))</f>
        <v>1</v>
      </c>
      <c r="AR92" s="1">
        <f>IF($J92=$J$2,IF(M92=M$2,1,0),IF($J92=$J$3,IF(M92=M$3,1,0),IF($J92=$J$4,IF(M92=M$4,1,0),IF($J92=$J$5,IF(M92=M$5,1,0),0))))</f>
        <v>1</v>
      </c>
      <c r="AS92" s="1">
        <f>IF($J92=$J$2,IF(N92=N$2,1,0),IF($J92=$J$3,IF(N92=N$3,1,0),IF($J92=$J$4,IF(N92=N$4,1,0),IF($J92=$J$5,IF(N92=N$5,1,0),0))))</f>
        <v>1</v>
      </c>
      <c r="AT92" s="1">
        <f>IF($J92=$J$2,IF(O92=O$2,1,0),IF($J92=$J$3,IF(O92=O$3,1,0),IF($J92=$J$4,IF(O92=O$4,1,0),IF($J92=$J$5,IF(O92=O$5,1,0),0))))</f>
        <v>1</v>
      </c>
      <c r="AU92" s="1">
        <f>IF($J92=$J$2,IF(P92=P$2,1,0),IF($J92=$J$3,IF(P92=P$3,1,0),IF($J92=$J$4,IF(P92=P$4,1,0),IF($J92=$J$5,IF(P92=P$5,1,0),0))))</f>
        <v>1</v>
      </c>
      <c r="AV92" s="1">
        <f>IF($J92=$J$2,IF(Q92=Q$2,1,0),IF($J92=$J$3,IF(Q92=Q$3,1,0),IF($J92=$J$4,IF(Q92=Q$4,1,0),IF($J92=$J$5,IF(Q92=Q$5,1,0),0))))</f>
        <v>0</v>
      </c>
      <c r="AW92" s="1">
        <f>IF($J92=$J$2,IF(R92=R$2,1,0),IF($J92=$J$3,IF(R92=R$3,1,0),IF($J92=$J$4,IF(R92=R$4,1,0),IF($J92=$J$5,IF(R92=R$5,1,0),0))))</f>
        <v>0</v>
      </c>
      <c r="AX92" s="1">
        <f>IF($J92=$J$2,IF(S92=S$2,1,0),IF($J92=$J$3,IF(S92=S$3,1,0),IF($J92=$J$4,IF(S92=S$4,1,0),IF($J92=$J$5,IF(S92=S$5,1,0),0))))</f>
        <v>1</v>
      </c>
      <c r="AY92" s="1">
        <f>IF($J92=$J$2,IF(T92=T$2,1,0),IF($J92=$J$3,IF(T92=T$3,1,0),IF($J92=$J$4,IF(T92=T$4,1,0),IF($J92=$J$5,IF(T92=T$5,1,0),0))))</f>
        <v>1</v>
      </c>
      <c r="AZ92" s="1">
        <f>IF($J92=$J$2,IF(U92=U$2,1,0),IF($J92=$J$3,IF(U92=U$3,1,0),IF($J92=$J$4,IF(U92=U$4,1,0),IF($J92=$J$5,IF(U92=U$5,1,0),0))))</f>
        <v>1</v>
      </c>
      <c r="BA92" s="1">
        <f>IF($J92=$J$2,IF(V92=V$2,1,0),IF($J92=$J$3,IF(V92=V$3,1,0),IF($J92=$J$4,IF(V92=V$4,1,0),IF($J92=$J$5,IF(V92=V$5,1,0),0))))</f>
        <v>1</v>
      </c>
      <c r="BB92" s="1">
        <f>IF($J92=$J$2,IF(W92=W$2,1,0),IF($J92=$J$3,IF(W92=W$3,1,0),IF($J92=$J$4,IF(W92=W$4,1,0),IF($J92=$J$5,IF(W92=W$5,1,0),0))))</f>
        <v>0</v>
      </c>
      <c r="BC92" s="1">
        <f>IF($J92=$J$2,IF(X92=X$2,1,0),IF($J92=$J$3,IF(X92=X$3,1,0),IF($J92=$J$4,IF(X92=X$4,1,0),IF($J92=$J$5,IF(X92=X$5,1,0),0))))</f>
        <v>1</v>
      </c>
      <c r="BD92" s="1">
        <f>IF($J92=$J$2,IF(Y92=Y$2,1,0),IF($J92=$J$3,IF(Y92=Y$3,1,0),IF($J92=$J$4,IF(Y92=Y$4,1,0),IF($J92=$J$5,IF(Y92=Y$5,1,0),0))))</f>
        <v>0</v>
      </c>
      <c r="BE92" s="1">
        <f>IF($J92=$J$2,IF(Z92=Z$2,1,0),IF($J92=$J$3,IF(Z92=Z$3,1,0),IF($J92=$J$4,IF(Z92=Z$4,1,0),IF($J92=$J$5,IF(Z92=Z$5,1,0),0))))</f>
        <v>0</v>
      </c>
      <c r="BF92" s="1">
        <f>IF($J92=$J$2,IF(AA92=AA$2,1,0),IF($J92=$J$3,IF(AA92=AA$3,1,0),IF($J92=$J$4,IF(AA92=AA$4,1,0),IF($J92=$J$5,IF(AA92=AA$5,1,0),0))))</f>
        <v>0</v>
      </c>
      <c r="BG92" s="1">
        <f>IF($J92=$J$2,IF(AB92=AB$2,1,0),IF($J92=$J$3,IF(AB92=AB$3,1,0),IF($J92=$J$4,IF(AB92=AB$4,1,0),IF($J92=$J$5,IF(AB92=AB$5,1,0),0))))</f>
        <v>1</v>
      </c>
      <c r="BH92" s="1">
        <f>IF($J92=$J$2,IF(AC92=AC$2,1,0),IF($J92=$J$3,IF(AC92=AC$3,1,0),IF($J92=$J$4,IF(AC92=AC$4,1,0),IF($J92=$J$5,IF(AC92=AC$5,1,0),0))))</f>
        <v>0</v>
      </c>
      <c r="BI92" s="1">
        <f>IF($J92=$J$2,IF(AD92=AD$2,1,0),IF($J92=$J$3,IF(AD92=AD$3,1,0),IF($J92=$J$4,IF(AD92=AD$4,1,0),IF($J92=$J$5,IF(AD92=AD$5,1,0),0))))</f>
        <v>0</v>
      </c>
      <c r="BJ92" s="1">
        <f>IF($J92=$J$2,IF(AE92=AE$2,1,0),IF($J92=$J$3,IF(AE92=AE$3,1,0),IF($J92=$J$4,IF(AE92=AE$4,1,0),IF($J92=$J$5,IF(AE92=AE$5,1,0),0))))</f>
        <v>0</v>
      </c>
      <c r="BK92" s="1">
        <f>IF($J92=$J$2,IF(AF92=AF$2,1,0),IF($J92=$J$3,IF(AF92=AF$3,1,0),IF($J92=$J$4,IF(AF92=AF$4,1,0),IF($J92=$J$5,IF(AF92=AF$5,1,0),0))))</f>
        <v>0</v>
      </c>
      <c r="BL92" s="1">
        <f>IF($J92=$J$2,IF(AG92=AG$2,1,0),IF($J92=$J$3,IF(AG92=AG$3,1,0),IF($J92=$J$4,IF(AG92=AG$4,1,0),IF($J92=$J$5,IF(AG92=AG$5,1,0),0))))</f>
        <v>1</v>
      </c>
      <c r="BM92" s="1">
        <f>IF($J92=$J$2,IF(AH92=AH$2,1,0),IF($J92=$J$3,IF(AH92=AH$3,1,0),IF($J92=$J$4,IF(AH92=AH$4,1,0),IF($J92=$J$5,IF(AH92=AH$5,1,0),0))))</f>
        <v>0</v>
      </c>
      <c r="BN92" s="1">
        <f>IF($J92=$J$2,IF(AI92=AI$2,1,0),IF($J92=$J$3,IF(AI92=AI$3,1,0),IF($J92=$J$4,IF(AI92=AI$4,1,0),IF($J92=$J$5,IF(AI92=AI$5,1,0),0))))</f>
        <v>1</v>
      </c>
      <c r="BO92" s="1">
        <f>IF($J92=$J$2,IF(AJ92=AJ$2,1,0),IF($J92=$J$3,IF(AJ92=AJ$3,1,0),IF($J92=$J$4,IF(AJ92=AJ$4,1,0),IF($J92=$J$5,IF(AJ92=AJ$5,1,0),0))))</f>
        <v>1</v>
      </c>
      <c r="BP92" s="1">
        <f>IF($J92=$J$2,IF(AK92=AK$2,1,0),IF($J92=$J$3,IF(AK92=AK$3,1,0),IF($J92=$J$4,IF(AK92=AK$4,1,0),IF($J92=$J$5,IF(AK92=AK$5,1,0),0))))</f>
        <v>1</v>
      </c>
      <c r="BQ92" s="1">
        <f>IF($J92=$J$2,IF(AL92=AL$2,1,0),IF($J92=$J$3,IF(AL92=AL$3,1,0),IF($J92=$J$4,IF(AL92=AL$4,1,0),IF($J92=$J$5,IF(AL92=AL$5,1,0),0))))</f>
        <v>0</v>
      </c>
      <c r="BR92" s="1">
        <f>IF($J92=$J$2,IF(AM92=AM$2,1,0),IF($J92=$J$3,IF(AM92=AM$3,1,0),IF($J92=$J$4,IF(AM92=AM$4,1,0),IF($J92=$J$5,IF(AM92=AM$5,1,0),0))))</f>
        <v>0</v>
      </c>
      <c r="BS92" s="1">
        <f>IF($J92=$J$2,IF(AN92=AN$2,1,0),IF($J92=$J$3,IF(AN92=AN$3,1,0),IF($J92=$J$4,IF(AN92=AN$4,1,0),IF($J92=$J$5,IF(AN92=AN$5,1,0),0))))</f>
        <v>0</v>
      </c>
      <c r="BU92" s="1">
        <f t="shared" si="1"/>
        <v>15</v>
      </c>
      <c r="BW92" s="35">
        <f t="shared" si="2"/>
        <v>15</v>
      </c>
      <c r="BX92" s="35">
        <f>IF(BW92="неявка","неявка",IF(BW92&lt;$CB$4,1,IF(BW92&lt;$CB$5,2,IF(BW92&lt;$CB$6,3,IF(BW92&lt;$CB$7,4,IF(BW92&lt;$CB$8,5,IF(BW92&lt;$CB$9,6,IF(BW92&lt;$CB$10,7,IF(BW92&lt;$CB$11,8,IF(BW92&lt;$CB$12,9,10))))))))))</f>
        <v>4</v>
      </c>
    </row>
    <row r="93" spans="1:76" ht="16" x14ac:dyDescent="0.2">
      <c r="A93" s="8">
        <v>87</v>
      </c>
      <c r="B93" s="8" t="s">
        <v>368</v>
      </c>
      <c r="C93" s="8" t="s">
        <v>369</v>
      </c>
      <c r="D93" s="8" t="s">
        <v>370</v>
      </c>
      <c r="E93" s="8" t="s">
        <v>240</v>
      </c>
      <c r="F93" s="8" t="s">
        <v>241</v>
      </c>
      <c r="G93" s="8" t="s">
        <v>230</v>
      </c>
      <c r="H93" s="8" t="s">
        <v>216</v>
      </c>
      <c r="I93" s="1" t="s">
        <v>231</v>
      </c>
      <c r="J93" s="1">
        <v>2</v>
      </c>
      <c r="K93" s="1" t="s">
        <v>1155</v>
      </c>
      <c r="L93" s="1" t="s">
        <v>1160</v>
      </c>
      <c r="M93" s="1" t="s">
        <v>1155</v>
      </c>
      <c r="N93" s="1" t="s">
        <v>1156</v>
      </c>
      <c r="O93" s="1" t="s">
        <v>1159</v>
      </c>
      <c r="P93" s="1" t="s">
        <v>1160</v>
      </c>
      <c r="Q93" s="1" t="s">
        <v>1154</v>
      </c>
      <c r="R93" s="1" t="s">
        <v>1156</v>
      </c>
      <c r="S93" s="1" t="s">
        <v>1154</v>
      </c>
      <c r="T93" s="1" t="s">
        <v>1159</v>
      </c>
      <c r="U93" s="1" t="s">
        <v>1160</v>
      </c>
      <c r="V93" s="1" t="s">
        <v>1158</v>
      </c>
      <c r="W93" s="1" t="s">
        <v>1158</v>
      </c>
      <c r="X93" s="1" t="s">
        <v>1159</v>
      </c>
      <c r="Y93" s="1" t="s">
        <v>1155</v>
      </c>
      <c r="Z93" s="54" t="s">
        <v>1158</v>
      </c>
      <c r="AA93" s="1" t="s">
        <v>1159</v>
      </c>
      <c r="AB93" s="1" t="s">
        <v>1158</v>
      </c>
      <c r="AC93" s="1" t="s">
        <v>1159</v>
      </c>
      <c r="AD93" s="1" t="s">
        <v>1154</v>
      </c>
      <c r="AE93" s="1" t="s">
        <v>1159</v>
      </c>
      <c r="AF93" s="1" t="s">
        <v>1155</v>
      </c>
      <c r="AG93" s="1" t="s">
        <v>1158</v>
      </c>
      <c r="AH93" s="1" t="s">
        <v>1155</v>
      </c>
      <c r="AI93" s="1" t="s">
        <v>1154</v>
      </c>
      <c r="AJ93" s="1" t="s">
        <v>1159</v>
      </c>
      <c r="AK93" s="1" t="s">
        <v>1158</v>
      </c>
      <c r="AL93" s="1" t="s">
        <v>1158</v>
      </c>
      <c r="AM93" s="1" t="s">
        <v>1154</v>
      </c>
      <c r="AN93" s="1" t="s">
        <v>1158</v>
      </c>
      <c r="AP93" s="1">
        <f>IF($J93=$J$2,IF(K93=K$2,1,0),IF($J93=$J$3,IF(K93=K$3,1,0),IF($J93=$J$4,IF(K93=K$4,1,0),IF($J93=$J$5,IF(K93=K$5,1,0),0))))</f>
        <v>1</v>
      </c>
      <c r="AQ93" s="1">
        <f>IF($J93=$J$2,IF(L93=L$2,1,0),IF($J93=$J$3,IF(L93=L$3,1,0),IF($J93=$J$4,IF(L93=L$4,1,0),IF($J93=$J$5,IF(L93=L$5,1,0),0))))</f>
        <v>1</v>
      </c>
      <c r="AR93" s="1">
        <f>IF($J93=$J$2,IF(M93=M$2,1,0),IF($J93=$J$3,IF(M93=M$3,1,0),IF($J93=$J$4,IF(M93=M$4,1,0),IF($J93=$J$5,IF(M93=M$5,1,0),0))))</f>
        <v>1</v>
      </c>
      <c r="AS93" s="1">
        <f>IF($J93=$J$2,IF(N93=N$2,1,0),IF($J93=$J$3,IF(N93=N$3,1,0),IF($J93=$J$4,IF(N93=N$4,1,0),IF($J93=$J$5,IF(N93=N$5,1,0),0))))</f>
        <v>1</v>
      </c>
      <c r="AT93" s="1">
        <f>IF($J93=$J$2,IF(O93=O$2,1,0),IF($J93=$J$3,IF(O93=O$3,1,0),IF($J93=$J$4,IF(O93=O$4,1,0),IF($J93=$J$5,IF(O93=O$5,1,0),0))))</f>
        <v>0</v>
      </c>
      <c r="AU93" s="1">
        <f>IF($J93=$J$2,IF(P93=P$2,1,0),IF($J93=$J$3,IF(P93=P$3,1,0),IF($J93=$J$4,IF(P93=P$4,1,0),IF($J93=$J$5,IF(P93=P$5,1,0),0))))</f>
        <v>1</v>
      </c>
      <c r="AV93" s="1">
        <f>IF($J93=$J$2,IF(Q93=Q$2,1,0),IF($J93=$J$3,IF(Q93=Q$3,1,0),IF($J93=$J$4,IF(Q93=Q$4,1,0),IF($J93=$J$5,IF(Q93=Q$5,1,0),0))))</f>
        <v>1</v>
      </c>
      <c r="AW93" s="1">
        <f>IF($J93=$J$2,IF(R93=R$2,1,0),IF($J93=$J$3,IF(R93=R$3,1,0),IF($J93=$J$4,IF(R93=R$4,1,0),IF($J93=$J$5,IF(R93=R$5,1,0),0))))</f>
        <v>0</v>
      </c>
      <c r="AX93" s="1">
        <f>IF($J93=$J$2,IF(S93=S$2,1,0),IF($J93=$J$3,IF(S93=S$3,1,0),IF($J93=$J$4,IF(S93=S$4,1,0),IF($J93=$J$5,IF(S93=S$5,1,0),0))))</f>
        <v>1</v>
      </c>
      <c r="AY93" s="1">
        <f>IF($J93=$J$2,IF(T93=T$2,1,0),IF($J93=$J$3,IF(T93=T$3,1,0),IF($J93=$J$4,IF(T93=T$4,1,0),IF($J93=$J$5,IF(T93=T$5,1,0),0))))</f>
        <v>1</v>
      </c>
      <c r="AZ93" s="1">
        <f>IF($J93=$J$2,IF(U93=U$2,1,0),IF($J93=$J$3,IF(U93=U$3,1,0),IF($J93=$J$4,IF(U93=U$4,1,0),IF($J93=$J$5,IF(U93=U$5,1,0),0))))</f>
        <v>1</v>
      </c>
      <c r="BA93" s="1">
        <f>IF($J93=$J$2,IF(V93=V$2,1,0),IF($J93=$J$3,IF(V93=V$3,1,0),IF($J93=$J$4,IF(V93=V$4,1,0),IF($J93=$J$5,IF(V93=V$5,1,0),0))))</f>
        <v>0</v>
      </c>
      <c r="BB93" s="1">
        <f>IF($J93=$J$2,IF(W93=W$2,1,0),IF($J93=$J$3,IF(W93=W$3,1,0),IF($J93=$J$4,IF(W93=W$4,1,0),IF($J93=$J$5,IF(W93=W$5,1,0),0))))</f>
        <v>1</v>
      </c>
      <c r="BC93" s="1">
        <f>IF($J93=$J$2,IF(X93=X$2,1,0),IF($J93=$J$3,IF(X93=X$3,1,0),IF($J93=$J$4,IF(X93=X$4,1,0),IF($J93=$J$5,IF(X93=X$5,1,0),0))))</f>
        <v>1</v>
      </c>
      <c r="BD93" s="1">
        <f>IF($J93=$J$2,IF(Y93=Y$2,1,0),IF($J93=$J$3,IF(Y93=Y$3,1,0),IF($J93=$J$4,IF(Y93=Y$4,1,0),IF($J93=$J$5,IF(Y93=Y$5,1,0),0))))</f>
        <v>1</v>
      </c>
      <c r="BE93" s="1">
        <f>IF($J93=$J$2,IF(Z93=Z$2,1,0),IF($J93=$J$3,IF(Z93=Z$3,1,0),IF($J93=$J$4,IF(Z93=Z$4,1,0),IF($J93=$J$5,IF(Z93=Z$5,1,0),0))))</f>
        <v>0</v>
      </c>
      <c r="BF93" s="1">
        <f>IF($J93=$J$2,IF(AA93=AA$2,1,0),IF($J93=$J$3,IF(AA93=AA$3,1,0),IF($J93=$J$4,IF(AA93=AA$4,1,0),IF($J93=$J$5,IF(AA93=AA$5,1,0),0))))</f>
        <v>0</v>
      </c>
      <c r="BG93" s="1">
        <f>IF($J93=$J$2,IF(AB93=AB$2,1,0),IF($J93=$J$3,IF(AB93=AB$3,1,0),IF($J93=$J$4,IF(AB93=AB$4,1,0),IF($J93=$J$5,IF(AB93=AB$5,1,0),0))))</f>
        <v>0</v>
      </c>
      <c r="BH93" s="1">
        <f>IF($J93=$J$2,IF(AC93=AC$2,1,0),IF($J93=$J$3,IF(AC93=AC$3,1,0),IF($J93=$J$4,IF(AC93=AC$4,1,0),IF($J93=$J$5,IF(AC93=AC$5,1,0),0))))</f>
        <v>0</v>
      </c>
      <c r="BI93" s="1">
        <f>IF($J93=$J$2,IF(AD93=AD$2,1,0),IF($J93=$J$3,IF(AD93=AD$3,1,0),IF($J93=$J$4,IF(AD93=AD$4,1,0),IF($J93=$J$5,IF(AD93=AD$5,1,0),0))))</f>
        <v>0</v>
      </c>
      <c r="BJ93" s="1">
        <f>IF($J93=$J$2,IF(AE93=AE$2,1,0),IF($J93=$J$3,IF(AE93=AE$3,1,0),IF($J93=$J$4,IF(AE93=AE$4,1,0),IF($J93=$J$5,IF(AE93=AE$5,1,0),0))))</f>
        <v>1</v>
      </c>
      <c r="BK93" s="1">
        <f>IF($J93=$J$2,IF(AF93=AF$2,1,0),IF($J93=$J$3,IF(AF93=AF$3,1,0),IF($J93=$J$4,IF(AF93=AF$4,1,0),IF($J93=$J$5,IF(AF93=AF$5,1,0),0))))</f>
        <v>0</v>
      </c>
      <c r="BL93" s="1">
        <f>IF($J93=$J$2,IF(AG93=AG$2,1,0),IF($J93=$J$3,IF(AG93=AG$3,1,0),IF($J93=$J$4,IF(AG93=AG$4,1,0),IF($J93=$J$5,IF(AG93=AG$5,1,0),0))))</f>
        <v>1</v>
      </c>
      <c r="BM93" s="1">
        <f>IF($J93=$J$2,IF(AH93=AH$2,1,0),IF($J93=$J$3,IF(AH93=AH$3,1,0),IF($J93=$J$4,IF(AH93=AH$4,1,0),IF($J93=$J$5,IF(AH93=AH$5,1,0),0))))</f>
        <v>0</v>
      </c>
      <c r="BN93" s="1">
        <f>IF($J93=$J$2,IF(AI93=AI$2,1,0),IF($J93=$J$3,IF(AI93=AI$3,1,0),IF($J93=$J$4,IF(AI93=AI$4,1,0),IF($J93=$J$5,IF(AI93=AI$5,1,0),0))))</f>
        <v>1</v>
      </c>
      <c r="BO93" s="1">
        <f>IF($J93=$J$2,IF(AJ93=AJ$2,1,0),IF($J93=$J$3,IF(AJ93=AJ$3,1,0),IF($J93=$J$4,IF(AJ93=AJ$4,1,0),IF($J93=$J$5,IF(AJ93=AJ$5,1,0),0))))</f>
        <v>1</v>
      </c>
      <c r="BP93" s="1">
        <f>IF($J93=$J$2,IF(AK93=AK$2,1,0),IF($J93=$J$3,IF(AK93=AK$3,1,0),IF($J93=$J$4,IF(AK93=AK$4,1,0),IF($J93=$J$5,IF(AK93=AK$5,1,0),0))))</f>
        <v>1</v>
      </c>
      <c r="BQ93" s="1">
        <f>IF($J93=$J$2,IF(AL93=AL$2,1,0),IF($J93=$J$3,IF(AL93=AL$3,1,0),IF($J93=$J$4,IF(AL93=AL$4,1,0),IF($J93=$J$5,IF(AL93=AL$5,1,0),0))))</f>
        <v>0</v>
      </c>
      <c r="BR93" s="1">
        <f>IF($J93=$J$2,IF(AM93=AM$2,1,0),IF($J93=$J$3,IF(AM93=AM$3,1,0),IF($J93=$J$4,IF(AM93=AM$4,1,0),IF($J93=$J$5,IF(AM93=AM$5,1,0),0))))</f>
        <v>0</v>
      </c>
      <c r="BS93" s="1">
        <f>IF($J93=$J$2,IF(AN93=AN$2,1,0),IF($J93=$J$3,IF(AN93=AN$3,1,0),IF($J93=$J$4,IF(AN93=AN$4,1,0),IF($J93=$J$5,IF(AN93=AN$5,1,0),0))))</f>
        <v>0</v>
      </c>
      <c r="BU93" s="1">
        <f t="shared" si="1"/>
        <v>17</v>
      </c>
      <c r="BW93" s="35">
        <f t="shared" si="2"/>
        <v>17</v>
      </c>
      <c r="BX93" s="35">
        <f>IF(BW93="неявка","неявка",IF(BW93&lt;$CB$4,1,IF(BW93&lt;$CB$5,2,IF(BW93&lt;$CB$6,3,IF(BW93&lt;$CB$7,4,IF(BW93&lt;$CB$8,5,IF(BW93&lt;$CB$9,6,IF(BW93&lt;$CB$10,7,IF(BW93&lt;$CB$11,8,IF(BW93&lt;$CB$12,9,10))))))))))</f>
        <v>5</v>
      </c>
    </row>
    <row r="94" spans="1:76" ht="16" x14ac:dyDescent="0.2">
      <c r="A94" s="8">
        <v>88</v>
      </c>
      <c r="B94" s="8" t="s">
        <v>371</v>
      </c>
      <c r="C94" s="8" t="s">
        <v>372</v>
      </c>
      <c r="D94" s="8" t="s">
        <v>373</v>
      </c>
      <c r="E94" s="8" t="s">
        <v>282</v>
      </c>
      <c r="F94" s="8" t="s">
        <v>283</v>
      </c>
      <c r="G94" s="8" t="s">
        <v>230</v>
      </c>
      <c r="H94" s="8" t="s">
        <v>216</v>
      </c>
      <c r="I94" s="1" t="s">
        <v>231</v>
      </c>
      <c r="J94" s="1">
        <v>2</v>
      </c>
      <c r="K94" s="1" t="s">
        <v>1155</v>
      </c>
      <c r="L94" s="1" t="s">
        <v>1160</v>
      </c>
      <c r="M94" s="1" t="s">
        <v>1155</v>
      </c>
      <c r="N94" s="1" t="s">
        <v>1156</v>
      </c>
      <c r="O94" s="1" t="s">
        <v>1154</v>
      </c>
      <c r="P94" s="1" t="s">
        <v>1160</v>
      </c>
      <c r="Q94" s="1" t="s">
        <v>1154</v>
      </c>
      <c r="R94" s="1" t="s">
        <v>1160</v>
      </c>
      <c r="S94" s="1" t="s">
        <v>1154</v>
      </c>
      <c r="T94" s="1" t="s">
        <v>1159</v>
      </c>
      <c r="U94" s="1" t="s">
        <v>1160</v>
      </c>
      <c r="V94" s="1" t="s">
        <v>1156</v>
      </c>
      <c r="W94" s="1" t="s">
        <v>1158</v>
      </c>
      <c r="X94" s="1" t="s">
        <v>1159</v>
      </c>
      <c r="Y94" s="1" t="s">
        <v>1155</v>
      </c>
      <c r="Z94" s="54" t="s">
        <v>1155</v>
      </c>
      <c r="AA94" s="1" t="s">
        <v>1158</v>
      </c>
      <c r="AB94" s="1" t="s">
        <v>1155</v>
      </c>
      <c r="AC94" s="1" t="s">
        <v>1155</v>
      </c>
      <c r="AD94" s="1" t="s">
        <v>1159</v>
      </c>
      <c r="AE94" s="1" t="s">
        <v>1159</v>
      </c>
      <c r="AF94" s="1" t="s">
        <v>1156</v>
      </c>
      <c r="AG94" s="1" t="s">
        <v>1155</v>
      </c>
      <c r="AH94" s="1" t="s">
        <v>1160</v>
      </c>
      <c r="AI94" s="1" t="s">
        <v>1154</v>
      </c>
      <c r="AJ94" s="1" t="s">
        <v>1159</v>
      </c>
      <c r="AK94" s="1" t="s">
        <v>1158</v>
      </c>
      <c r="AL94" s="1" t="s">
        <v>1155</v>
      </c>
      <c r="AM94" s="1" t="s">
        <v>1156</v>
      </c>
      <c r="AN94" s="1" t="s">
        <v>1154</v>
      </c>
      <c r="AP94" s="1">
        <f>IF($J94=$J$2,IF(K94=K$2,1,0),IF($J94=$J$3,IF(K94=K$3,1,0),IF($J94=$J$4,IF(K94=K$4,1,0),IF($J94=$J$5,IF(K94=K$5,1,0),0))))</f>
        <v>1</v>
      </c>
      <c r="AQ94" s="1">
        <f>IF($J94=$J$2,IF(L94=L$2,1,0),IF($J94=$J$3,IF(L94=L$3,1,0),IF($J94=$J$4,IF(L94=L$4,1,0),IF($J94=$J$5,IF(L94=L$5,1,0),0))))</f>
        <v>1</v>
      </c>
      <c r="AR94" s="1">
        <f>IF($J94=$J$2,IF(M94=M$2,1,0),IF($J94=$J$3,IF(M94=M$3,1,0),IF($J94=$J$4,IF(M94=M$4,1,0),IF($J94=$J$5,IF(M94=M$5,1,0),0))))</f>
        <v>1</v>
      </c>
      <c r="AS94" s="1">
        <f>IF($J94=$J$2,IF(N94=N$2,1,0),IF($J94=$J$3,IF(N94=N$3,1,0),IF($J94=$J$4,IF(N94=N$4,1,0),IF($J94=$J$5,IF(N94=N$5,1,0),0))))</f>
        <v>1</v>
      </c>
      <c r="AT94" s="1">
        <f>IF($J94=$J$2,IF(O94=O$2,1,0),IF($J94=$J$3,IF(O94=O$3,1,0),IF($J94=$J$4,IF(O94=O$4,1,0),IF($J94=$J$5,IF(O94=O$5,1,0),0))))</f>
        <v>1</v>
      </c>
      <c r="AU94" s="1">
        <f>IF($J94=$J$2,IF(P94=P$2,1,0),IF($J94=$J$3,IF(P94=P$3,1,0),IF($J94=$J$4,IF(P94=P$4,1,0),IF($J94=$J$5,IF(P94=P$5,1,0),0))))</f>
        <v>1</v>
      </c>
      <c r="AV94" s="1">
        <f>IF($J94=$J$2,IF(Q94=Q$2,1,0),IF($J94=$J$3,IF(Q94=Q$3,1,0),IF($J94=$J$4,IF(Q94=Q$4,1,0),IF($J94=$J$5,IF(Q94=Q$5,1,0),0))))</f>
        <v>1</v>
      </c>
      <c r="AW94" s="1">
        <f>IF($J94=$J$2,IF(R94=R$2,1,0),IF($J94=$J$3,IF(R94=R$3,1,0),IF($J94=$J$4,IF(R94=R$4,1,0),IF($J94=$J$5,IF(R94=R$5,1,0),0))))</f>
        <v>1</v>
      </c>
      <c r="AX94" s="1">
        <f>IF($J94=$J$2,IF(S94=S$2,1,0),IF($J94=$J$3,IF(S94=S$3,1,0),IF($J94=$J$4,IF(S94=S$4,1,0),IF($J94=$J$5,IF(S94=S$5,1,0),0))))</f>
        <v>1</v>
      </c>
      <c r="AY94" s="1">
        <f>IF($J94=$J$2,IF(T94=T$2,1,0),IF($J94=$J$3,IF(T94=T$3,1,0),IF($J94=$J$4,IF(T94=T$4,1,0),IF($J94=$J$5,IF(T94=T$5,1,0),0))))</f>
        <v>1</v>
      </c>
      <c r="AZ94" s="1">
        <f>IF($J94=$J$2,IF(U94=U$2,1,0),IF($J94=$J$3,IF(U94=U$3,1,0),IF($J94=$J$4,IF(U94=U$4,1,0),IF($J94=$J$5,IF(U94=U$5,1,0),0))))</f>
        <v>1</v>
      </c>
      <c r="BA94" s="1">
        <f>IF($J94=$J$2,IF(V94=V$2,1,0),IF($J94=$J$3,IF(V94=V$3,1,0),IF($J94=$J$4,IF(V94=V$4,1,0),IF($J94=$J$5,IF(V94=V$5,1,0),0))))</f>
        <v>1</v>
      </c>
      <c r="BB94" s="1">
        <f>IF($J94=$J$2,IF(W94=W$2,1,0),IF($J94=$J$3,IF(W94=W$3,1,0),IF($J94=$J$4,IF(W94=W$4,1,0),IF($J94=$J$5,IF(W94=W$5,1,0),0))))</f>
        <v>1</v>
      </c>
      <c r="BC94" s="1">
        <f>IF($J94=$J$2,IF(X94=X$2,1,0),IF($J94=$J$3,IF(X94=X$3,1,0),IF($J94=$J$4,IF(X94=X$4,1,0),IF($J94=$J$5,IF(X94=X$5,1,0),0))))</f>
        <v>1</v>
      </c>
      <c r="BD94" s="1">
        <f>IF($J94=$J$2,IF(Y94=Y$2,1,0),IF($J94=$J$3,IF(Y94=Y$3,1,0),IF($J94=$J$4,IF(Y94=Y$4,1,0),IF($J94=$J$5,IF(Y94=Y$5,1,0),0))))</f>
        <v>1</v>
      </c>
      <c r="BE94" s="1">
        <f>IF($J94=$J$2,IF(Z94=Z$2,1,0),IF($J94=$J$3,IF(Z94=Z$3,1,0),IF($J94=$J$4,IF(Z94=Z$4,1,0),IF($J94=$J$5,IF(Z94=Z$5,1,0),0))))</f>
        <v>0</v>
      </c>
      <c r="BF94" s="1">
        <f>IF($J94=$J$2,IF(AA94=AA$2,1,0),IF($J94=$J$3,IF(AA94=AA$3,1,0),IF($J94=$J$4,IF(AA94=AA$4,1,0),IF($J94=$J$5,IF(AA94=AA$5,1,0),0))))</f>
        <v>1</v>
      </c>
      <c r="BG94" s="1">
        <f>IF($J94=$J$2,IF(AB94=AB$2,1,0),IF($J94=$J$3,IF(AB94=AB$3,1,0),IF($J94=$J$4,IF(AB94=AB$4,1,0),IF($J94=$J$5,IF(AB94=AB$5,1,0),0))))</f>
        <v>1</v>
      </c>
      <c r="BH94" s="1">
        <f>IF($J94=$J$2,IF(AC94=AC$2,1,0),IF($J94=$J$3,IF(AC94=AC$3,1,0),IF($J94=$J$4,IF(AC94=AC$4,1,0),IF($J94=$J$5,IF(AC94=AC$5,1,0),0))))</f>
        <v>1</v>
      </c>
      <c r="BI94" s="1">
        <f>IF($J94=$J$2,IF(AD94=AD$2,1,0),IF($J94=$J$3,IF(AD94=AD$3,1,0),IF($J94=$J$4,IF(AD94=AD$4,1,0),IF($J94=$J$5,IF(AD94=AD$5,1,0),0))))</f>
        <v>1</v>
      </c>
      <c r="BJ94" s="1">
        <f>IF($J94=$J$2,IF(AE94=AE$2,1,0),IF($J94=$J$3,IF(AE94=AE$3,1,0),IF($J94=$J$4,IF(AE94=AE$4,1,0),IF($J94=$J$5,IF(AE94=AE$5,1,0),0))))</f>
        <v>1</v>
      </c>
      <c r="BK94" s="1">
        <f>IF($J94=$J$2,IF(AF94=AF$2,1,0),IF($J94=$J$3,IF(AF94=AF$3,1,0),IF($J94=$J$4,IF(AF94=AF$4,1,0),IF($J94=$J$5,IF(AF94=AF$5,1,0),0))))</f>
        <v>1</v>
      </c>
      <c r="BL94" s="1">
        <f>IF($J94=$J$2,IF(AG94=AG$2,1,0),IF($J94=$J$3,IF(AG94=AG$3,1,0),IF($J94=$J$4,IF(AG94=AG$4,1,0),IF($J94=$J$5,IF(AG94=AG$5,1,0),0))))</f>
        <v>0</v>
      </c>
      <c r="BM94" s="1">
        <f>IF($J94=$J$2,IF(AH94=AH$2,1,0),IF($J94=$J$3,IF(AH94=AH$3,1,0),IF($J94=$J$4,IF(AH94=AH$4,1,0),IF($J94=$J$5,IF(AH94=AH$5,1,0),0))))</f>
        <v>1</v>
      </c>
      <c r="BN94" s="1">
        <f>IF($J94=$J$2,IF(AI94=AI$2,1,0),IF($J94=$J$3,IF(AI94=AI$3,1,0),IF($J94=$J$4,IF(AI94=AI$4,1,0),IF($J94=$J$5,IF(AI94=AI$5,1,0),0))))</f>
        <v>1</v>
      </c>
      <c r="BO94" s="1">
        <f>IF($J94=$J$2,IF(AJ94=AJ$2,1,0),IF($J94=$J$3,IF(AJ94=AJ$3,1,0),IF($J94=$J$4,IF(AJ94=AJ$4,1,0),IF($J94=$J$5,IF(AJ94=AJ$5,1,0),0))))</f>
        <v>1</v>
      </c>
      <c r="BP94" s="1">
        <f>IF($J94=$J$2,IF(AK94=AK$2,1,0),IF($J94=$J$3,IF(AK94=AK$3,1,0),IF($J94=$J$4,IF(AK94=AK$4,1,0),IF($J94=$J$5,IF(AK94=AK$5,1,0),0))))</f>
        <v>1</v>
      </c>
      <c r="BQ94" s="1">
        <f>IF($J94=$J$2,IF(AL94=AL$2,1,0),IF($J94=$J$3,IF(AL94=AL$3,1,0),IF($J94=$J$4,IF(AL94=AL$4,1,0),IF($J94=$J$5,IF(AL94=AL$5,1,0),0))))</f>
        <v>1</v>
      </c>
      <c r="BR94" s="1">
        <f>IF($J94=$J$2,IF(AM94=AM$2,1,0),IF($J94=$J$3,IF(AM94=AM$3,1,0),IF($J94=$J$4,IF(AM94=AM$4,1,0),IF($J94=$J$5,IF(AM94=AM$5,1,0),0))))</f>
        <v>1</v>
      </c>
      <c r="BS94" s="1">
        <f>IF($J94=$J$2,IF(AN94=AN$2,1,0),IF($J94=$J$3,IF(AN94=AN$3,1,0),IF($J94=$J$4,IF(AN94=AN$4,1,0),IF($J94=$J$5,IF(AN94=AN$5,1,0),0))))</f>
        <v>1</v>
      </c>
      <c r="BU94" s="1">
        <f t="shared" si="1"/>
        <v>28</v>
      </c>
      <c r="BW94" s="35">
        <f t="shared" si="2"/>
        <v>28</v>
      </c>
      <c r="BX94" s="35">
        <f>IF(BW94="неявка","неявка",IF(BW94&lt;$CB$4,1,IF(BW94&lt;$CB$5,2,IF(BW94&lt;$CB$6,3,IF(BW94&lt;$CB$7,4,IF(BW94&lt;$CB$8,5,IF(BW94&lt;$CB$9,6,IF(BW94&lt;$CB$10,7,IF(BW94&lt;$CB$11,8,IF(BW94&lt;$CB$12,9,10))))))))))</f>
        <v>9</v>
      </c>
    </row>
    <row r="95" spans="1:76" ht="16" x14ac:dyDescent="0.2">
      <c r="A95" s="8">
        <v>89</v>
      </c>
      <c r="B95" s="8" t="s">
        <v>374</v>
      </c>
      <c r="C95" s="8" t="s">
        <v>375</v>
      </c>
      <c r="D95" s="8" t="s">
        <v>376</v>
      </c>
      <c r="E95" s="8" t="s">
        <v>282</v>
      </c>
      <c r="F95" s="8" t="s">
        <v>283</v>
      </c>
      <c r="G95" s="8" t="s">
        <v>230</v>
      </c>
      <c r="H95" s="8" t="s">
        <v>216</v>
      </c>
      <c r="I95" s="1" t="s">
        <v>231</v>
      </c>
      <c r="J95" s="1">
        <v>2</v>
      </c>
      <c r="K95" s="1" t="s">
        <v>1155</v>
      </c>
      <c r="L95" s="1" t="s">
        <v>1160</v>
      </c>
      <c r="M95" s="1" t="s">
        <v>1155</v>
      </c>
      <c r="N95" s="1" t="s">
        <v>1156</v>
      </c>
      <c r="O95" s="1" t="s">
        <v>1154</v>
      </c>
      <c r="P95" s="1" t="s">
        <v>1160</v>
      </c>
      <c r="Q95" s="1" t="s">
        <v>1154</v>
      </c>
      <c r="R95" s="1" t="s">
        <v>1154</v>
      </c>
      <c r="S95" s="1" t="s">
        <v>1154</v>
      </c>
      <c r="T95" s="1" t="s">
        <v>1159</v>
      </c>
      <c r="U95" s="1" t="s">
        <v>1160</v>
      </c>
      <c r="V95" s="1" t="s">
        <v>1156</v>
      </c>
      <c r="W95" s="1" t="s">
        <v>1154</v>
      </c>
      <c r="X95" s="1" t="s">
        <v>1159</v>
      </c>
      <c r="Y95" s="1" t="s">
        <v>1155</v>
      </c>
      <c r="Z95" s="54" t="s">
        <v>1154</v>
      </c>
      <c r="AA95" s="1" t="s">
        <v>1159</v>
      </c>
      <c r="AB95" s="1" t="s">
        <v>1158</v>
      </c>
      <c r="AC95" s="1" t="s">
        <v>1155</v>
      </c>
      <c r="AD95" s="1" t="s">
        <v>1159</v>
      </c>
      <c r="AE95" s="1" t="s">
        <v>1154</v>
      </c>
      <c r="AF95" s="1" t="s">
        <v>1156</v>
      </c>
      <c r="AG95" s="1" t="s">
        <v>1158</v>
      </c>
      <c r="AH95" s="1" t="s">
        <v>1158</v>
      </c>
      <c r="AI95" s="1" t="s">
        <v>1154</v>
      </c>
      <c r="AJ95" s="1" t="s">
        <v>1159</v>
      </c>
      <c r="AK95" s="1" t="s">
        <v>1158</v>
      </c>
      <c r="AL95" s="1" t="s">
        <v>1155</v>
      </c>
      <c r="AM95" s="1" t="s">
        <v>1156</v>
      </c>
      <c r="AN95" s="1" t="s">
        <v>1154</v>
      </c>
      <c r="AP95" s="1">
        <f>IF($J95=$J$2,IF(K95=K$2,1,0),IF($J95=$J$3,IF(K95=K$3,1,0),IF($J95=$J$4,IF(K95=K$4,1,0),IF($J95=$J$5,IF(K95=K$5,1,0),0))))</f>
        <v>1</v>
      </c>
      <c r="AQ95" s="1">
        <f>IF($J95=$J$2,IF(L95=L$2,1,0),IF($J95=$J$3,IF(L95=L$3,1,0),IF($J95=$J$4,IF(L95=L$4,1,0),IF($J95=$J$5,IF(L95=L$5,1,0),0))))</f>
        <v>1</v>
      </c>
      <c r="AR95" s="1">
        <f>IF($J95=$J$2,IF(M95=M$2,1,0),IF($J95=$J$3,IF(M95=M$3,1,0),IF($J95=$J$4,IF(M95=M$4,1,0),IF($J95=$J$5,IF(M95=M$5,1,0),0))))</f>
        <v>1</v>
      </c>
      <c r="AS95" s="1">
        <f>IF($J95=$J$2,IF(N95=N$2,1,0),IF($J95=$J$3,IF(N95=N$3,1,0),IF($J95=$J$4,IF(N95=N$4,1,0),IF($J95=$J$5,IF(N95=N$5,1,0),0))))</f>
        <v>1</v>
      </c>
      <c r="AT95" s="1">
        <f>IF($J95=$J$2,IF(O95=O$2,1,0),IF($J95=$J$3,IF(O95=O$3,1,0),IF($J95=$J$4,IF(O95=O$4,1,0),IF($J95=$J$5,IF(O95=O$5,1,0),0))))</f>
        <v>1</v>
      </c>
      <c r="AU95" s="1">
        <f>IF($J95=$J$2,IF(P95=P$2,1,0),IF($J95=$J$3,IF(P95=P$3,1,0),IF($J95=$J$4,IF(P95=P$4,1,0),IF($J95=$J$5,IF(P95=P$5,1,0),0))))</f>
        <v>1</v>
      </c>
      <c r="AV95" s="1">
        <f>IF($J95=$J$2,IF(Q95=Q$2,1,0),IF($J95=$J$3,IF(Q95=Q$3,1,0),IF($J95=$J$4,IF(Q95=Q$4,1,0),IF($J95=$J$5,IF(Q95=Q$5,1,0),0))))</f>
        <v>1</v>
      </c>
      <c r="AW95" s="1">
        <f>IF($J95=$J$2,IF(R95=R$2,1,0),IF($J95=$J$3,IF(R95=R$3,1,0),IF($J95=$J$4,IF(R95=R$4,1,0),IF($J95=$J$5,IF(R95=R$5,1,0),0))))</f>
        <v>0</v>
      </c>
      <c r="AX95" s="1">
        <f>IF($J95=$J$2,IF(S95=S$2,1,0),IF($J95=$J$3,IF(S95=S$3,1,0),IF($J95=$J$4,IF(S95=S$4,1,0),IF($J95=$J$5,IF(S95=S$5,1,0),0))))</f>
        <v>1</v>
      </c>
      <c r="AY95" s="1">
        <f>IF($J95=$J$2,IF(T95=T$2,1,0),IF($J95=$J$3,IF(T95=T$3,1,0),IF($J95=$J$4,IF(T95=T$4,1,0),IF($J95=$J$5,IF(T95=T$5,1,0),0))))</f>
        <v>1</v>
      </c>
      <c r="AZ95" s="1">
        <f>IF($J95=$J$2,IF(U95=U$2,1,0),IF($J95=$J$3,IF(U95=U$3,1,0),IF($J95=$J$4,IF(U95=U$4,1,0),IF($J95=$J$5,IF(U95=U$5,1,0),0))))</f>
        <v>1</v>
      </c>
      <c r="BA95" s="1">
        <f>IF($J95=$J$2,IF(V95=V$2,1,0),IF($J95=$J$3,IF(V95=V$3,1,0),IF($J95=$J$4,IF(V95=V$4,1,0),IF($J95=$J$5,IF(V95=V$5,1,0),0))))</f>
        <v>1</v>
      </c>
      <c r="BB95" s="1">
        <f>IF($J95=$J$2,IF(W95=W$2,1,0),IF($J95=$J$3,IF(W95=W$3,1,0),IF($J95=$J$4,IF(W95=W$4,1,0),IF($J95=$J$5,IF(W95=W$5,1,0),0))))</f>
        <v>0</v>
      </c>
      <c r="BC95" s="1">
        <f>IF($J95=$J$2,IF(X95=X$2,1,0),IF($J95=$J$3,IF(X95=X$3,1,0),IF($J95=$J$4,IF(X95=X$4,1,0),IF($J95=$J$5,IF(X95=X$5,1,0),0))))</f>
        <v>1</v>
      </c>
      <c r="BD95" s="1">
        <f>IF($J95=$J$2,IF(Y95=Y$2,1,0),IF($J95=$J$3,IF(Y95=Y$3,1,0),IF($J95=$J$4,IF(Y95=Y$4,1,0),IF($J95=$J$5,IF(Y95=Y$5,1,0),0))))</f>
        <v>1</v>
      </c>
      <c r="BE95" s="1">
        <f>IF($J95=$J$2,IF(Z95=Z$2,1,0),IF($J95=$J$3,IF(Z95=Z$3,1,0),IF($J95=$J$4,IF(Z95=Z$4,1,0),IF($J95=$J$5,IF(Z95=Z$5,1,0),0))))</f>
        <v>0</v>
      </c>
      <c r="BF95" s="1">
        <f>IF($J95=$J$2,IF(AA95=AA$2,1,0),IF($J95=$J$3,IF(AA95=AA$3,1,0),IF($J95=$J$4,IF(AA95=AA$4,1,0),IF($J95=$J$5,IF(AA95=AA$5,1,0),0))))</f>
        <v>0</v>
      </c>
      <c r="BG95" s="1">
        <f>IF($J95=$J$2,IF(AB95=AB$2,1,0),IF($J95=$J$3,IF(AB95=AB$3,1,0),IF($J95=$J$4,IF(AB95=AB$4,1,0),IF($J95=$J$5,IF(AB95=AB$5,1,0),0))))</f>
        <v>0</v>
      </c>
      <c r="BH95" s="1">
        <f>IF($J95=$J$2,IF(AC95=AC$2,1,0),IF($J95=$J$3,IF(AC95=AC$3,1,0),IF($J95=$J$4,IF(AC95=AC$4,1,0),IF($J95=$J$5,IF(AC95=AC$5,1,0),0))))</f>
        <v>1</v>
      </c>
      <c r="BI95" s="1">
        <f>IF($J95=$J$2,IF(AD95=AD$2,1,0),IF($J95=$J$3,IF(AD95=AD$3,1,0),IF($J95=$J$4,IF(AD95=AD$4,1,0),IF($J95=$J$5,IF(AD95=AD$5,1,0),0))))</f>
        <v>1</v>
      </c>
      <c r="BJ95" s="1">
        <f>IF($J95=$J$2,IF(AE95=AE$2,1,0),IF($J95=$J$3,IF(AE95=AE$3,1,0),IF($J95=$J$4,IF(AE95=AE$4,1,0),IF($J95=$J$5,IF(AE95=AE$5,1,0),0))))</f>
        <v>0</v>
      </c>
      <c r="BK95" s="1">
        <f>IF($J95=$J$2,IF(AF95=AF$2,1,0),IF($J95=$J$3,IF(AF95=AF$3,1,0),IF($J95=$J$4,IF(AF95=AF$4,1,0),IF($J95=$J$5,IF(AF95=AF$5,1,0),0))))</f>
        <v>1</v>
      </c>
      <c r="BL95" s="1">
        <f>IF($J95=$J$2,IF(AG95=AG$2,1,0),IF($J95=$J$3,IF(AG95=AG$3,1,0),IF($J95=$J$4,IF(AG95=AG$4,1,0),IF($J95=$J$5,IF(AG95=AG$5,1,0),0))))</f>
        <v>1</v>
      </c>
      <c r="BM95" s="1">
        <f>IF($J95=$J$2,IF(AH95=AH$2,1,0),IF($J95=$J$3,IF(AH95=AH$3,1,0),IF($J95=$J$4,IF(AH95=AH$4,1,0),IF($J95=$J$5,IF(AH95=AH$5,1,0),0))))</f>
        <v>0</v>
      </c>
      <c r="BN95" s="1">
        <f>IF($J95=$J$2,IF(AI95=AI$2,1,0),IF($J95=$J$3,IF(AI95=AI$3,1,0),IF($J95=$J$4,IF(AI95=AI$4,1,0),IF($J95=$J$5,IF(AI95=AI$5,1,0),0))))</f>
        <v>1</v>
      </c>
      <c r="BO95" s="1">
        <f>IF($J95=$J$2,IF(AJ95=AJ$2,1,0),IF($J95=$J$3,IF(AJ95=AJ$3,1,0),IF($J95=$J$4,IF(AJ95=AJ$4,1,0),IF($J95=$J$5,IF(AJ95=AJ$5,1,0),0))))</f>
        <v>1</v>
      </c>
      <c r="BP95" s="1">
        <f>IF($J95=$J$2,IF(AK95=AK$2,1,0),IF($J95=$J$3,IF(AK95=AK$3,1,0),IF($J95=$J$4,IF(AK95=AK$4,1,0),IF($J95=$J$5,IF(AK95=AK$5,1,0),0))))</f>
        <v>1</v>
      </c>
      <c r="BQ95" s="1">
        <f>IF($J95=$J$2,IF(AL95=AL$2,1,0),IF($J95=$J$3,IF(AL95=AL$3,1,0),IF($J95=$J$4,IF(AL95=AL$4,1,0),IF($J95=$J$5,IF(AL95=AL$5,1,0),0))))</f>
        <v>1</v>
      </c>
      <c r="BR95" s="1">
        <f>IF($J95=$J$2,IF(AM95=AM$2,1,0),IF($J95=$J$3,IF(AM95=AM$3,1,0),IF($J95=$J$4,IF(AM95=AM$4,1,0),IF($J95=$J$5,IF(AM95=AM$5,1,0),0))))</f>
        <v>1</v>
      </c>
      <c r="BS95" s="1">
        <f>IF($J95=$J$2,IF(AN95=AN$2,1,0),IF($J95=$J$3,IF(AN95=AN$3,1,0),IF($J95=$J$4,IF(AN95=AN$4,1,0),IF($J95=$J$5,IF(AN95=AN$5,1,0),0))))</f>
        <v>1</v>
      </c>
      <c r="BU95" s="1">
        <f t="shared" si="1"/>
        <v>23</v>
      </c>
      <c r="BW95" s="35">
        <f t="shared" si="2"/>
        <v>23</v>
      </c>
      <c r="BX95" s="35">
        <f>IF(BW95="неявка","неявка",IF(BW95&lt;$CB$4,1,IF(BW95&lt;$CB$5,2,IF(BW95&lt;$CB$6,3,IF(BW95&lt;$CB$7,4,IF(BW95&lt;$CB$8,5,IF(BW95&lt;$CB$9,6,IF(BW95&lt;$CB$10,7,IF(BW95&lt;$CB$11,8,IF(BW95&lt;$CB$12,9,10))))))))))</f>
        <v>7</v>
      </c>
    </row>
    <row r="96" spans="1:76" ht="16" x14ac:dyDescent="0.2">
      <c r="A96" s="8">
        <v>90</v>
      </c>
      <c r="B96" s="8" t="s">
        <v>377</v>
      </c>
      <c r="C96" s="8" t="s">
        <v>378</v>
      </c>
      <c r="D96" s="8" t="s">
        <v>379</v>
      </c>
      <c r="E96" s="8" t="s">
        <v>282</v>
      </c>
      <c r="F96" s="8" t="s">
        <v>283</v>
      </c>
      <c r="G96" s="8" t="s">
        <v>230</v>
      </c>
      <c r="H96" s="8" t="s">
        <v>216</v>
      </c>
      <c r="I96" s="1" t="s">
        <v>231</v>
      </c>
      <c r="J96" s="1">
        <v>4</v>
      </c>
      <c r="K96" s="1" t="s">
        <v>1155</v>
      </c>
      <c r="L96" s="1" t="s">
        <v>1159</v>
      </c>
      <c r="M96" s="1" t="s">
        <v>1155</v>
      </c>
      <c r="N96" s="1" t="s">
        <v>1155</v>
      </c>
      <c r="O96" s="1" t="s">
        <v>1160</v>
      </c>
      <c r="P96" s="1" t="s">
        <v>1158</v>
      </c>
      <c r="Q96" s="1" t="s">
        <v>1158</v>
      </c>
      <c r="R96" s="1" t="s">
        <v>1160</v>
      </c>
      <c r="S96" s="1" t="s">
        <v>1160</v>
      </c>
      <c r="T96" s="1" t="s">
        <v>1155</v>
      </c>
      <c r="U96" s="1" t="s">
        <v>1156</v>
      </c>
      <c r="V96" s="1" t="s">
        <v>1156</v>
      </c>
      <c r="W96" s="1" t="s">
        <v>1158</v>
      </c>
      <c r="X96" s="1" t="s">
        <v>1160</v>
      </c>
      <c r="Y96" s="1" t="s">
        <v>1158</v>
      </c>
      <c r="Z96" s="54" t="s">
        <v>1158</v>
      </c>
      <c r="AA96" s="1" t="s">
        <v>1159</v>
      </c>
      <c r="AB96" s="1" t="s">
        <v>1154</v>
      </c>
      <c r="AC96" s="1" t="s">
        <v>1158</v>
      </c>
      <c r="AD96" s="1" t="s">
        <v>1158</v>
      </c>
      <c r="AE96" s="1" t="s">
        <v>1160</v>
      </c>
      <c r="AF96" s="1" t="s">
        <v>1155</v>
      </c>
      <c r="AG96" s="1" t="s">
        <v>1155</v>
      </c>
      <c r="AH96" s="1" t="s">
        <v>1154</v>
      </c>
      <c r="AI96" s="1" t="s">
        <v>1155</v>
      </c>
      <c r="AJ96" s="1" t="s">
        <v>1157</v>
      </c>
      <c r="AK96" s="1" t="s">
        <v>1154</v>
      </c>
      <c r="AL96" s="1" t="s">
        <v>1154</v>
      </c>
      <c r="AM96" s="1" t="s">
        <v>1160</v>
      </c>
      <c r="AN96" s="1" t="s">
        <v>1154</v>
      </c>
      <c r="AP96" s="1">
        <f>IF($J96=$J$2,IF(K96=K$2,1,0),IF($J96=$J$3,IF(K96=K$3,1,0),IF($J96=$J$4,IF(K96=K$4,1,0),IF($J96=$J$5,IF(K96=K$5,1,0),0))))</f>
        <v>0</v>
      </c>
      <c r="AQ96" s="1">
        <f>IF($J96=$J$2,IF(L96=L$2,1,0),IF($J96=$J$3,IF(L96=L$3,1,0),IF($J96=$J$4,IF(L96=L$4,1,0),IF($J96=$J$5,IF(L96=L$5,1,0),0))))</f>
        <v>1</v>
      </c>
      <c r="AR96" s="1">
        <f>IF($J96=$J$2,IF(M96=M$2,1,0),IF($J96=$J$3,IF(M96=M$3,1,0),IF($J96=$J$4,IF(M96=M$4,1,0),IF($J96=$J$5,IF(M96=M$5,1,0),0))))</f>
        <v>1</v>
      </c>
      <c r="AS96" s="1">
        <f>IF($J96=$J$2,IF(N96=N$2,1,0),IF($J96=$J$3,IF(N96=N$3,1,0),IF($J96=$J$4,IF(N96=N$4,1,0),IF($J96=$J$5,IF(N96=N$5,1,0),0))))</f>
        <v>0</v>
      </c>
      <c r="AT96" s="1">
        <f>IF($J96=$J$2,IF(O96=O$2,1,0),IF($J96=$J$3,IF(O96=O$3,1,0),IF($J96=$J$4,IF(O96=O$4,1,0),IF($J96=$J$5,IF(O96=O$5,1,0),0))))</f>
        <v>1</v>
      </c>
      <c r="AU96" s="1">
        <f>IF($J96=$J$2,IF(P96=P$2,1,0),IF($J96=$J$3,IF(P96=P$3,1,0),IF($J96=$J$4,IF(P96=P$4,1,0),IF($J96=$J$5,IF(P96=P$5,1,0),0))))</f>
        <v>0</v>
      </c>
      <c r="AV96" s="1">
        <f>IF($J96=$J$2,IF(Q96=Q$2,1,0),IF($J96=$J$3,IF(Q96=Q$3,1,0),IF($J96=$J$4,IF(Q96=Q$4,1,0),IF($J96=$J$5,IF(Q96=Q$5,1,0),0))))</f>
        <v>1</v>
      </c>
      <c r="AW96" s="1">
        <f>IF($J96=$J$2,IF(R96=R$2,1,0),IF($J96=$J$3,IF(R96=R$3,1,0),IF($J96=$J$4,IF(R96=R$4,1,0),IF($J96=$J$5,IF(R96=R$5,1,0),0))))</f>
        <v>1</v>
      </c>
      <c r="AX96" s="1">
        <f>IF($J96=$J$2,IF(S96=S$2,1,0),IF($J96=$J$3,IF(S96=S$3,1,0),IF($J96=$J$4,IF(S96=S$4,1,0),IF($J96=$J$5,IF(S96=S$5,1,0),0))))</f>
        <v>1</v>
      </c>
      <c r="AY96" s="1">
        <f>IF($J96=$J$2,IF(T96=T$2,1,0),IF($J96=$J$3,IF(T96=T$3,1,0),IF($J96=$J$4,IF(T96=T$4,1,0),IF($J96=$J$5,IF(T96=T$5,1,0),0))))</f>
        <v>1</v>
      </c>
      <c r="AZ96" s="1">
        <f>IF($J96=$J$2,IF(U96=U$2,1,0),IF($J96=$J$3,IF(U96=U$3,1,0),IF($J96=$J$4,IF(U96=U$4,1,0),IF($J96=$J$5,IF(U96=U$5,1,0),0))))</f>
        <v>0</v>
      </c>
      <c r="BA96" s="1">
        <f>IF($J96=$J$2,IF(V96=V$2,1,0),IF($J96=$J$3,IF(V96=V$3,1,0),IF($J96=$J$4,IF(V96=V$4,1,0),IF($J96=$J$5,IF(V96=V$5,1,0),0))))</f>
        <v>1</v>
      </c>
      <c r="BB96" s="1">
        <f>IF($J96=$J$2,IF(W96=W$2,1,0),IF($J96=$J$3,IF(W96=W$3,1,0),IF($J96=$J$4,IF(W96=W$4,1,0),IF($J96=$J$5,IF(W96=W$5,1,0),0))))</f>
        <v>1</v>
      </c>
      <c r="BC96" s="1">
        <f>IF($J96=$J$2,IF(X96=X$2,1,0),IF($J96=$J$3,IF(X96=X$3,1,0),IF($J96=$J$4,IF(X96=X$4,1,0),IF($J96=$J$5,IF(X96=X$5,1,0),0))))</f>
        <v>1</v>
      </c>
      <c r="BD96" s="1">
        <f>IF($J96=$J$2,IF(Y96=Y$2,1,0),IF($J96=$J$3,IF(Y96=Y$3,1,0),IF($J96=$J$4,IF(Y96=Y$4,1,0),IF($J96=$J$5,IF(Y96=Y$5,1,0),0))))</f>
        <v>0</v>
      </c>
      <c r="BE96" s="1">
        <f>IF($J96=$J$2,IF(Z96=Z$2,1,0),IF($J96=$J$3,IF(Z96=Z$3,1,0),IF($J96=$J$4,IF(Z96=Z$4,1,0),IF($J96=$J$5,IF(Z96=Z$5,1,0),0))))</f>
        <v>1</v>
      </c>
      <c r="BF96" s="1">
        <f>IF($J96=$J$2,IF(AA96=AA$2,1,0),IF($J96=$J$3,IF(AA96=AA$3,1,0),IF($J96=$J$4,IF(AA96=AA$4,1,0),IF($J96=$J$5,IF(AA96=AA$5,1,0),0))))</f>
        <v>1</v>
      </c>
      <c r="BG96" s="1">
        <f>IF($J96=$J$2,IF(AB96=AB$2,1,0),IF($J96=$J$3,IF(AB96=AB$3,1,0),IF($J96=$J$4,IF(AB96=AB$4,1,0),IF($J96=$J$5,IF(AB96=AB$5,1,0),0))))</f>
        <v>1</v>
      </c>
      <c r="BH96" s="1">
        <f>IF($J96=$J$2,IF(AC96=AC$2,1,0),IF($J96=$J$3,IF(AC96=AC$3,1,0),IF($J96=$J$4,IF(AC96=AC$4,1,0),IF($J96=$J$5,IF(AC96=AC$5,1,0),0))))</f>
        <v>1</v>
      </c>
      <c r="BI96" s="1">
        <f>IF($J96=$J$2,IF(AD96=AD$2,1,0),IF($J96=$J$3,IF(AD96=AD$3,1,0),IF($J96=$J$4,IF(AD96=AD$4,1,0),IF($J96=$J$5,IF(AD96=AD$5,1,0),0))))</f>
        <v>1</v>
      </c>
      <c r="BJ96" s="1">
        <f>IF($J96=$J$2,IF(AE96=AE$2,1,0),IF($J96=$J$3,IF(AE96=AE$3,1,0),IF($J96=$J$4,IF(AE96=AE$4,1,0),IF($J96=$J$5,IF(AE96=AE$5,1,0),0))))</f>
        <v>1</v>
      </c>
      <c r="BK96" s="1">
        <f>IF($J96=$J$2,IF(AF96=AF$2,1,0),IF($J96=$J$3,IF(AF96=AF$3,1,0),IF($J96=$J$4,IF(AF96=AF$4,1,0),IF($J96=$J$5,IF(AF96=AF$5,1,0),0))))</f>
        <v>1</v>
      </c>
      <c r="BL96" s="1">
        <f>IF($J96=$J$2,IF(AG96=AG$2,1,0),IF($J96=$J$3,IF(AG96=AG$3,1,0),IF($J96=$J$4,IF(AG96=AG$4,1,0),IF($J96=$J$5,IF(AG96=AG$5,1,0),0))))</f>
        <v>1</v>
      </c>
      <c r="BM96" s="1">
        <f>IF($J96=$J$2,IF(AH96=AH$2,1,0),IF($J96=$J$3,IF(AH96=AH$3,1,0),IF($J96=$J$4,IF(AH96=AH$4,1,0),IF($J96=$J$5,IF(AH96=AH$5,1,0),0))))</f>
        <v>0</v>
      </c>
      <c r="BN96" s="1">
        <f>IF($J96=$J$2,IF(AI96=AI$2,1,0),IF($J96=$J$3,IF(AI96=AI$3,1,0),IF($J96=$J$4,IF(AI96=AI$4,1,0),IF($J96=$J$5,IF(AI96=AI$5,1,0),0))))</f>
        <v>0</v>
      </c>
      <c r="BO96" s="1">
        <f>IF($J96=$J$2,IF(AJ96=AJ$2,1,0),IF($J96=$J$3,IF(AJ96=AJ$3,1,0),IF($J96=$J$4,IF(AJ96=AJ$4,1,0),IF($J96=$J$5,IF(AJ96=AJ$5,1,0),0))))</f>
        <v>1</v>
      </c>
      <c r="BP96" s="1">
        <f>IF($J96=$J$2,IF(AK96=AK$2,1,0),IF($J96=$J$3,IF(AK96=AK$3,1,0),IF($J96=$J$4,IF(AK96=AK$4,1,0),IF($J96=$J$5,IF(AK96=AK$5,1,0),0))))</f>
        <v>1</v>
      </c>
      <c r="BQ96" s="1">
        <f>IF($J96=$J$2,IF(AL96=AL$2,1,0),IF($J96=$J$3,IF(AL96=AL$3,1,0),IF($J96=$J$4,IF(AL96=AL$4,1,0),IF($J96=$J$5,IF(AL96=AL$5,1,0),0))))</f>
        <v>1</v>
      </c>
      <c r="BR96" s="1">
        <f>IF($J96=$J$2,IF(AM96=AM$2,1,0),IF($J96=$J$3,IF(AM96=AM$3,1,0),IF($J96=$J$4,IF(AM96=AM$4,1,0),IF($J96=$J$5,IF(AM96=AM$5,1,0),0))))</f>
        <v>1</v>
      </c>
      <c r="BS96" s="1">
        <f>IF($J96=$J$2,IF(AN96=AN$2,1,0),IF($J96=$J$3,IF(AN96=AN$3,1,0),IF($J96=$J$4,IF(AN96=AN$4,1,0),IF($J96=$J$5,IF(AN96=AN$5,1,0),0))))</f>
        <v>1</v>
      </c>
      <c r="BU96" s="1">
        <f t="shared" si="1"/>
        <v>23</v>
      </c>
      <c r="BW96" s="35">
        <f t="shared" si="2"/>
        <v>23</v>
      </c>
      <c r="BX96" s="35">
        <f>IF(BW96="неявка","неявка",IF(BW96&lt;$CB$4,1,IF(BW96&lt;$CB$5,2,IF(BW96&lt;$CB$6,3,IF(BW96&lt;$CB$7,4,IF(BW96&lt;$CB$8,5,IF(BW96&lt;$CB$9,6,IF(BW96&lt;$CB$10,7,IF(BW96&lt;$CB$11,8,IF(BW96&lt;$CB$12,9,10))))))))))</f>
        <v>7</v>
      </c>
    </row>
    <row r="97" spans="1:76" ht="16" x14ac:dyDescent="0.2">
      <c r="A97" s="8">
        <v>91</v>
      </c>
      <c r="B97" s="8" t="s">
        <v>380</v>
      </c>
      <c r="C97" s="8" t="s">
        <v>381</v>
      </c>
      <c r="D97" s="8" t="s">
        <v>382</v>
      </c>
      <c r="E97" s="8" t="s">
        <v>235</v>
      </c>
      <c r="F97" s="8" t="s">
        <v>236</v>
      </c>
      <c r="G97" s="8" t="s">
        <v>230</v>
      </c>
      <c r="H97" s="8" t="s">
        <v>216</v>
      </c>
      <c r="I97" s="1" t="s">
        <v>231</v>
      </c>
      <c r="J97" s="1">
        <v>2</v>
      </c>
      <c r="K97" s="1" t="s">
        <v>1155</v>
      </c>
      <c r="L97" s="1" t="s">
        <v>1160</v>
      </c>
      <c r="M97" s="1" t="s">
        <v>1159</v>
      </c>
      <c r="N97" s="1" t="s">
        <v>1156</v>
      </c>
      <c r="O97" s="1" t="s">
        <v>1154</v>
      </c>
      <c r="P97" s="1" t="s">
        <v>1160</v>
      </c>
      <c r="Q97" s="1" t="s">
        <v>1159</v>
      </c>
      <c r="R97" s="1" t="s">
        <v>1160</v>
      </c>
      <c r="S97" s="1" t="s">
        <v>1154</v>
      </c>
      <c r="T97" s="1" t="s">
        <v>1156</v>
      </c>
      <c r="U97" s="1" t="s">
        <v>1160</v>
      </c>
      <c r="V97" s="1" t="s">
        <v>1156</v>
      </c>
      <c r="W97" s="1" t="s">
        <v>1158</v>
      </c>
      <c r="X97" s="1" t="s">
        <v>1159</v>
      </c>
      <c r="Y97" s="1" t="s">
        <v>1159</v>
      </c>
      <c r="Z97" s="54" t="s">
        <v>1158</v>
      </c>
      <c r="AA97" s="1" t="s">
        <v>1158</v>
      </c>
      <c r="AB97" s="1" t="s">
        <v>1155</v>
      </c>
      <c r="AC97" s="1" t="s">
        <v>1155</v>
      </c>
      <c r="AD97" s="1" t="s">
        <v>1156</v>
      </c>
      <c r="AE97" s="1" t="s">
        <v>1159</v>
      </c>
      <c r="AF97" s="1" t="s">
        <v>1158</v>
      </c>
      <c r="AG97" s="1" t="s">
        <v>1155</v>
      </c>
      <c r="AH97" s="1" t="s">
        <v>1159</v>
      </c>
      <c r="AI97" s="1" t="s">
        <v>1154</v>
      </c>
      <c r="AJ97" s="1" t="s">
        <v>1160</v>
      </c>
      <c r="AK97" s="1" t="s">
        <v>1160</v>
      </c>
      <c r="AL97" s="1" t="s">
        <v>1155</v>
      </c>
      <c r="AM97" s="1" t="s">
        <v>1158</v>
      </c>
      <c r="AN97" s="1" t="s">
        <v>1154</v>
      </c>
      <c r="AP97" s="1">
        <f>IF($J97=$J$2,IF(K97=K$2,1,0),IF($J97=$J$3,IF(K97=K$3,1,0),IF($J97=$J$4,IF(K97=K$4,1,0),IF($J97=$J$5,IF(K97=K$5,1,0),0))))</f>
        <v>1</v>
      </c>
      <c r="AQ97" s="1">
        <f>IF($J97=$J$2,IF(L97=L$2,1,0),IF($J97=$J$3,IF(L97=L$3,1,0),IF($J97=$J$4,IF(L97=L$4,1,0),IF($J97=$J$5,IF(L97=L$5,1,0),0))))</f>
        <v>1</v>
      </c>
      <c r="AR97" s="1">
        <f>IF($J97=$J$2,IF(M97=M$2,1,0),IF($J97=$J$3,IF(M97=M$3,1,0),IF($J97=$J$4,IF(M97=M$4,1,0),IF($J97=$J$5,IF(M97=M$5,1,0),0))))</f>
        <v>0</v>
      </c>
      <c r="AS97" s="1">
        <f>IF($J97=$J$2,IF(N97=N$2,1,0),IF($J97=$J$3,IF(N97=N$3,1,0),IF($J97=$J$4,IF(N97=N$4,1,0),IF($J97=$J$5,IF(N97=N$5,1,0),0))))</f>
        <v>1</v>
      </c>
      <c r="AT97" s="1">
        <f>IF($J97=$J$2,IF(O97=O$2,1,0),IF($J97=$J$3,IF(O97=O$3,1,0),IF($J97=$J$4,IF(O97=O$4,1,0),IF($J97=$J$5,IF(O97=O$5,1,0),0))))</f>
        <v>1</v>
      </c>
      <c r="AU97" s="1">
        <f>IF($J97=$J$2,IF(P97=P$2,1,0),IF($J97=$J$3,IF(P97=P$3,1,0),IF($J97=$J$4,IF(P97=P$4,1,0),IF($J97=$J$5,IF(P97=P$5,1,0),0))))</f>
        <v>1</v>
      </c>
      <c r="AV97" s="1">
        <f>IF($J97=$J$2,IF(Q97=Q$2,1,0),IF($J97=$J$3,IF(Q97=Q$3,1,0),IF($J97=$J$4,IF(Q97=Q$4,1,0),IF($J97=$J$5,IF(Q97=Q$5,1,0),0))))</f>
        <v>0</v>
      </c>
      <c r="AW97" s="1">
        <f>IF($J97=$J$2,IF(R97=R$2,1,0),IF($J97=$J$3,IF(R97=R$3,1,0),IF($J97=$J$4,IF(R97=R$4,1,0),IF($J97=$J$5,IF(R97=R$5,1,0),0))))</f>
        <v>1</v>
      </c>
      <c r="AX97" s="1">
        <f>IF($J97=$J$2,IF(S97=S$2,1,0),IF($J97=$J$3,IF(S97=S$3,1,0),IF($J97=$J$4,IF(S97=S$4,1,0),IF($J97=$J$5,IF(S97=S$5,1,0),0))))</f>
        <v>1</v>
      </c>
      <c r="AY97" s="1">
        <f>IF($J97=$J$2,IF(T97=T$2,1,0),IF($J97=$J$3,IF(T97=T$3,1,0),IF($J97=$J$4,IF(T97=T$4,1,0),IF($J97=$J$5,IF(T97=T$5,1,0),0))))</f>
        <v>0</v>
      </c>
      <c r="AZ97" s="1">
        <f>IF($J97=$J$2,IF(U97=U$2,1,0),IF($J97=$J$3,IF(U97=U$3,1,0),IF($J97=$J$4,IF(U97=U$4,1,0),IF($J97=$J$5,IF(U97=U$5,1,0),0))))</f>
        <v>1</v>
      </c>
      <c r="BA97" s="1">
        <f>IF($J97=$J$2,IF(V97=V$2,1,0),IF($J97=$J$3,IF(V97=V$3,1,0),IF($J97=$J$4,IF(V97=V$4,1,0),IF($J97=$J$5,IF(V97=V$5,1,0),0))))</f>
        <v>1</v>
      </c>
      <c r="BB97" s="1">
        <f>IF($J97=$J$2,IF(W97=W$2,1,0),IF($J97=$J$3,IF(W97=W$3,1,0),IF($J97=$J$4,IF(W97=W$4,1,0),IF($J97=$J$5,IF(W97=W$5,1,0),0))))</f>
        <v>1</v>
      </c>
      <c r="BC97" s="1">
        <f>IF($J97=$J$2,IF(X97=X$2,1,0),IF($J97=$J$3,IF(X97=X$3,1,0),IF($J97=$J$4,IF(X97=X$4,1,0),IF($J97=$J$5,IF(X97=X$5,1,0),0))))</f>
        <v>1</v>
      </c>
      <c r="BD97" s="1">
        <f>IF($J97=$J$2,IF(Y97=Y$2,1,0),IF($J97=$J$3,IF(Y97=Y$3,1,0),IF($J97=$J$4,IF(Y97=Y$4,1,0),IF($J97=$J$5,IF(Y97=Y$5,1,0),0))))</f>
        <v>0</v>
      </c>
      <c r="BE97" s="1">
        <f>IF($J97=$J$2,IF(Z97=Z$2,1,0),IF($J97=$J$3,IF(Z97=Z$3,1,0),IF($J97=$J$4,IF(Z97=Z$4,1,0),IF($J97=$J$5,IF(Z97=Z$5,1,0),0))))</f>
        <v>0</v>
      </c>
      <c r="BF97" s="1">
        <f>IF($J97=$J$2,IF(AA97=AA$2,1,0),IF($J97=$J$3,IF(AA97=AA$3,1,0),IF($J97=$J$4,IF(AA97=AA$4,1,0),IF($J97=$J$5,IF(AA97=AA$5,1,0),0))))</f>
        <v>1</v>
      </c>
      <c r="BG97" s="1">
        <f>IF($J97=$J$2,IF(AB97=AB$2,1,0),IF($J97=$J$3,IF(AB97=AB$3,1,0),IF($J97=$J$4,IF(AB97=AB$4,1,0),IF($J97=$J$5,IF(AB97=AB$5,1,0),0))))</f>
        <v>1</v>
      </c>
      <c r="BH97" s="1">
        <f>IF($J97=$J$2,IF(AC97=AC$2,1,0),IF($J97=$J$3,IF(AC97=AC$3,1,0),IF($J97=$J$4,IF(AC97=AC$4,1,0),IF($J97=$J$5,IF(AC97=AC$5,1,0),0))))</f>
        <v>1</v>
      </c>
      <c r="BI97" s="1">
        <f>IF($J97=$J$2,IF(AD97=AD$2,1,0),IF($J97=$J$3,IF(AD97=AD$3,1,0),IF($J97=$J$4,IF(AD97=AD$4,1,0),IF($J97=$J$5,IF(AD97=AD$5,1,0),0))))</f>
        <v>0</v>
      </c>
      <c r="BJ97" s="1">
        <f>IF($J97=$J$2,IF(AE97=AE$2,1,0),IF($J97=$J$3,IF(AE97=AE$3,1,0),IF($J97=$J$4,IF(AE97=AE$4,1,0),IF($J97=$J$5,IF(AE97=AE$5,1,0),0))))</f>
        <v>1</v>
      </c>
      <c r="BK97" s="1">
        <f>IF($J97=$J$2,IF(AF97=AF$2,1,0),IF($J97=$J$3,IF(AF97=AF$3,1,0),IF($J97=$J$4,IF(AF97=AF$4,1,0),IF($J97=$J$5,IF(AF97=AF$5,1,0),0))))</f>
        <v>0</v>
      </c>
      <c r="BL97" s="1">
        <f>IF($J97=$J$2,IF(AG97=AG$2,1,0),IF($J97=$J$3,IF(AG97=AG$3,1,0),IF($J97=$J$4,IF(AG97=AG$4,1,0),IF($J97=$J$5,IF(AG97=AG$5,1,0),0))))</f>
        <v>0</v>
      </c>
      <c r="BM97" s="1">
        <f>IF($J97=$J$2,IF(AH97=AH$2,1,0),IF($J97=$J$3,IF(AH97=AH$3,1,0),IF($J97=$J$4,IF(AH97=AH$4,1,0),IF($J97=$J$5,IF(AH97=AH$5,1,0),0))))</f>
        <v>0</v>
      </c>
      <c r="BN97" s="1">
        <f>IF($J97=$J$2,IF(AI97=AI$2,1,0),IF($J97=$J$3,IF(AI97=AI$3,1,0),IF($J97=$J$4,IF(AI97=AI$4,1,0),IF($J97=$J$5,IF(AI97=AI$5,1,0),0))))</f>
        <v>1</v>
      </c>
      <c r="BO97" s="1">
        <f>IF($J97=$J$2,IF(AJ97=AJ$2,1,0),IF($J97=$J$3,IF(AJ97=AJ$3,1,0),IF($J97=$J$4,IF(AJ97=AJ$4,1,0),IF($J97=$J$5,IF(AJ97=AJ$5,1,0),0))))</f>
        <v>0</v>
      </c>
      <c r="BP97" s="1">
        <f>IF($J97=$J$2,IF(AK97=AK$2,1,0),IF($J97=$J$3,IF(AK97=AK$3,1,0),IF($J97=$J$4,IF(AK97=AK$4,1,0),IF($J97=$J$5,IF(AK97=AK$5,1,0),0))))</f>
        <v>0</v>
      </c>
      <c r="BQ97" s="1">
        <f>IF($J97=$J$2,IF(AL97=AL$2,1,0),IF($J97=$J$3,IF(AL97=AL$3,1,0),IF($J97=$J$4,IF(AL97=AL$4,1,0),IF($J97=$J$5,IF(AL97=AL$5,1,0),0))))</f>
        <v>1</v>
      </c>
      <c r="BR97" s="1">
        <f>IF($J97=$J$2,IF(AM97=AM$2,1,0),IF($J97=$J$3,IF(AM97=AM$3,1,0),IF($J97=$J$4,IF(AM97=AM$4,1,0),IF($J97=$J$5,IF(AM97=AM$5,1,0),0))))</f>
        <v>0</v>
      </c>
      <c r="BS97" s="1">
        <f>IF($J97=$J$2,IF(AN97=AN$2,1,0),IF($J97=$J$3,IF(AN97=AN$3,1,0),IF($J97=$J$4,IF(AN97=AN$4,1,0),IF($J97=$J$5,IF(AN97=AN$5,1,0),0))))</f>
        <v>1</v>
      </c>
      <c r="BU97" s="1">
        <f t="shared" si="1"/>
        <v>18</v>
      </c>
      <c r="BW97" s="35">
        <f t="shared" si="2"/>
        <v>18</v>
      </c>
      <c r="BX97" s="35">
        <f>IF(BW97="неявка","неявка",IF(BW97&lt;$CB$4,1,IF(BW97&lt;$CB$5,2,IF(BW97&lt;$CB$6,3,IF(BW97&lt;$CB$7,4,IF(BW97&lt;$CB$8,5,IF(BW97&lt;$CB$9,6,IF(BW97&lt;$CB$10,7,IF(BW97&lt;$CB$11,8,IF(BW97&lt;$CB$12,9,10))))))))))</f>
        <v>5</v>
      </c>
    </row>
    <row r="98" spans="1:76" ht="16" x14ac:dyDescent="0.2">
      <c r="A98" s="8">
        <v>92</v>
      </c>
      <c r="B98" s="8" t="s">
        <v>383</v>
      </c>
      <c r="C98" s="8" t="s">
        <v>384</v>
      </c>
      <c r="D98" s="8" t="s">
        <v>385</v>
      </c>
      <c r="E98" s="8" t="s">
        <v>213</v>
      </c>
      <c r="F98" s="8" t="s">
        <v>214</v>
      </c>
      <c r="G98" s="8" t="s">
        <v>230</v>
      </c>
      <c r="H98" s="8" t="s">
        <v>216</v>
      </c>
      <c r="I98" s="1" t="s">
        <v>231</v>
      </c>
      <c r="J98" s="1">
        <v>3</v>
      </c>
      <c r="K98" s="1" t="s">
        <v>1156</v>
      </c>
      <c r="L98" s="1" t="s">
        <v>1155</v>
      </c>
      <c r="M98" s="1" t="s">
        <v>1154</v>
      </c>
      <c r="N98" s="1" t="s">
        <v>1159</v>
      </c>
      <c r="O98" s="1" t="s">
        <v>1156</v>
      </c>
      <c r="P98" s="1" t="s">
        <v>1155</v>
      </c>
      <c r="Q98" s="1" t="s">
        <v>1158</v>
      </c>
      <c r="R98" s="1" t="s">
        <v>1158</v>
      </c>
      <c r="S98" s="1" t="s">
        <v>1160</v>
      </c>
      <c r="T98" s="1" t="s">
        <v>1160</v>
      </c>
      <c r="U98" s="1" t="s">
        <v>1154</v>
      </c>
      <c r="V98" s="1" t="s">
        <v>1158</v>
      </c>
      <c r="W98" s="1" t="s">
        <v>1158</v>
      </c>
      <c r="X98" s="1" t="s">
        <v>1159</v>
      </c>
      <c r="Y98" s="1" t="s">
        <v>1160</v>
      </c>
      <c r="Z98" s="54" t="s">
        <v>1154</v>
      </c>
      <c r="AA98" s="1" t="s">
        <v>1160</v>
      </c>
      <c r="AB98" s="1" t="s">
        <v>1155</v>
      </c>
      <c r="AC98" s="1" t="s">
        <v>1154</v>
      </c>
      <c r="AD98" s="1" t="s">
        <v>1160</v>
      </c>
      <c r="AE98" s="1" t="s">
        <v>1154</v>
      </c>
      <c r="AF98" s="1" t="s">
        <v>1159</v>
      </c>
      <c r="AG98" s="1" t="s">
        <v>1160</v>
      </c>
      <c r="AH98" s="1" t="s">
        <v>1158</v>
      </c>
      <c r="AI98" s="1" t="s">
        <v>1156</v>
      </c>
      <c r="AJ98" s="1" t="s">
        <v>1155</v>
      </c>
      <c r="AK98" s="1" t="s">
        <v>1159</v>
      </c>
      <c r="AL98" s="1" t="s">
        <v>1158</v>
      </c>
      <c r="AM98" s="1" t="s">
        <v>1156</v>
      </c>
      <c r="AN98" s="1" t="s">
        <v>1154</v>
      </c>
      <c r="AP98" s="1">
        <f>IF($J98=$J$2,IF(K98=K$2,1,0),IF($J98=$J$3,IF(K98=K$3,1,0),IF($J98=$J$4,IF(K98=K$4,1,0),IF($J98=$J$5,IF(K98=K$5,1,0),0))))</f>
        <v>1</v>
      </c>
      <c r="AQ98" s="1">
        <f>IF($J98=$J$2,IF(L98=L$2,1,0),IF($J98=$J$3,IF(L98=L$3,1,0),IF($J98=$J$4,IF(L98=L$4,1,0),IF($J98=$J$5,IF(L98=L$5,1,0),0))))</f>
        <v>1</v>
      </c>
      <c r="AR98" s="1">
        <f>IF($J98=$J$2,IF(M98=M$2,1,0),IF($J98=$J$3,IF(M98=M$3,1,0),IF($J98=$J$4,IF(M98=M$4,1,0),IF($J98=$J$5,IF(M98=M$5,1,0),0))))</f>
        <v>1</v>
      </c>
      <c r="AS98" s="1">
        <f>IF($J98=$J$2,IF(N98=N$2,1,0),IF($J98=$J$3,IF(N98=N$3,1,0),IF($J98=$J$4,IF(N98=N$4,1,0),IF($J98=$J$5,IF(N98=N$5,1,0),0))))</f>
        <v>1</v>
      </c>
      <c r="AT98" s="1">
        <f>IF($J98=$J$2,IF(O98=O$2,1,0),IF($J98=$J$3,IF(O98=O$3,1,0),IF($J98=$J$4,IF(O98=O$4,1,0),IF($J98=$J$5,IF(O98=O$5,1,0),0))))</f>
        <v>1</v>
      </c>
      <c r="AU98" s="1">
        <f>IF($J98=$J$2,IF(P98=P$2,1,0),IF($J98=$J$3,IF(P98=P$3,1,0),IF($J98=$J$4,IF(P98=P$4,1,0),IF($J98=$J$5,IF(P98=P$5,1,0),0))))</f>
        <v>0</v>
      </c>
      <c r="AV98" s="1">
        <f>IF($J98=$J$2,IF(Q98=Q$2,1,0),IF($J98=$J$3,IF(Q98=Q$3,1,0),IF($J98=$J$4,IF(Q98=Q$4,1,0),IF($J98=$J$5,IF(Q98=Q$5,1,0),0))))</f>
        <v>1</v>
      </c>
      <c r="AW98" s="1">
        <f>IF($J98=$J$2,IF(R98=R$2,1,0),IF($J98=$J$3,IF(R98=R$3,1,0),IF($J98=$J$4,IF(R98=R$4,1,0),IF($J98=$J$5,IF(R98=R$5,1,0),0))))</f>
        <v>0</v>
      </c>
      <c r="AX98" s="1">
        <f>IF($J98=$J$2,IF(S98=S$2,1,0),IF($J98=$J$3,IF(S98=S$3,1,0),IF($J98=$J$4,IF(S98=S$4,1,0),IF($J98=$J$5,IF(S98=S$5,1,0),0))))</f>
        <v>0</v>
      </c>
      <c r="AY98" s="1">
        <f>IF($J98=$J$2,IF(T98=T$2,1,0),IF($J98=$J$3,IF(T98=T$3,1,0),IF($J98=$J$4,IF(T98=T$4,1,0),IF($J98=$J$5,IF(T98=T$5,1,0),0))))</f>
        <v>1</v>
      </c>
      <c r="AZ98" s="1">
        <f>IF($J98=$J$2,IF(U98=U$2,1,0),IF($J98=$J$3,IF(U98=U$3,1,0),IF($J98=$J$4,IF(U98=U$4,1,0),IF($J98=$J$5,IF(U98=U$5,1,0),0))))</f>
        <v>1</v>
      </c>
      <c r="BA98" s="1">
        <f>IF($J98=$J$2,IF(V98=V$2,1,0),IF($J98=$J$3,IF(V98=V$3,1,0),IF($J98=$J$4,IF(V98=V$4,1,0),IF($J98=$J$5,IF(V98=V$5,1,0),0))))</f>
        <v>1</v>
      </c>
      <c r="BB98" s="1">
        <f>IF($J98=$J$2,IF(W98=W$2,1,0),IF($J98=$J$3,IF(W98=W$3,1,0),IF($J98=$J$4,IF(W98=W$4,1,0),IF($J98=$J$5,IF(W98=W$5,1,0),0))))</f>
        <v>0</v>
      </c>
      <c r="BC98" s="1">
        <f>IF($J98=$J$2,IF(X98=X$2,1,0),IF($J98=$J$3,IF(X98=X$3,1,0),IF($J98=$J$4,IF(X98=X$4,1,0),IF($J98=$J$5,IF(X98=X$5,1,0),0))))</f>
        <v>0</v>
      </c>
      <c r="BD98" s="1">
        <f>IF($J98=$J$2,IF(Y98=Y$2,1,0),IF($J98=$J$3,IF(Y98=Y$3,1,0),IF($J98=$J$4,IF(Y98=Y$4,1,0),IF($J98=$J$5,IF(Y98=Y$5,1,0),0))))</f>
        <v>1</v>
      </c>
      <c r="BE98" s="1">
        <f>IF($J98=$J$2,IF(Z98=Z$2,1,0),IF($J98=$J$3,IF(Z98=Z$3,1,0),IF($J98=$J$4,IF(Z98=Z$4,1,0),IF($J98=$J$5,IF(Z98=Z$5,1,0),0))))</f>
        <v>1</v>
      </c>
      <c r="BF98" s="1">
        <f>IF($J98=$J$2,IF(AA98=AA$2,1,0),IF($J98=$J$3,IF(AA98=AA$3,1,0),IF($J98=$J$4,IF(AA98=AA$4,1,0),IF($J98=$J$5,IF(AA98=AA$5,1,0),0))))</f>
        <v>1</v>
      </c>
      <c r="BG98" s="1">
        <f>IF($J98=$J$2,IF(AB98=AB$2,1,0),IF($J98=$J$3,IF(AB98=AB$3,1,0),IF($J98=$J$4,IF(AB98=AB$4,1,0),IF($J98=$J$5,IF(AB98=AB$5,1,0),0))))</f>
        <v>1</v>
      </c>
      <c r="BH98" s="1">
        <f>IF($J98=$J$2,IF(AC98=AC$2,1,0),IF($J98=$J$3,IF(AC98=AC$3,1,0),IF($J98=$J$4,IF(AC98=AC$4,1,0),IF($J98=$J$5,IF(AC98=AC$5,1,0),0))))</f>
        <v>1</v>
      </c>
      <c r="BI98" s="1">
        <f>IF($J98=$J$2,IF(AD98=AD$2,1,0),IF($J98=$J$3,IF(AD98=AD$3,1,0),IF($J98=$J$4,IF(AD98=AD$4,1,0),IF($J98=$J$5,IF(AD98=AD$5,1,0),0))))</f>
        <v>1</v>
      </c>
      <c r="BJ98" s="1">
        <f>IF($J98=$J$2,IF(AE98=AE$2,1,0),IF($J98=$J$3,IF(AE98=AE$3,1,0),IF($J98=$J$4,IF(AE98=AE$4,1,0),IF($J98=$J$5,IF(AE98=AE$5,1,0),0))))</f>
        <v>1</v>
      </c>
      <c r="BK98" s="1">
        <f>IF($J98=$J$2,IF(AF98=AF$2,1,0),IF($J98=$J$3,IF(AF98=AF$3,1,0),IF($J98=$J$4,IF(AF98=AF$4,1,0),IF($J98=$J$5,IF(AF98=AF$5,1,0),0))))</f>
        <v>1</v>
      </c>
      <c r="BL98" s="1">
        <f>IF($J98=$J$2,IF(AG98=AG$2,1,0),IF($J98=$J$3,IF(AG98=AG$3,1,0),IF($J98=$J$4,IF(AG98=AG$4,1,0),IF($J98=$J$5,IF(AG98=AG$5,1,0),0))))</f>
        <v>0</v>
      </c>
      <c r="BM98" s="1">
        <f>IF($J98=$J$2,IF(AH98=AH$2,1,0),IF($J98=$J$3,IF(AH98=AH$3,1,0),IF($J98=$J$4,IF(AH98=AH$4,1,0),IF($J98=$J$5,IF(AH98=AH$5,1,0),0))))</f>
        <v>1</v>
      </c>
      <c r="BN98" s="1">
        <f>IF($J98=$J$2,IF(AI98=AI$2,1,0),IF($J98=$J$3,IF(AI98=AI$3,1,0),IF($J98=$J$4,IF(AI98=AI$4,1,0),IF($J98=$J$5,IF(AI98=AI$5,1,0),0))))</f>
        <v>1</v>
      </c>
      <c r="BO98" s="1">
        <f>IF($J98=$J$2,IF(AJ98=AJ$2,1,0),IF($J98=$J$3,IF(AJ98=AJ$3,1,0),IF($J98=$J$4,IF(AJ98=AJ$4,1,0),IF($J98=$J$5,IF(AJ98=AJ$5,1,0),0))))</f>
        <v>1</v>
      </c>
      <c r="BP98" s="1">
        <f>IF($J98=$J$2,IF(AK98=AK$2,1,0),IF($J98=$J$3,IF(AK98=AK$3,1,0),IF($J98=$J$4,IF(AK98=AK$4,1,0),IF($J98=$J$5,IF(AK98=AK$5,1,0),0))))</f>
        <v>0</v>
      </c>
      <c r="BQ98" s="1">
        <f>IF($J98=$J$2,IF(AL98=AL$2,1,0),IF($J98=$J$3,IF(AL98=AL$3,1,0),IF($J98=$J$4,IF(AL98=AL$4,1,0),IF($J98=$J$5,IF(AL98=AL$5,1,0),0))))</f>
        <v>1</v>
      </c>
      <c r="BR98" s="1">
        <f>IF($J98=$J$2,IF(AM98=AM$2,1,0),IF($J98=$J$3,IF(AM98=AM$3,1,0),IF($J98=$J$4,IF(AM98=AM$4,1,0),IF($J98=$J$5,IF(AM98=AM$5,1,0),0))))</f>
        <v>1</v>
      </c>
      <c r="BS98" s="1">
        <f>IF($J98=$J$2,IF(AN98=AN$2,1,0),IF($J98=$J$3,IF(AN98=AN$3,1,0),IF($J98=$J$4,IF(AN98=AN$4,1,0),IF($J98=$J$5,IF(AN98=AN$5,1,0),0))))</f>
        <v>1</v>
      </c>
      <c r="BU98" s="1">
        <f t="shared" si="1"/>
        <v>23</v>
      </c>
      <c r="BW98" s="35">
        <f t="shared" si="2"/>
        <v>23</v>
      </c>
      <c r="BX98" s="35">
        <f>IF(BW98="неявка","неявка",IF(BW98&lt;$CB$4,1,IF(BW98&lt;$CB$5,2,IF(BW98&lt;$CB$6,3,IF(BW98&lt;$CB$7,4,IF(BW98&lt;$CB$8,5,IF(BW98&lt;$CB$9,6,IF(BW98&lt;$CB$10,7,IF(BW98&lt;$CB$11,8,IF(BW98&lt;$CB$12,9,10))))))))))</f>
        <v>7</v>
      </c>
    </row>
    <row r="99" spans="1:76" ht="16" x14ac:dyDescent="0.2">
      <c r="A99" s="8">
        <v>93</v>
      </c>
      <c r="B99" s="8" t="s">
        <v>386</v>
      </c>
      <c r="C99" s="8" t="s">
        <v>387</v>
      </c>
      <c r="D99" s="8" t="s">
        <v>388</v>
      </c>
      <c r="E99" s="8" t="s">
        <v>213</v>
      </c>
      <c r="F99" s="8" t="s">
        <v>214</v>
      </c>
      <c r="G99" s="8" t="s">
        <v>230</v>
      </c>
      <c r="H99" s="8" t="s">
        <v>216</v>
      </c>
      <c r="I99" s="1" t="s">
        <v>231</v>
      </c>
      <c r="J99" s="1">
        <v>4</v>
      </c>
      <c r="K99" s="1" t="s">
        <v>1159</v>
      </c>
      <c r="L99" s="1" t="s">
        <v>1159</v>
      </c>
      <c r="M99" s="1" t="s">
        <v>1158</v>
      </c>
      <c r="N99" s="1" t="s">
        <v>1155</v>
      </c>
      <c r="O99" s="1" t="s">
        <v>1160</v>
      </c>
      <c r="P99" s="1" t="s">
        <v>1159</v>
      </c>
      <c r="Q99" s="1" t="s">
        <v>1158</v>
      </c>
      <c r="R99" s="1" t="s">
        <v>1154</v>
      </c>
      <c r="S99" s="1" t="s">
        <v>1154</v>
      </c>
      <c r="T99" s="1" t="s">
        <v>1155</v>
      </c>
      <c r="U99" s="1" t="s">
        <v>1159</v>
      </c>
      <c r="V99" s="1" t="s">
        <v>1155</v>
      </c>
      <c r="W99" s="1" t="s">
        <v>1158</v>
      </c>
      <c r="X99" s="1" t="s">
        <v>1160</v>
      </c>
      <c r="Y99" s="1" t="s">
        <v>1156</v>
      </c>
      <c r="Z99" s="54" t="s">
        <v>1158</v>
      </c>
      <c r="AA99" s="1" t="s">
        <v>1159</v>
      </c>
      <c r="AB99" s="1" t="s">
        <v>1154</v>
      </c>
      <c r="AC99" s="1" t="s">
        <v>1154</v>
      </c>
      <c r="AD99" s="1" t="s">
        <v>1158</v>
      </c>
      <c r="AE99" s="1" t="s">
        <v>1160</v>
      </c>
      <c r="AF99" s="1" t="s">
        <v>1155</v>
      </c>
      <c r="AG99" s="1" t="s">
        <v>1155</v>
      </c>
      <c r="AH99" s="1" t="s">
        <v>1158</v>
      </c>
      <c r="AI99" s="1" t="s">
        <v>1159</v>
      </c>
      <c r="AJ99" s="1" t="s">
        <v>1157</v>
      </c>
      <c r="AK99" s="1" t="s">
        <v>1154</v>
      </c>
      <c r="AL99" s="1" t="s">
        <v>1154</v>
      </c>
      <c r="AM99" s="1" t="s">
        <v>1160</v>
      </c>
      <c r="AN99" s="1" t="s">
        <v>1154</v>
      </c>
      <c r="AP99" s="1">
        <f>IF($J99=$J$2,IF(K99=K$2,1,0),IF($J99=$J$3,IF(K99=K$3,1,0),IF($J99=$J$4,IF(K99=K$4,1,0),IF($J99=$J$5,IF(K99=K$5,1,0),0))))</f>
        <v>1</v>
      </c>
      <c r="AQ99" s="1">
        <f>IF($J99=$J$2,IF(L99=L$2,1,0),IF($J99=$J$3,IF(L99=L$3,1,0),IF($J99=$J$4,IF(L99=L$4,1,0),IF($J99=$J$5,IF(L99=L$5,1,0),0))))</f>
        <v>1</v>
      </c>
      <c r="AR99" s="1">
        <f>IF($J99=$J$2,IF(M99=M$2,1,0),IF($J99=$J$3,IF(M99=M$3,1,0),IF($J99=$J$4,IF(M99=M$4,1,0),IF($J99=$J$5,IF(M99=M$5,1,0),0))))</f>
        <v>0</v>
      </c>
      <c r="AS99" s="1">
        <f>IF($J99=$J$2,IF(N99=N$2,1,0),IF($J99=$J$3,IF(N99=N$3,1,0),IF($J99=$J$4,IF(N99=N$4,1,0),IF($J99=$J$5,IF(N99=N$5,1,0),0))))</f>
        <v>0</v>
      </c>
      <c r="AT99" s="1">
        <f>IF($J99=$J$2,IF(O99=O$2,1,0),IF($J99=$J$3,IF(O99=O$3,1,0),IF($J99=$J$4,IF(O99=O$4,1,0),IF($J99=$J$5,IF(O99=O$5,1,0),0))))</f>
        <v>1</v>
      </c>
      <c r="AU99" s="1">
        <f>IF($J99=$J$2,IF(P99=P$2,1,0),IF($J99=$J$3,IF(P99=P$3,1,0),IF($J99=$J$4,IF(P99=P$4,1,0),IF($J99=$J$5,IF(P99=P$5,1,0),0))))</f>
        <v>1</v>
      </c>
      <c r="AV99" s="1">
        <f>IF($J99=$J$2,IF(Q99=Q$2,1,0),IF($J99=$J$3,IF(Q99=Q$3,1,0),IF($J99=$J$4,IF(Q99=Q$4,1,0),IF($J99=$J$5,IF(Q99=Q$5,1,0),0))))</f>
        <v>1</v>
      </c>
      <c r="AW99" s="1">
        <f>IF($J99=$J$2,IF(R99=R$2,1,0),IF($J99=$J$3,IF(R99=R$3,1,0),IF($J99=$J$4,IF(R99=R$4,1,0),IF($J99=$J$5,IF(R99=R$5,1,0),0))))</f>
        <v>0</v>
      </c>
      <c r="AX99" s="1">
        <f>IF($J99=$J$2,IF(S99=S$2,1,0),IF($J99=$J$3,IF(S99=S$3,1,0),IF($J99=$J$4,IF(S99=S$4,1,0),IF($J99=$J$5,IF(S99=S$5,1,0),0))))</f>
        <v>0</v>
      </c>
      <c r="AY99" s="1">
        <f>IF($J99=$J$2,IF(T99=T$2,1,0),IF($J99=$J$3,IF(T99=T$3,1,0),IF($J99=$J$4,IF(T99=T$4,1,0),IF($J99=$J$5,IF(T99=T$5,1,0),0))))</f>
        <v>1</v>
      </c>
      <c r="AZ99" s="1">
        <f>IF($J99=$J$2,IF(U99=U$2,1,0),IF($J99=$J$3,IF(U99=U$3,1,0),IF($J99=$J$4,IF(U99=U$4,1,0),IF($J99=$J$5,IF(U99=U$5,1,0),0))))</f>
        <v>1</v>
      </c>
      <c r="BA99" s="1">
        <f>IF($J99=$J$2,IF(V99=V$2,1,0),IF($J99=$J$3,IF(V99=V$3,1,0),IF($J99=$J$4,IF(V99=V$4,1,0),IF($J99=$J$5,IF(V99=V$5,1,0),0))))</f>
        <v>0</v>
      </c>
      <c r="BB99" s="1">
        <f>IF($J99=$J$2,IF(W99=W$2,1,0),IF($J99=$J$3,IF(W99=W$3,1,0),IF($J99=$J$4,IF(W99=W$4,1,0),IF($J99=$J$5,IF(W99=W$5,1,0),0))))</f>
        <v>1</v>
      </c>
      <c r="BC99" s="1">
        <f>IF($J99=$J$2,IF(X99=X$2,1,0),IF($J99=$J$3,IF(X99=X$3,1,0),IF($J99=$J$4,IF(X99=X$4,1,0),IF($J99=$J$5,IF(X99=X$5,1,0),0))))</f>
        <v>1</v>
      </c>
      <c r="BD99" s="1">
        <f>IF($J99=$J$2,IF(Y99=Y$2,1,0),IF($J99=$J$3,IF(Y99=Y$3,1,0),IF($J99=$J$4,IF(Y99=Y$4,1,0),IF($J99=$J$5,IF(Y99=Y$5,1,0),0))))</f>
        <v>1</v>
      </c>
      <c r="BE99" s="1">
        <f>IF($J99=$J$2,IF(Z99=Z$2,1,0),IF($J99=$J$3,IF(Z99=Z$3,1,0),IF($J99=$J$4,IF(Z99=Z$4,1,0),IF($J99=$J$5,IF(Z99=Z$5,1,0),0))))</f>
        <v>1</v>
      </c>
      <c r="BF99" s="1">
        <f>IF($J99=$J$2,IF(AA99=AA$2,1,0),IF($J99=$J$3,IF(AA99=AA$3,1,0),IF($J99=$J$4,IF(AA99=AA$4,1,0),IF($J99=$J$5,IF(AA99=AA$5,1,0),0))))</f>
        <v>1</v>
      </c>
      <c r="BG99" s="1">
        <f>IF($J99=$J$2,IF(AB99=AB$2,1,0),IF($J99=$J$3,IF(AB99=AB$3,1,0),IF($J99=$J$4,IF(AB99=AB$4,1,0),IF($J99=$J$5,IF(AB99=AB$5,1,0),0))))</f>
        <v>1</v>
      </c>
      <c r="BH99" s="1">
        <f>IF($J99=$J$2,IF(AC99=AC$2,1,0),IF($J99=$J$3,IF(AC99=AC$3,1,0),IF($J99=$J$4,IF(AC99=AC$4,1,0),IF($J99=$J$5,IF(AC99=AC$5,1,0),0))))</f>
        <v>0</v>
      </c>
      <c r="BI99" s="1">
        <f>IF($J99=$J$2,IF(AD99=AD$2,1,0),IF($J99=$J$3,IF(AD99=AD$3,1,0),IF($J99=$J$4,IF(AD99=AD$4,1,0),IF($J99=$J$5,IF(AD99=AD$5,1,0),0))))</f>
        <v>1</v>
      </c>
      <c r="BJ99" s="1">
        <f>IF($J99=$J$2,IF(AE99=AE$2,1,0),IF($J99=$J$3,IF(AE99=AE$3,1,0),IF($J99=$J$4,IF(AE99=AE$4,1,0),IF($J99=$J$5,IF(AE99=AE$5,1,0),0))))</f>
        <v>1</v>
      </c>
      <c r="BK99" s="1">
        <f>IF($J99=$J$2,IF(AF99=AF$2,1,0),IF($J99=$J$3,IF(AF99=AF$3,1,0),IF($J99=$J$4,IF(AF99=AF$4,1,0),IF($J99=$J$5,IF(AF99=AF$5,1,0),0))))</f>
        <v>1</v>
      </c>
      <c r="BL99" s="1">
        <f>IF($J99=$J$2,IF(AG99=AG$2,1,0),IF($J99=$J$3,IF(AG99=AG$3,1,0),IF($J99=$J$4,IF(AG99=AG$4,1,0),IF($J99=$J$5,IF(AG99=AG$5,1,0),0))))</f>
        <v>1</v>
      </c>
      <c r="BM99" s="1">
        <f>IF($J99=$J$2,IF(AH99=AH$2,1,0),IF($J99=$J$3,IF(AH99=AH$3,1,0),IF($J99=$J$4,IF(AH99=AH$4,1,0),IF($J99=$J$5,IF(AH99=AH$5,1,0),0))))</f>
        <v>1</v>
      </c>
      <c r="BN99" s="1">
        <f>IF($J99=$J$2,IF(AI99=AI$2,1,0),IF($J99=$J$3,IF(AI99=AI$3,1,0),IF($J99=$J$4,IF(AI99=AI$4,1,0),IF($J99=$J$5,IF(AI99=AI$5,1,0),0))))</f>
        <v>1</v>
      </c>
      <c r="BO99" s="1">
        <f>IF($J99=$J$2,IF(AJ99=AJ$2,1,0),IF($J99=$J$3,IF(AJ99=AJ$3,1,0),IF($J99=$J$4,IF(AJ99=AJ$4,1,0),IF($J99=$J$5,IF(AJ99=AJ$5,1,0),0))))</f>
        <v>1</v>
      </c>
      <c r="BP99" s="1">
        <f>IF($J99=$J$2,IF(AK99=AK$2,1,0),IF($J99=$J$3,IF(AK99=AK$3,1,0),IF($J99=$J$4,IF(AK99=AK$4,1,0),IF($J99=$J$5,IF(AK99=AK$5,1,0),0))))</f>
        <v>1</v>
      </c>
      <c r="BQ99" s="1">
        <f>IF($J99=$J$2,IF(AL99=AL$2,1,0),IF($J99=$J$3,IF(AL99=AL$3,1,0),IF($J99=$J$4,IF(AL99=AL$4,1,0),IF($J99=$J$5,IF(AL99=AL$5,1,0),0))))</f>
        <v>1</v>
      </c>
      <c r="BR99" s="1">
        <f>IF($J99=$J$2,IF(AM99=AM$2,1,0),IF($J99=$J$3,IF(AM99=AM$3,1,0),IF($J99=$J$4,IF(AM99=AM$4,1,0),IF($J99=$J$5,IF(AM99=AM$5,1,0),0))))</f>
        <v>1</v>
      </c>
      <c r="BS99" s="1">
        <f>IF($J99=$J$2,IF(AN99=AN$2,1,0),IF($J99=$J$3,IF(AN99=AN$3,1,0),IF($J99=$J$4,IF(AN99=AN$4,1,0),IF($J99=$J$5,IF(AN99=AN$5,1,0),0))))</f>
        <v>1</v>
      </c>
      <c r="BU99" s="1">
        <f t="shared" si="1"/>
        <v>24</v>
      </c>
      <c r="BW99" s="35">
        <f t="shared" si="2"/>
        <v>24</v>
      </c>
      <c r="BX99" s="35">
        <f>IF(BW99="неявка","неявка",IF(BW99&lt;$CB$4,1,IF(BW99&lt;$CB$5,2,IF(BW99&lt;$CB$6,3,IF(BW99&lt;$CB$7,4,IF(BW99&lt;$CB$8,5,IF(BW99&lt;$CB$9,6,IF(BW99&lt;$CB$10,7,IF(BW99&lt;$CB$11,8,IF(BW99&lt;$CB$12,9,10))))))))))</f>
        <v>7</v>
      </c>
    </row>
    <row r="100" spans="1:76" ht="16" x14ac:dyDescent="0.2">
      <c r="A100" s="8">
        <v>94</v>
      </c>
      <c r="B100" s="8" t="s">
        <v>389</v>
      </c>
      <c r="C100" s="8" t="s">
        <v>390</v>
      </c>
      <c r="D100" s="8" t="s">
        <v>391</v>
      </c>
      <c r="E100" s="8" t="s">
        <v>268</v>
      </c>
      <c r="F100" s="8" t="s">
        <v>269</v>
      </c>
      <c r="G100" s="8" t="s">
        <v>230</v>
      </c>
      <c r="H100" s="8" t="s">
        <v>216</v>
      </c>
      <c r="I100" s="1" t="s">
        <v>231</v>
      </c>
      <c r="J100" s="1">
        <v>4</v>
      </c>
      <c r="K100" s="1" t="s">
        <v>1158</v>
      </c>
      <c r="L100" s="1" t="s">
        <v>1159</v>
      </c>
      <c r="M100" s="1" t="s">
        <v>1155</v>
      </c>
      <c r="N100" s="1" t="s">
        <v>1156</v>
      </c>
      <c r="O100" s="1" t="s">
        <v>1160</v>
      </c>
      <c r="P100" s="1" t="s">
        <v>1159</v>
      </c>
      <c r="Q100" s="1" t="s">
        <v>1158</v>
      </c>
      <c r="R100" s="1" t="s">
        <v>1160</v>
      </c>
      <c r="S100" s="1" t="s">
        <v>1160</v>
      </c>
      <c r="T100" s="1" t="s">
        <v>1155</v>
      </c>
      <c r="U100" s="1" t="s">
        <v>1156</v>
      </c>
      <c r="V100" s="1" t="s">
        <v>1156</v>
      </c>
      <c r="W100" s="1" t="s">
        <v>1158</v>
      </c>
      <c r="X100" s="1" t="s">
        <v>1160</v>
      </c>
      <c r="Y100" s="1" t="s">
        <v>1159</v>
      </c>
      <c r="Z100" s="54" t="s">
        <v>1158</v>
      </c>
      <c r="AA100" s="1" t="s">
        <v>1159</v>
      </c>
      <c r="AB100" s="1" t="s">
        <v>1154</v>
      </c>
      <c r="AC100" s="1" t="s">
        <v>1154</v>
      </c>
      <c r="AD100" s="1" t="s">
        <v>1158</v>
      </c>
      <c r="AE100" s="1" t="s">
        <v>1160</v>
      </c>
      <c r="AF100" s="1" t="s">
        <v>1155</v>
      </c>
      <c r="AG100" s="1" t="s">
        <v>1155</v>
      </c>
      <c r="AH100" s="1" t="s">
        <v>1159</v>
      </c>
      <c r="AI100" s="1" t="s">
        <v>1155</v>
      </c>
      <c r="AJ100" s="1" t="s">
        <v>1157</v>
      </c>
      <c r="AK100" s="1" t="s">
        <v>1154</v>
      </c>
      <c r="AL100" s="1" t="s">
        <v>1154</v>
      </c>
      <c r="AM100" s="1" t="s">
        <v>1160</v>
      </c>
      <c r="AN100" s="1" t="s">
        <v>1154</v>
      </c>
      <c r="AP100" s="1">
        <f>IF($J100=$J$2,IF(K100=K$2,1,0),IF($J100=$J$3,IF(K100=K$3,1,0),IF($J100=$J$4,IF(K100=K$4,1,0),IF($J100=$J$5,IF(K100=K$5,1,0),0))))</f>
        <v>0</v>
      </c>
      <c r="AQ100" s="1">
        <f>IF($J100=$J$2,IF(L100=L$2,1,0),IF($J100=$J$3,IF(L100=L$3,1,0),IF($J100=$J$4,IF(L100=L$4,1,0),IF($J100=$J$5,IF(L100=L$5,1,0),0))))</f>
        <v>1</v>
      </c>
      <c r="AR100" s="1">
        <f>IF($J100=$J$2,IF(M100=M$2,1,0),IF($J100=$J$3,IF(M100=M$3,1,0),IF($J100=$J$4,IF(M100=M$4,1,0),IF($J100=$J$5,IF(M100=M$5,1,0),0))))</f>
        <v>1</v>
      </c>
      <c r="AS100" s="1">
        <f>IF($J100=$J$2,IF(N100=N$2,1,0),IF($J100=$J$3,IF(N100=N$3,1,0),IF($J100=$J$4,IF(N100=N$4,1,0),IF($J100=$J$5,IF(N100=N$5,1,0),0))))</f>
        <v>0</v>
      </c>
      <c r="AT100" s="1">
        <f>IF($J100=$J$2,IF(O100=O$2,1,0),IF($J100=$J$3,IF(O100=O$3,1,0),IF($J100=$J$4,IF(O100=O$4,1,0),IF($J100=$J$5,IF(O100=O$5,1,0),0))))</f>
        <v>1</v>
      </c>
      <c r="AU100" s="1">
        <f>IF($J100=$J$2,IF(P100=P$2,1,0),IF($J100=$J$3,IF(P100=P$3,1,0),IF($J100=$J$4,IF(P100=P$4,1,0),IF($J100=$J$5,IF(P100=P$5,1,0),0))))</f>
        <v>1</v>
      </c>
      <c r="AV100" s="1">
        <f>IF($J100=$J$2,IF(Q100=Q$2,1,0),IF($J100=$J$3,IF(Q100=Q$3,1,0),IF($J100=$J$4,IF(Q100=Q$4,1,0),IF($J100=$J$5,IF(Q100=Q$5,1,0),0))))</f>
        <v>1</v>
      </c>
      <c r="AW100" s="1">
        <f>IF($J100=$J$2,IF(R100=R$2,1,0),IF($J100=$J$3,IF(R100=R$3,1,0),IF($J100=$J$4,IF(R100=R$4,1,0),IF($J100=$J$5,IF(R100=R$5,1,0),0))))</f>
        <v>1</v>
      </c>
      <c r="AX100" s="1">
        <f>IF($J100=$J$2,IF(S100=S$2,1,0),IF($J100=$J$3,IF(S100=S$3,1,0),IF($J100=$J$4,IF(S100=S$4,1,0),IF($J100=$J$5,IF(S100=S$5,1,0),0))))</f>
        <v>1</v>
      </c>
      <c r="AY100" s="1">
        <f>IF($J100=$J$2,IF(T100=T$2,1,0),IF($J100=$J$3,IF(T100=T$3,1,0),IF($J100=$J$4,IF(T100=T$4,1,0),IF($J100=$J$5,IF(T100=T$5,1,0),0))))</f>
        <v>1</v>
      </c>
      <c r="AZ100" s="1">
        <f>IF($J100=$J$2,IF(U100=U$2,1,0),IF($J100=$J$3,IF(U100=U$3,1,0),IF($J100=$J$4,IF(U100=U$4,1,0),IF($J100=$J$5,IF(U100=U$5,1,0),0))))</f>
        <v>0</v>
      </c>
      <c r="BA100" s="1">
        <f>IF($J100=$J$2,IF(V100=V$2,1,0),IF($J100=$J$3,IF(V100=V$3,1,0),IF($J100=$J$4,IF(V100=V$4,1,0),IF($J100=$J$5,IF(V100=V$5,1,0),0))))</f>
        <v>1</v>
      </c>
      <c r="BB100" s="1">
        <f>IF($J100=$J$2,IF(W100=W$2,1,0),IF($J100=$J$3,IF(W100=W$3,1,0),IF($J100=$J$4,IF(W100=W$4,1,0),IF($J100=$J$5,IF(W100=W$5,1,0),0))))</f>
        <v>1</v>
      </c>
      <c r="BC100" s="1">
        <f>IF($J100=$J$2,IF(X100=X$2,1,0),IF($J100=$J$3,IF(X100=X$3,1,0),IF($J100=$J$4,IF(X100=X$4,1,0),IF($J100=$J$5,IF(X100=X$5,1,0),0))))</f>
        <v>1</v>
      </c>
      <c r="BD100" s="1">
        <f>IF($J100=$J$2,IF(Y100=Y$2,1,0),IF($J100=$J$3,IF(Y100=Y$3,1,0),IF($J100=$J$4,IF(Y100=Y$4,1,0),IF($J100=$J$5,IF(Y100=Y$5,1,0),0))))</f>
        <v>0</v>
      </c>
      <c r="BE100" s="1">
        <f>IF($J100=$J$2,IF(Z100=Z$2,1,0),IF($J100=$J$3,IF(Z100=Z$3,1,0),IF($J100=$J$4,IF(Z100=Z$4,1,0),IF($J100=$J$5,IF(Z100=Z$5,1,0),0))))</f>
        <v>1</v>
      </c>
      <c r="BF100" s="1">
        <f>IF($J100=$J$2,IF(AA100=AA$2,1,0),IF($J100=$J$3,IF(AA100=AA$3,1,0),IF($J100=$J$4,IF(AA100=AA$4,1,0),IF($J100=$J$5,IF(AA100=AA$5,1,0),0))))</f>
        <v>1</v>
      </c>
      <c r="BG100" s="1">
        <f>IF($J100=$J$2,IF(AB100=AB$2,1,0),IF($J100=$J$3,IF(AB100=AB$3,1,0),IF($J100=$J$4,IF(AB100=AB$4,1,0),IF($J100=$J$5,IF(AB100=AB$5,1,0),0))))</f>
        <v>1</v>
      </c>
      <c r="BH100" s="1">
        <f>IF($J100=$J$2,IF(AC100=AC$2,1,0),IF($J100=$J$3,IF(AC100=AC$3,1,0),IF($J100=$J$4,IF(AC100=AC$4,1,0),IF($J100=$J$5,IF(AC100=AC$5,1,0),0))))</f>
        <v>0</v>
      </c>
      <c r="BI100" s="1">
        <f>IF($J100=$J$2,IF(AD100=AD$2,1,0),IF($J100=$J$3,IF(AD100=AD$3,1,0),IF($J100=$J$4,IF(AD100=AD$4,1,0),IF($J100=$J$5,IF(AD100=AD$5,1,0),0))))</f>
        <v>1</v>
      </c>
      <c r="BJ100" s="1">
        <f>IF($J100=$J$2,IF(AE100=AE$2,1,0),IF($J100=$J$3,IF(AE100=AE$3,1,0),IF($J100=$J$4,IF(AE100=AE$4,1,0),IF($J100=$J$5,IF(AE100=AE$5,1,0),0))))</f>
        <v>1</v>
      </c>
      <c r="BK100" s="1">
        <f>IF($J100=$J$2,IF(AF100=AF$2,1,0),IF($J100=$J$3,IF(AF100=AF$3,1,0),IF($J100=$J$4,IF(AF100=AF$4,1,0),IF($J100=$J$5,IF(AF100=AF$5,1,0),0))))</f>
        <v>1</v>
      </c>
      <c r="BL100" s="1">
        <f>IF($J100=$J$2,IF(AG100=AG$2,1,0),IF($J100=$J$3,IF(AG100=AG$3,1,0),IF($J100=$J$4,IF(AG100=AG$4,1,0),IF($J100=$J$5,IF(AG100=AG$5,1,0),0))))</f>
        <v>1</v>
      </c>
      <c r="BM100" s="1">
        <f>IF($J100=$J$2,IF(AH100=AH$2,1,0),IF($J100=$J$3,IF(AH100=AH$3,1,0),IF($J100=$J$4,IF(AH100=AH$4,1,0),IF($J100=$J$5,IF(AH100=AH$5,1,0),0))))</f>
        <v>0</v>
      </c>
      <c r="BN100" s="1">
        <f>IF($J100=$J$2,IF(AI100=AI$2,1,0),IF($J100=$J$3,IF(AI100=AI$3,1,0),IF($J100=$J$4,IF(AI100=AI$4,1,0),IF($J100=$J$5,IF(AI100=AI$5,1,0),0))))</f>
        <v>0</v>
      </c>
      <c r="BO100" s="1">
        <f>IF($J100=$J$2,IF(AJ100=AJ$2,1,0),IF($J100=$J$3,IF(AJ100=AJ$3,1,0),IF($J100=$J$4,IF(AJ100=AJ$4,1,0),IF($J100=$J$5,IF(AJ100=AJ$5,1,0),0))))</f>
        <v>1</v>
      </c>
      <c r="BP100" s="1">
        <f>IF($J100=$J$2,IF(AK100=AK$2,1,0),IF($J100=$J$3,IF(AK100=AK$3,1,0),IF($J100=$J$4,IF(AK100=AK$4,1,0),IF($J100=$J$5,IF(AK100=AK$5,1,0),0))))</f>
        <v>1</v>
      </c>
      <c r="BQ100" s="1">
        <f>IF($J100=$J$2,IF(AL100=AL$2,1,0),IF($J100=$J$3,IF(AL100=AL$3,1,0),IF($J100=$J$4,IF(AL100=AL$4,1,0),IF($J100=$J$5,IF(AL100=AL$5,1,0),0))))</f>
        <v>1</v>
      </c>
      <c r="BR100" s="1">
        <f>IF($J100=$J$2,IF(AM100=AM$2,1,0),IF($J100=$J$3,IF(AM100=AM$3,1,0),IF($J100=$J$4,IF(AM100=AM$4,1,0),IF($J100=$J$5,IF(AM100=AM$5,1,0),0))))</f>
        <v>1</v>
      </c>
      <c r="BS100" s="1">
        <f>IF($J100=$J$2,IF(AN100=AN$2,1,0),IF($J100=$J$3,IF(AN100=AN$3,1,0),IF($J100=$J$4,IF(AN100=AN$4,1,0),IF($J100=$J$5,IF(AN100=AN$5,1,0),0))))</f>
        <v>1</v>
      </c>
      <c r="BU100" s="1">
        <f t="shared" si="1"/>
        <v>23</v>
      </c>
      <c r="BW100" s="35">
        <f t="shared" si="2"/>
        <v>23</v>
      </c>
      <c r="BX100" s="35">
        <f>IF(BW100="неявка","неявка",IF(BW100&lt;$CB$4,1,IF(BW100&lt;$CB$5,2,IF(BW100&lt;$CB$6,3,IF(BW100&lt;$CB$7,4,IF(BW100&lt;$CB$8,5,IF(BW100&lt;$CB$9,6,IF(BW100&lt;$CB$10,7,IF(BW100&lt;$CB$11,8,IF(BW100&lt;$CB$12,9,10))))))))))</f>
        <v>7</v>
      </c>
    </row>
    <row r="101" spans="1:76" ht="16" x14ac:dyDescent="0.2">
      <c r="A101" s="8">
        <v>95</v>
      </c>
      <c r="B101" s="8" t="s">
        <v>1149</v>
      </c>
      <c r="C101" s="8" t="s">
        <v>393</v>
      </c>
      <c r="D101" s="8" t="s">
        <v>394</v>
      </c>
      <c r="E101" s="8" t="s">
        <v>213</v>
      </c>
      <c r="F101" s="8" t="s">
        <v>214</v>
      </c>
      <c r="G101" s="8" t="s">
        <v>230</v>
      </c>
      <c r="H101" s="8" t="s">
        <v>216</v>
      </c>
      <c r="I101" s="1" t="s">
        <v>231</v>
      </c>
      <c r="J101" s="1">
        <v>1</v>
      </c>
      <c r="K101" s="1" t="s">
        <v>1154</v>
      </c>
      <c r="L101" s="1" t="s">
        <v>1154</v>
      </c>
      <c r="M101" s="1" t="s">
        <v>1155</v>
      </c>
      <c r="N101" s="1" t="s">
        <v>1158</v>
      </c>
      <c r="O101" s="1" t="s">
        <v>1155</v>
      </c>
      <c r="P101" s="1" t="s">
        <v>1158</v>
      </c>
      <c r="Q101" s="1" t="s">
        <v>1159</v>
      </c>
      <c r="R101" s="1" t="s">
        <v>1158</v>
      </c>
      <c r="S101" s="1" t="s">
        <v>1155</v>
      </c>
      <c r="T101" s="1" t="s">
        <v>1154</v>
      </c>
      <c r="U101" s="1" t="s">
        <v>1156</v>
      </c>
      <c r="V101" s="1" t="s">
        <v>1158</v>
      </c>
      <c r="W101" s="1" t="s">
        <v>1156</v>
      </c>
      <c r="X101" s="1" t="s">
        <v>1159</v>
      </c>
      <c r="Y101" s="1" t="s">
        <v>1158</v>
      </c>
      <c r="Z101" s="54" t="s">
        <v>1158</v>
      </c>
      <c r="AA101" s="1" t="s">
        <v>1155</v>
      </c>
      <c r="AB101" s="1" t="s">
        <v>1160</v>
      </c>
      <c r="AC101" s="1" t="s">
        <v>1160</v>
      </c>
      <c r="AD101" s="1" t="s">
        <v>1155</v>
      </c>
      <c r="AE101" s="1" t="s">
        <v>1156</v>
      </c>
      <c r="AF101" s="1" t="s">
        <v>1159</v>
      </c>
      <c r="AG101" s="1" t="s">
        <v>1158</v>
      </c>
      <c r="AH101" s="1" t="s">
        <v>1158</v>
      </c>
      <c r="AI101" s="1" t="s">
        <v>1154</v>
      </c>
      <c r="AJ101" s="1" t="s">
        <v>1158</v>
      </c>
      <c r="AK101" s="1" t="s">
        <v>1159</v>
      </c>
      <c r="AL101" s="1" t="s">
        <v>1154</v>
      </c>
      <c r="AM101" s="1" t="s">
        <v>1158</v>
      </c>
      <c r="AN101" s="1" t="s">
        <v>1156</v>
      </c>
      <c r="AP101" s="1">
        <f>IF($J101=$J$2,IF(K101=K$2,1,0),IF($J101=$J$3,IF(K101=K$3,1,0),IF($J101=$J$4,IF(K101=K$4,1,0),IF($J101=$J$5,IF(K101=K$5,1,0),0))))</f>
        <v>1</v>
      </c>
      <c r="AQ101" s="1">
        <f>IF($J101=$J$2,IF(L101=L$2,1,0),IF($J101=$J$3,IF(L101=L$3,1,0),IF($J101=$J$4,IF(L101=L$4,1,0),IF($J101=$J$5,IF(L101=L$5,1,0),0))))</f>
        <v>1</v>
      </c>
      <c r="AR101" s="1">
        <f>IF($J101=$J$2,IF(M101=M$2,1,0),IF($J101=$J$3,IF(M101=M$3,1,0),IF($J101=$J$4,IF(M101=M$4,1,0),IF($J101=$J$5,IF(M101=M$5,1,0),0))))</f>
        <v>1</v>
      </c>
      <c r="AS101" s="1">
        <f>IF($J101=$J$2,IF(N101=N$2,1,0),IF($J101=$J$3,IF(N101=N$3,1,0),IF($J101=$J$4,IF(N101=N$4,1,0),IF($J101=$J$5,IF(N101=N$5,1,0),0))))</f>
        <v>0</v>
      </c>
      <c r="AT101" s="1">
        <f>IF($J101=$J$2,IF(O101=O$2,1,0),IF($J101=$J$3,IF(O101=O$3,1,0),IF($J101=$J$4,IF(O101=O$4,1,0),IF($J101=$J$5,IF(O101=O$5,1,0),0))))</f>
        <v>1</v>
      </c>
      <c r="AU101" s="1">
        <f>IF($J101=$J$2,IF(P101=P$2,1,0),IF($J101=$J$3,IF(P101=P$3,1,0),IF($J101=$J$4,IF(P101=P$4,1,0),IF($J101=$J$5,IF(P101=P$5,1,0),0))))</f>
        <v>0</v>
      </c>
      <c r="AV101" s="1">
        <f>IF($J101=$J$2,IF(Q101=Q$2,1,0),IF($J101=$J$3,IF(Q101=Q$3,1,0),IF($J101=$J$4,IF(Q101=Q$4,1,0),IF($J101=$J$5,IF(Q101=Q$5,1,0),0))))</f>
        <v>0</v>
      </c>
      <c r="AW101" s="1">
        <f>IF($J101=$J$2,IF(R101=R$2,1,0),IF($J101=$J$3,IF(R101=R$3,1,0),IF($J101=$J$4,IF(R101=R$4,1,0),IF($J101=$J$5,IF(R101=R$5,1,0),0))))</f>
        <v>1</v>
      </c>
      <c r="AX101" s="1">
        <f>IF($J101=$J$2,IF(S101=S$2,1,0),IF($J101=$J$3,IF(S101=S$3,1,0),IF($J101=$J$4,IF(S101=S$4,1,0),IF($J101=$J$5,IF(S101=S$5,1,0),0))))</f>
        <v>1</v>
      </c>
      <c r="AY101" s="1">
        <f>IF($J101=$J$2,IF(T101=T$2,1,0),IF($J101=$J$3,IF(T101=T$3,1,0),IF($J101=$J$4,IF(T101=T$4,1,0),IF($J101=$J$5,IF(T101=T$5,1,0),0))))</f>
        <v>1</v>
      </c>
      <c r="AZ101" s="1">
        <f>IF($J101=$J$2,IF(U101=U$2,1,0),IF($J101=$J$3,IF(U101=U$3,1,0),IF($J101=$J$4,IF(U101=U$4,1,0),IF($J101=$J$5,IF(U101=U$5,1,0),0))))</f>
        <v>1</v>
      </c>
      <c r="BA101" s="1">
        <f>IF($J101=$J$2,IF(V101=V$2,1,0),IF($J101=$J$3,IF(V101=V$3,1,0),IF($J101=$J$4,IF(V101=V$4,1,0),IF($J101=$J$5,IF(V101=V$5,1,0),0))))</f>
        <v>1</v>
      </c>
      <c r="BB101" s="1">
        <f>IF($J101=$J$2,IF(W101=W$2,1,0),IF($J101=$J$3,IF(W101=W$3,1,0),IF($J101=$J$4,IF(W101=W$4,1,0),IF($J101=$J$5,IF(W101=W$5,1,0),0))))</f>
        <v>1</v>
      </c>
      <c r="BC101" s="1">
        <f>IF($J101=$J$2,IF(X101=X$2,1,0),IF($J101=$J$3,IF(X101=X$3,1,0),IF($J101=$J$4,IF(X101=X$4,1,0),IF($J101=$J$5,IF(X101=X$5,1,0),0))))</f>
        <v>1</v>
      </c>
      <c r="BD101" s="1">
        <f>IF($J101=$J$2,IF(Y101=Y$2,1,0),IF($J101=$J$3,IF(Y101=Y$3,1,0),IF($J101=$J$4,IF(Y101=Y$4,1,0),IF($J101=$J$5,IF(Y101=Y$5,1,0),0))))</f>
        <v>0</v>
      </c>
      <c r="BE101" s="1">
        <f>IF($J101=$J$2,IF(Z101=Z$2,1,0),IF($J101=$J$3,IF(Z101=Z$3,1,0),IF($J101=$J$4,IF(Z101=Z$4,1,0),IF($J101=$J$5,IF(Z101=Z$5,1,0),0))))</f>
        <v>1</v>
      </c>
      <c r="BF101" s="1">
        <f>IF($J101=$J$2,IF(AA101=AA$2,1,0),IF($J101=$J$3,IF(AA101=AA$3,1,0),IF($J101=$J$4,IF(AA101=AA$4,1,0),IF($J101=$J$5,IF(AA101=AA$5,1,0),0))))</f>
        <v>1</v>
      </c>
      <c r="BG101" s="1">
        <f>IF($J101=$J$2,IF(AB101=AB$2,1,0),IF($J101=$J$3,IF(AB101=AB$3,1,0),IF($J101=$J$4,IF(AB101=AB$4,1,0),IF($J101=$J$5,IF(AB101=AB$5,1,0),0))))</f>
        <v>0</v>
      </c>
      <c r="BH101" s="1">
        <f>IF($J101=$J$2,IF(AC101=AC$2,1,0),IF($J101=$J$3,IF(AC101=AC$3,1,0),IF($J101=$J$4,IF(AC101=AC$4,1,0),IF($J101=$J$5,IF(AC101=AC$5,1,0),0))))</f>
        <v>1</v>
      </c>
      <c r="BI101" s="1">
        <f>IF($J101=$J$2,IF(AD101=AD$2,1,0),IF($J101=$J$3,IF(AD101=AD$3,1,0),IF($J101=$J$4,IF(AD101=AD$4,1,0),IF($J101=$J$5,IF(AD101=AD$5,1,0),0))))</f>
        <v>1</v>
      </c>
      <c r="BJ101" s="1">
        <f>IF($J101=$J$2,IF(AE101=AE$2,1,0),IF($J101=$J$3,IF(AE101=AE$3,1,0),IF($J101=$J$4,IF(AE101=AE$4,1,0),IF($J101=$J$5,IF(AE101=AE$5,1,0),0))))</f>
        <v>1</v>
      </c>
      <c r="BK101" s="1">
        <f>IF($J101=$J$2,IF(AF101=AF$2,1,0),IF($J101=$J$3,IF(AF101=AF$3,1,0),IF($J101=$J$4,IF(AF101=AF$4,1,0),IF($J101=$J$5,IF(AF101=AF$5,1,0),0))))</f>
        <v>1</v>
      </c>
      <c r="BL101" s="1">
        <f>IF($J101=$J$2,IF(AG101=AG$2,1,0),IF($J101=$J$3,IF(AG101=AG$3,1,0),IF($J101=$J$4,IF(AG101=AG$4,1,0),IF($J101=$J$5,IF(AG101=AG$5,1,0),0))))</f>
        <v>1</v>
      </c>
      <c r="BM101" s="1">
        <f>IF($J101=$J$2,IF(AH101=AH$2,1,0),IF($J101=$J$3,IF(AH101=AH$3,1,0),IF($J101=$J$4,IF(AH101=AH$4,1,0),IF($J101=$J$5,IF(AH101=AH$5,1,0),0))))</f>
        <v>1</v>
      </c>
      <c r="BN101" s="1">
        <f>IF($J101=$J$2,IF(AI101=AI$2,1,0),IF($J101=$J$3,IF(AI101=AI$3,1,0),IF($J101=$J$4,IF(AI101=AI$4,1,0),IF($J101=$J$5,IF(AI101=AI$5,1,0),0))))</f>
        <v>0</v>
      </c>
      <c r="BO101" s="1">
        <f>IF($J101=$J$2,IF(AJ101=AJ$2,1,0),IF($J101=$J$3,IF(AJ101=AJ$3,1,0),IF($J101=$J$4,IF(AJ101=AJ$4,1,0),IF($J101=$J$5,IF(AJ101=AJ$5,1,0),0))))</f>
        <v>1</v>
      </c>
      <c r="BP101" s="1">
        <f>IF($J101=$J$2,IF(AK101=AK$2,1,0),IF($J101=$J$3,IF(AK101=AK$3,1,0),IF($J101=$J$4,IF(AK101=AK$4,1,0),IF($J101=$J$5,IF(AK101=AK$5,1,0),0))))</f>
        <v>1</v>
      </c>
      <c r="BQ101" s="1">
        <f>IF($J101=$J$2,IF(AL101=AL$2,1,0),IF($J101=$J$3,IF(AL101=AL$3,1,0),IF($J101=$J$4,IF(AL101=AL$4,1,0),IF($J101=$J$5,IF(AL101=AL$5,1,0),0))))</f>
        <v>0</v>
      </c>
      <c r="BR101" s="1">
        <f>IF($J101=$J$2,IF(AM101=AM$2,1,0),IF($J101=$J$3,IF(AM101=AM$3,1,0),IF($J101=$J$4,IF(AM101=AM$4,1,0),IF($J101=$J$5,IF(AM101=AM$5,1,0),0))))</f>
        <v>1</v>
      </c>
      <c r="BS101" s="1">
        <f>IF($J101=$J$2,IF(AN101=AN$2,1,0),IF($J101=$J$3,IF(AN101=AN$3,1,0),IF($J101=$J$4,IF(AN101=AN$4,1,0),IF($J101=$J$5,IF(AN101=AN$5,1,0),0))))</f>
        <v>1</v>
      </c>
      <c r="BU101" s="1">
        <f t="shared" si="1"/>
        <v>23</v>
      </c>
      <c r="BW101" s="35">
        <f t="shared" si="2"/>
        <v>23</v>
      </c>
      <c r="BX101" s="35">
        <f>IF(BW101="неявка","неявка",IF(BW101&lt;$CB$4,1,IF(BW101&lt;$CB$5,2,IF(BW101&lt;$CB$6,3,IF(BW101&lt;$CB$7,4,IF(BW101&lt;$CB$8,5,IF(BW101&lt;$CB$9,6,IF(BW101&lt;$CB$10,7,IF(BW101&lt;$CB$11,8,IF(BW101&lt;$CB$12,9,10))))))))))</f>
        <v>7</v>
      </c>
    </row>
    <row r="102" spans="1:76" ht="16" x14ac:dyDescent="0.2">
      <c r="A102" s="8">
        <v>96</v>
      </c>
      <c r="B102" s="8" t="s">
        <v>395</v>
      </c>
      <c r="C102" s="8" t="s">
        <v>396</v>
      </c>
      <c r="D102" s="8" t="s">
        <v>397</v>
      </c>
      <c r="E102" s="8" t="s">
        <v>213</v>
      </c>
      <c r="F102" s="8" t="s">
        <v>214</v>
      </c>
      <c r="G102" s="8" t="s">
        <v>230</v>
      </c>
      <c r="H102" s="8" t="s">
        <v>216</v>
      </c>
      <c r="I102" s="1" t="s">
        <v>231</v>
      </c>
      <c r="J102" s="1">
        <v>3</v>
      </c>
      <c r="K102" s="1" t="s">
        <v>1156</v>
      </c>
      <c r="L102" s="1" t="s">
        <v>1159</v>
      </c>
      <c r="M102" s="1" t="s">
        <v>1158</v>
      </c>
      <c r="N102" s="1" t="s">
        <v>1159</v>
      </c>
      <c r="O102" s="1" t="s">
        <v>1156</v>
      </c>
      <c r="P102" s="1" t="s">
        <v>1154</v>
      </c>
      <c r="Q102" s="1" t="s">
        <v>1155</v>
      </c>
      <c r="R102" s="1" t="s">
        <v>1156</v>
      </c>
      <c r="S102" s="1" t="s">
        <v>1156</v>
      </c>
      <c r="T102" s="1" t="s">
        <v>1156</v>
      </c>
      <c r="U102" s="1" t="s">
        <v>1160</v>
      </c>
      <c r="V102" s="1" t="s">
        <v>1158</v>
      </c>
      <c r="W102" s="1" t="s">
        <v>1156</v>
      </c>
      <c r="X102" s="1" t="s">
        <v>1159</v>
      </c>
      <c r="Y102" s="1" t="s">
        <v>1160</v>
      </c>
      <c r="Z102" s="54" t="s">
        <v>1154</v>
      </c>
      <c r="AA102" s="1" t="s">
        <v>1160</v>
      </c>
      <c r="AB102" s="1" t="s">
        <v>1155</v>
      </c>
      <c r="AC102" s="1" t="s">
        <v>1154</v>
      </c>
      <c r="AD102" s="1" t="s">
        <v>1160</v>
      </c>
      <c r="AE102" s="1" t="s">
        <v>1154</v>
      </c>
      <c r="AF102" s="1" t="s">
        <v>1154</v>
      </c>
      <c r="AG102" s="1" t="s">
        <v>1158</v>
      </c>
      <c r="AH102" s="1" t="s">
        <v>1156</v>
      </c>
      <c r="AI102" s="1" t="s">
        <v>1158</v>
      </c>
      <c r="AJ102" s="1" t="s">
        <v>1155</v>
      </c>
      <c r="AK102" s="1" t="s">
        <v>1155</v>
      </c>
      <c r="AL102" s="1" t="s">
        <v>1158</v>
      </c>
      <c r="AM102" s="1" t="s">
        <v>1156</v>
      </c>
      <c r="AN102" s="1" t="s">
        <v>1160</v>
      </c>
      <c r="AP102" s="1">
        <f>IF($J102=$J$2,IF(K102=K$2,1,0),IF($J102=$J$3,IF(K102=K$3,1,0),IF($J102=$J$4,IF(K102=K$4,1,0),IF($J102=$J$5,IF(K102=K$5,1,0),0))))</f>
        <v>1</v>
      </c>
      <c r="AQ102" s="1">
        <f>IF($J102=$J$2,IF(L102=L$2,1,0),IF($J102=$J$3,IF(L102=L$3,1,0),IF($J102=$J$4,IF(L102=L$4,1,0),IF($J102=$J$5,IF(L102=L$5,1,0),0))))</f>
        <v>0</v>
      </c>
      <c r="AR102" s="1">
        <f>IF($J102=$J$2,IF(M102=M$2,1,0),IF($J102=$J$3,IF(M102=M$3,1,0),IF($J102=$J$4,IF(M102=M$4,1,0),IF($J102=$J$5,IF(M102=M$5,1,0),0))))</f>
        <v>0</v>
      </c>
      <c r="AS102" s="1">
        <f>IF($J102=$J$2,IF(N102=N$2,1,0),IF($J102=$J$3,IF(N102=N$3,1,0),IF($J102=$J$4,IF(N102=N$4,1,0),IF($J102=$J$5,IF(N102=N$5,1,0),0))))</f>
        <v>1</v>
      </c>
      <c r="AT102" s="1">
        <f>IF($J102=$J$2,IF(O102=O$2,1,0),IF($J102=$J$3,IF(O102=O$3,1,0),IF($J102=$J$4,IF(O102=O$4,1,0),IF($J102=$J$5,IF(O102=O$5,1,0),0))))</f>
        <v>1</v>
      </c>
      <c r="AU102" s="1">
        <f>IF($J102=$J$2,IF(P102=P$2,1,0),IF($J102=$J$3,IF(P102=P$3,1,0),IF($J102=$J$4,IF(P102=P$4,1,0),IF($J102=$J$5,IF(P102=P$5,1,0),0))))</f>
        <v>0</v>
      </c>
      <c r="AV102" s="1">
        <f>IF($J102=$J$2,IF(Q102=Q$2,1,0),IF($J102=$J$3,IF(Q102=Q$3,1,0),IF($J102=$J$4,IF(Q102=Q$4,1,0),IF($J102=$J$5,IF(Q102=Q$5,1,0),0))))</f>
        <v>0</v>
      </c>
      <c r="AW102" s="1">
        <f>IF($J102=$J$2,IF(R102=R$2,1,0),IF($J102=$J$3,IF(R102=R$3,1,0),IF($J102=$J$4,IF(R102=R$4,1,0),IF($J102=$J$5,IF(R102=R$5,1,0),0))))</f>
        <v>0</v>
      </c>
      <c r="AX102" s="1">
        <f>IF($J102=$J$2,IF(S102=S$2,1,0),IF($J102=$J$3,IF(S102=S$3,1,0),IF($J102=$J$4,IF(S102=S$4,1,0),IF($J102=$J$5,IF(S102=S$5,1,0),0))))</f>
        <v>0</v>
      </c>
      <c r="AY102" s="1">
        <f>IF($J102=$J$2,IF(T102=T$2,1,0),IF($J102=$J$3,IF(T102=T$3,1,0),IF($J102=$J$4,IF(T102=T$4,1,0),IF($J102=$J$5,IF(T102=T$5,1,0),0))))</f>
        <v>0</v>
      </c>
      <c r="AZ102" s="1">
        <f>IF($J102=$J$2,IF(U102=U$2,1,0),IF($J102=$J$3,IF(U102=U$3,1,0),IF($J102=$J$4,IF(U102=U$4,1,0),IF($J102=$J$5,IF(U102=U$5,1,0),0))))</f>
        <v>0</v>
      </c>
      <c r="BA102" s="1">
        <f>IF($J102=$J$2,IF(V102=V$2,1,0),IF($J102=$J$3,IF(V102=V$3,1,0),IF($J102=$J$4,IF(V102=V$4,1,0),IF($J102=$J$5,IF(V102=V$5,1,0),0))))</f>
        <v>1</v>
      </c>
      <c r="BB102" s="1">
        <f>IF($J102=$J$2,IF(W102=W$2,1,0),IF($J102=$J$3,IF(W102=W$3,1,0),IF($J102=$J$4,IF(W102=W$4,1,0),IF($J102=$J$5,IF(W102=W$5,1,0),0))))</f>
        <v>0</v>
      </c>
      <c r="BC102" s="1">
        <f>IF($J102=$J$2,IF(X102=X$2,1,0),IF($J102=$J$3,IF(X102=X$3,1,0),IF($J102=$J$4,IF(X102=X$4,1,0),IF($J102=$J$5,IF(X102=X$5,1,0),0))))</f>
        <v>0</v>
      </c>
      <c r="BD102" s="1">
        <f>IF($J102=$J$2,IF(Y102=Y$2,1,0),IF($J102=$J$3,IF(Y102=Y$3,1,0),IF($J102=$J$4,IF(Y102=Y$4,1,0),IF($J102=$J$5,IF(Y102=Y$5,1,0),0))))</f>
        <v>1</v>
      </c>
      <c r="BE102" s="1">
        <f>IF($J102=$J$2,IF(Z102=Z$2,1,0),IF($J102=$J$3,IF(Z102=Z$3,1,0),IF($J102=$J$4,IF(Z102=Z$4,1,0),IF($J102=$J$5,IF(Z102=Z$5,1,0),0))))</f>
        <v>1</v>
      </c>
      <c r="BF102" s="1">
        <f>IF($J102=$J$2,IF(AA102=AA$2,1,0),IF($J102=$J$3,IF(AA102=AA$3,1,0),IF($J102=$J$4,IF(AA102=AA$4,1,0),IF($J102=$J$5,IF(AA102=AA$5,1,0),0))))</f>
        <v>1</v>
      </c>
      <c r="BG102" s="1">
        <f>IF($J102=$J$2,IF(AB102=AB$2,1,0),IF($J102=$J$3,IF(AB102=AB$3,1,0),IF($J102=$J$4,IF(AB102=AB$4,1,0),IF($J102=$J$5,IF(AB102=AB$5,1,0),0))))</f>
        <v>1</v>
      </c>
      <c r="BH102" s="1">
        <f>IF($J102=$J$2,IF(AC102=AC$2,1,0),IF($J102=$J$3,IF(AC102=AC$3,1,0),IF($J102=$J$4,IF(AC102=AC$4,1,0),IF($J102=$J$5,IF(AC102=AC$5,1,0),0))))</f>
        <v>1</v>
      </c>
      <c r="BI102" s="1">
        <f>IF($J102=$J$2,IF(AD102=AD$2,1,0),IF($J102=$J$3,IF(AD102=AD$3,1,0),IF($J102=$J$4,IF(AD102=AD$4,1,0),IF($J102=$J$5,IF(AD102=AD$5,1,0),0))))</f>
        <v>1</v>
      </c>
      <c r="BJ102" s="1">
        <f>IF($J102=$J$2,IF(AE102=AE$2,1,0),IF($J102=$J$3,IF(AE102=AE$3,1,0),IF($J102=$J$4,IF(AE102=AE$4,1,0),IF($J102=$J$5,IF(AE102=AE$5,1,0),0))))</f>
        <v>1</v>
      </c>
      <c r="BK102" s="1">
        <f>IF($J102=$J$2,IF(AF102=AF$2,1,0),IF($J102=$J$3,IF(AF102=AF$3,1,0),IF($J102=$J$4,IF(AF102=AF$4,1,0),IF($J102=$J$5,IF(AF102=AF$5,1,0),0))))</f>
        <v>0</v>
      </c>
      <c r="BL102" s="1">
        <f>IF($J102=$J$2,IF(AG102=AG$2,1,0),IF($J102=$J$3,IF(AG102=AG$3,1,0),IF($J102=$J$4,IF(AG102=AG$4,1,0),IF($J102=$J$5,IF(AG102=AG$5,1,0),0))))</f>
        <v>0</v>
      </c>
      <c r="BM102" s="1">
        <f>IF($J102=$J$2,IF(AH102=AH$2,1,0),IF($J102=$J$3,IF(AH102=AH$3,1,0),IF($J102=$J$4,IF(AH102=AH$4,1,0),IF($J102=$J$5,IF(AH102=AH$5,1,0),0))))</f>
        <v>0</v>
      </c>
      <c r="BN102" s="1">
        <f>IF($J102=$J$2,IF(AI102=AI$2,1,0),IF($J102=$J$3,IF(AI102=AI$3,1,0),IF($J102=$J$4,IF(AI102=AI$4,1,0),IF($J102=$J$5,IF(AI102=AI$5,1,0),0))))</f>
        <v>0</v>
      </c>
      <c r="BO102" s="1">
        <f>IF($J102=$J$2,IF(AJ102=AJ$2,1,0),IF($J102=$J$3,IF(AJ102=AJ$3,1,0),IF($J102=$J$4,IF(AJ102=AJ$4,1,0),IF($J102=$J$5,IF(AJ102=AJ$5,1,0),0))))</f>
        <v>1</v>
      </c>
      <c r="BP102" s="1">
        <f>IF($J102=$J$2,IF(AK102=AK$2,1,0),IF($J102=$J$3,IF(AK102=AK$3,1,0),IF($J102=$J$4,IF(AK102=AK$4,1,0),IF($J102=$J$5,IF(AK102=AK$5,1,0),0))))</f>
        <v>1</v>
      </c>
      <c r="BQ102" s="1">
        <f>IF($J102=$J$2,IF(AL102=AL$2,1,0),IF($J102=$J$3,IF(AL102=AL$3,1,0),IF($J102=$J$4,IF(AL102=AL$4,1,0),IF($J102=$J$5,IF(AL102=AL$5,1,0),0))))</f>
        <v>1</v>
      </c>
      <c r="BR102" s="1">
        <f>IF($J102=$J$2,IF(AM102=AM$2,1,0),IF($J102=$J$3,IF(AM102=AM$3,1,0),IF($J102=$J$4,IF(AM102=AM$4,1,0),IF($J102=$J$5,IF(AM102=AM$5,1,0),0))))</f>
        <v>1</v>
      </c>
      <c r="BS102" s="1">
        <f>IF($J102=$J$2,IF(AN102=AN$2,1,0),IF($J102=$J$3,IF(AN102=AN$3,1,0),IF($J102=$J$4,IF(AN102=AN$4,1,0),IF($J102=$J$5,IF(AN102=AN$5,1,0),0))))</f>
        <v>0</v>
      </c>
      <c r="BU102" s="1">
        <f t="shared" si="1"/>
        <v>15</v>
      </c>
      <c r="BW102" s="35">
        <f t="shared" si="2"/>
        <v>15</v>
      </c>
      <c r="BX102" s="35">
        <f>IF(BW102="неявка","неявка",IF(BW102&lt;$CB$4,1,IF(BW102&lt;$CB$5,2,IF(BW102&lt;$CB$6,3,IF(BW102&lt;$CB$7,4,IF(BW102&lt;$CB$8,5,IF(BW102&lt;$CB$9,6,IF(BW102&lt;$CB$10,7,IF(BW102&lt;$CB$11,8,IF(BW102&lt;$CB$12,9,10))))))))))</f>
        <v>4</v>
      </c>
    </row>
    <row r="103" spans="1:76" ht="16" x14ac:dyDescent="0.2">
      <c r="A103" s="8">
        <v>97</v>
      </c>
      <c r="B103" s="8" t="s">
        <v>398</v>
      </c>
      <c r="C103" s="8" t="s">
        <v>399</v>
      </c>
      <c r="D103" s="8" t="s">
        <v>400</v>
      </c>
      <c r="E103" s="8" t="s">
        <v>245</v>
      </c>
      <c r="F103" s="8" t="s">
        <v>246</v>
      </c>
      <c r="G103" s="8" t="s">
        <v>230</v>
      </c>
      <c r="H103" s="8" t="s">
        <v>216</v>
      </c>
      <c r="I103" s="1" t="s">
        <v>231</v>
      </c>
      <c r="J103" s="1">
        <v>3</v>
      </c>
      <c r="K103" s="1" t="s">
        <v>1156</v>
      </c>
      <c r="L103" s="1" t="s">
        <v>1155</v>
      </c>
      <c r="M103" s="1" t="s">
        <v>1155</v>
      </c>
      <c r="N103" s="1" t="s">
        <v>1159</v>
      </c>
      <c r="O103" s="1" t="s">
        <v>1156</v>
      </c>
      <c r="P103" s="1" t="s">
        <v>1155</v>
      </c>
      <c r="Q103" s="1" t="s">
        <v>1155</v>
      </c>
      <c r="R103" s="1" t="s">
        <v>1160</v>
      </c>
      <c r="S103" s="1" t="s">
        <v>1158</v>
      </c>
      <c r="T103" s="1" t="s">
        <v>1160</v>
      </c>
      <c r="U103" s="1" t="s">
        <v>1154</v>
      </c>
      <c r="V103" s="1" t="s">
        <v>1158</v>
      </c>
      <c r="W103" s="1" t="s">
        <v>1160</v>
      </c>
      <c r="X103" s="1" t="s">
        <v>1154</v>
      </c>
      <c r="Y103" s="1" t="s">
        <v>1155</v>
      </c>
      <c r="Z103" s="54" t="s">
        <v>1154</v>
      </c>
      <c r="AA103" s="1" t="s">
        <v>1160</v>
      </c>
      <c r="AB103" s="1" t="s">
        <v>1155</v>
      </c>
      <c r="AC103" s="1" t="s">
        <v>1154</v>
      </c>
      <c r="AD103" s="1" t="s">
        <v>1160</v>
      </c>
      <c r="AE103" s="1" t="s">
        <v>1154</v>
      </c>
      <c r="AF103" s="1" t="s">
        <v>1154</v>
      </c>
      <c r="AG103" s="1" t="s">
        <v>1160</v>
      </c>
      <c r="AH103" s="1" t="s">
        <v>1158</v>
      </c>
      <c r="AI103" s="1" t="s">
        <v>1158</v>
      </c>
      <c r="AJ103" s="1" t="s">
        <v>1155</v>
      </c>
      <c r="AK103" s="1" t="s">
        <v>1155</v>
      </c>
      <c r="AL103" s="1" t="s">
        <v>1158</v>
      </c>
      <c r="AM103" s="1" t="s">
        <v>1155</v>
      </c>
      <c r="AN103" s="1" t="s">
        <v>1154</v>
      </c>
      <c r="AP103" s="1">
        <f>IF($J103=$J$2,IF(K103=K$2,1,0),IF($J103=$J$3,IF(K103=K$3,1,0),IF($J103=$J$4,IF(K103=K$4,1,0),IF($J103=$J$5,IF(K103=K$5,1,0),0))))</f>
        <v>1</v>
      </c>
      <c r="AQ103" s="1">
        <f>IF($J103=$J$2,IF(L103=L$2,1,0),IF($J103=$J$3,IF(L103=L$3,1,0),IF($J103=$J$4,IF(L103=L$4,1,0),IF($J103=$J$5,IF(L103=L$5,1,0),0))))</f>
        <v>1</v>
      </c>
      <c r="AR103" s="1">
        <f>IF($J103=$J$2,IF(M103=M$2,1,0),IF($J103=$J$3,IF(M103=M$3,1,0),IF($J103=$J$4,IF(M103=M$4,1,0),IF($J103=$J$5,IF(M103=M$5,1,0),0))))</f>
        <v>0</v>
      </c>
      <c r="AS103" s="1">
        <f>IF($J103=$J$2,IF(N103=N$2,1,0),IF($J103=$J$3,IF(N103=N$3,1,0),IF($J103=$J$4,IF(N103=N$4,1,0),IF($J103=$J$5,IF(N103=N$5,1,0),0))))</f>
        <v>1</v>
      </c>
      <c r="AT103" s="1">
        <f>IF($J103=$J$2,IF(O103=O$2,1,0),IF($J103=$J$3,IF(O103=O$3,1,0),IF($J103=$J$4,IF(O103=O$4,1,0),IF($J103=$J$5,IF(O103=O$5,1,0),0))))</f>
        <v>1</v>
      </c>
      <c r="AU103" s="1">
        <f>IF($J103=$J$2,IF(P103=P$2,1,0),IF($J103=$J$3,IF(P103=P$3,1,0),IF($J103=$J$4,IF(P103=P$4,1,0),IF($J103=$J$5,IF(P103=P$5,1,0),0))))</f>
        <v>0</v>
      </c>
      <c r="AV103" s="1">
        <f>IF($J103=$J$2,IF(Q103=Q$2,1,0),IF($J103=$J$3,IF(Q103=Q$3,1,0),IF($J103=$J$4,IF(Q103=Q$4,1,0),IF($J103=$J$5,IF(Q103=Q$5,1,0),0))))</f>
        <v>0</v>
      </c>
      <c r="AW103" s="1">
        <f>IF($J103=$J$2,IF(R103=R$2,1,0),IF($J103=$J$3,IF(R103=R$3,1,0),IF($J103=$J$4,IF(R103=R$4,1,0),IF($J103=$J$5,IF(R103=R$5,1,0),0))))</f>
        <v>1</v>
      </c>
      <c r="AX103" s="1">
        <f>IF($J103=$J$2,IF(S103=S$2,1,0),IF($J103=$J$3,IF(S103=S$3,1,0),IF($J103=$J$4,IF(S103=S$4,1,0),IF($J103=$J$5,IF(S103=S$5,1,0),0))))</f>
        <v>1</v>
      </c>
      <c r="AY103" s="1">
        <f>IF($J103=$J$2,IF(T103=T$2,1,0),IF($J103=$J$3,IF(T103=T$3,1,0),IF($J103=$J$4,IF(T103=T$4,1,0),IF($J103=$J$5,IF(T103=T$5,1,0),0))))</f>
        <v>1</v>
      </c>
      <c r="AZ103" s="1">
        <f>IF($J103=$J$2,IF(U103=U$2,1,0),IF($J103=$J$3,IF(U103=U$3,1,0),IF($J103=$J$4,IF(U103=U$4,1,0),IF($J103=$J$5,IF(U103=U$5,1,0),0))))</f>
        <v>1</v>
      </c>
      <c r="BA103" s="1">
        <f>IF($J103=$J$2,IF(V103=V$2,1,0),IF($J103=$J$3,IF(V103=V$3,1,0),IF($J103=$J$4,IF(V103=V$4,1,0),IF($J103=$J$5,IF(V103=V$5,1,0),0))))</f>
        <v>1</v>
      </c>
      <c r="BB103" s="1">
        <f>IF($J103=$J$2,IF(W103=W$2,1,0),IF($J103=$J$3,IF(W103=W$3,1,0),IF($J103=$J$4,IF(W103=W$4,1,0),IF($J103=$J$5,IF(W103=W$5,1,0),0))))</f>
        <v>1</v>
      </c>
      <c r="BC103" s="1">
        <f>IF($J103=$J$2,IF(X103=X$2,1,0),IF($J103=$J$3,IF(X103=X$3,1,0),IF($J103=$J$4,IF(X103=X$4,1,0),IF($J103=$J$5,IF(X103=X$5,1,0),0))))</f>
        <v>1</v>
      </c>
      <c r="BD103" s="1">
        <f>IF($J103=$J$2,IF(Y103=Y$2,1,0),IF($J103=$J$3,IF(Y103=Y$3,1,0),IF($J103=$J$4,IF(Y103=Y$4,1,0),IF($J103=$J$5,IF(Y103=Y$5,1,0),0))))</f>
        <v>0</v>
      </c>
      <c r="BE103" s="1">
        <f>IF($J103=$J$2,IF(Z103=Z$2,1,0),IF($J103=$J$3,IF(Z103=Z$3,1,0),IF($J103=$J$4,IF(Z103=Z$4,1,0),IF($J103=$J$5,IF(Z103=Z$5,1,0),0))))</f>
        <v>1</v>
      </c>
      <c r="BF103" s="1">
        <f>IF($J103=$J$2,IF(AA103=AA$2,1,0),IF($J103=$J$3,IF(AA103=AA$3,1,0),IF($J103=$J$4,IF(AA103=AA$4,1,0),IF($J103=$J$5,IF(AA103=AA$5,1,0),0))))</f>
        <v>1</v>
      </c>
      <c r="BG103" s="1">
        <f>IF($J103=$J$2,IF(AB103=AB$2,1,0),IF($J103=$J$3,IF(AB103=AB$3,1,0),IF($J103=$J$4,IF(AB103=AB$4,1,0),IF($J103=$J$5,IF(AB103=AB$5,1,0),0))))</f>
        <v>1</v>
      </c>
      <c r="BH103" s="1">
        <f>IF($J103=$J$2,IF(AC103=AC$2,1,0),IF($J103=$J$3,IF(AC103=AC$3,1,0),IF($J103=$J$4,IF(AC103=AC$4,1,0),IF($J103=$J$5,IF(AC103=AC$5,1,0),0))))</f>
        <v>1</v>
      </c>
      <c r="BI103" s="1">
        <f>IF($J103=$J$2,IF(AD103=AD$2,1,0),IF($J103=$J$3,IF(AD103=AD$3,1,0),IF($J103=$J$4,IF(AD103=AD$4,1,0),IF($J103=$J$5,IF(AD103=AD$5,1,0),0))))</f>
        <v>1</v>
      </c>
      <c r="BJ103" s="1">
        <f>IF($J103=$J$2,IF(AE103=AE$2,1,0),IF($J103=$J$3,IF(AE103=AE$3,1,0),IF($J103=$J$4,IF(AE103=AE$4,1,0),IF($J103=$J$5,IF(AE103=AE$5,1,0),0))))</f>
        <v>1</v>
      </c>
      <c r="BK103" s="1">
        <f>IF($J103=$J$2,IF(AF103=AF$2,1,0),IF($J103=$J$3,IF(AF103=AF$3,1,0),IF($J103=$J$4,IF(AF103=AF$4,1,0),IF($J103=$J$5,IF(AF103=AF$5,1,0),0))))</f>
        <v>0</v>
      </c>
      <c r="BL103" s="1">
        <f>IF($J103=$J$2,IF(AG103=AG$2,1,0),IF($J103=$J$3,IF(AG103=AG$3,1,0),IF($J103=$J$4,IF(AG103=AG$4,1,0),IF($J103=$J$5,IF(AG103=AG$5,1,0),0))))</f>
        <v>0</v>
      </c>
      <c r="BM103" s="1">
        <f>IF($J103=$J$2,IF(AH103=AH$2,1,0),IF($J103=$J$3,IF(AH103=AH$3,1,0),IF($J103=$J$4,IF(AH103=AH$4,1,0),IF($J103=$J$5,IF(AH103=AH$5,1,0),0))))</f>
        <v>1</v>
      </c>
      <c r="BN103" s="1">
        <f>IF($J103=$J$2,IF(AI103=AI$2,1,0),IF($J103=$J$3,IF(AI103=AI$3,1,0),IF($J103=$J$4,IF(AI103=AI$4,1,0),IF($J103=$J$5,IF(AI103=AI$5,1,0),0))))</f>
        <v>0</v>
      </c>
      <c r="BO103" s="1">
        <f>IF($J103=$J$2,IF(AJ103=AJ$2,1,0),IF($J103=$J$3,IF(AJ103=AJ$3,1,0),IF($J103=$J$4,IF(AJ103=AJ$4,1,0),IF($J103=$J$5,IF(AJ103=AJ$5,1,0),0))))</f>
        <v>1</v>
      </c>
      <c r="BP103" s="1">
        <f>IF($J103=$J$2,IF(AK103=AK$2,1,0),IF($J103=$J$3,IF(AK103=AK$3,1,0),IF($J103=$J$4,IF(AK103=AK$4,1,0),IF($J103=$J$5,IF(AK103=AK$5,1,0),0))))</f>
        <v>1</v>
      </c>
      <c r="BQ103" s="1">
        <f>IF($J103=$J$2,IF(AL103=AL$2,1,0),IF($J103=$J$3,IF(AL103=AL$3,1,0),IF($J103=$J$4,IF(AL103=AL$4,1,0),IF($J103=$J$5,IF(AL103=AL$5,1,0),0))))</f>
        <v>1</v>
      </c>
      <c r="BR103" s="1">
        <f>IF($J103=$J$2,IF(AM103=AM$2,1,0),IF($J103=$J$3,IF(AM103=AM$3,1,0),IF($J103=$J$4,IF(AM103=AM$4,1,0),IF($J103=$J$5,IF(AM103=AM$5,1,0),0))))</f>
        <v>0</v>
      </c>
      <c r="BS103" s="1">
        <f>IF($J103=$J$2,IF(AN103=AN$2,1,0),IF($J103=$J$3,IF(AN103=AN$3,1,0),IF($J103=$J$4,IF(AN103=AN$4,1,0),IF($J103=$J$5,IF(AN103=AN$5,1,0),0))))</f>
        <v>1</v>
      </c>
      <c r="BU103" s="1">
        <f t="shared" si="1"/>
        <v>22</v>
      </c>
      <c r="BW103" s="35">
        <f t="shared" si="2"/>
        <v>22</v>
      </c>
      <c r="BX103" s="35">
        <f>IF(BW103="неявка","неявка",IF(BW103&lt;$CB$4,1,IF(BW103&lt;$CB$5,2,IF(BW103&lt;$CB$6,3,IF(BW103&lt;$CB$7,4,IF(BW103&lt;$CB$8,5,IF(BW103&lt;$CB$9,6,IF(BW103&lt;$CB$10,7,IF(BW103&lt;$CB$11,8,IF(BW103&lt;$CB$12,9,10))))))))))</f>
        <v>6</v>
      </c>
    </row>
    <row r="104" spans="1:76" ht="16" x14ac:dyDescent="0.2">
      <c r="A104" s="8">
        <v>98</v>
      </c>
      <c r="B104" s="8" t="s">
        <v>401</v>
      </c>
      <c r="C104" s="8" t="s">
        <v>257</v>
      </c>
      <c r="D104" s="8" t="s">
        <v>402</v>
      </c>
      <c r="E104" s="8" t="s">
        <v>282</v>
      </c>
      <c r="F104" s="8" t="s">
        <v>283</v>
      </c>
      <c r="G104" s="8" t="s">
        <v>230</v>
      </c>
      <c r="H104" s="8" t="s">
        <v>216</v>
      </c>
      <c r="I104" s="1" t="s">
        <v>231</v>
      </c>
      <c r="J104" s="1">
        <v>3</v>
      </c>
      <c r="K104" s="1" t="s">
        <v>1156</v>
      </c>
      <c r="L104" s="1" t="s">
        <v>1155</v>
      </c>
      <c r="M104" s="1" t="s">
        <v>1154</v>
      </c>
      <c r="N104" s="1" t="s">
        <v>1159</v>
      </c>
      <c r="O104" s="1" t="s">
        <v>1156</v>
      </c>
      <c r="P104" s="1" t="s">
        <v>1156</v>
      </c>
      <c r="Q104" s="1" t="s">
        <v>1158</v>
      </c>
      <c r="R104" s="1" t="s">
        <v>1160</v>
      </c>
      <c r="S104" s="1" t="s">
        <v>1158</v>
      </c>
      <c r="T104" s="1" t="s">
        <v>1160</v>
      </c>
      <c r="U104" s="1" t="s">
        <v>1154</v>
      </c>
      <c r="V104" s="1" t="s">
        <v>1158</v>
      </c>
      <c r="W104" s="1" t="s">
        <v>1155</v>
      </c>
      <c r="X104" s="1" t="s">
        <v>1154</v>
      </c>
      <c r="Y104" s="1" t="s">
        <v>1160</v>
      </c>
      <c r="Z104" s="54" t="s">
        <v>1154</v>
      </c>
      <c r="AA104" s="1" t="s">
        <v>1160</v>
      </c>
      <c r="AB104" s="1" t="s">
        <v>1155</v>
      </c>
      <c r="AC104" s="1" t="s">
        <v>1154</v>
      </c>
      <c r="AD104" s="1" t="s">
        <v>1160</v>
      </c>
      <c r="AE104" s="1" t="s">
        <v>1154</v>
      </c>
      <c r="AF104" s="1" t="s">
        <v>1159</v>
      </c>
      <c r="AG104" s="1" t="s">
        <v>1160</v>
      </c>
      <c r="AH104" s="1" t="s">
        <v>1158</v>
      </c>
      <c r="AI104" s="1" t="s">
        <v>1156</v>
      </c>
      <c r="AJ104" s="1" t="s">
        <v>1155</v>
      </c>
      <c r="AK104" s="1" t="s">
        <v>1155</v>
      </c>
      <c r="AL104" s="1" t="s">
        <v>1158</v>
      </c>
      <c r="AM104" s="1" t="s">
        <v>1156</v>
      </c>
      <c r="AN104" s="1" t="s">
        <v>1154</v>
      </c>
      <c r="AP104" s="1">
        <f>IF($J104=$J$2,IF(K104=K$2,1,0),IF($J104=$J$3,IF(K104=K$3,1,0),IF($J104=$J$4,IF(K104=K$4,1,0),IF($J104=$J$5,IF(K104=K$5,1,0),0))))</f>
        <v>1</v>
      </c>
      <c r="AQ104" s="1">
        <f>IF($J104=$J$2,IF(L104=L$2,1,0),IF($J104=$J$3,IF(L104=L$3,1,0),IF($J104=$J$4,IF(L104=L$4,1,0),IF($J104=$J$5,IF(L104=L$5,1,0),0))))</f>
        <v>1</v>
      </c>
      <c r="AR104" s="1">
        <f>IF($J104=$J$2,IF(M104=M$2,1,0),IF($J104=$J$3,IF(M104=M$3,1,0),IF($J104=$J$4,IF(M104=M$4,1,0),IF($J104=$J$5,IF(M104=M$5,1,0),0))))</f>
        <v>1</v>
      </c>
      <c r="AS104" s="1">
        <f>IF($J104=$J$2,IF(N104=N$2,1,0),IF($J104=$J$3,IF(N104=N$3,1,0),IF($J104=$J$4,IF(N104=N$4,1,0),IF($J104=$J$5,IF(N104=N$5,1,0),0))))</f>
        <v>1</v>
      </c>
      <c r="AT104" s="1">
        <f>IF($J104=$J$2,IF(O104=O$2,1,0),IF($J104=$J$3,IF(O104=O$3,1,0),IF($J104=$J$4,IF(O104=O$4,1,0),IF($J104=$J$5,IF(O104=O$5,1,0),0))))</f>
        <v>1</v>
      </c>
      <c r="AU104" s="1">
        <f>IF($J104=$J$2,IF(P104=P$2,1,0),IF($J104=$J$3,IF(P104=P$3,1,0),IF($J104=$J$4,IF(P104=P$4,1,0),IF($J104=$J$5,IF(P104=P$5,1,0),0))))</f>
        <v>1</v>
      </c>
      <c r="AV104" s="1">
        <f>IF($J104=$J$2,IF(Q104=Q$2,1,0),IF($J104=$J$3,IF(Q104=Q$3,1,0),IF($J104=$J$4,IF(Q104=Q$4,1,0),IF($J104=$J$5,IF(Q104=Q$5,1,0),0))))</f>
        <v>1</v>
      </c>
      <c r="AW104" s="1">
        <f>IF($J104=$J$2,IF(R104=R$2,1,0),IF($J104=$J$3,IF(R104=R$3,1,0),IF($J104=$J$4,IF(R104=R$4,1,0),IF($J104=$J$5,IF(R104=R$5,1,0),0))))</f>
        <v>1</v>
      </c>
      <c r="AX104" s="1">
        <f>IF($J104=$J$2,IF(S104=S$2,1,0),IF($J104=$J$3,IF(S104=S$3,1,0),IF($J104=$J$4,IF(S104=S$4,1,0),IF($J104=$J$5,IF(S104=S$5,1,0),0))))</f>
        <v>1</v>
      </c>
      <c r="AY104" s="1">
        <f>IF($J104=$J$2,IF(T104=T$2,1,0),IF($J104=$J$3,IF(T104=T$3,1,0),IF($J104=$J$4,IF(T104=T$4,1,0),IF($J104=$J$5,IF(T104=T$5,1,0),0))))</f>
        <v>1</v>
      </c>
      <c r="AZ104" s="1">
        <f>IF($J104=$J$2,IF(U104=U$2,1,0),IF($J104=$J$3,IF(U104=U$3,1,0),IF($J104=$J$4,IF(U104=U$4,1,0),IF($J104=$J$5,IF(U104=U$5,1,0),0))))</f>
        <v>1</v>
      </c>
      <c r="BA104" s="1">
        <f>IF($J104=$J$2,IF(V104=V$2,1,0),IF($J104=$J$3,IF(V104=V$3,1,0),IF($J104=$J$4,IF(V104=V$4,1,0),IF($J104=$J$5,IF(V104=V$5,1,0),0))))</f>
        <v>1</v>
      </c>
      <c r="BB104" s="1">
        <f>IF($J104=$J$2,IF(W104=W$2,1,0),IF($J104=$J$3,IF(W104=W$3,1,0),IF($J104=$J$4,IF(W104=W$4,1,0),IF($J104=$J$5,IF(W104=W$5,1,0),0))))</f>
        <v>0</v>
      </c>
      <c r="BC104" s="1">
        <f>IF($J104=$J$2,IF(X104=X$2,1,0),IF($J104=$J$3,IF(X104=X$3,1,0),IF($J104=$J$4,IF(X104=X$4,1,0),IF($J104=$J$5,IF(X104=X$5,1,0),0))))</f>
        <v>1</v>
      </c>
      <c r="BD104" s="1">
        <f>IF($J104=$J$2,IF(Y104=Y$2,1,0),IF($J104=$J$3,IF(Y104=Y$3,1,0),IF($J104=$J$4,IF(Y104=Y$4,1,0),IF($J104=$J$5,IF(Y104=Y$5,1,0),0))))</f>
        <v>1</v>
      </c>
      <c r="BE104" s="1">
        <f>IF($J104=$J$2,IF(Z104=Z$2,1,0),IF($J104=$J$3,IF(Z104=Z$3,1,0),IF($J104=$J$4,IF(Z104=Z$4,1,0),IF($J104=$J$5,IF(Z104=Z$5,1,0),0))))</f>
        <v>1</v>
      </c>
      <c r="BF104" s="1">
        <f>IF($J104=$J$2,IF(AA104=AA$2,1,0),IF($J104=$J$3,IF(AA104=AA$3,1,0),IF($J104=$J$4,IF(AA104=AA$4,1,0),IF($J104=$J$5,IF(AA104=AA$5,1,0),0))))</f>
        <v>1</v>
      </c>
      <c r="BG104" s="1">
        <f>IF($J104=$J$2,IF(AB104=AB$2,1,0),IF($J104=$J$3,IF(AB104=AB$3,1,0),IF($J104=$J$4,IF(AB104=AB$4,1,0),IF($J104=$J$5,IF(AB104=AB$5,1,0),0))))</f>
        <v>1</v>
      </c>
      <c r="BH104" s="1">
        <f>IF($J104=$J$2,IF(AC104=AC$2,1,0),IF($J104=$J$3,IF(AC104=AC$3,1,0),IF($J104=$J$4,IF(AC104=AC$4,1,0),IF($J104=$J$5,IF(AC104=AC$5,1,0),0))))</f>
        <v>1</v>
      </c>
      <c r="BI104" s="1">
        <f>IF($J104=$J$2,IF(AD104=AD$2,1,0),IF($J104=$J$3,IF(AD104=AD$3,1,0),IF($J104=$J$4,IF(AD104=AD$4,1,0),IF($J104=$J$5,IF(AD104=AD$5,1,0),0))))</f>
        <v>1</v>
      </c>
      <c r="BJ104" s="1">
        <f>IF($J104=$J$2,IF(AE104=AE$2,1,0),IF($J104=$J$3,IF(AE104=AE$3,1,0),IF($J104=$J$4,IF(AE104=AE$4,1,0),IF($J104=$J$5,IF(AE104=AE$5,1,0),0))))</f>
        <v>1</v>
      </c>
      <c r="BK104" s="1">
        <f>IF($J104=$J$2,IF(AF104=AF$2,1,0),IF($J104=$J$3,IF(AF104=AF$3,1,0),IF($J104=$J$4,IF(AF104=AF$4,1,0),IF($J104=$J$5,IF(AF104=AF$5,1,0),0))))</f>
        <v>1</v>
      </c>
      <c r="BL104" s="1">
        <f>IF($J104=$J$2,IF(AG104=AG$2,1,0),IF($J104=$J$3,IF(AG104=AG$3,1,0),IF($J104=$J$4,IF(AG104=AG$4,1,0),IF($J104=$J$5,IF(AG104=AG$5,1,0),0))))</f>
        <v>0</v>
      </c>
      <c r="BM104" s="1">
        <f>IF($J104=$J$2,IF(AH104=AH$2,1,0),IF($J104=$J$3,IF(AH104=AH$3,1,0),IF($J104=$J$4,IF(AH104=AH$4,1,0),IF($J104=$J$5,IF(AH104=AH$5,1,0),0))))</f>
        <v>1</v>
      </c>
      <c r="BN104" s="1">
        <f>IF($J104=$J$2,IF(AI104=AI$2,1,0),IF($J104=$J$3,IF(AI104=AI$3,1,0),IF($J104=$J$4,IF(AI104=AI$4,1,0),IF($J104=$J$5,IF(AI104=AI$5,1,0),0))))</f>
        <v>1</v>
      </c>
      <c r="BO104" s="1">
        <f>IF($J104=$J$2,IF(AJ104=AJ$2,1,0),IF($J104=$J$3,IF(AJ104=AJ$3,1,0),IF($J104=$J$4,IF(AJ104=AJ$4,1,0),IF($J104=$J$5,IF(AJ104=AJ$5,1,0),0))))</f>
        <v>1</v>
      </c>
      <c r="BP104" s="1">
        <f>IF($J104=$J$2,IF(AK104=AK$2,1,0),IF($J104=$J$3,IF(AK104=AK$3,1,0),IF($J104=$J$4,IF(AK104=AK$4,1,0),IF($J104=$J$5,IF(AK104=AK$5,1,0),0))))</f>
        <v>1</v>
      </c>
      <c r="BQ104" s="1">
        <f>IF($J104=$J$2,IF(AL104=AL$2,1,0),IF($J104=$J$3,IF(AL104=AL$3,1,0),IF($J104=$J$4,IF(AL104=AL$4,1,0),IF($J104=$J$5,IF(AL104=AL$5,1,0),0))))</f>
        <v>1</v>
      </c>
      <c r="BR104" s="1">
        <f>IF($J104=$J$2,IF(AM104=AM$2,1,0),IF($J104=$J$3,IF(AM104=AM$3,1,0),IF($J104=$J$4,IF(AM104=AM$4,1,0),IF($J104=$J$5,IF(AM104=AM$5,1,0),0))))</f>
        <v>1</v>
      </c>
      <c r="BS104" s="1">
        <f>IF($J104=$J$2,IF(AN104=AN$2,1,0),IF($J104=$J$3,IF(AN104=AN$3,1,0),IF($J104=$J$4,IF(AN104=AN$4,1,0),IF($J104=$J$5,IF(AN104=AN$5,1,0),0))))</f>
        <v>1</v>
      </c>
      <c r="BU104" s="1">
        <f t="shared" si="1"/>
        <v>28</v>
      </c>
      <c r="BW104" s="35">
        <f t="shared" si="2"/>
        <v>28</v>
      </c>
      <c r="BX104" s="35">
        <f>IF(BW104="неявка","неявка",IF(BW104&lt;$CB$4,1,IF(BW104&lt;$CB$5,2,IF(BW104&lt;$CB$6,3,IF(BW104&lt;$CB$7,4,IF(BW104&lt;$CB$8,5,IF(BW104&lt;$CB$9,6,IF(BW104&lt;$CB$10,7,IF(BW104&lt;$CB$11,8,IF(BW104&lt;$CB$12,9,10))))))))))</f>
        <v>9</v>
      </c>
    </row>
    <row r="105" spans="1:76" ht="16" x14ac:dyDescent="0.2">
      <c r="A105" s="8">
        <v>99</v>
      </c>
      <c r="B105" s="8" t="s">
        <v>403</v>
      </c>
      <c r="C105" s="8" t="s">
        <v>404</v>
      </c>
      <c r="D105" s="8" t="s">
        <v>405</v>
      </c>
      <c r="E105" s="8" t="s">
        <v>235</v>
      </c>
      <c r="F105" s="8" t="s">
        <v>236</v>
      </c>
      <c r="G105" s="8" t="s">
        <v>230</v>
      </c>
      <c r="H105" s="8" t="s">
        <v>216</v>
      </c>
      <c r="I105" s="1" t="s">
        <v>231</v>
      </c>
      <c r="J105" s="1">
        <v>3</v>
      </c>
      <c r="K105" s="1" t="s">
        <v>1156</v>
      </c>
      <c r="L105" s="1" t="s">
        <v>1155</v>
      </c>
      <c r="M105" s="1" t="s">
        <v>1155</v>
      </c>
      <c r="N105" s="1" t="s">
        <v>1159</v>
      </c>
      <c r="O105" s="1" t="s">
        <v>1156</v>
      </c>
      <c r="P105" s="1" t="s">
        <v>1156</v>
      </c>
      <c r="Q105" s="1" t="s">
        <v>1160</v>
      </c>
      <c r="R105" s="1" t="s">
        <v>1160</v>
      </c>
      <c r="S105" s="1" t="s">
        <v>1158</v>
      </c>
      <c r="T105" s="1" t="s">
        <v>1160</v>
      </c>
      <c r="U105" s="1" t="s">
        <v>1154</v>
      </c>
      <c r="V105" s="1" t="s">
        <v>1158</v>
      </c>
      <c r="W105" s="1" t="s">
        <v>1155</v>
      </c>
      <c r="X105" s="1" t="s">
        <v>1154</v>
      </c>
      <c r="Y105" s="1" t="s">
        <v>1155</v>
      </c>
      <c r="Z105" s="54" t="s">
        <v>1154</v>
      </c>
      <c r="AA105" s="1" t="s">
        <v>1160</v>
      </c>
      <c r="AB105" s="1" t="s">
        <v>1155</v>
      </c>
      <c r="AC105" s="1" t="s">
        <v>1154</v>
      </c>
      <c r="AD105" s="1" t="s">
        <v>1158</v>
      </c>
      <c r="AE105" s="1" t="s">
        <v>1155</v>
      </c>
      <c r="AF105" s="1" t="s">
        <v>1159</v>
      </c>
      <c r="AG105" s="1" t="s">
        <v>1160</v>
      </c>
      <c r="AH105" s="1" t="s">
        <v>1158</v>
      </c>
      <c r="AI105" s="1" t="s">
        <v>1156</v>
      </c>
      <c r="AJ105" s="1" t="s">
        <v>1155</v>
      </c>
      <c r="AK105" s="1" t="s">
        <v>1155</v>
      </c>
      <c r="AL105" s="1" t="s">
        <v>1158</v>
      </c>
      <c r="AM105" s="1" t="s">
        <v>1160</v>
      </c>
      <c r="AN105" s="1" t="s">
        <v>1154</v>
      </c>
      <c r="AP105" s="1">
        <f>IF($J105=$J$2,IF(K105=K$2,1,0),IF($J105=$J$3,IF(K105=K$3,1,0),IF($J105=$J$4,IF(K105=K$4,1,0),IF($J105=$J$5,IF(K105=K$5,1,0),0))))</f>
        <v>1</v>
      </c>
      <c r="AQ105" s="1">
        <f>IF($J105=$J$2,IF(L105=L$2,1,0),IF($J105=$J$3,IF(L105=L$3,1,0),IF($J105=$J$4,IF(L105=L$4,1,0),IF($J105=$J$5,IF(L105=L$5,1,0),0))))</f>
        <v>1</v>
      </c>
      <c r="AR105" s="1">
        <f>IF($J105=$J$2,IF(M105=M$2,1,0),IF($J105=$J$3,IF(M105=M$3,1,0),IF($J105=$J$4,IF(M105=M$4,1,0),IF($J105=$J$5,IF(M105=M$5,1,0),0))))</f>
        <v>0</v>
      </c>
      <c r="AS105" s="1">
        <f>IF($J105=$J$2,IF(N105=N$2,1,0),IF($J105=$J$3,IF(N105=N$3,1,0),IF($J105=$J$4,IF(N105=N$4,1,0),IF($J105=$J$5,IF(N105=N$5,1,0),0))))</f>
        <v>1</v>
      </c>
      <c r="AT105" s="1">
        <f>IF($J105=$J$2,IF(O105=O$2,1,0),IF($J105=$J$3,IF(O105=O$3,1,0),IF($J105=$J$4,IF(O105=O$4,1,0),IF($J105=$J$5,IF(O105=O$5,1,0),0))))</f>
        <v>1</v>
      </c>
      <c r="AU105" s="1">
        <f>IF($J105=$J$2,IF(P105=P$2,1,0),IF($J105=$J$3,IF(P105=P$3,1,0),IF($J105=$J$4,IF(P105=P$4,1,0),IF($J105=$J$5,IF(P105=P$5,1,0),0))))</f>
        <v>1</v>
      </c>
      <c r="AV105" s="1">
        <f>IF($J105=$J$2,IF(Q105=Q$2,1,0),IF($J105=$J$3,IF(Q105=Q$3,1,0),IF($J105=$J$4,IF(Q105=Q$4,1,0),IF($J105=$J$5,IF(Q105=Q$5,1,0),0))))</f>
        <v>0</v>
      </c>
      <c r="AW105" s="1">
        <f>IF($J105=$J$2,IF(R105=R$2,1,0),IF($J105=$J$3,IF(R105=R$3,1,0),IF($J105=$J$4,IF(R105=R$4,1,0),IF($J105=$J$5,IF(R105=R$5,1,0),0))))</f>
        <v>1</v>
      </c>
      <c r="AX105" s="1">
        <f>IF($J105=$J$2,IF(S105=S$2,1,0),IF($J105=$J$3,IF(S105=S$3,1,0),IF($J105=$J$4,IF(S105=S$4,1,0),IF($J105=$J$5,IF(S105=S$5,1,0),0))))</f>
        <v>1</v>
      </c>
      <c r="AY105" s="1">
        <f>IF($J105=$J$2,IF(T105=T$2,1,0),IF($J105=$J$3,IF(T105=T$3,1,0),IF($J105=$J$4,IF(T105=T$4,1,0),IF($J105=$J$5,IF(T105=T$5,1,0),0))))</f>
        <v>1</v>
      </c>
      <c r="AZ105" s="1">
        <f>IF($J105=$J$2,IF(U105=U$2,1,0),IF($J105=$J$3,IF(U105=U$3,1,0),IF($J105=$J$4,IF(U105=U$4,1,0),IF($J105=$J$5,IF(U105=U$5,1,0),0))))</f>
        <v>1</v>
      </c>
      <c r="BA105" s="1">
        <f>IF($J105=$J$2,IF(V105=V$2,1,0),IF($J105=$J$3,IF(V105=V$3,1,0),IF($J105=$J$4,IF(V105=V$4,1,0),IF($J105=$J$5,IF(V105=V$5,1,0),0))))</f>
        <v>1</v>
      </c>
      <c r="BB105" s="1">
        <f>IF($J105=$J$2,IF(W105=W$2,1,0),IF($J105=$J$3,IF(W105=W$3,1,0),IF($J105=$J$4,IF(W105=W$4,1,0),IF($J105=$J$5,IF(W105=W$5,1,0),0))))</f>
        <v>0</v>
      </c>
      <c r="BC105" s="1">
        <f>IF($J105=$J$2,IF(X105=X$2,1,0),IF($J105=$J$3,IF(X105=X$3,1,0),IF($J105=$J$4,IF(X105=X$4,1,0),IF($J105=$J$5,IF(X105=X$5,1,0),0))))</f>
        <v>1</v>
      </c>
      <c r="BD105" s="1">
        <f>IF($J105=$J$2,IF(Y105=Y$2,1,0),IF($J105=$J$3,IF(Y105=Y$3,1,0),IF($J105=$J$4,IF(Y105=Y$4,1,0),IF($J105=$J$5,IF(Y105=Y$5,1,0),0))))</f>
        <v>0</v>
      </c>
      <c r="BE105" s="1">
        <f>IF($J105=$J$2,IF(Z105=Z$2,1,0),IF($J105=$J$3,IF(Z105=Z$3,1,0),IF($J105=$J$4,IF(Z105=Z$4,1,0),IF($J105=$J$5,IF(Z105=Z$5,1,0),0))))</f>
        <v>1</v>
      </c>
      <c r="BF105" s="1">
        <f>IF($J105=$J$2,IF(AA105=AA$2,1,0),IF($J105=$J$3,IF(AA105=AA$3,1,0),IF($J105=$J$4,IF(AA105=AA$4,1,0),IF($J105=$J$5,IF(AA105=AA$5,1,0),0))))</f>
        <v>1</v>
      </c>
      <c r="BG105" s="1">
        <f>IF($J105=$J$2,IF(AB105=AB$2,1,0),IF($J105=$J$3,IF(AB105=AB$3,1,0),IF($J105=$J$4,IF(AB105=AB$4,1,0),IF($J105=$J$5,IF(AB105=AB$5,1,0),0))))</f>
        <v>1</v>
      </c>
      <c r="BH105" s="1">
        <f>IF($J105=$J$2,IF(AC105=AC$2,1,0),IF($J105=$J$3,IF(AC105=AC$3,1,0),IF($J105=$J$4,IF(AC105=AC$4,1,0),IF($J105=$J$5,IF(AC105=AC$5,1,0),0))))</f>
        <v>1</v>
      </c>
      <c r="BI105" s="1">
        <f>IF($J105=$J$2,IF(AD105=AD$2,1,0),IF($J105=$J$3,IF(AD105=AD$3,1,0),IF($J105=$J$4,IF(AD105=AD$4,1,0),IF($J105=$J$5,IF(AD105=AD$5,1,0),0))))</f>
        <v>0</v>
      </c>
      <c r="BJ105" s="1">
        <f>IF($J105=$J$2,IF(AE105=AE$2,1,0),IF($J105=$J$3,IF(AE105=AE$3,1,0),IF($J105=$J$4,IF(AE105=AE$4,1,0),IF($J105=$J$5,IF(AE105=AE$5,1,0),0))))</f>
        <v>0</v>
      </c>
      <c r="BK105" s="1">
        <f>IF($J105=$J$2,IF(AF105=AF$2,1,0),IF($J105=$J$3,IF(AF105=AF$3,1,0),IF($J105=$J$4,IF(AF105=AF$4,1,0),IF($J105=$J$5,IF(AF105=AF$5,1,0),0))))</f>
        <v>1</v>
      </c>
      <c r="BL105" s="1">
        <f>IF($J105=$J$2,IF(AG105=AG$2,1,0),IF($J105=$J$3,IF(AG105=AG$3,1,0),IF($J105=$J$4,IF(AG105=AG$4,1,0),IF($J105=$J$5,IF(AG105=AG$5,1,0),0))))</f>
        <v>0</v>
      </c>
      <c r="BM105" s="1">
        <f>IF($J105=$J$2,IF(AH105=AH$2,1,0),IF($J105=$J$3,IF(AH105=AH$3,1,0),IF($J105=$J$4,IF(AH105=AH$4,1,0),IF($J105=$J$5,IF(AH105=AH$5,1,0),0))))</f>
        <v>1</v>
      </c>
      <c r="BN105" s="1">
        <f>IF($J105=$J$2,IF(AI105=AI$2,1,0),IF($J105=$J$3,IF(AI105=AI$3,1,0),IF($J105=$J$4,IF(AI105=AI$4,1,0),IF($J105=$J$5,IF(AI105=AI$5,1,0),0))))</f>
        <v>1</v>
      </c>
      <c r="BO105" s="1">
        <f>IF($J105=$J$2,IF(AJ105=AJ$2,1,0),IF($J105=$J$3,IF(AJ105=AJ$3,1,0),IF($J105=$J$4,IF(AJ105=AJ$4,1,0),IF($J105=$J$5,IF(AJ105=AJ$5,1,0),0))))</f>
        <v>1</v>
      </c>
      <c r="BP105" s="1">
        <f>IF($J105=$J$2,IF(AK105=AK$2,1,0),IF($J105=$J$3,IF(AK105=AK$3,1,0),IF($J105=$J$4,IF(AK105=AK$4,1,0),IF($J105=$J$5,IF(AK105=AK$5,1,0),0))))</f>
        <v>1</v>
      </c>
      <c r="BQ105" s="1">
        <f>IF($J105=$J$2,IF(AL105=AL$2,1,0),IF($J105=$J$3,IF(AL105=AL$3,1,0),IF($J105=$J$4,IF(AL105=AL$4,1,0),IF($J105=$J$5,IF(AL105=AL$5,1,0),0))))</f>
        <v>1</v>
      </c>
      <c r="BR105" s="1">
        <f>IF($J105=$J$2,IF(AM105=AM$2,1,0),IF($J105=$J$3,IF(AM105=AM$3,1,0),IF($J105=$J$4,IF(AM105=AM$4,1,0),IF($J105=$J$5,IF(AM105=AM$5,1,0),0))))</f>
        <v>0</v>
      </c>
      <c r="BS105" s="1">
        <f>IF($J105=$J$2,IF(AN105=AN$2,1,0),IF($J105=$J$3,IF(AN105=AN$3,1,0),IF($J105=$J$4,IF(AN105=AN$4,1,0),IF($J105=$J$5,IF(AN105=AN$5,1,0),0))))</f>
        <v>1</v>
      </c>
      <c r="BU105" s="1">
        <f t="shared" si="1"/>
        <v>22</v>
      </c>
      <c r="BW105" s="35">
        <f t="shared" si="2"/>
        <v>22</v>
      </c>
      <c r="BX105" s="35">
        <f>IF(BW105="неявка","неявка",IF(BW105&lt;$CB$4,1,IF(BW105&lt;$CB$5,2,IF(BW105&lt;$CB$6,3,IF(BW105&lt;$CB$7,4,IF(BW105&lt;$CB$8,5,IF(BW105&lt;$CB$9,6,IF(BW105&lt;$CB$10,7,IF(BW105&lt;$CB$11,8,IF(BW105&lt;$CB$12,9,10))))))))))</f>
        <v>6</v>
      </c>
    </row>
    <row r="106" spans="1:76" ht="16" x14ac:dyDescent="0.2">
      <c r="A106" s="8">
        <v>100</v>
      </c>
      <c r="B106" s="8" t="s">
        <v>406</v>
      </c>
      <c r="C106" s="8" t="s">
        <v>108</v>
      </c>
      <c r="D106" s="8" t="s">
        <v>407</v>
      </c>
      <c r="E106" s="8" t="s">
        <v>268</v>
      </c>
      <c r="F106" s="8" t="s">
        <v>269</v>
      </c>
      <c r="G106" s="8" t="s">
        <v>230</v>
      </c>
      <c r="H106" s="8" t="s">
        <v>216</v>
      </c>
      <c r="I106" s="1" t="s">
        <v>231</v>
      </c>
      <c r="J106" s="1">
        <v>1</v>
      </c>
      <c r="K106" s="1" t="s">
        <v>1156</v>
      </c>
      <c r="L106" s="1" t="s">
        <v>1154</v>
      </c>
      <c r="M106" s="1" t="s">
        <v>1155</v>
      </c>
      <c r="N106" s="1" t="s">
        <v>1155</v>
      </c>
      <c r="O106" s="1" t="s">
        <v>1154</v>
      </c>
      <c r="P106" s="1" t="s">
        <v>1158</v>
      </c>
      <c r="Q106" s="1" t="s">
        <v>1156</v>
      </c>
      <c r="R106" s="1" t="s">
        <v>1158</v>
      </c>
      <c r="S106" s="1" t="s">
        <v>1155</v>
      </c>
      <c r="T106" s="1" t="s">
        <v>1156</v>
      </c>
      <c r="U106" s="1" t="s">
        <v>1158</v>
      </c>
      <c r="V106" s="1" t="s">
        <v>1158</v>
      </c>
      <c r="W106" s="1" t="s">
        <v>1156</v>
      </c>
      <c r="X106" s="1" t="s">
        <v>1158</v>
      </c>
      <c r="Y106" s="1" t="s">
        <v>1156</v>
      </c>
      <c r="Z106" s="54" t="s">
        <v>1158</v>
      </c>
      <c r="AA106" s="1" t="s">
        <v>1155</v>
      </c>
      <c r="AB106" s="1" t="s">
        <v>1158</v>
      </c>
      <c r="AC106" s="1" t="s">
        <v>1160</v>
      </c>
      <c r="AD106" s="1" t="s">
        <v>1156</v>
      </c>
      <c r="AE106" s="1" t="s">
        <v>1156</v>
      </c>
      <c r="AF106" s="1" t="s">
        <v>1159</v>
      </c>
      <c r="AG106" s="1" t="s">
        <v>1158</v>
      </c>
      <c r="AH106" s="1" t="s">
        <v>1154</v>
      </c>
      <c r="AI106" s="1" t="s">
        <v>1160</v>
      </c>
      <c r="AJ106" s="1" t="s">
        <v>1158</v>
      </c>
      <c r="AK106" s="1" t="s">
        <v>1160</v>
      </c>
      <c r="AL106" s="1" t="s">
        <v>1155</v>
      </c>
      <c r="AM106" s="1" t="s">
        <v>1158</v>
      </c>
      <c r="AN106" s="1" t="s">
        <v>1156</v>
      </c>
      <c r="AP106" s="1">
        <f>IF($J106=$J$2,IF(K106=K$2,1,0),IF($J106=$J$3,IF(K106=K$3,1,0),IF($J106=$J$4,IF(K106=K$4,1,0),IF($J106=$J$5,IF(K106=K$5,1,0),0))))</f>
        <v>0</v>
      </c>
      <c r="AQ106" s="1">
        <f>IF($J106=$J$2,IF(L106=L$2,1,0),IF($J106=$J$3,IF(L106=L$3,1,0),IF($J106=$J$4,IF(L106=L$4,1,0),IF($J106=$J$5,IF(L106=L$5,1,0),0))))</f>
        <v>1</v>
      </c>
      <c r="AR106" s="1">
        <f>IF($J106=$J$2,IF(M106=M$2,1,0),IF($J106=$J$3,IF(M106=M$3,1,0),IF($J106=$J$4,IF(M106=M$4,1,0),IF($J106=$J$5,IF(M106=M$5,1,0),0))))</f>
        <v>1</v>
      </c>
      <c r="AS106" s="1">
        <f>IF($J106=$J$2,IF(N106=N$2,1,0),IF($J106=$J$3,IF(N106=N$3,1,0),IF($J106=$J$4,IF(N106=N$4,1,0),IF($J106=$J$5,IF(N106=N$5,1,0),0))))</f>
        <v>0</v>
      </c>
      <c r="AT106" s="1">
        <f>IF($J106=$J$2,IF(O106=O$2,1,0),IF($J106=$J$3,IF(O106=O$3,1,0),IF($J106=$J$4,IF(O106=O$4,1,0),IF($J106=$J$5,IF(O106=O$5,1,0),0))))</f>
        <v>0</v>
      </c>
      <c r="AU106" s="1">
        <f>IF($J106=$J$2,IF(P106=P$2,1,0),IF($J106=$J$3,IF(P106=P$3,1,0),IF($J106=$J$4,IF(P106=P$4,1,0),IF($J106=$J$5,IF(P106=P$5,1,0),0))))</f>
        <v>0</v>
      </c>
      <c r="AV106" s="1">
        <f>IF($J106=$J$2,IF(Q106=Q$2,1,0),IF($J106=$J$3,IF(Q106=Q$3,1,0),IF($J106=$J$4,IF(Q106=Q$4,1,0),IF($J106=$J$5,IF(Q106=Q$5,1,0),0))))</f>
        <v>0</v>
      </c>
      <c r="AW106" s="1">
        <f>IF($J106=$J$2,IF(R106=R$2,1,0),IF($J106=$J$3,IF(R106=R$3,1,0),IF($J106=$J$4,IF(R106=R$4,1,0),IF($J106=$J$5,IF(R106=R$5,1,0),0))))</f>
        <v>1</v>
      </c>
      <c r="AX106" s="1">
        <f>IF($J106=$J$2,IF(S106=S$2,1,0),IF($J106=$J$3,IF(S106=S$3,1,0),IF($J106=$J$4,IF(S106=S$4,1,0),IF($J106=$J$5,IF(S106=S$5,1,0),0))))</f>
        <v>1</v>
      </c>
      <c r="AY106" s="1">
        <f>IF($J106=$J$2,IF(T106=T$2,1,0),IF($J106=$J$3,IF(T106=T$3,1,0),IF($J106=$J$4,IF(T106=T$4,1,0),IF($J106=$J$5,IF(T106=T$5,1,0),0))))</f>
        <v>0</v>
      </c>
      <c r="AZ106" s="1">
        <f>IF($J106=$J$2,IF(U106=U$2,1,0),IF($J106=$J$3,IF(U106=U$3,1,0),IF($J106=$J$4,IF(U106=U$4,1,0),IF($J106=$J$5,IF(U106=U$5,1,0),0))))</f>
        <v>0</v>
      </c>
      <c r="BA106" s="1">
        <f>IF($J106=$J$2,IF(V106=V$2,1,0),IF($J106=$J$3,IF(V106=V$3,1,0),IF($J106=$J$4,IF(V106=V$4,1,0),IF($J106=$J$5,IF(V106=V$5,1,0),0))))</f>
        <v>1</v>
      </c>
      <c r="BB106" s="1">
        <f>IF($J106=$J$2,IF(W106=W$2,1,0),IF($J106=$J$3,IF(W106=W$3,1,0),IF($J106=$J$4,IF(W106=W$4,1,0),IF($J106=$J$5,IF(W106=W$5,1,0),0))))</f>
        <v>1</v>
      </c>
      <c r="BC106" s="1">
        <f>IF($J106=$J$2,IF(X106=X$2,1,0),IF($J106=$J$3,IF(X106=X$3,1,0),IF($J106=$J$4,IF(X106=X$4,1,0),IF($J106=$J$5,IF(X106=X$5,1,0),0))))</f>
        <v>0</v>
      </c>
      <c r="BD106" s="1">
        <f>IF($J106=$J$2,IF(Y106=Y$2,1,0),IF($J106=$J$3,IF(Y106=Y$3,1,0),IF($J106=$J$4,IF(Y106=Y$4,1,0),IF($J106=$J$5,IF(Y106=Y$5,1,0),0))))</f>
        <v>1</v>
      </c>
      <c r="BE106" s="1">
        <f>IF($J106=$J$2,IF(Z106=Z$2,1,0),IF($J106=$J$3,IF(Z106=Z$3,1,0),IF($J106=$J$4,IF(Z106=Z$4,1,0),IF($J106=$J$5,IF(Z106=Z$5,1,0),0))))</f>
        <v>1</v>
      </c>
      <c r="BF106" s="1">
        <f>IF($J106=$J$2,IF(AA106=AA$2,1,0),IF($J106=$J$3,IF(AA106=AA$3,1,0),IF($J106=$J$4,IF(AA106=AA$4,1,0),IF($J106=$J$5,IF(AA106=AA$5,1,0),0))))</f>
        <v>1</v>
      </c>
      <c r="BG106" s="1">
        <f>IF($J106=$J$2,IF(AB106=AB$2,1,0),IF($J106=$J$3,IF(AB106=AB$3,1,0),IF($J106=$J$4,IF(AB106=AB$4,1,0),IF($J106=$J$5,IF(AB106=AB$5,1,0),0))))</f>
        <v>1</v>
      </c>
      <c r="BH106" s="1">
        <f>IF($J106=$J$2,IF(AC106=AC$2,1,0),IF($J106=$J$3,IF(AC106=AC$3,1,0),IF($J106=$J$4,IF(AC106=AC$4,1,0),IF($J106=$J$5,IF(AC106=AC$5,1,0),0))))</f>
        <v>1</v>
      </c>
      <c r="BI106" s="1">
        <f>IF($J106=$J$2,IF(AD106=AD$2,1,0),IF($J106=$J$3,IF(AD106=AD$3,1,0),IF($J106=$J$4,IF(AD106=AD$4,1,0),IF($J106=$J$5,IF(AD106=AD$5,1,0),0))))</f>
        <v>0</v>
      </c>
      <c r="BJ106" s="1">
        <f>IF($J106=$J$2,IF(AE106=AE$2,1,0),IF($J106=$J$3,IF(AE106=AE$3,1,0),IF($J106=$J$4,IF(AE106=AE$4,1,0),IF($J106=$J$5,IF(AE106=AE$5,1,0),0))))</f>
        <v>1</v>
      </c>
      <c r="BK106" s="1">
        <f>IF($J106=$J$2,IF(AF106=AF$2,1,0),IF($J106=$J$3,IF(AF106=AF$3,1,0),IF($J106=$J$4,IF(AF106=AF$4,1,0),IF($J106=$J$5,IF(AF106=AF$5,1,0),0))))</f>
        <v>1</v>
      </c>
      <c r="BL106" s="1">
        <f>IF($J106=$J$2,IF(AG106=AG$2,1,0),IF($J106=$J$3,IF(AG106=AG$3,1,0),IF($J106=$J$4,IF(AG106=AG$4,1,0),IF($J106=$J$5,IF(AG106=AG$5,1,0),0))))</f>
        <v>1</v>
      </c>
      <c r="BM106" s="1">
        <f>IF($J106=$J$2,IF(AH106=AH$2,1,0),IF($J106=$J$3,IF(AH106=AH$3,1,0),IF($J106=$J$4,IF(AH106=AH$4,1,0),IF($J106=$J$5,IF(AH106=AH$5,1,0),0))))</f>
        <v>0</v>
      </c>
      <c r="BN106" s="1">
        <f>IF($J106=$J$2,IF(AI106=AI$2,1,0),IF($J106=$J$3,IF(AI106=AI$3,1,0),IF($J106=$J$4,IF(AI106=AI$4,1,0),IF($J106=$J$5,IF(AI106=AI$5,1,0),0))))</f>
        <v>0</v>
      </c>
      <c r="BO106" s="1">
        <f>IF($J106=$J$2,IF(AJ106=AJ$2,1,0),IF($J106=$J$3,IF(AJ106=AJ$3,1,0),IF($J106=$J$4,IF(AJ106=AJ$4,1,0),IF($J106=$J$5,IF(AJ106=AJ$5,1,0),0))))</f>
        <v>1</v>
      </c>
      <c r="BP106" s="1">
        <f>IF($J106=$J$2,IF(AK106=AK$2,1,0),IF($J106=$J$3,IF(AK106=AK$3,1,0),IF($J106=$J$4,IF(AK106=AK$4,1,0),IF($J106=$J$5,IF(AK106=AK$5,1,0),0))))</f>
        <v>0</v>
      </c>
      <c r="BQ106" s="1">
        <f>IF($J106=$J$2,IF(AL106=AL$2,1,0),IF($J106=$J$3,IF(AL106=AL$3,1,0),IF($J106=$J$4,IF(AL106=AL$4,1,0),IF($J106=$J$5,IF(AL106=AL$5,1,0),0))))</f>
        <v>0</v>
      </c>
      <c r="BR106" s="1">
        <f>IF($J106=$J$2,IF(AM106=AM$2,1,0),IF($J106=$J$3,IF(AM106=AM$3,1,0),IF($J106=$J$4,IF(AM106=AM$4,1,0),IF($J106=$J$5,IF(AM106=AM$5,1,0),0))))</f>
        <v>1</v>
      </c>
      <c r="BS106" s="1">
        <f>IF($J106=$J$2,IF(AN106=AN$2,1,0),IF($J106=$J$3,IF(AN106=AN$3,1,0),IF($J106=$J$4,IF(AN106=AN$4,1,0),IF($J106=$J$5,IF(AN106=AN$5,1,0),0))))</f>
        <v>1</v>
      </c>
      <c r="BU106" s="1">
        <f t="shared" si="1"/>
        <v>17</v>
      </c>
      <c r="BW106" s="35">
        <f t="shared" si="2"/>
        <v>17</v>
      </c>
      <c r="BX106" s="35">
        <f>IF(BW106="неявка","неявка",IF(BW106&lt;$CB$4,1,IF(BW106&lt;$CB$5,2,IF(BW106&lt;$CB$6,3,IF(BW106&lt;$CB$7,4,IF(BW106&lt;$CB$8,5,IF(BW106&lt;$CB$9,6,IF(BW106&lt;$CB$10,7,IF(BW106&lt;$CB$11,8,IF(BW106&lt;$CB$12,9,10))))))))))</f>
        <v>5</v>
      </c>
    </row>
    <row r="107" spans="1:76" ht="16" x14ac:dyDescent="0.2">
      <c r="A107" s="8">
        <v>101</v>
      </c>
      <c r="B107" s="8" t="s">
        <v>408</v>
      </c>
      <c r="C107" s="8" t="s">
        <v>409</v>
      </c>
      <c r="D107" s="8" t="s">
        <v>410</v>
      </c>
      <c r="E107" s="8" t="s">
        <v>282</v>
      </c>
      <c r="F107" s="8" t="s">
        <v>283</v>
      </c>
      <c r="G107" s="8" t="s">
        <v>230</v>
      </c>
      <c r="H107" s="8" t="s">
        <v>216</v>
      </c>
      <c r="I107" s="1" t="s">
        <v>231</v>
      </c>
      <c r="J107" s="1">
        <v>2</v>
      </c>
      <c r="K107" s="1" t="s">
        <v>1155</v>
      </c>
      <c r="L107" s="1" t="s">
        <v>1160</v>
      </c>
      <c r="M107" s="1" t="s">
        <v>1154</v>
      </c>
      <c r="N107" s="1" t="s">
        <v>1156</v>
      </c>
      <c r="O107" s="1" t="s">
        <v>1160</v>
      </c>
      <c r="P107" s="1" t="s">
        <v>1160</v>
      </c>
      <c r="Q107" s="1" t="s">
        <v>1154</v>
      </c>
      <c r="R107" s="1" t="s">
        <v>1160</v>
      </c>
      <c r="S107" s="1" t="s">
        <v>1154</v>
      </c>
      <c r="T107" s="1" t="s">
        <v>1159</v>
      </c>
      <c r="U107" s="1" t="s">
        <v>1160</v>
      </c>
      <c r="V107" s="1" t="s">
        <v>1158</v>
      </c>
      <c r="W107" s="1" t="s">
        <v>1155</v>
      </c>
      <c r="X107" s="1" t="s">
        <v>1159</v>
      </c>
      <c r="Y107" s="1" t="s">
        <v>1155</v>
      </c>
      <c r="Z107" s="54" t="s">
        <v>1155</v>
      </c>
      <c r="AA107" s="1" t="s">
        <v>1158</v>
      </c>
      <c r="AB107" s="1" t="s">
        <v>1155</v>
      </c>
      <c r="AC107" s="1" t="s">
        <v>1159</v>
      </c>
      <c r="AD107" s="1" t="s">
        <v>1159</v>
      </c>
      <c r="AE107" s="1" t="s">
        <v>1154</v>
      </c>
      <c r="AF107" s="1" t="s">
        <v>1156</v>
      </c>
      <c r="AG107" s="1" t="s">
        <v>1156</v>
      </c>
      <c r="AH107" s="1" t="s">
        <v>1160</v>
      </c>
      <c r="AI107" s="1" t="s">
        <v>1158</v>
      </c>
      <c r="AJ107" s="1" t="s">
        <v>1159</v>
      </c>
      <c r="AK107" s="1" t="s">
        <v>1158</v>
      </c>
      <c r="AL107" s="1" t="s">
        <v>1155</v>
      </c>
      <c r="AM107" s="1" t="s">
        <v>1158</v>
      </c>
      <c r="AN107" s="1" t="s">
        <v>1158</v>
      </c>
      <c r="AP107" s="1">
        <f>IF($J107=$J$2,IF(K107=K$2,1,0),IF($J107=$J$3,IF(K107=K$3,1,0),IF($J107=$J$4,IF(K107=K$4,1,0),IF($J107=$J$5,IF(K107=K$5,1,0),0))))</f>
        <v>1</v>
      </c>
      <c r="AQ107" s="1">
        <f>IF($J107=$J$2,IF(L107=L$2,1,0),IF($J107=$J$3,IF(L107=L$3,1,0),IF($J107=$J$4,IF(L107=L$4,1,0),IF($J107=$J$5,IF(L107=L$5,1,0),0))))</f>
        <v>1</v>
      </c>
      <c r="AR107" s="1">
        <f>IF($J107=$J$2,IF(M107=M$2,1,0),IF($J107=$J$3,IF(M107=M$3,1,0),IF($J107=$J$4,IF(M107=M$4,1,0),IF($J107=$J$5,IF(M107=M$5,1,0),0))))</f>
        <v>0</v>
      </c>
      <c r="AS107" s="1">
        <f>IF($J107=$J$2,IF(N107=N$2,1,0),IF($J107=$J$3,IF(N107=N$3,1,0),IF($J107=$J$4,IF(N107=N$4,1,0),IF($J107=$J$5,IF(N107=N$5,1,0),0))))</f>
        <v>1</v>
      </c>
      <c r="AT107" s="1">
        <f>IF($J107=$J$2,IF(O107=O$2,1,0),IF($J107=$J$3,IF(O107=O$3,1,0),IF($J107=$J$4,IF(O107=O$4,1,0),IF($J107=$J$5,IF(O107=O$5,1,0),0))))</f>
        <v>0</v>
      </c>
      <c r="AU107" s="1">
        <f>IF($J107=$J$2,IF(P107=P$2,1,0),IF($J107=$J$3,IF(P107=P$3,1,0),IF($J107=$J$4,IF(P107=P$4,1,0),IF($J107=$J$5,IF(P107=P$5,1,0),0))))</f>
        <v>1</v>
      </c>
      <c r="AV107" s="1">
        <f>IF($J107=$J$2,IF(Q107=Q$2,1,0),IF($J107=$J$3,IF(Q107=Q$3,1,0),IF($J107=$J$4,IF(Q107=Q$4,1,0),IF($J107=$J$5,IF(Q107=Q$5,1,0),0))))</f>
        <v>1</v>
      </c>
      <c r="AW107" s="1">
        <f>IF($J107=$J$2,IF(R107=R$2,1,0),IF($J107=$J$3,IF(R107=R$3,1,0),IF($J107=$J$4,IF(R107=R$4,1,0),IF($J107=$J$5,IF(R107=R$5,1,0),0))))</f>
        <v>1</v>
      </c>
      <c r="AX107" s="1">
        <f>IF($J107=$J$2,IF(S107=S$2,1,0),IF($J107=$J$3,IF(S107=S$3,1,0),IF($J107=$J$4,IF(S107=S$4,1,0),IF($J107=$J$5,IF(S107=S$5,1,0),0))))</f>
        <v>1</v>
      </c>
      <c r="AY107" s="1">
        <f>IF($J107=$J$2,IF(T107=T$2,1,0),IF($J107=$J$3,IF(T107=T$3,1,0),IF($J107=$J$4,IF(T107=T$4,1,0),IF($J107=$J$5,IF(T107=T$5,1,0),0))))</f>
        <v>1</v>
      </c>
      <c r="AZ107" s="1">
        <f>IF($J107=$J$2,IF(U107=U$2,1,0),IF($J107=$J$3,IF(U107=U$3,1,0),IF($J107=$J$4,IF(U107=U$4,1,0),IF($J107=$J$5,IF(U107=U$5,1,0),0))))</f>
        <v>1</v>
      </c>
      <c r="BA107" s="1">
        <f>IF($J107=$J$2,IF(V107=V$2,1,0),IF($J107=$J$3,IF(V107=V$3,1,0),IF($J107=$J$4,IF(V107=V$4,1,0),IF($J107=$J$5,IF(V107=V$5,1,0),0))))</f>
        <v>0</v>
      </c>
      <c r="BB107" s="1">
        <f>IF($J107=$J$2,IF(W107=W$2,1,0),IF($J107=$J$3,IF(W107=W$3,1,0),IF($J107=$J$4,IF(W107=W$4,1,0),IF($J107=$J$5,IF(W107=W$5,1,0),0))))</f>
        <v>0</v>
      </c>
      <c r="BC107" s="1">
        <f>IF($J107=$J$2,IF(X107=X$2,1,0),IF($J107=$J$3,IF(X107=X$3,1,0),IF($J107=$J$4,IF(X107=X$4,1,0),IF($J107=$J$5,IF(X107=X$5,1,0),0))))</f>
        <v>1</v>
      </c>
      <c r="BD107" s="1">
        <f>IF($J107=$J$2,IF(Y107=Y$2,1,0),IF($J107=$J$3,IF(Y107=Y$3,1,0),IF($J107=$J$4,IF(Y107=Y$4,1,0),IF($J107=$J$5,IF(Y107=Y$5,1,0),0))))</f>
        <v>1</v>
      </c>
      <c r="BE107" s="1">
        <f>IF($J107=$J$2,IF(Z107=Z$2,1,0),IF($J107=$J$3,IF(Z107=Z$3,1,0),IF($J107=$J$4,IF(Z107=Z$4,1,0),IF($J107=$J$5,IF(Z107=Z$5,1,0),0))))</f>
        <v>0</v>
      </c>
      <c r="BF107" s="1">
        <f>IF($J107=$J$2,IF(AA107=AA$2,1,0),IF($J107=$J$3,IF(AA107=AA$3,1,0),IF($J107=$J$4,IF(AA107=AA$4,1,0),IF($J107=$J$5,IF(AA107=AA$5,1,0),0))))</f>
        <v>1</v>
      </c>
      <c r="BG107" s="1">
        <f>IF($J107=$J$2,IF(AB107=AB$2,1,0),IF($J107=$J$3,IF(AB107=AB$3,1,0),IF($J107=$J$4,IF(AB107=AB$4,1,0),IF($J107=$J$5,IF(AB107=AB$5,1,0),0))))</f>
        <v>1</v>
      </c>
      <c r="BH107" s="1">
        <f>IF($J107=$J$2,IF(AC107=AC$2,1,0),IF($J107=$J$3,IF(AC107=AC$3,1,0),IF($J107=$J$4,IF(AC107=AC$4,1,0),IF($J107=$J$5,IF(AC107=AC$5,1,0),0))))</f>
        <v>0</v>
      </c>
      <c r="BI107" s="1">
        <f>IF($J107=$J$2,IF(AD107=AD$2,1,0),IF($J107=$J$3,IF(AD107=AD$3,1,0),IF($J107=$J$4,IF(AD107=AD$4,1,0),IF($J107=$J$5,IF(AD107=AD$5,1,0),0))))</f>
        <v>1</v>
      </c>
      <c r="BJ107" s="1">
        <f>IF($J107=$J$2,IF(AE107=AE$2,1,0),IF($J107=$J$3,IF(AE107=AE$3,1,0),IF($J107=$J$4,IF(AE107=AE$4,1,0),IF($J107=$J$5,IF(AE107=AE$5,1,0),0))))</f>
        <v>0</v>
      </c>
      <c r="BK107" s="1">
        <f>IF($J107=$J$2,IF(AF107=AF$2,1,0),IF($J107=$J$3,IF(AF107=AF$3,1,0),IF($J107=$J$4,IF(AF107=AF$4,1,0),IF($J107=$J$5,IF(AF107=AF$5,1,0),0))))</f>
        <v>1</v>
      </c>
      <c r="BL107" s="1">
        <f>IF($J107=$J$2,IF(AG107=AG$2,1,0),IF($J107=$J$3,IF(AG107=AG$3,1,0),IF($J107=$J$4,IF(AG107=AG$4,1,0),IF($J107=$J$5,IF(AG107=AG$5,1,0),0))))</f>
        <v>0</v>
      </c>
      <c r="BM107" s="1">
        <f>IF($J107=$J$2,IF(AH107=AH$2,1,0),IF($J107=$J$3,IF(AH107=AH$3,1,0),IF($J107=$J$4,IF(AH107=AH$4,1,0),IF($J107=$J$5,IF(AH107=AH$5,1,0),0))))</f>
        <v>1</v>
      </c>
      <c r="BN107" s="1">
        <f>IF($J107=$J$2,IF(AI107=AI$2,1,0),IF($J107=$J$3,IF(AI107=AI$3,1,0),IF($J107=$J$4,IF(AI107=AI$4,1,0),IF($J107=$J$5,IF(AI107=AI$5,1,0),0))))</f>
        <v>0</v>
      </c>
      <c r="BO107" s="1">
        <f>IF($J107=$J$2,IF(AJ107=AJ$2,1,0),IF($J107=$J$3,IF(AJ107=AJ$3,1,0),IF($J107=$J$4,IF(AJ107=AJ$4,1,0),IF($J107=$J$5,IF(AJ107=AJ$5,1,0),0))))</f>
        <v>1</v>
      </c>
      <c r="BP107" s="1">
        <f>IF($J107=$J$2,IF(AK107=AK$2,1,0),IF($J107=$J$3,IF(AK107=AK$3,1,0),IF($J107=$J$4,IF(AK107=AK$4,1,0),IF($J107=$J$5,IF(AK107=AK$5,1,0),0))))</f>
        <v>1</v>
      </c>
      <c r="BQ107" s="1">
        <f>IF($J107=$J$2,IF(AL107=AL$2,1,0),IF($J107=$J$3,IF(AL107=AL$3,1,0),IF($J107=$J$4,IF(AL107=AL$4,1,0),IF($J107=$J$5,IF(AL107=AL$5,1,0),0))))</f>
        <v>1</v>
      </c>
      <c r="BR107" s="1">
        <f>IF($J107=$J$2,IF(AM107=AM$2,1,0),IF($J107=$J$3,IF(AM107=AM$3,1,0),IF($J107=$J$4,IF(AM107=AM$4,1,0),IF($J107=$J$5,IF(AM107=AM$5,1,0),0))))</f>
        <v>0</v>
      </c>
      <c r="BS107" s="1">
        <f>IF($J107=$J$2,IF(AN107=AN$2,1,0),IF($J107=$J$3,IF(AN107=AN$3,1,0),IF($J107=$J$4,IF(AN107=AN$4,1,0),IF($J107=$J$5,IF(AN107=AN$5,1,0),0))))</f>
        <v>0</v>
      </c>
      <c r="BU107" s="1">
        <f t="shared" si="1"/>
        <v>19</v>
      </c>
      <c r="BW107" s="35">
        <f t="shared" si="2"/>
        <v>19</v>
      </c>
      <c r="BX107" s="35">
        <f>IF(BW107="неявка","неявка",IF(BW107&lt;$CB$4,1,IF(BW107&lt;$CB$5,2,IF(BW107&lt;$CB$6,3,IF(BW107&lt;$CB$7,4,IF(BW107&lt;$CB$8,5,IF(BW107&lt;$CB$9,6,IF(BW107&lt;$CB$10,7,IF(BW107&lt;$CB$11,8,IF(BW107&lt;$CB$12,9,10))))))))))</f>
        <v>5</v>
      </c>
    </row>
    <row r="108" spans="1:76" ht="16" x14ac:dyDescent="0.2">
      <c r="A108" s="8">
        <v>102</v>
      </c>
      <c r="B108" s="8" t="s">
        <v>411</v>
      </c>
      <c r="C108" s="8" t="s">
        <v>412</v>
      </c>
      <c r="D108" s="8" t="s">
        <v>413</v>
      </c>
      <c r="E108" s="8" t="s">
        <v>268</v>
      </c>
      <c r="F108" s="8" t="s">
        <v>269</v>
      </c>
      <c r="G108" s="8" t="s">
        <v>230</v>
      </c>
      <c r="H108" s="8" t="s">
        <v>216</v>
      </c>
      <c r="I108" s="1" t="s">
        <v>231</v>
      </c>
      <c r="J108" s="1">
        <v>1</v>
      </c>
      <c r="K108" s="1" t="s">
        <v>1154</v>
      </c>
      <c r="L108" s="1" t="s">
        <v>1154</v>
      </c>
      <c r="M108" s="1" t="s">
        <v>1155</v>
      </c>
      <c r="N108" s="1" t="s">
        <v>1156</v>
      </c>
      <c r="O108" s="1" t="s">
        <v>1155</v>
      </c>
      <c r="P108" s="1" t="s">
        <v>1157</v>
      </c>
      <c r="Q108" s="1" t="s">
        <v>1159</v>
      </c>
      <c r="R108" s="1" t="s">
        <v>1158</v>
      </c>
      <c r="S108" s="1" t="s">
        <v>1155</v>
      </c>
      <c r="T108" s="1" t="s">
        <v>1154</v>
      </c>
      <c r="U108" s="1" t="s">
        <v>1158</v>
      </c>
      <c r="V108" s="1" t="s">
        <v>1158</v>
      </c>
      <c r="W108" s="1" t="s">
        <v>1156</v>
      </c>
      <c r="X108" s="1" t="s">
        <v>1159</v>
      </c>
      <c r="Y108" s="1" t="s">
        <v>1154</v>
      </c>
      <c r="Z108" s="54" t="s">
        <v>1158</v>
      </c>
      <c r="AA108" s="1" t="s">
        <v>1155</v>
      </c>
      <c r="AB108" s="1" t="s">
        <v>1158</v>
      </c>
      <c r="AC108" s="1" t="s">
        <v>1160</v>
      </c>
      <c r="AD108" s="1" t="s">
        <v>1155</v>
      </c>
      <c r="AE108" s="1" t="s">
        <v>1156</v>
      </c>
      <c r="AF108" s="1" t="s">
        <v>1159</v>
      </c>
      <c r="AG108" s="1" t="s">
        <v>1158</v>
      </c>
      <c r="AH108" s="1" t="s">
        <v>1158</v>
      </c>
      <c r="AI108" s="1" t="s">
        <v>1158</v>
      </c>
      <c r="AJ108" s="1" t="s">
        <v>1158</v>
      </c>
      <c r="AK108" s="1" t="s">
        <v>1159</v>
      </c>
      <c r="AL108" s="1" t="s">
        <v>1156</v>
      </c>
      <c r="AM108" s="1" t="s">
        <v>1158</v>
      </c>
      <c r="AN108" s="1" t="s">
        <v>1156</v>
      </c>
      <c r="AP108" s="1">
        <f>IF($J108=$J$2,IF(K108=K$2,1,0),IF($J108=$J$3,IF(K108=K$3,1,0),IF($J108=$J$4,IF(K108=K$4,1,0),IF($J108=$J$5,IF(K108=K$5,1,0),0))))</f>
        <v>1</v>
      </c>
      <c r="AQ108" s="1">
        <f>IF($J108=$J$2,IF(L108=L$2,1,0),IF($J108=$J$3,IF(L108=L$3,1,0),IF($J108=$J$4,IF(L108=L$4,1,0),IF($J108=$J$5,IF(L108=L$5,1,0),0))))</f>
        <v>1</v>
      </c>
      <c r="AR108" s="1">
        <f>IF($J108=$J$2,IF(M108=M$2,1,0),IF($J108=$J$3,IF(M108=M$3,1,0),IF($J108=$J$4,IF(M108=M$4,1,0),IF($J108=$J$5,IF(M108=M$5,1,0),0))))</f>
        <v>1</v>
      </c>
      <c r="AS108" s="1">
        <f>IF($J108=$J$2,IF(N108=N$2,1,0),IF($J108=$J$3,IF(N108=N$3,1,0),IF($J108=$J$4,IF(N108=N$4,1,0),IF($J108=$J$5,IF(N108=N$5,1,0),0))))</f>
        <v>1</v>
      </c>
      <c r="AT108" s="1">
        <f>IF($J108=$J$2,IF(O108=O$2,1,0),IF($J108=$J$3,IF(O108=O$3,1,0),IF($J108=$J$4,IF(O108=O$4,1,0),IF($J108=$J$5,IF(O108=O$5,1,0),0))))</f>
        <v>1</v>
      </c>
      <c r="AU108" s="1">
        <f>IF($J108=$J$2,IF(P108=P$2,1,0),IF($J108=$J$3,IF(P108=P$3,1,0),IF($J108=$J$4,IF(P108=P$4,1,0),IF($J108=$J$5,IF(P108=P$5,1,0),0))))</f>
        <v>1</v>
      </c>
      <c r="AV108" s="1">
        <f>IF($J108=$J$2,IF(Q108=Q$2,1,0),IF($J108=$J$3,IF(Q108=Q$3,1,0),IF($J108=$J$4,IF(Q108=Q$4,1,0),IF($J108=$J$5,IF(Q108=Q$5,1,0),0))))</f>
        <v>0</v>
      </c>
      <c r="AW108" s="1">
        <f>IF($J108=$J$2,IF(R108=R$2,1,0),IF($J108=$J$3,IF(R108=R$3,1,0),IF($J108=$J$4,IF(R108=R$4,1,0),IF($J108=$J$5,IF(R108=R$5,1,0),0))))</f>
        <v>1</v>
      </c>
      <c r="AX108" s="1">
        <f>IF($J108=$J$2,IF(S108=S$2,1,0),IF($J108=$J$3,IF(S108=S$3,1,0),IF($J108=$J$4,IF(S108=S$4,1,0),IF($J108=$J$5,IF(S108=S$5,1,0),0))))</f>
        <v>1</v>
      </c>
      <c r="AY108" s="1">
        <f>IF($J108=$J$2,IF(T108=T$2,1,0),IF($J108=$J$3,IF(T108=T$3,1,0),IF($J108=$J$4,IF(T108=T$4,1,0),IF($J108=$J$5,IF(T108=T$5,1,0),0))))</f>
        <v>1</v>
      </c>
      <c r="AZ108" s="1">
        <f>IF($J108=$J$2,IF(U108=U$2,1,0),IF($J108=$J$3,IF(U108=U$3,1,0),IF($J108=$J$4,IF(U108=U$4,1,0),IF($J108=$J$5,IF(U108=U$5,1,0),0))))</f>
        <v>0</v>
      </c>
      <c r="BA108" s="1">
        <f>IF($J108=$J$2,IF(V108=V$2,1,0),IF($J108=$J$3,IF(V108=V$3,1,0),IF($J108=$J$4,IF(V108=V$4,1,0),IF($J108=$J$5,IF(V108=V$5,1,0),0))))</f>
        <v>1</v>
      </c>
      <c r="BB108" s="1">
        <f>IF($J108=$J$2,IF(W108=W$2,1,0),IF($J108=$J$3,IF(W108=W$3,1,0),IF($J108=$J$4,IF(W108=W$4,1,0),IF($J108=$J$5,IF(W108=W$5,1,0),0))))</f>
        <v>1</v>
      </c>
      <c r="BC108" s="1">
        <f>IF($J108=$J$2,IF(X108=X$2,1,0),IF($J108=$J$3,IF(X108=X$3,1,0),IF($J108=$J$4,IF(X108=X$4,1,0),IF($J108=$J$5,IF(X108=X$5,1,0),0))))</f>
        <v>1</v>
      </c>
      <c r="BD108" s="1">
        <f>IF($J108=$J$2,IF(Y108=Y$2,1,0),IF($J108=$J$3,IF(Y108=Y$3,1,0),IF($J108=$J$4,IF(Y108=Y$4,1,0),IF($J108=$J$5,IF(Y108=Y$5,1,0),0))))</f>
        <v>0</v>
      </c>
      <c r="BE108" s="1">
        <f>IF($J108=$J$2,IF(Z108=Z$2,1,0),IF($J108=$J$3,IF(Z108=Z$3,1,0),IF($J108=$J$4,IF(Z108=Z$4,1,0),IF($J108=$J$5,IF(Z108=Z$5,1,0),0))))</f>
        <v>1</v>
      </c>
      <c r="BF108" s="1">
        <f>IF($J108=$J$2,IF(AA108=AA$2,1,0),IF($J108=$J$3,IF(AA108=AA$3,1,0),IF($J108=$J$4,IF(AA108=AA$4,1,0),IF($J108=$J$5,IF(AA108=AA$5,1,0),0))))</f>
        <v>1</v>
      </c>
      <c r="BG108" s="1">
        <f>IF($J108=$J$2,IF(AB108=AB$2,1,0),IF($J108=$J$3,IF(AB108=AB$3,1,0),IF($J108=$J$4,IF(AB108=AB$4,1,0),IF($J108=$J$5,IF(AB108=AB$5,1,0),0))))</f>
        <v>1</v>
      </c>
      <c r="BH108" s="1">
        <f>IF($J108=$J$2,IF(AC108=AC$2,1,0),IF($J108=$J$3,IF(AC108=AC$3,1,0),IF($J108=$J$4,IF(AC108=AC$4,1,0),IF($J108=$J$5,IF(AC108=AC$5,1,0),0))))</f>
        <v>1</v>
      </c>
      <c r="BI108" s="1">
        <f>IF($J108=$J$2,IF(AD108=AD$2,1,0),IF($J108=$J$3,IF(AD108=AD$3,1,0),IF($J108=$J$4,IF(AD108=AD$4,1,0),IF($J108=$J$5,IF(AD108=AD$5,1,0),0))))</f>
        <v>1</v>
      </c>
      <c r="BJ108" s="1">
        <f>IF($J108=$J$2,IF(AE108=AE$2,1,0),IF($J108=$J$3,IF(AE108=AE$3,1,0),IF($J108=$J$4,IF(AE108=AE$4,1,0),IF($J108=$J$5,IF(AE108=AE$5,1,0),0))))</f>
        <v>1</v>
      </c>
      <c r="BK108" s="1">
        <f>IF($J108=$J$2,IF(AF108=AF$2,1,0),IF($J108=$J$3,IF(AF108=AF$3,1,0),IF($J108=$J$4,IF(AF108=AF$4,1,0),IF($J108=$J$5,IF(AF108=AF$5,1,0),0))))</f>
        <v>1</v>
      </c>
      <c r="BL108" s="1">
        <f>IF($J108=$J$2,IF(AG108=AG$2,1,0),IF($J108=$J$3,IF(AG108=AG$3,1,0),IF($J108=$J$4,IF(AG108=AG$4,1,0),IF($J108=$J$5,IF(AG108=AG$5,1,0),0))))</f>
        <v>1</v>
      </c>
      <c r="BM108" s="1">
        <f>IF($J108=$J$2,IF(AH108=AH$2,1,0),IF($J108=$J$3,IF(AH108=AH$3,1,0),IF($J108=$J$4,IF(AH108=AH$4,1,0),IF($J108=$J$5,IF(AH108=AH$5,1,0),0))))</f>
        <v>1</v>
      </c>
      <c r="BN108" s="1">
        <f>IF($J108=$J$2,IF(AI108=AI$2,1,0),IF($J108=$J$3,IF(AI108=AI$3,1,0),IF($J108=$J$4,IF(AI108=AI$4,1,0),IF($J108=$J$5,IF(AI108=AI$5,1,0),0))))</f>
        <v>1</v>
      </c>
      <c r="BO108" s="1">
        <f>IF($J108=$J$2,IF(AJ108=AJ$2,1,0),IF($J108=$J$3,IF(AJ108=AJ$3,1,0),IF($J108=$J$4,IF(AJ108=AJ$4,1,0),IF($J108=$J$5,IF(AJ108=AJ$5,1,0),0))))</f>
        <v>1</v>
      </c>
      <c r="BP108" s="1">
        <f>IF($J108=$J$2,IF(AK108=AK$2,1,0),IF($J108=$J$3,IF(AK108=AK$3,1,0),IF($J108=$J$4,IF(AK108=AK$4,1,0),IF($J108=$J$5,IF(AK108=AK$5,1,0),0))))</f>
        <v>1</v>
      </c>
      <c r="BQ108" s="1">
        <f>IF($J108=$J$2,IF(AL108=AL$2,1,0),IF($J108=$J$3,IF(AL108=AL$3,1,0),IF($J108=$J$4,IF(AL108=AL$4,1,0),IF($J108=$J$5,IF(AL108=AL$5,1,0),0))))</f>
        <v>1</v>
      </c>
      <c r="BR108" s="1">
        <f>IF($J108=$J$2,IF(AM108=AM$2,1,0),IF($J108=$J$3,IF(AM108=AM$3,1,0),IF($J108=$J$4,IF(AM108=AM$4,1,0),IF($J108=$J$5,IF(AM108=AM$5,1,0),0))))</f>
        <v>1</v>
      </c>
      <c r="BS108" s="1">
        <f>IF($J108=$J$2,IF(AN108=AN$2,1,0),IF($J108=$J$3,IF(AN108=AN$3,1,0),IF($J108=$J$4,IF(AN108=AN$4,1,0),IF($J108=$J$5,IF(AN108=AN$5,1,0),0))))</f>
        <v>1</v>
      </c>
      <c r="BU108" s="1">
        <f t="shared" si="1"/>
        <v>27</v>
      </c>
      <c r="BW108" s="35">
        <f t="shared" si="2"/>
        <v>27</v>
      </c>
      <c r="BX108" s="35">
        <f>IF(BW108="неявка","неявка",IF(BW108&lt;$CB$4,1,IF(BW108&lt;$CB$5,2,IF(BW108&lt;$CB$6,3,IF(BW108&lt;$CB$7,4,IF(BW108&lt;$CB$8,5,IF(BW108&lt;$CB$9,6,IF(BW108&lt;$CB$10,7,IF(BW108&lt;$CB$11,8,IF(BW108&lt;$CB$12,9,10))))))))))</f>
        <v>9</v>
      </c>
    </row>
    <row r="109" spans="1:76" ht="16" x14ac:dyDescent="0.2">
      <c r="A109" s="8">
        <v>103</v>
      </c>
      <c r="B109" s="8" t="s">
        <v>414</v>
      </c>
      <c r="C109" s="8" t="s">
        <v>415</v>
      </c>
      <c r="D109" s="8" t="s">
        <v>416</v>
      </c>
      <c r="E109" s="8" t="s">
        <v>228</v>
      </c>
      <c r="F109" s="8" t="s">
        <v>229</v>
      </c>
      <c r="G109" s="8" t="s">
        <v>230</v>
      </c>
      <c r="H109" s="8" t="s">
        <v>216</v>
      </c>
      <c r="I109" s="1" t="s">
        <v>231</v>
      </c>
      <c r="J109" s="1">
        <v>3</v>
      </c>
      <c r="K109" s="1" t="s">
        <v>1156</v>
      </c>
      <c r="L109" s="1" t="s">
        <v>1155</v>
      </c>
      <c r="M109" s="1" t="s">
        <v>1158</v>
      </c>
      <c r="N109" s="1" t="s">
        <v>1159</v>
      </c>
      <c r="O109" s="1" t="s">
        <v>1156</v>
      </c>
      <c r="P109" s="1" t="s">
        <v>1155</v>
      </c>
      <c r="Q109" s="1" t="s">
        <v>1155</v>
      </c>
      <c r="R109" s="1" t="s">
        <v>1154</v>
      </c>
      <c r="S109" s="1" t="s">
        <v>1158</v>
      </c>
      <c r="T109" s="1" t="s">
        <v>1160</v>
      </c>
      <c r="U109" s="1" t="s">
        <v>1156</v>
      </c>
      <c r="V109" s="1" t="s">
        <v>1158</v>
      </c>
      <c r="W109" s="1" t="s">
        <v>1160</v>
      </c>
      <c r="X109" s="1" t="s">
        <v>1159</v>
      </c>
      <c r="Y109" s="1" t="s">
        <v>1155</v>
      </c>
      <c r="Z109" s="54" t="s">
        <v>1154</v>
      </c>
      <c r="AA109" s="1" t="s">
        <v>1160</v>
      </c>
      <c r="AB109" s="1" t="s">
        <v>1155</v>
      </c>
      <c r="AC109" s="1" t="s">
        <v>1160</v>
      </c>
      <c r="AD109" s="1" t="s">
        <v>1160</v>
      </c>
      <c r="AE109" s="1" t="s">
        <v>1154</v>
      </c>
      <c r="AF109" s="1" t="s">
        <v>1159</v>
      </c>
      <c r="AG109" s="1" t="s">
        <v>1160</v>
      </c>
      <c r="AH109" s="1" t="s">
        <v>1158</v>
      </c>
      <c r="AI109" s="1" t="s">
        <v>1156</v>
      </c>
      <c r="AJ109" s="1" t="s">
        <v>1155</v>
      </c>
      <c r="AK109" s="1" t="s">
        <v>1155</v>
      </c>
      <c r="AL109" s="1" t="s">
        <v>1156</v>
      </c>
      <c r="AM109" s="1" t="s">
        <v>1154</v>
      </c>
      <c r="AN109" s="1" t="s">
        <v>1159</v>
      </c>
      <c r="AP109" s="1">
        <f>IF($J109=$J$2,IF(K109=K$2,1,0),IF($J109=$J$3,IF(K109=K$3,1,0),IF($J109=$J$4,IF(K109=K$4,1,0),IF($J109=$J$5,IF(K109=K$5,1,0),0))))</f>
        <v>1</v>
      </c>
      <c r="AQ109" s="1">
        <f>IF($J109=$J$2,IF(L109=L$2,1,0),IF($J109=$J$3,IF(L109=L$3,1,0),IF($J109=$J$4,IF(L109=L$4,1,0),IF($J109=$J$5,IF(L109=L$5,1,0),0))))</f>
        <v>1</v>
      </c>
      <c r="AR109" s="1">
        <f>IF($J109=$J$2,IF(M109=M$2,1,0),IF($J109=$J$3,IF(M109=M$3,1,0),IF($J109=$J$4,IF(M109=M$4,1,0),IF($J109=$J$5,IF(M109=M$5,1,0),0))))</f>
        <v>0</v>
      </c>
      <c r="AS109" s="1">
        <f>IF($J109=$J$2,IF(N109=N$2,1,0),IF($J109=$J$3,IF(N109=N$3,1,0),IF($J109=$J$4,IF(N109=N$4,1,0),IF($J109=$J$5,IF(N109=N$5,1,0),0))))</f>
        <v>1</v>
      </c>
      <c r="AT109" s="1">
        <f>IF($J109=$J$2,IF(O109=O$2,1,0),IF($J109=$J$3,IF(O109=O$3,1,0),IF($J109=$J$4,IF(O109=O$4,1,0),IF($J109=$J$5,IF(O109=O$5,1,0),0))))</f>
        <v>1</v>
      </c>
      <c r="AU109" s="1">
        <f>IF($J109=$J$2,IF(P109=P$2,1,0),IF($J109=$J$3,IF(P109=P$3,1,0),IF($J109=$J$4,IF(P109=P$4,1,0),IF($J109=$J$5,IF(P109=P$5,1,0),0))))</f>
        <v>0</v>
      </c>
      <c r="AV109" s="1">
        <f>IF($J109=$J$2,IF(Q109=Q$2,1,0),IF($J109=$J$3,IF(Q109=Q$3,1,0),IF($J109=$J$4,IF(Q109=Q$4,1,0),IF($J109=$J$5,IF(Q109=Q$5,1,0),0))))</f>
        <v>0</v>
      </c>
      <c r="AW109" s="1">
        <f>IF($J109=$J$2,IF(R109=R$2,1,0),IF($J109=$J$3,IF(R109=R$3,1,0),IF($J109=$J$4,IF(R109=R$4,1,0),IF($J109=$J$5,IF(R109=R$5,1,0),0))))</f>
        <v>0</v>
      </c>
      <c r="AX109" s="1">
        <f>IF($J109=$J$2,IF(S109=S$2,1,0),IF($J109=$J$3,IF(S109=S$3,1,0),IF($J109=$J$4,IF(S109=S$4,1,0),IF($J109=$J$5,IF(S109=S$5,1,0),0))))</f>
        <v>1</v>
      </c>
      <c r="AY109" s="1">
        <f>IF($J109=$J$2,IF(T109=T$2,1,0),IF($J109=$J$3,IF(T109=T$3,1,0),IF($J109=$J$4,IF(T109=T$4,1,0),IF($J109=$J$5,IF(T109=T$5,1,0),0))))</f>
        <v>1</v>
      </c>
      <c r="AZ109" s="1">
        <f>IF($J109=$J$2,IF(U109=U$2,1,0),IF($J109=$J$3,IF(U109=U$3,1,0),IF($J109=$J$4,IF(U109=U$4,1,0),IF($J109=$J$5,IF(U109=U$5,1,0),0))))</f>
        <v>0</v>
      </c>
      <c r="BA109" s="1">
        <f>IF($J109=$J$2,IF(V109=V$2,1,0),IF($J109=$J$3,IF(V109=V$3,1,0),IF($J109=$J$4,IF(V109=V$4,1,0),IF($J109=$J$5,IF(V109=V$5,1,0),0))))</f>
        <v>1</v>
      </c>
      <c r="BB109" s="1">
        <f>IF($J109=$J$2,IF(W109=W$2,1,0),IF($J109=$J$3,IF(W109=W$3,1,0),IF($J109=$J$4,IF(W109=W$4,1,0),IF($J109=$J$5,IF(W109=W$5,1,0),0))))</f>
        <v>1</v>
      </c>
      <c r="BC109" s="1">
        <f>IF($J109=$J$2,IF(X109=X$2,1,0),IF($J109=$J$3,IF(X109=X$3,1,0),IF($J109=$J$4,IF(X109=X$4,1,0),IF($J109=$J$5,IF(X109=X$5,1,0),0))))</f>
        <v>0</v>
      </c>
      <c r="BD109" s="1">
        <f>IF($J109=$J$2,IF(Y109=Y$2,1,0),IF($J109=$J$3,IF(Y109=Y$3,1,0),IF($J109=$J$4,IF(Y109=Y$4,1,0),IF($J109=$J$5,IF(Y109=Y$5,1,0),0))))</f>
        <v>0</v>
      </c>
      <c r="BE109" s="1">
        <f>IF($J109=$J$2,IF(Z109=Z$2,1,0),IF($J109=$J$3,IF(Z109=Z$3,1,0),IF($J109=$J$4,IF(Z109=Z$4,1,0),IF($J109=$J$5,IF(Z109=Z$5,1,0),0))))</f>
        <v>1</v>
      </c>
      <c r="BF109" s="1">
        <f>IF($J109=$J$2,IF(AA109=AA$2,1,0),IF($J109=$J$3,IF(AA109=AA$3,1,0),IF($J109=$J$4,IF(AA109=AA$4,1,0),IF($J109=$J$5,IF(AA109=AA$5,1,0),0))))</f>
        <v>1</v>
      </c>
      <c r="BG109" s="1">
        <f>IF($J109=$J$2,IF(AB109=AB$2,1,0),IF($J109=$J$3,IF(AB109=AB$3,1,0),IF($J109=$J$4,IF(AB109=AB$4,1,0),IF($J109=$J$5,IF(AB109=AB$5,1,0),0))))</f>
        <v>1</v>
      </c>
      <c r="BH109" s="1">
        <f>IF($J109=$J$2,IF(AC109=AC$2,1,0),IF($J109=$J$3,IF(AC109=AC$3,1,0),IF($J109=$J$4,IF(AC109=AC$4,1,0),IF($J109=$J$5,IF(AC109=AC$5,1,0),0))))</f>
        <v>0</v>
      </c>
      <c r="BI109" s="1">
        <f>IF($J109=$J$2,IF(AD109=AD$2,1,0),IF($J109=$J$3,IF(AD109=AD$3,1,0),IF($J109=$J$4,IF(AD109=AD$4,1,0),IF($J109=$J$5,IF(AD109=AD$5,1,0),0))))</f>
        <v>1</v>
      </c>
      <c r="BJ109" s="1">
        <f>IF($J109=$J$2,IF(AE109=AE$2,1,0),IF($J109=$J$3,IF(AE109=AE$3,1,0),IF($J109=$J$4,IF(AE109=AE$4,1,0),IF($J109=$J$5,IF(AE109=AE$5,1,0),0))))</f>
        <v>1</v>
      </c>
      <c r="BK109" s="1">
        <f>IF($J109=$J$2,IF(AF109=AF$2,1,0),IF($J109=$J$3,IF(AF109=AF$3,1,0),IF($J109=$J$4,IF(AF109=AF$4,1,0),IF($J109=$J$5,IF(AF109=AF$5,1,0),0))))</f>
        <v>1</v>
      </c>
      <c r="BL109" s="1">
        <f>IF($J109=$J$2,IF(AG109=AG$2,1,0),IF($J109=$J$3,IF(AG109=AG$3,1,0),IF($J109=$J$4,IF(AG109=AG$4,1,0),IF($J109=$J$5,IF(AG109=AG$5,1,0),0))))</f>
        <v>0</v>
      </c>
      <c r="BM109" s="1">
        <f>IF($J109=$J$2,IF(AH109=AH$2,1,0),IF($J109=$J$3,IF(AH109=AH$3,1,0),IF($J109=$J$4,IF(AH109=AH$4,1,0),IF($J109=$J$5,IF(AH109=AH$5,1,0),0))))</f>
        <v>1</v>
      </c>
      <c r="BN109" s="1">
        <f>IF($J109=$J$2,IF(AI109=AI$2,1,0),IF($J109=$J$3,IF(AI109=AI$3,1,0),IF($J109=$J$4,IF(AI109=AI$4,1,0),IF($J109=$J$5,IF(AI109=AI$5,1,0),0))))</f>
        <v>1</v>
      </c>
      <c r="BO109" s="1">
        <f>IF($J109=$J$2,IF(AJ109=AJ$2,1,0),IF($J109=$J$3,IF(AJ109=AJ$3,1,0),IF($J109=$J$4,IF(AJ109=AJ$4,1,0),IF($J109=$J$5,IF(AJ109=AJ$5,1,0),0))))</f>
        <v>1</v>
      </c>
      <c r="BP109" s="1">
        <f>IF($J109=$J$2,IF(AK109=AK$2,1,0),IF($J109=$J$3,IF(AK109=AK$3,1,0),IF($J109=$J$4,IF(AK109=AK$4,1,0),IF($J109=$J$5,IF(AK109=AK$5,1,0),0))))</f>
        <v>1</v>
      </c>
      <c r="BQ109" s="1">
        <f>IF($J109=$J$2,IF(AL109=AL$2,1,0),IF($J109=$J$3,IF(AL109=AL$3,1,0),IF($J109=$J$4,IF(AL109=AL$4,1,0),IF($J109=$J$5,IF(AL109=AL$5,1,0),0))))</f>
        <v>0</v>
      </c>
      <c r="BR109" s="1">
        <f>IF($J109=$J$2,IF(AM109=AM$2,1,0),IF($J109=$J$3,IF(AM109=AM$3,1,0),IF($J109=$J$4,IF(AM109=AM$4,1,0),IF($J109=$J$5,IF(AM109=AM$5,1,0),0))))</f>
        <v>0</v>
      </c>
      <c r="BS109" s="1">
        <f>IF($J109=$J$2,IF(AN109=AN$2,1,0),IF($J109=$J$3,IF(AN109=AN$3,1,0),IF($J109=$J$4,IF(AN109=AN$4,1,0),IF($J109=$J$5,IF(AN109=AN$5,1,0),0))))</f>
        <v>0</v>
      </c>
      <c r="BU109" s="1">
        <f t="shared" si="1"/>
        <v>18</v>
      </c>
      <c r="BW109" s="35">
        <f t="shared" si="2"/>
        <v>18</v>
      </c>
      <c r="BX109" s="35">
        <f>IF(BW109="неявка","неявка",IF(BW109&lt;$CB$4,1,IF(BW109&lt;$CB$5,2,IF(BW109&lt;$CB$6,3,IF(BW109&lt;$CB$7,4,IF(BW109&lt;$CB$8,5,IF(BW109&lt;$CB$9,6,IF(BW109&lt;$CB$10,7,IF(BW109&lt;$CB$11,8,IF(BW109&lt;$CB$12,9,10))))))))))</f>
        <v>5</v>
      </c>
    </row>
    <row r="110" spans="1:76" ht="16" x14ac:dyDescent="0.2">
      <c r="A110" s="8">
        <v>104</v>
      </c>
      <c r="B110" s="8" t="s">
        <v>417</v>
      </c>
      <c r="C110" s="8" t="s">
        <v>418</v>
      </c>
      <c r="D110" s="8" t="s">
        <v>419</v>
      </c>
      <c r="E110" s="8" t="s">
        <v>213</v>
      </c>
      <c r="F110" s="8" t="s">
        <v>214</v>
      </c>
      <c r="G110" s="8" t="s">
        <v>349</v>
      </c>
      <c r="H110" s="8" t="s">
        <v>216</v>
      </c>
      <c r="I110" s="1" t="s">
        <v>231</v>
      </c>
      <c r="J110" s="1">
        <v>4</v>
      </c>
      <c r="K110" s="1" t="s">
        <v>1160</v>
      </c>
      <c r="L110" s="1" t="s">
        <v>1159</v>
      </c>
      <c r="M110" s="1" t="s">
        <v>1155</v>
      </c>
      <c r="N110" s="1" t="s">
        <v>1155</v>
      </c>
      <c r="O110" s="1" t="s">
        <v>1160</v>
      </c>
      <c r="P110" s="1" t="s">
        <v>1159</v>
      </c>
      <c r="Q110" s="1" t="s">
        <v>1158</v>
      </c>
      <c r="R110" s="1" t="s">
        <v>1160</v>
      </c>
      <c r="S110" s="1" t="s">
        <v>1154</v>
      </c>
      <c r="T110" s="1" t="s">
        <v>1155</v>
      </c>
      <c r="U110" s="1" t="s">
        <v>1156</v>
      </c>
      <c r="V110" s="1" t="s">
        <v>1158</v>
      </c>
      <c r="W110" s="1" t="s">
        <v>1158</v>
      </c>
      <c r="X110" s="1" t="s">
        <v>1155</v>
      </c>
      <c r="Y110" s="1" t="s">
        <v>1159</v>
      </c>
      <c r="Z110" s="54" t="s">
        <v>1158</v>
      </c>
      <c r="AA110" s="1" t="s">
        <v>1159</v>
      </c>
      <c r="AB110" s="1" t="s">
        <v>1154</v>
      </c>
      <c r="AC110" s="1" t="s">
        <v>1154</v>
      </c>
      <c r="AD110" s="1" t="s">
        <v>1158</v>
      </c>
      <c r="AE110" s="1" t="s">
        <v>1159</v>
      </c>
      <c r="AF110" s="1" t="s">
        <v>1155</v>
      </c>
      <c r="AG110" s="1" t="s">
        <v>1159</v>
      </c>
      <c r="AH110" s="1" t="s">
        <v>1154</v>
      </c>
      <c r="AI110" s="1" t="s">
        <v>1159</v>
      </c>
      <c r="AJ110" s="1" t="s">
        <v>1157</v>
      </c>
      <c r="AK110" s="1" t="s">
        <v>1154</v>
      </c>
      <c r="AL110" s="1" t="s">
        <v>1154</v>
      </c>
      <c r="AM110" s="1" t="s">
        <v>1160</v>
      </c>
      <c r="AN110" s="1" t="s">
        <v>1154</v>
      </c>
      <c r="AP110" s="1">
        <f>IF($J110=$J$2,IF(K110=K$2,1,0),IF($J110=$J$3,IF(K110=K$3,1,0),IF($J110=$J$4,IF(K110=K$4,1,0),IF($J110=$J$5,IF(K110=K$5,1,0),0))))</f>
        <v>0</v>
      </c>
      <c r="AQ110" s="1">
        <f>IF($J110=$J$2,IF(L110=L$2,1,0),IF($J110=$J$3,IF(L110=L$3,1,0),IF($J110=$J$4,IF(L110=L$4,1,0),IF($J110=$J$5,IF(L110=L$5,1,0),0))))</f>
        <v>1</v>
      </c>
      <c r="AR110" s="1">
        <f>IF($J110=$J$2,IF(M110=M$2,1,0),IF($J110=$J$3,IF(M110=M$3,1,0),IF($J110=$J$4,IF(M110=M$4,1,0),IF($J110=$J$5,IF(M110=M$5,1,0),0))))</f>
        <v>1</v>
      </c>
      <c r="AS110" s="1">
        <f>IF($J110=$J$2,IF(N110=N$2,1,0),IF($J110=$J$3,IF(N110=N$3,1,0),IF($J110=$J$4,IF(N110=N$4,1,0),IF($J110=$J$5,IF(N110=N$5,1,0),0))))</f>
        <v>0</v>
      </c>
      <c r="AT110" s="1">
        <f>IF($J110=$J$2,IF(O110=O$2,1,0),IF($J110=$J$3,IF(O110=O$3,1,0),IF($J110=$J$4,IF(O110=O$4,1,0),IF($J110=$J$5,IF(O110=O$5,1,0),0))))</f>
        <v>1</v>
      </c>
      <c r="AU110" s="1">
        <f>IF($J110=$J$2,IF(P110=P$2,1,0),IF($J110=$J$3,IF(P110=P$3,1,0),IF($J110=$J$4,IF(P110=P$4,1,0),IF($J110=$J$5,IF(P110=P$5,1,0),0))))</f>
        <v>1</v>
      </c>
      <c r="AV110" s="1">
        <f>IF($J110=$J$2,IF(Q110=Q$2,1,0),IF($J110=$J$3,IF(Q110=Q$3,1,0),IF($J110=$J$4,IF(Q110=Q$4,1,0),IF($J110=$J$5,IF(Q110=Q$5,1,0),0))))</f>
        <v>1</v>
      </c>
      <c r="AW110" s="1">
        <f>IF($J110=$J$2,IF(R110=R$2,1,0),IF($J110=$J$3,IF(R110=R$3,1,0),IF($J110=$J$4,IF(R110=R$4,1,0),IF($J110=$J$5,IF(R110=R$5,1,0),0))))</f>
        <v>1</v>
      </c>
      <c r="AX110" s="1">
        <f>IF($J110=$J$2,IF(S110=S$2,1,0),IF($J110=$J$3,IF(S110=S$3,1,0),IF($J110=$J$4,IF(S110=S$4,1,0),IF($J110=$J$5,IF(S110=S$5,1,0),0))))</f>
        <v>0</v>
      </c>
      <c r="AY110" s="1">
        <f>IF($J110=$J$2,IF(T110=T$2,1,0),IF($J110=$J$3,IF(T110=T$3,1,0),IF($J110=$J$4,IF(T110=T$4,1,0),IF($J110=$J$5,IF(T110=T$5,1,0),0))))</f>
        <v>1</v>
      </c>
      <c r="AZ110" s="1">
        <f>IF($J110=$J$2,IF(U110=U$2,1,0),IF($J110=$J$3,IF(U110=U$3,1,0),IF($J110=$J$4,IF(U110=U$4,1,0),IF($J110=$J$5,IF(U110=U$5,1,0),0))))</f>
        <v>0</v>
      </c>
      <c r="BA110" s="1">
        <f>IF($J110=$J$2,IF(V110=V$2,1,0),IF($J110=$J$3,IF(V110=V$3,1,0),IF($J110=$J$4,IF(V110=V$4,1,0),IF($J110=$J$5,IF(V110=V$5,1,0),0))))</f>
        <v>0</v>
      </c>
      <c r="BB110" s="1">
        <f>IF($J110=$J$2,IF(W110=W$2,1,0),IF($J110=$J$3,IF(W110=W$3,1,0),IF($J110=$J$4,IF(W110=W$4,1,0),IF($J110=$J$5,IF(W110=W$5,1,0),0))))</f>
        <v>1</v>
      </c>
      <c r="BC110" s="1">
        <f>IF($J110=$J$2,IF(X110=X$2,1,0),IF($J110=$J$3,IF(X110=X$3,1,0),IF($J110=$J$4,IF(X110=X$4,1,0),IF($J110=$J$5,IF(X110=X$5,1,0),0))))</f>
        <v>0</v>
      </c>
      <c r="BD110" s="1">
        <f>IF($J110=$J$2,IF(Y110=Y$2,1,0),IF($J110=$J$3,IF(Y110=Y$3,1,0),IF($J110=$J$4,IF(Y110=Y$4,1,0),IF($J110=$J$5,IF(Y110=Y$5,1,0),0))))</f>
        <v>0</v>
      </c>
      <c r="BE110" s="1">
        <f>IF($J110=$J$2,IF(Z110=Z$2,1,0),IF($J110=$J$3,IF(Z110=Z$3,1,0),IF($J110=$J$4,IF(Z110=Z$4,1,0),IF($J110=$J$5,IF(Z110=Z$5,1,0),0))))</f>
        <v>1</v>
      </c>
      <c r="BF110" s="1">
        <f>IF($J110=$J$2,IF(AA110=AA$2,1,0),IF($J110=$J$3,IF(AA110=AA$3,1,0),IF($J110=$J$4,IF(AA110=AA$4,1,0),IF($J110=$J$5,IF(AA110=AA$5,1,0),0))))</f>
        <v>1</v>
      </c>
      <c r="BG110" s="1">
        <f>IF($J110=$J$2,IF(AB110=AB$2,1,0),IF($J110=$J$3,IF(AB110=AB$3,1,0),IF($J110=$J$4,IF(AB110=AB$4,1,0),IF($J110=$J$5,IF(AB110=AB$5,1,0),0))))</f>
        <v>1</v>
      </c>
      <c r="BH110" s="1">
        <f>IF($J110=$J$2,IF(AC110=AC$2,1,0),IF($J110=$J$3,IF(AC110=AC$3,1,0),IF($J110=$J$4,IF(AC110=AC$4,1,0),IF($J110=$J$5,IF(AC110=AC$5,1,0),0))))</f>
        <v>0</v>
      </c>
      <c r="BI110" s="1">
        <f>IF($J110=$J$2,IF(AD110=AD$2,1,0),IF($J110=$J$3,IF(AD110=AD$3,1,0),IF($J110=$J$4,IF(AD110=AD$4,1,0),IF($J110=$J$5,IF(AD110=AD$5,1,0),0))))</f>
        <v>1</v>
      </c>
      <c r="BJ110" s="1">
        <f>IF($J110=$J$2,IF(AE110=AE$2,1,0),IF($J110=$J$3,IF(AE110=AE$3,1,0),IF($J110=$J$4,IF(AE110=AE$4,1,0),IF($J110=$J$5,IF(AE110=AE$5,1,0),0))))</f>
        <v>0</v>
      </c>
      <c r="BK110" s="1">
        <f>IF($J110=$J$2,IF(AF110=AF$2,1,0),IF($J110=$J$3,IF(AF110=AF$3,1,0),IF($J110=$J$4,IF(AF110=AF$4,1,0),IF($J110=$J$5,IF(AF110=AF$5,1,0),0))))</f>
        <v>1</v>
      </c>
      <c r="BL110" s="1">
        <f>IF($J110=$J$2,IF(AG110=AG$2,1,0),IF($J110=$J$3,IF(AG110=AG$3,1,0),IF($J110=$J$4,IF(AG110=AG$4,1,0),IF($J110=$J$5,IF(AG110=AG$5,1,0),0))))</f>
        <v>0</v>
      </c>
      <c r="BM110" s="1">
        <f>IF($J110=$J$2,IF(AH110=AH$2,1,0),IF($J110=$J$3,IF(AH110=AH$3,1,0),IF($J110=$J$4,IF(AH110=AH$4,1,0),IF($J110=$J$5,IF(AH110=AH$5,1,0),0))))</f>
        <v>0</v>
      </c>
      <c r="BN110" s="1">
        <f>IF($J110=$J$2,IF(AI110=AI$2,1,0),IF($J110=$J$3,IF(AI110=AI$3,1,0),IF($J110=$J$4,IF(AI110=AI$4,1,0),IF($J110=$J$5,IF(AI110=AI$5,1,0),0))))</f>
        <v>1</v>
      </c>
      <c r="BO110" s="1">
        <f>IF($J110=$J$2,IF(AJ110=AJ$2,1,0),IF($J110=$J$3,IF(AJ110=AJ$3,1,0),IF($J110=$J$4,IF(AJ110=AJ$4,1,0),IF($J110=$J$5,IF(AJ110=AJ$5,1,0),0))))</f>
        <v>1</v>
      </c>
      <c r="BP110" s="1">
        <f>IF($J110=$J$2,IF(AK110=AK$2,1,0),IF($J110=$J$3,IF(AK110=AK$3,1,0),IF($J110=$J$4,IF(AK110=AK$4,1,0),IF($J110=$J$5,IF(AK110=AK$5,1,0),0))))</f>
        <v>1</v>
      </c>
      <c r="BQ110" s="1">
        <f>IF($J110=$J$2,IF(AL110=AL$2,1,0),IF($J110=$J$3,IF(AL110=AL$3,1,0),IF($J110=$J$4,IF(AL110=AL$4,1,0),IF($J110=$J$5,IF(AL110=AL$5,1,0),0))))</f>
        <v>1</v>
      </c>
      <c r="BR110" s="1">
        <f>IF($J110=$J$2,IF(AM110=AM$2,1,0),IF($J110=$J$3,IF(AM110=AM$3,1,0),IF($J110=$J$4,IF(AM110=AM$4,1,0),IF($J110=$J$5,IF(AM110=AM$5,1,0),0))))</f>
        <v>1</v>
      </c>
      <c r="BS110" s="1">
        <f>IF($J110=$J$2,IF(AN110=AN$2,1,0),IF($J110=$J$3,IF(AN110=AN$3,1,0),IF($J110=$J$4,IF(AN110=AN$4,1,0),IF($J110=$J$5,IF(AN110=AN$5,1,0),0))))</f>
        <v>1</v>
      </c>
      <c r="BU110" s="1">
        <f t="shared" si="1"/>
        <v>19</v>
      </c>
      <c r="BW110" s="35">
        <f t="shared" si="2"/>
        <v>19</v>
      </c>
      <c r="BX110" s="35">
        <f>IF(BW110="неявка","неявка",IF(BW110&lt;$CB$4,1,IF(BW110&lt;$CB$5,2,IF(BW110&lt;$CB$6,3,IF(BW110&lt;$CB$7,4,IF(BW110&lt;$CB$8,5,IF(BW110&lt;$CB$9,6,IF(BW110&lt;$CB$10,7,IF(BW110&lt;$CB$11,8,IF(BW110&lt;$CB$12,9,10))))))))))</f>
        <v>5</v>
      </c>
    </row>
    <row r="111" spans="1:76" ht="16" x14ac:dyDescent="0.2">
      <c r="A111" s="8">
        <v>105</v>
      </c>
      <c r="B111" s="8" t="s">
        <v>420</v>
      </c>
      <c r="C111" s="8" t="s">
        <v>421</v>
      </c>
      <c r="D111" s="8" t="s">
        <v>422</v>
      </c>
      <c r="E111" s="8" t="s">
        <v>235</v>
      </c>
      <c r="F111" s="8" t="s">
        <v>236</v>
      </c>
      <c r="G111" s="8" t="s">
        <v>230</v>
      </c>
      <c r="H111" s="8" t="s">
        <v>216</v>
      </c>
      <c r="I111" s="1" t="s">
        <v>231</v>
      </c>
      <c r="J111" s="1">
        <v>4</v>
      </c>
      <c r="K111" s="1" t="s">
        <v>1159</v>
      </c>
      <c r="L111" s="1" t="s">
        <v>1159</v>
      </c>
      <c r="M111" s="1" t="s">
        <v>1155</v>
      </c>
      <c r="N111" s="1" t="s">
        <v>1155</v>
      </c>
      <c r="O111" s="1" t="s">
        <v>1160</v>
      </c>
      <c r="P111" s="1" t="s">
        <v>1159</v>
      </c>
      <c r="Q111" s="1" t="s">
        <v>1158</v>
      </c>
      <c r="R111" s="1" t="s">
        <v>1160</v>
      </c>
      <c r="S111" s="1" t="s">
        <v>1160</v>
      </c>
      <c r="T111" s="1" t="s">
        <v>1155</v>
      </c>
      <c r="U111" s="1" t="s">
        <v>1159</v>
      </c>
      <c r="V111" s="1" t="s">
        <v>1155</v>
      </c>
      <c r="W111" s="1" t="s">
        <v>1158</v>
      </c>
      <c r="X111" s="1" t="s">
        <v>1160</v>
      </c>
      <c r="Y111" s="1" t="s">
        <v>1156</v>
      </c>
      <c r="Z111" s="54" t="s">
        <v>1158</v>
      </c>
      <c r="AA111" s="1" t="s">
        <v>1159</v>
      </c>
      <c r="AB111" s="1" t="s">
        <v>1154</v>
      </c>
      <c r="AC111" s="1" t="s">
        <v>1154</v>
      </c>
      <c r="AD111" s="1" t="s">
        <v>1158</v>
      </c>
      <c r="AE111" s="1" t="s">
        <v>1160</v>
      </c>
      <c r="AF111" s="1" t="s">
        <v>1155</v>
      </c>
      <c r="AG111" s="1" t="s">
        <v>1159</v>
      </c>
      <c r="AH111" s="1" t="s">
        <v>1158</v>
      </c>
      <c r="AI111" s="1" t="s">
        <v>1155</v>
      </c>
      <c r="AJ111" s="1" t="s">
        <v>1157</v>
      </c>
      <c r="AK111" s="1" t="s">
        <v>1154</v>
      </c>
      <c r="AL111" s="1" t="s">
        <v>1154</v>
      </c>
      <c r="AM111" s="1" t="s">
        <v>1160</v>
      </c>
      <c r="AN111" s="1" t="s">
        <v>1154</v>
      </c>
      <c r="AP111" s="1">
        <f>IF($J111=$J$2,IF(K111=K$2,1,0),IF($J111=$J$3,IF(K111=K$3,1,0),IF($J111=$J$4,IF(K111=K$4,1,0),IF($J111=$J$5,IF(K111=K$5,1,0),0))))</f>
        <v>1</v>
      </c>
      <c r="AQ111" s="1">
        <f>IF($J111=$J$2,IF(L111=L$2,1,0),IF($J111=$J$3,IF(L111=L$3,1,0),IF($J111=$J$4,IF(L111=L$4,1,0),IF($J111=$J$5,IF(L111=L$5,1,0),0))))</f>
        <v>1</v>
      </c>
      <c r="AR111" s="1">
        <f>IF($J111=$J$2,IF(M111=M$2,1,0),IF($J111=$J$3,IF(M111=M$3,1,0),IF($J111=$J$4,IF(M111=M$4,1,0),IF($J111=$J$5,IF(M111=M$5,1,0),0))))</f>
        <v>1</v>
      </c>
      <c r="AS111" s="1">
        <f>IF($J111=$J$2,IF(N111=N$2,1,0),IF($J111=$J$3,IF(N111=N$3,1,0),IF($J111=$J$4,IF(N111=N$4,1,0),IF($J111=$J$5,IF(N111=N$5,1,0),0))))</f>
        <v>0</v>
      </c>
      <c r="AT111" s="1">
        <f>IF($J111=$J$2,IF(O111=O$2,1,0),IF($J111=$J$3,IF(O111=O$3,1,0),IF($J111=$J$4,IF(O111=O$4,1,0),IF($J111=$J$5,IF(O111=O$5,1,0),0))))</f>
        <v>1</v>
      </c>
      <c r="AU111" s="1">
        <f>IF($J111=$J$2,IF(P111=P$2,1,0),IF($J111=$J$3,IF(P111=P$3,1,0),IF($J111=$J$4,IF(P111=P$4,1,0),IF($J111=$J$5,IF(P111=P$5,1,0),0))))</f>
        <v>1</v>
      </c>
      <c r="AV111" s="1">
        <f>IF($J111=$J$2,IF(Q111=Q$2,1,0),IF($J111=$J$3,IF(Q111=Q$3,1,0),IF($J111=$J$4,IF(Q111=Q$4,1,0),IF($J111=$J$5,IF(Q111=Q$5,1,0),0))))</f>
        <v>1</v>
      </c>
      <c r="AW111" s="1">
        <f>IF($J111=$J$2,IF(R111=R$2,1,0),IF($J111=$J$3,IF(R111=R$3,1,0),IF($J111=$J$4,IF(R111=R$4,1,0),IF($J111=$J$5,IF(R111=R$5,1,0),0))))</f>
        <v>1</v>
      </c>
      <c r="AX111" s="1">
        <f>IF($J111=$J$2,IF(S111=S$2,1,0),IF($J111=$J$3,IF(S111=S$3,1,0),IF($J111=$J$4,IF(S111=S$4,1,0),IF($J111=$J$5,IF(S111=S$5,1,0),0))))</f>
        <v>1</v>
      </c>
      <c r="AY111" s="1">
        <f>IF($J111=$J$2,IF(T111=T$2,1,0),IF($J111=$J$3,IF(T111=T$3,1,0),IF($J111=$J$4,IF(T111=T$4,1,0),IF($J111=$J$5,IF(T111=T$5,1,0),0))))</f>
        <v>1</v>
      </c>
      <c r="AZ111" s="1">
        <f>IF($J111=$J$2,IF(U111=U$2,1,0),IF($J111=$J$3,IF(U111=U$3,1,0),IF($J111=$J$4,IF(U111=U$4,1,0),IF($J111=$J$5,IF(U111=U$5,1,0),0))))</f>
        <v>1</v>
      </c>
      <c r="BA111" s="1">
        <f>IF($J111=$J$2,IF(V111=V$2,1,0),IF($J111=$J$3,IF(V111=V$3,1,0),IF($J111=$J$4,IF(V111=V$4,1,0),IF($J111=$J$5,IF(V111=V$5,1,0),0))))</f>
        <v>0</v>
      </c>
      <c r="BB111" s="1">
        <f>IF($J111=$J$2,IF(W111=W$2,1,0),IF($J111=$J$3,IF(W111=W$3,1,0),IF($J111=$J$4,IF(W111=W$4,1,0),IF($J111=$J$5,IF(W111=W$5,1,0),0))))</f>
        <v>1</v>
      </c>
      <c r="BC111" s="1">
        <f>IF($J111=$J$2,IF(X111=X$2,1,0),IF($J111=$J$3,IF(X111=X$3,1,0),IF($J111=$J$4,IF(X111=X$4,1,0),IF($J111=$J$5,IF(X111=X$5,1,0),0))))</f>
        <v>1</v>
      </c>
      <c r="BD111" s="1">
        <f>IF($J111=$J$2,IF(Y111=Y$2,1,0),IF($J111=$J$3,IF(Y111=Y$3,1,0),IF($J111=$J$4,IF(Y111=Y$4,1,0),IF($J111=$J$5,IF(Y111=Y$5,1,0),0))))</f>
        <v>1</v>
      </c>
      <c r="BE111" s="1">
        <f>IF($J111=$J$2,IF(Z111=Z$2,1,0),IF($J111=$J$3,IF(Z111=Z$3,1,0),IF($J111=$J$4,IF(Z111=Z$4,1,0),IF($J111=$J$5,IF(Z111=Z$5,1,0),0))))</f>
        <v>1</v>
      </c>
      <c r="BF111" s="1">
        <f>IF($J111=$J$2,IF(AA111=AA$2,1,0),IF($J111=$J$3,IF(AA111=AA$3,1,0),IF($J111=$J$4,IF(AA111=AA$4,1,0),IF($J111=$J$5,IF(AA111=AA$5,1,0),0))))</f>
        <v>1</v>
      </c>
      <c r="BG111" s="1">
        <f>IF($J111=$J$2,IF(AB111=AB$2,1,0),IF($J111=$J$3,IF(AB111=AB$3,1,0),IF($J111=$J$4,IF(AB111=AB$4,1,0),IF($J111=$J$5,IF(AB111=AB$5,1,0),0))))</f>
        <v>1</v>
      </c>
      <c r="BH111" s="1">
        <f>IF($J111=$J$2,IF(AC111=AC$2,1,0),IF($J111=$J$3,IF(AC111=AC$3,1,0),IF($J111=$J$4,IF(AC111=AC$4,1,0),IF($J111=$J$5,IF(AC111=AC$5,1,0),0))))</f>
        <v>0</v>
      </c>
      <c r="BI111" s="1">
        <f>IF($J111=$J$2,IF(AD111=AD$2,1,0),IF($J111=$J$3,IF(AD111=AD$3,1,0),IF($J111=$J$4,IF(AD111=AD$4,1,0),IF($J111=$J$5,IF(AD111=AD$5,1,0),0))))</f>
        <v>1</v>
      </c>
      <c r="BJ111" s="1">
        <f>IF($J111=$J$2,IF(AE111=AE$2,1,0),IF($J111=$J$3,IF(AE111=AE$3,1,0),IF($J111=$J$4,IF(AE111=AE$4,1,0),IF($J111=$J$5,IF(AE111=AE$5,1,0),0))))</f>
        <v>1</v>
      </c>
      <c r="BK111" s="1">
        <f>IF($J111=$J$2,IF(AF111=AF$2,1,0),IF($J111=$J$3,IF(AF111=AF$3,1,0),IF($J111=$J$4,IF(AF111=AF$4,1,0),IF($J111=$J$5,IF(AF111=AF$5,1,0),0))))</f>
        <v>1</v>
      </c>
      <c r="BL111" s="1">
        <f>IF($J111=$J$2,IF(AG111=AG$2,1,0),IF($J111=$J$3,IF(AG111=AG$3,1,0),IF($J111=$J$4,IF(AG111=AG$4,1,0),IF($J111=$J$5,IF(AG111=AG$5,1,0),0))))</f>
        <v>0</v>
      </c>
      <c r="BM111" s="1">
        <f>IF($J111=$J$2,IF(AH111=AH$2,1,0),IF($J111=$J$3,IF(AH111=AH$3,1,0),IF($J111=$J$4,IF(AH111=AH$4,1,0),IF($J111=$J$5,IF(AH111=AH$5,1,0),0))))</f>
        <v>1</v>
      </c>
      <c r="BN111" s="1">
        <f>IF($J111=$J$2,IF(AI111=AI$2,1,0),IF($J111=$J$3,IF(AI111=AI$3,1,0),IF($J111=$J$4,IF(AI111=AI$4,1,0),IF($J111=$J$5,IF(AI111=AI$5,1,0),0))))</f>
        <v>0</v>
      </c>
      <c r="BO111" s="1">
        <f>IF($J111=$J$2,IF(AJ111=AJ$2,1,0),IF($J111=$J$3,IF(AJ111=AJ$3,1,0),IF($J111=$J$4,IF(AJ111=AJ$4,1,0),IF($J111=$J$5,IF(AJ111=AJ$5,1,0),0))))</f>
        <v>1</v>
      </c>
      <c r="BP111" s="1">
        <f>IF($J111=$J$2,IF(AK111=AK$2,1,0),IF($J111=$J$3,IF(AK111=AK$3,1,0),IF($J111=$J$4,IF(AK111=AK$4,1,0),IF($J111=$J$5,IF(AK111=AK$5,1,0),0))))</f>
        <v>1</v>
      </c>
      <c r="BQ111" s="1">
        <f>IF($J111=$J$2,IF(AL111=AL$2,1,0),IF($J111=$J$3,IF(AL111=AL$3,1,0),IF($J111=$J$4,IF(AL111=AL$4,1,0),IF($J111=$J$5,IF(AL111=AL$5,1,0),0))))</f>
        <v>1</v>
      </c>
      <c r="BR111" s="1">
        <f>IF($J111=$J$2,IF(AM111=AM$2,1,0),IF($J111=$J$3,IF(AM111=AM$3,1,0),IF($J111=$J$4,IF(AM111=AM$4,1,0),IF($J111=$J$5,IF(AM111=AM$5,1,0),0))))</f>
        <v>1</v>
      </c>
      <c r="BS111" s="1">
        <f>IF($J111=$J$2,IF(AN111=AN$2,1,0),IF($J111=$J$3,IF(AN111=AN$3,1,0),IF($J111=$J$4,IF(AN111=AN$4,1,0),IF($J111=$J$5,IF(AN111=AN$5,1,0),0))))</f>
        <v>1</v>
      </c>
      <c r="BU111" s="1">
        <f t="shared" si="1"/>
        <v>25</v>
      </c>
      <c r="BW111" s="35">
        <f t="shared" si="2"/>
        <v>25</v>
      </c>
      <c r="BX111" s="35">
        <f>IF(BW111="неявка","неявка",IF(BW111&lt;$CB$4,1,IF(BW111&lt;$CB$5,2,IF(BW111&lt;$CB$6,3,IF(BW111&lt;$CB$7,4,IF(BW111&lt;$CB$8,5,IF(BW111&lt;$CB$9,6,IF(BW111&lt;$CB$10,7,IF(BW111&lt;$CB$11,8,IF(BW111&lt;$CB$12,9,10))))))))))</f>
        <v>8</v>
      </c>
    </row>
    <row r="112" spans="1:76" ht="16" x14ac:dyDescent="0.2">
      <c r="A112" s="8">
        <v>106</v>
      </c>
      <c r="B112" s="8" t="s">
        <v>423</v>
      </c>
      <c r="C112" s="8" t="s">
        <v>424</v>
      </c>
      <c r="D112" s="8" t="s">
        <v>425</v>
      </c>
      <c r="E112" s="8" t="s">
        <v>235</v>
      </c>
      <c r="F112" s="8" t="s">
        <v>236</v>
      </c>
      <c r="G112" s="8" t="s">
        <v>230</v>
      </c>
      <c r="H112" s="8" t="s">
        <v>216</v>
      </c>
      <c r="I112" s="1" t="s">
        <v>231</v>
      </c>
      <c r="J112" s="1">
        <v>4</v>
      </c>
      <c r="K112" s="1" t="s">
        <v>1156</v>
      </c>
      <c r="L112" s="1" t="s">
        <v>1159</v>
      </c>
      <c r="M112" s="1" t="s">
        <v>1158</v>
      </c>
      <c r="N112" s="1" t="s">
        <v>1155</v>
      </c>
      <c r="O112" s="1" t="s">
        <v>1160</v>
      </c>
      <c r="P112" s="1" t="s">
        <v>1159</v>
      </c>
      <c r="Q112" s="1" t="s">
        <v>1158</v>
      </c>
      <c r="R112" s="1" t="s">
        <v>1160</v>
      </c>
      <c r="S112" s="1" t="s">
        <v>1160</v>
      </c>
      <c r="T112" s="1" t="s">
        <v>1156</v>
      </c>
      <c r="U112" s="1" t="s">
        <v>1156</v>
      </c>
      <c r="V112" s="1" t="s">
        <v>1155</v>
      </c>
      <c r="W112" s="1" t="s">
        <v>1160</v>
      </c>
      <c r="X112" s="1" t="s">
        <v>1160</v>
      </c>
      <c r="Y112" s="1" t="s">
        <v>1156</v>
      </c>
      <c r="Z112" s="54" t="s">
        <v>1158</v>
      </c>
      <c r="AA112" s="1" t="s">
        <v>1159</v>
      </c>
      <c r="AB112" s="1" t="s">
        <v>1154</v>
      </c>
      <c r="AC112" s="1" t="s">
        <v>1160</v>
      </c>
      <c r="AD112" s="1" t="s">
        <v>1158</v>
      </c>
      <c r="AE112" s="1" t="s">
        <v>1160</v>
      </c>
      <c r="AF112" s="1" t="s">
        <v>1155</v>
      </c>
      <c r="AG112" s="1" t="s">
        <v>1155</v>
      </c>
      <c r="AH112" s="1" t="s">
        <v>1156</v>
      </c>
      <c r="AI112" s="1" t="s">
        <v>1159</v>
      </c>
      <c r="AJ112" s="1" t="s">
        <v>1157</v>
      </c>
      <c r="AK112" s="1" t="s">
        <v>1154</v>
      </c>
      <c r="AL112" s="1" t="s">
        <v>1155</v>
      </c>
      <c r="AM112" s="1" t="s">
        <v>1160</v>
      </c>
      <c r="AN112" s="1" t="s">
        <v>1154</v>
      </c>
      <c r="AP112" s="1">
        <f>IF($J112=$J$2,IF(K112=K$2,1,0),IF($J112=$J$3,IF(K112=K$3,1,0),IF($J112=$J$4,IF(K112=K$4,1,0),IF($J112=$J$5,IF(K112=K$5,1,0),0))))</f>
        <v>0</v>
      </c>
      <c r="AQ112" s="1">
        <f>IF($J112=$J$2,IF(L112=L$2,1,0),IF($J112=$J$3,IF(L112=L$3,1,0),IF($J112=$J$4,IF(L112=L$4,1,0),IF($J112=$J$5,IF(L112=L$5,1,0),0))))</f>
        <v>1</v>
      </c>
      <c r="AR112" s="1">
        <f>IF($J112=$J$2,IF(M112=M$2,1,0),IF($J112=$J$3,IF(M112=M$3,1,0),IF($J112=$J$4,IF(M112=M$4,1,0),IF($J112=$J$5,IF(M112=M$5,1,0),0))))</f>
        <v>0</v>
      </c>
      <c r="AS112" s="1">
        <f>IF($J112=$J$2,IF(N112=N$2,1,0),IF($J112=$J$3,IF(N112=N$3,1,0),IF($J112=$J$4,IF(N112=N$4,1,0),IF($J112=$J$5,IF(N112=N$5,1,0),0))))</f>
        <v>0</v>
      </c>
      <c r="AT112" s="1">
        <f>IF($J112=$J$2,IF(O112=O$2,1,0),IF($J112=$J$3,IF(O112=O$3,1,0),IF($J112=$J$4,IF(O112=O$4,1,0),IF($J112=$J$5,IF(O112=O$5,1,0),0))))</f>
        <v>1</v>
      </c>
      <c r="AU112" s="1">
        <f>IF($J112=$J$2,IF(P112=P$2,1,0),IF($J112=$J$3,IF(P112=P$3,1,0),IF($J112=$J$4,IF(P112=P$4,1,0),IF($J112=$J$5,IF(P112=P$5,1,0),0))))</f>
        <v>1</v>
      </c>
      <c r="AV112" s="1">
        <f>IF($J112=$J$2,IF(Q112=Q$2,1,0),IF($J112=$J$3,IF(Q112=Q$3,1,0),IF($J112=$J$4,IF(Q112=Q$4,1,0),IF($J112=$J$5,IF(Q112=Q$5,1,0),0))))</f>
        <v>1</v>
      </c>
      <c r="AW112" s="1">
        <f>IF($J112=$J$2,IF(R112=R$2,1,0),IF($J112=$J$3,IF(R112=R$3,1,0),IF($J112=$J$4,IF(R112=R$4,1,0),IF($J112=$J$5,IF(R112=R$5,1,0),0))))</f>
        <v>1</v>
      </c>
      <c r="AX112" s="1">
        <f>IF($J112=$J$2,IF(S112=S$2,1,0),IF($J112=$J$3,IF(S112=S$3,1,0),IF($J112=$J$4,IF(S112=S$4,1,0),IF($J112=$J$5,IF(S112=S$5,1,0),0))))</f>
        <v>1</v>
      </c>
      <c r="AY112" s="1">
        <f>IF($J112=$J$2,IF(T112=T$2,1,0),IF($J112=$J$3,IF(T112=T$3,1,0),IF($J112=$J$4,IF(T112=T$4,1,0),IF($J112=$J$5,IF(T112=T$5,1,0),0))))</f>
        <v>0</v>
      </c>
      <c r="AZ112" s="1">
        <f>IF($J112=$J$2,IF(U112=U$2,1,0),IF($J112=$J$3,IF(U112=U$3,1,0),IF($J112=$J$4,IF(U112=U$4,1,0),IF($J112=$J$5,IF(U112=U$5,1,0),0))))</f>
        <v>0</v>
      </c>
      <c r="BA112" s="1">
        <f>IF($J112=$J$2,IF(V112=V$2,1,0),IF($J112=$J$3,IF(V112=V$3,1,0),IF($J112=$J$4,IF(V112=V$4,1,0),IF($J112=$J$5,IF(V112=V$5,1,0),0))))</f>
        <v>0</v>
      </c>
      <c r="BB112" s="1">
        <f>IF($J112=$J$2,IF(W112=W$2,1,0),IF($J112=$J$3,IF(W112=W$3,1,0),IF($J112=$J$4,IF(W112=W$4,1,0),IF($J112=$J$5,IF(W112=W$5,1,0),0))))</f>
        <v>0</v>
      </c>
      <c r="BC112" s="1">
        <f>IF($J112=$J$2,IF(X112=X$2,1,0),IF($J112=$J$3,IF(X112=X$3,1,0),IF($J112=$J$4,IF(X112=X$4,1,0),IF($J112=$J$5,IF(X112=X$5,1,0),0))))</f>
        <v>1</v>
      </c>
      <c r="BD112" s="1">
        <f>IF($J112=$J$2,IF(Y112=Y$2,1,0),IF($J112=$J$3,IF(Y112=Y$3,1,0),IF($J112=$J$4,IF(Y112=Y$4,1,0),IF($J112=$J$5,IF(Y112=Y$5,1,0),0))))</f>
        <v>1</v>
      </c>
      <c r="BE112" s="1">
        <f>IF($J112=$J$2,IF(Z112=Z$2,1,0),IF($J112=$J$3,IF(Z112=Z$3,1,0),IF($J112=$J$4,IF(Z112=Z$4,1,0),IF($J112=$J$5,IF(Z112=Z$5,1,0),0))))</f>
        <v>1</v>
      </c>
      <c r="BF112" s="1">
        <f>IF($J112=$J$2,IF(AA112=AA$2,1,0),IF($J112=$J$3,IF(AA112=AA$3,1,0),IF($J112=$J$4,IF(AA112=AA$4,1,0),IF($J112=$J$5,IF(AA112=AA$5,1,0),0))))</f>
        <v>1</v>
      </c>
      <c r="BG112" s="1">
        <f>IF($J112=$J$2,IF(AB112=AB$2,1,0),IF($J112=$J$3,IF(AB112=AB$3,1,0),IF($J112=$J$4,IF(AB112=AB$4,1,0),IF($J112=$J$5,IF(AB112=AB$5,1,0),0))))</f>
        <v>1</v>
      </c>
      <c r="BH112" s="1">
        <f>IF($J112=$J$2,IF(AC112=AC$2,1,0),IF($J112=$J$3,IF(AC112=AC$3,1,0),IF($J112=$J$4,IF(AC112=AC$4,1,0),IF($J112=$J$5,IF(AC112=AC$5,1,0),0))))</f>
        <v>0</v>
      </c>
      <c r="BI112" s="1">
        <f>IF($J112=$J$2,IF(AD112=AD$2,1,0),IF($J112=$J$3,IF(AD112=AD$3,1,0),IF($J112=$J$4,IF(AD112=AD$4,1,0),IF($J112=$J$5,IF(AD112=AD$5,1,0),0))))</f>
        <v>1</v>
      </c>
      <c r="BJ112" s="1">
        <f>IF($J112=$J$2,IF(AE112=AE$2,1,0),IF($J112=$J$3,IF(AE112=AE$3,1,0),IF($J112=$J$4,IF(AE112=AE$4,1,0),IF($J112=$J$5,IF(AE112=AE$5,1,0),0))))</f>
        <v>1</v>
      </c>
      <c r="BK112" s="1">
        <f>IF($J112=$J$2,IF(AF112=AF$2,1,0),IF($J112=$J$3,IF(AF112=AF$3,1,0),IF($J112=$J$4,IF(AF112=AF$4,1,0),IF($J112=$J$5,IF(AF112=AF$5,1,0),0))))</f>
        <v>1</v>
      </c>
      <c r="BL112" s="1">
        <f>IF($J112=$J$2,IF(AG112=AG$2,1,0),IF($J112=$J$3,IF(AG112=AG$3,1,0),IF($J112=$J$4,IF(AG112=AG$4,1,0),IF($J112=$J$5,IF(AG112=AG$5,1,0),0))))</f>
        <v>1</v>
      </c>
      <c r="BM112" s="1">
        <f>IF($J112=$J$2,IF(AH112=AH$2,1,0),IF($J112=$J$3,IF(AH112=AH$3,1,0),IF($J112=$J$4,IF(AH112=AH$4,1,0),IF($J112=$J$5,IF(AH112=AH$5,1,0),0))))</f>
        <v>0</v>
      </c>
      <c r="BN112" s="1">
        <f>IF($J112=$J$2,IF(AI112=AI$2,1,0),IF($J112=$J$3,IF(AI112=AI$3,1,0),IF($J112=$J$4,IF(AI112=AI$4,1,0),IF($J112=$J$5,IF(AI112=AI$5,1,0),0))))</f>
        <v>1</v>
      </c>
      <c r="BO112" s="1">
        <f>IF($J112=$J$2,IF(AJ112=AJ$2,1,0),IF($J112=$J$3,IF(AJ112=AJ$3,1,0),IF($J112=$J$4,IF(AJ112=AJ$4,1,0),IF($J112=$J$5,IF(AJ112=AJ$5,1,0),0))))</f>
        <v>1</v>
      </c>
      <c r="BP112" s="1">
        <f>IF($J112=$J$2,IF(AK112=AK$2,1,0),IF($J112=$J$3,IF(AK112=AK$3,1,0),IF($J112=$J$4,IF(AK112=AK$4,1,0),IF($J112=$J$5,IF(AK112=AK$5,1,0),0))))</f>
        <v>1</v>
      </c>
      <c r="BQ112" s="1">
        <f>IF($J112=$J$2,IF(AL112=AL$2,1,0),IF($J112=$J$3,IF(AL112=AL$3,1,0),IF($J112=$J$4,IF(AL112=AL$4,1,0),IF($J112=$J$5,IF(AL112=AL$5,1,0),0))))</f>
        <v>0</v>
      </c>
      <c r="BR112" s="1">
        <f>IF($J112=$J$2,IF(AM112=AM$2,1,0),IF($J112=$J$3,IF(AM112=AM$3,1,0),IF($J112=$J$4,IF(AM112=AM$4,1,0),IF($J112=$J$5,IF(AM112=AM$5,1,0),0))))</f>
        <v>1</v>
      </c>
      <c r="BS112" s="1">
        <f>IF($J112=$J$2,IF(AN112=AN$2,1,0),IF($J112=$J$3,IF(AN112=AN$3,1,0),IF($J112=$J$4,IF(AN112=AN$4,1,0),IF($J112=$J$5,IF(AN112=AN$5,1,0),0))))</f>
        <v>1</v>
      </c>
      <c r="BU112" s="1">
        <f t="shared" si="1"/>
        <v>20</v>
      </c>
      <c r="BW112" s="35">
        <f t="shared" si="2"/>
        <v>20</v>
      </c>
      <c r="BX112" s="35">
        <f>IF(BW112="неявка","неявка",IF(BW112&lt;$CB$4,1,IF(BW112&lt;$CB$5,2,IF(BW112&lt;$CB$6,3,IF(BW112&lt;$CB$7,4,IF(BW112&lt;$CB$8,5,IF(BW112&lt;$CB$9,6,IF(BW112&lt;$CB$10,7,IF(BW112&lt;$CB$11,8,IF(BW112&lt;$CB$12,9,10))))))))))</f>
        <v>6</v>
      </c>
    </row>
    <row r="113" spans="1:76" ht="16" x14ac:dyDescent="0.2">
      <c r="A113" s="8">
        <v>107</v>
      </c>
      <c r="B113" s="8" t="s">
        <v>426</v>
      </c>
      <c r="C113" s="8" t="s">
        <v>427</v>
      </c>
      <c r="D113" s="8" t="s">
        <v>428</v>
      </c>
      <c r="E113" s="8" t="s">
        <v>268</v>
      </c>
      <c r="F113" s="8" t="s">
        <v>269</v>
      </c>
      <c r="G113" s="8" t="s">
        <v>230</v>
      </c>
      <c r="H113" s="8" t="s">
        <v>216</v>
      </c>
      <c r="I113" s="1" t="s">
        <v>231</v>
      </c>
      <c r="J113" s="1">
        <v>1</v>
      </c>
      <c r="K113" s="1" t="s">
        <v>1156</v>
      </c>
      <c r="L113" s="1" t="s">
        <v>1154</v>
      </c>
      <c r="M113" s="1" t="s">
        <v>1155</v>
      </c>
      <c r="N113" s="1" t="s">
        <v>1158</v>
      </c>
      <c r="O113" s="1" t="s">
        <v>1155</v>
      </c>
      <c r="P113" s="1" t="s">
        <v>1157</v>
      </c>
      <c r="Q113" s="1" t="s">
        <v>1156</v>
      </c>
      <c r="R113" s="1" t="s">
        <v>1158</v>
      </c>
      <c r="S113" s="1" t="s">
        <v>1155</v>
      </c>
      <c r="T113" s="1" t="s">
        <v>1154</v>
      </c>
      <c r="U113" s="1" t="s">
        <v>1158</v>
      </c>
      <c r="V113" s="1" t="s">
        <v>1159</v>
      </c>
      <c r="W113" s="1" t="s">
        <v>1156</v>
      </c>
      <c r="X113" s="1" t="s">
        <v>1160</v>
      </c>
      <c r="Y113" s="1" t="s">
        <v>1156</v>
      </c>
      <c r="Z113" s="54" t="s">
        <v>1159</v>
      </c>
      <c r="AA113" s="1" t="s">
        <v>1155</v>
      </c>
      <c r="AB113" s="1" t="s">
        <v>1158</v>
      </c>
      <c r="AC113" s="1" t="s">
        <v>1160</v>
      </c>
      <c r="AD113" s="1" t="s">
        <v>1155</v>
      </c>
      <c r="AE113" s="1" t="s">
        <v>1159</v>
      </c>
      <c r="AF113" s="1" t="s">
        <v>1155</v>
      </c>
      <c r="AG113" s="1" t="s">
        <v>1158</v>
      </c>
      <c r="AH113" s="1" t="s">
        <v>1158</v>
      </c>
      <c r="AI113" s="1" t="s">
        <v>1154</v>
      </c>
      <c r="AJ113" s="1" t="s">
        <v>1158</v>
      </c>
      <c r="AK113" s="1" t="s">
        <v>1158</v>
      </c>
      <c r="AL113" s="1" t="s">
        <v>1155</v>
      </c>
      <c r="AM113" s="1" t="s">
        <v>1158</v>
      </c>
      <c r="AN113" s="1" t="s">
        <v>1156</v>
      </c>
      <c r="AP113" s="1">
        <f>IF($J113=$J$2,IF(K113=K$2,1,0),IF($J113=$J$3,IF(K113=K$3,1,0),IF($J113=$J$4,IF(K113=K$4,1,0),IF($J113=$J$5,IF(K113=K$5,1,0),0))))</f>
        <v>0</v>
      </c>
      <c r="AQ113" s="1">
        <f>IF($J113=$J$2,IF(L113=L$2,1,0),IF($J113=$J$3,IF(L113=L$3,1,0),IF($J113=$J$4,IF(L113=L$4,1,0),IF($J113=$J$5,IF(L113=L$5,1,0),0))))</f>
        <v>1</v>
      </c>
      <c r="AR113" s="1">
        <f>IF($J113=$J$2,IF(M113=M$2,1,0),IF($J113=$J$3,IF(M113=M$3,1,0),IF($J113=$J$4,IF(M113=M$4,1,0),IF($J113=$J$5,IF(M113=M$5,1,0),0))))</f>
        <v>1</v>
      </c>
      <c r="AS113" s="1">
        <f>IF($J113=$J$2,IF(N113=N$2,1,0),IF($J113=$J$3,IF(N113=N$3,1,0),IF($J113=$J$4,IF(N113=N$4,1,0),IF($J113=$J$5,IF(N113=N$5,1,0),0))))</f>
        <v>0</v>
      </c>
      <c r="AT113" s="1">
        <f>IF($J113=$J$2,IF(O113=O$2,1,0),IF($J113=$J$3,IF(O113=O$3,1,0),IF($J113=$J$4,IF(O113=O$4,1,0),IF($J113=$J$5,IF(O113=O$5,1,0),0))))</f>
        <v>1</v>
      </c>
      <c r="AU113" s="1">
        <f>IF($J113=$J$2,IF(P113=P$2,1,0),IF($J113=$J$3,IF(P113=P$3,1,0),IF($J113=$J$4,IF(P113=P$4,1,0),IF($J113=$J$5,IF(P113=P$5,1,0),0))))</f>
        <v>1</v>
      </c>
      <c r="AV113" s="1">
        <f>IF($J113=$J$2,IF(Q113=Q$2,1,0),IF($J113=$J$3,IF(Q113=Q$3,1,0),IF($J113=$J$4,IF(Q113=Q$4,1,0),IF($J113=$J$5,IF(Q113=Q$5,1,0),0))))</f>
        <v>0</v>
      </c>
      <c r="AW113" s="1">
        <f>IF($J113=$J$2,IF(R113=R$2,1,0),IF($J113=$J$3,IF(R113=R$3,1,0),IF($J113=$J$4,IF(R113=R$4,1,0),IF($J113=$J$5,IF(R113=R$5,1,0),0))))</f>
        <v>1</v>
      </c>
      <c r="AX113" s="1">
        <f>IF($J113=$J$2,IF(S113=S$2,1,0),IF($J113=$J$3,IF(S113=S$3,1,0),IF($J113=$J$4,IF(S113=S$4,1,0),IF($J113=$J$5,IF(S113=S$5,1,0),0))))</f>
        <v>1</v>
      </c>
      <c r="AY113" s="1">
        <f>IF($J113=$J$2,IF(T113=T$2,1,0),IF($J113=$J$3,IF(T113=T$3,1,0),IF($J113=$J$4,IF(T113=T$4,1,0),IF($J113=$J$5,IF(T113=T$5,1,0),0))))</f>
        <v>1</v>
      </c>
      <c r="AZ113" s="1">
        <f>IF($J113=$J$2,IF(U113=U$2,1,0),IF($J113=$J$3,IF(U113=U$3,1,0),IF($J113=$J$4,IF(U113=U$4,1,0),IF($J113=$J$5,IF(U113=U$5,1,0),0))))</f>
        <v>0</v>
      </c>
      <c r="BA113" s="1">
        <f>IF($J113=$J$2,IF(V113=V$2,1,0),IF($J113=$J$3,IF(V113=V$3,1,0),IF($J113=$J$4,IF(V113=V$4,1,0),IF($J113=$J$5,IF(V113=V$5,1,0),0))))</f>
        <v>0</v>
      </c>
      <c r="BB113" s="1">
        <f>IF($J113=$J$2,IF(W113=W$2,1,0),IF($J113=$J$3,IF(W113=W$3,1,0),IF($J113=$J$4,IF(W113=W$4,1,0),IF($J113=$J$5,IF(W113=W$5,1,0),0))))</f>
        <v>1</v>
      </c>
      <c r="BC113" s="1">
        <f>IF($J113=$J$2,IF(X113=X$2,1,0),IF($J113=$J$3,IF(X113=X$3,1,0),IF($J113=$J$4,IF(X113=X$4,1,0),IF($J113=$J$5,IF(X113=X$5,1,0),0))))</f>
        <v>0</v>
      </c>
      <c r="BD113" s="1">
        <f>IF($J113=$J$2,IF(Y113=Y$2,1,0),IF($J113=$J$3,IF(Y113=Y$3,1,0),IF($J113=$J$4,IF(Y113=Y$4,1,0),IF($J113=$J$5,IF(Y113=Y$5,1,0),0))))</f>
        <v>1</v>
      </c>
      <c r="BE113" s="1">
        <f>IF($J113=$J$2,IF(Z113=Z$2,1,0),IF($J113=$J$3,IF(Z113=Z$3,1,0),IF($J113=$J$4,IF(Z113=Z$4,1,0),IF($J113=$J$5,IF(Z113=Z$5,1,0),0))))</f>
        <v>0</v>
      </c>
      <c r="BF113" s="1">
        <f>IF($J113=$J$2,IF(AA113=AA$2,1,0),IF($J113=$J$3,IF(AA113=AA$3,1,0),IF($J113=$J$4,IF(AA113=AA$4,1,0),IF($J113=$J$5,IF(AA113=AA$5,1,0),0))))</f>
        <v>1</v>
      </c>
      <c r="BG113" s="1">
        <f>IF($J113=$J$2,IF(AB113=AB$2,1,0),IF($J113=$J$3,IF(AB113=AB$3,1,0),IF($J113=$J$4,IF(AB113=AB$4,1,0),IF($J113=$J$5,IF(AB113=AB$5,1,0),0))))</f>
        <v>1</v>
      </c>
      <c r="BH113" s="1">
        <f>IF($J113=$J$2,IF(AC113=AC$2,1,0),IF($J113=$J$3,IF(AC113=AC$3,1,0),IF($J113=$J$4,IF(AC113=AC$4,1,0),IF($J113=$J$5,IF(AC113=AC$5,1,0),0))))</f>
        <v>1</v>
      </c>
      <c r="BI113" s="1">
        <f>IF($J113=$J$2,IF(AD113=AD$2,1,0),IF($J113=$J$3,IF(AD113=AD$3,1,0),IF($J113=$J$4,IF(AD113=AD$4,1,0),IF($J113=$J$5,IF(AD113=AD$5,1,0),0))))</f>
        <v>1</v>
      </c>
      <c r="BJ113" s="1">
        <f>IF($J113=$J$2,IF(AE113=AE$2,1,0),IF($J113=$J$3,IF(AE113=AE$3,1,0),IF($J113=$J$4,IF(AE113=AE$4,1,0),IF($J113=$J$5,IF(AE113=AE$5,1,0),0))))</f>
        <v>0</v>
      </c>
      <c r="BK113" s="1">
        <f>IF($J113=$J$2,IF(AF113=AF$2,1,0),IF($J113=$J$3,IF(AF113=AF$3,1,0),IF($J113=$J$4,IF(AF113=AF$4,1,0),IF($J113=$J$5,IF(AF113=AF$5,1,0),0))))</f>
        <v>0</v>
      </c>
      <c r="BL113" s="1">
        <f>IF($J113=$J$2,IF(AG113=AG$2,1,0),IF($J113=$J$3,IF(AG113=AG$3,1,0),IF($J113=$J$4,IF(AG113=AG$4,1,0),IF($J113=$J$5,IF(AG113=AG$5,1,0),0))))</f>
        <v>1</v>
      </c>
      <c r="BM113" s="1">
        <f>IF($J113=$J$2,IF(AH113=AH$2,1,0),IF($J113=$J$3,IF(AH113=AH$3,1,0),IF($J113=$J$4,IF(AH113=AH$4,1,0),IF($J113=$J$5,IF(AH113=AH$5,1,0),0))))</f>
        <v>1</v>
      </c>
      <c r="BN113" s="1">
        <f>IF($J113=$J$2,IF(AI113=AI$2,1,0),IF($J113=$J$3,IF(AI113=AI$3,1,0),IF($J113=$J$4,IF(AI113=AI$4,1,0),IF($J113=$J$5,IF(AI113=AI$5,1,0),0))))</f>
        <v>0</v>
      </c>
      <c r="BO113" s="1">
        <f>IF($J113=$J$2,IF(AJ113=AJ$2,1,0),IF($J113=$J$3,IF(AJ113=AJ$3,1,0),IF($J113=$J$4,IF(AJ113=AJ$4,1,0),IF($J113=$J$5,IF(AJ113=AJ$5,1,0),0))))</f>
        <v>1</v>
      </c>
      <c r="BP113" s="1">
        <f>IF($J113=$J$2,IF(AK113=AK$2,1,0),IF($J113=$J$3,IF(AK113=AK$3,1,0),IF($J113=$J$4,IF(AK113=AK$4,1,0),IF($J113=$J$5,IF(AK113=AK$5,1,0),0))))</f>
        <v>0</v>
      </c>
      <c r="BQ113" s="1">
        <f>IF($J113=$J$2,IF(AL113=AL$2,1,0),IF($J113=$J$3,IF(AL113=AL$3,1,0),IF($J113=$J$4,IF(AL113=AL$4,1,0),IF($J113=$J$5,IF(AL113=AL$5,1,0),0))))</f>
        <v>0</v>
      </c>
      <c r="BR113" s="1">
        <f>IF($J113=$J$2,IF(AM113=AM$2,1,0),IF($J113=$J$3,IF(AM113=AM$3,1,0),IF($J113=$J$4,IF(AM113=AM$4,1,0),IF($J113=$J$5,IF(AM113=AM$5,1,0),0))))</f>
        <v>1</v>
      </c>
      <c r="BS113" s="1">
        <f>IF($J113=$J$2,IF(AN113=AN$2,1,0),IF($J113=$J$3,IF(AN113=AN$3,1,0),IF($J113=$J$4,IF(AN113=AN$4,1,0),IF($J113=$J$5,IF(AN113=AN$5,1,0),0))))</f>
        <v>1</v>
      </c>
      <c r="BU113" s="1">
        <f t="shared" si="1"/>
        <v>18</v>
      </c>
      <c r="BW113" s="35">
        <f t="shared" si="2"/>
        <v>18</v>
      </c>
      <c r="BX113" s="35">
        <f>IF(BW113="неявка","неявка",IF(BW113&lt;$CB$4,1,IF(BW113&lt;$CB$5,2,IF(BW113&lt;$CB$6,3,IF(BW113&lt;$CB$7,4,IF(BW113&lt;$CB$8,5,IF(BW113&lt;$CB$9,6,IF(BW113&lt;$CB$10,7,IF(BW113&lt;$CB$11,8,IF(BW113&lt;$CB$12,9,10))))))))))</f>
        <v>5</v>
      </c>
    </row>
    <row r="114" spans="1:76" ht="16" x14ac:dyDescent="0.2">
      <c r="A114" s="8">
        <v>108</v>
      </c>
      <c r="B114" s="8" t="s">
        <v>429</v>
      </c>
      <c r="C114" s="8" t="s">
        <v>430</v>
      </c>
      <c r="D114" s="8" t="s">
        <v>431</v>
      </c>
      <c r="E114" s="8" t="s">
        <v>282</v>
      </c>
      <c r="F114" s="8" t="s">
        <v>283</v>
      </c>
      <c r="G114" s="8" t="s">
        <v>230</v>
      </c>
      <c r="H114" s="8" t="s">
        <v>216</v>
      </c>
      <c r="I114" s="1" t="s">
        <v>231</v>
      </c>
      <c r="J114" s="1">
        <v>4</v>
      </c>
      <c r="K114" s="1" t="s">
        <v>1160</v>
      </c>
      <c r="L114" s="1" t="s">
        <v>1159</v>
      </c>
      <c r="M114" s="1" t="s">
        <v>1155</v>
      </c>
      <c r="N114" s="1" t="s">
        <v>1155</v>
      </c>
      <c r="O114" s="1" t="s">
        <v>1160</v>
      </c>
      <c r="P114" s="1" t="s">
        <v>1159</v>
      </c>
      <c r="Q114" s="1" t="s">
        <v>1158</v>
      </c>
      <c r="R114" s="1" t="s">
        <v>1160</v>
      </c>
      <c r="S114" s="1" t="s">
        <v>1160</v>
      </c>
      <c r="T114" s="1" t="s">
        <v>1155</v>
      </c>
      <c r="U114" s="1" t="s">
        <v>1156</v>
      </c>
      <c r="V114" s="1" t="s">
        <v>1155</v>
      </c>
      <c r="W114" s="1" t="s">
        <v>1158</v>
      </c>
      <c r="X114" s="1" t="s">
        <v>1159</v>
      </c>
      <c r="Y114" s="1" t="s">
        <v>1154</v>
      </c>
      <c r="Z114" s="54" t="s">
        <v>1158</v>
      </c>
      <c r="AA114" s="1" t="s">
        <v>1159</v>
      </c>
      <c r="AB114" s="1" t="s">
        <v>1154</v>
      </c>
      <c r="AC114" s="1" t="s">
        <v>1154</v>
      </c>
      <c r="AD114" s="1" t="s">
        <v>1158</v>
      </c>
      <c r="AE114" s="1" t="s">
        <v>1160</v>
      </c>
      <c r="AF114" s="1" t="s">
        <v>1155</v>
      </c>
      <c r="AG114" s="1" t="s">
        <v>1159</v>
      </c>
      <c r="AH114" s="1" t="s">
        <v>1156</v>
      </c>
      <c r="AI114" s="1" t="s">
        <v>1159</v>
      </c>
      <c r="AJ114" s="1" t="s">
        <v>1157</v>
      </c>
      <c r="AK114" s="1" t="s">
        <v>1154</v>
      </c>
      <c r="AL114" s="1" t="s">
        <v>1154</v>
      </c>
      <c r="AM114" s="1" t="s">
        <v>1160</v>
      </c>
      <c r="AN114" s="1" t="s">
        <v>1154</v>
      </c>
      <c r="AP114" s="1">
        <f>IF($J114=$J$2,IF(K114=K$2,1,0),IF($J114=$J$3,IF(K114=K$3,1,0),IF($J114=$J$4,IF(K114=K$4,1,0),IF($J114=$J$5,IF(K114=K$5,1,0),0))))</f>
        <v>0</v>
      </c>
      <c r="AQ114" s="1">
        <f>IF($J114=$J$2,IF(L114=L$2,1,0),IF($J114=$J$3,IF(L114=L$3,1,0),IF($J114=$J$4,IF(L114=L$4,1,0),IF($J114=$J$5,IF(L114=L$5,1,0),0))))</f>
        <v>1</v>
      </c>
      <c r="AR114" s="1">
        <f>IF($J114=$J$2,IF(M114=M$2,1,0),IF($J114=$J$3,IF(M114=M$3,1,0),IF($J114=$J$4,IF(M114=M$4,1,0),IF($J114=$J$5,IF(M114=M$5,1,0),0))))</f>
        <v>1</v>
      </c>
      <c r="AS114" s="1">
        <f>IF($J114=$J$2,IF(N114=N$2,1,0),IF($J114=$J$3,IF(N114=N$3,1,0),IF($J114=$J$4,IF(N114=N$4,1,0),IF($J114=$J$5,IF(N114=N$5,1,0),0))))</f>
        <v>0</v>
      </c>
      <c r="AT114" s="1">
        <f>IF($J114=$J$2,IF(O114=O$2,1,0),IF($J114=$J$3,IF(O114=O$3,1,0),IF($J114=$J$4,IF(O114=O$4,1,0),IF($J114=$J$5,IF(O114=O$5,1,0),0))))</f>
        <v>1</v>
      </c>
      <c r="AU114" s="1">
        <f>IF($J114=$J$2,IF(P114=P$2,1,0),IF($J114=$J$3,IF(P114=P$3,1,0),IF($J114=$J$4,IF(P114=P$4,1,0),IF($J114=$J$5,IF(P114=P$5,1,0),0))))</f>
        <v>1</v>
      </c>
      <c r="AV114" s="1">
        <f>IF($J114=$J$2,IF(Q114=Q$2,1,0),IF($J114=$J$3,IF(Q114=Q$3,1,0),IF($J114=$J$4,IF(Q114=Q$4,1,0),IF($J114=$J$5,IF(Q114=Q$5,1,0),0))))</f>
        <v>1</v>
      </c>
      <c r="AW114" s="1">
        <f>IF($J114=$J$2,IF(R114=R$2,1,0),IF($J114=$J$3,IF(R114=R$3,1,0),IF($J114=$J$4,IF(R114=R$4,1,0),IF($J114=$J$5,IF(R114=R$5,1,0),0))))</f>
        <v>1</v>
      </c>
      <c r="AX114" s="1">
        <f>IF($J114=$J$2,IF(S114=S$2,1,0),IF($J114=$J$3,IF(S114=S$3,1,0),IF($J114=$J$4,IF(S114=S$4,1,0),IF($J114=$J$5,IF(S114=S$5,1,0),0))))</f>
        <v>1</v>
      </c>
      <c r="AY114" s="1">
        <f>IF($J114=$J$2,IF(T114=T$2,1,0),IF($J114=$J$3,IF(T114=T$3,1,0),IF($J114=$J$4,IF(T114=T$4,1,0),IF($J114=$J$5,IF(T114=T$5,1,0),0))))</f>
        <v>1</v>
      </c>
      <c r="AZ114" s="1">
        <f>IF($J114=$J$2,IF(U114=U$2,1,0),IF($J114=$J$3,IF(U114=U$3,1,0),IF($J114=$J$4,IF(U114=U$4,1,0),IF($J114=$J$5,IF(U114=U$5,1,0),0))))</f>
        <v>0</v>
      </c>
      <c r="BA114" s="1">
        <f>IF($J114=$J$2,IF(V114=V$2,1,0),IF($J114=$J$3,IF(V114=V$3,1,0),IF($J114=$J$4,IF(V114=V$4,1,0),IF($J114=$J$5,IF(V114=V$5,1,0),0))))</f>
        <v>0</v>
      </c>
      <c r="BB114" s="1">
        <f>IF($J114=$J$2,IF(W114=W$2,1,0),IF($J114=$J$3,IF(W114=W$3,1,0),IF($J114=$J$4,IF(W114=W$4,1,0),IF($J114=$J$5,IF(W114=W$5,1,0),0))))</f>
        <v>1</v>
      </c>
      <c r="BC114" s="1">
        <f>IF($J114=$J$2,IF(X114=X$2,1,0),IF($J114=$J$3,IF(X114=X$3,1,0),IF($J114=$J$4,IF(X114=X$4,1,0),IF($J114=$J$5,IF(X114=X$5,1,0),0))))</f>
        <v>0</v>
      </c>
      <c r="BD114" s="1">
        <f>IF($J114=$J$2,IF(Y114=Y$2,1,0),IF($J114=$J$3,IF(Y114=Y$3,1,0),IF($J114=$J$4,IF(Y114=Y$4,1,0),IF($J114=$J$5,IF(Y114=Y$5,1,0),0))))</f>
        <v>0</v>
      </c>
      <c r="BE114" s="1">
        <f>IF($J114=$J$2,IF(Z114=Z$2,1,0),IF($J114=$J$3,IF(Z114=Z$3,1,0),IF($J114=$J$4,IF(Z114=Z$4,1,0),IF($J114=$J$5,IF(Z114=Z$5,1,0),0))))</f>
        <v>1</v>
      </c>
      <c r="BF114" s="1">
        <f>IF($J114=$J$2,IF(AA114=AA$2,1,0),IF($J114=$J$3,IF(AA114=AA$3,1,0),IF($J114=$J$4,IF(AA114=AA$4,1,0),IF($J114=$J$5,IF(AA114=AA$5,1,0),0))))</f>
        <v>1</v>
      </c>
      <c r="BG114" s="1">
        <f>IF($J114=$J$2,IF(AB114=AB$2,1,0),IF($J114=$J$3,IF(AB114=AB$3,1,0),IF($J114=$J$4,IF(AB114=AB$4,1,0),IF($J114=$J$5,IF(AB114=AB$5,1,0),0))))</f>
        <v>1</v>
      </c>
      <c r="BH114" s="1">
        <f>IF($J114=$J$2,IF(AC114=AC$2,1,0),IF($J114=$J$3,IF(AC114=AC$3,1,0),IF($J114=$J$4,IF(AC114=AC$4,1,0),IF($J114=$J$5,IF(AC114=AC$5,1,0),0))))</f>
        <v>0</v>
      </c>
      <c r="BI114" s="1">
        <f>IF($J114=$J$2,IF(AD114=AD$2,1,0),IF($J114=$J$3,IF(AD114=AD$3,1,0),IF($J114=$J$4,IF(AD114=AD$4,1,0),IF($J114=$J$5,IF(AD114=AD$5,1,0),0))))</f>
        <v>1</v>
      </c>
      <c r="BJ114" s="1">
        <f>IF($J114=$J$2,IF(AE114=AE$2,1,0),IF($J114=$J$3,IF(AE114=AE$3,1,0),IF($J114=$J$4,IF(AE114=AE$4,1,0),IF($J114=$J$5,IF(AE114=AE$5,1,0),0))))</f>
        <v>1</v>
      </c>
      <c r="BK114" s="1">
        <f>IF($J114=$J$2,IF(AF114=AF$2,1,0),IF($J114=$J$3,IF(AF114=AF$3,1,0),IF($J114=$J$4,IF(AF114=AF$4,1,0),IF($J114=$J$5,IF(AF114=AF$5,1,0),0))))</f>
        <v>1</v>
      </c>
      <c r="BL114" s="1">
        <f>IF($J114=$J$2,IF(AG114=AG$2,1,0),IF($J114=$J$3,IF(AG114=AG$3,1,0),IF($J114=$J$4,IF(AG114=AG$4,1,0),IF($J114=$J$5,IF(AG114=AG$5,1,0),0))))</f>
        <v>0</v>
      </c>
      <c r="BM114" s="1">
        <f>IF($J114=$J$2,IF(AH114=AH$2,1,0),IF($J114=$J$3,IF(AH114=AH$3,1,0),IF($J114=$J$4,IF(AH114=AH$4,1,0),IF($J114=$J$5,IF(AH114=AH$5,1,0),0))))</f>
        <v>0</v>
      </c>
      <c r="BN114" s="1">
        <f>IF($J114=$J$2,IF(AI114=AI$2,1,0),IF($J114=$J$3,IF(AI114=AI$3,1,0),IF($J114=$J$4,IF(AI114=AI$4,1,0),IF($J114=$J$5,IF(AI114=AI$5,1,0),0))))</f>
        <v>1</v>
      </c>
      <c r="BO114" s="1">
        <f>IF($J114=$J$2,IF(AJ114=AJ$2,1,0),IF($J114=$J$3,IF(AJ114=AJ$3,1,0),IF($J114=$J$4,IF(AJ114=AJ$4,1,0),IF($J114=$J$5,IF(AJ114=AJ$5,1,0),0))))</f>
        <v>1</v>
      </c>
      <c r="BP114" s="1">
        <f>IF($J114=$J$2,IF(AK114=AK$2,1,0),IF($J114=$J$3,IF(AK114=AK$3,1,0),IF($J114=$J$4,IF(AK114=AK$4,1,0),IF($J114=$J$5,IF(AK114=AK$5,1,0),0))))</f>
        <v>1</v>
      </c>
      <c r="BQ114" s="1">
        <f>IF($J114=$J$2,IF(AL114=AL$2,1,0),IF($J114=$J$3,IF(AL114=AL$3,1,0),IF($J114=$J$4,IF(AL114=AL$4,1,0),IF($J114=$J$5,IF(AL114=AL$5,1,0),0))))</f>
        <v>1</v>
      </c>
      <c r="BR114" s="1">
        <f>IF($J114=$J$2,IF(AM114=AM$2,1,0),IF($J114=$J$3,IF(AM114=AM$3,1,0),IF($J114=$J$4,IF(AM114=AM$4,1,0),IF($J114=$J$5,IF(AM114=AM$5,1,0),0))))</f>
        <v>1</v>
      </c>
      <c r="BS114" s="1">
        <f>IF($J114=$J$2,IF(AN114=AN$2,1,0),IF($J114=$J$3,IF(AN114=AN$3,1,0),IF($J114=$J$4,IF(AN114=AN$4,1,0),IF($J114=$J$5,IF(AN114=AN$5,1,0),0))))</f>
        <v>1</v>
      </c>
      <c r="BU114" s="1">
        <f t="shared" si="1"/>
        <v>21</v>
      </c>
      <c r="BW114" s="35">
        <f t="shared" si="2"/>
        <v>21</v>
      </c>
      <c r="BX114" s="35">
        <f>IF(BW114="неявка","неявка",IF(BW114&lt;$CB$4,1,IF(BW114&lt;$CB$5,2,IF(BW114&lt;$CB$6,3,IF(BW114&lt;$CB$7,4,IF(BW114&lt;$CB$8,5,IF(BW114&lt;$CB$9,6,IF(BW114&lt;$CB$10,7,IF(BW114&lt;$CB$11,8,IF(BW114&lt;$CB$12,9,10))))))))))</f>
        <v>6</v>
      </c>
    </row>
    <row r="115" spans="1:76" ht="16" x14ac:dyDescent="0.2">
      <c r="A115" s="8">
        <v>109</v>
      </c>
      <c r="B115" s="8" t="s">
        <v>432</v>
      </c>
      <c r="C115" s="8" t="s">
        <v>433</v>
      </c>
      <c r="D115" s="8" t="s">
        <v>434</v>
      </c>
      <c r="E115" s="8" t="s">
        <v>268</v>
      </c>
      <c r="F115" s="8" t="s">
        <v>269</v>
      </c>
      <c r="G115" s="8" t="s">
        <v>230</v>
      </c>
      <c r="H115" s="8" t="s">
        <v>216</v>
      </c>
      <c r="I115" s="1" t="s">
        <v>231</v>
      </c>
      <c r="J115" s="1">
        <v>4</v>
      </c>
      <c r="K115" s="1" t="s">
        <v>1156</v>
      </c>
      <c r="L115" s="1" t="s">
        <v>1159</v>
      </c>
      <c r="M115" s="1" t="s">
        <v>1158</v>
      </c>
      <c r="N115" s="1" t="s">
        <v>1155</v>
      </c>
      <c r="O115" s="1" t="s">
        <v>1160</v>
      </c>
      <c r="P115" s="1" t="s">
        <v>1159</v>
      </c>
      <c r="Q115" s="1" t="s">
        <v>1154</v>
      </c>
      <c r="R115" s="1" t="s">
        <v>1158</v>
      </c>
      <c r="S115" s="1" t="s">
        <v>1160</v>
      </c>
      <c r="T115" s="1" t="s">
        <v>1155</v>
      </c>
      <c r="U115" s="1" t="s">
        <v>1159</v>
      </c>
      <c r="V115" s="1" t="s">
        <v>1155</v>
      </c>
      <c r="W115" s="1" t="s">
        <v>1155</v>
      </c>
      <c r="X115" s="1" t="s">
        <v>1156</v>
      </c>
      <c r="Y115" s="1" t="s">
        <v>1156</v>
      </c>
      <c r="Z115" s="54" t="s">
        <v>1156</v>
      </c>
      <c r="AA115" s="1" t="s">
        <v>1159</v>
      </c>
      <c r="AB115" s="1" t="s">
        <v>1154</v>
      </c>
      <c r="AC115" s="1" t="s">
        <v>1154</v>
      </c>
      <c r="AD115" s="1" t="s">
        <v>1154</v>
      </c>
      <c r="AE115" s="1" t="s">
        <v>1155</v>
      </c>
      <c r="AF115" s="1" t="s">
        <v>1155</v>
      </c>
      <c r="AG115" s="1" t="s">
        <v>1154</v>
      </c>
      <c r="AH115" s="1" t="s">
        <v>1156</v>
      </c>
      <c r="AI115" s="1" t="s">
        <v>1159</v>
      </c>
      <c r="AJ115" s="1" t="s">
        <v>1157</v>
      </c>
      <c r="AK115" s="1" t="s">
        <v>1158</v>
      </c>
      <c r="AL115" s="1" t="s">
        <v>1158</v>
      </c>
      <c r="AM115" s="1" t="s">
        <v>1160</v>
      </c>
      <c r="AN115" s="1" t="s">
        <v>1154</v>
      </c>
      <c r="AP115" s="1">
        <f>IF($J115=$J$2,IF(K115=K$2,1,0),IF($J115=$J$3,IF(K115=K$3,1,0),IF($J115=$J$4,IF(K115=K$4,1,0),IF($J115=$J$5,IF(K115=K$5,1,0),0))))</f>
        <v>0</v>
      </c>
      <c r="AQ115" s="1">
        <f>IF($J115=$J$2,IF(L115=L$2,1,0),IF($J115=$J$3,IF(L115=L$3,1,0),IF($J115=$J$4,IF(L115=L$4,1,0),IF($J115=$J$5,IF(L115=L$5,1,0),0))))</f>
        <v>1</v>
      </c>
      <c r="AR115" s="1">
        <f>IF($J115=$J$2,IF(M115=M$2,1,0),IF($J115=$J$3,IF(M115=M$3,1,0),IF($J115=$J$4,IF(M115=M$4,1,0),IF($J115=$J$5,IF(M115=M$5,1,0),0))))</f>
        <v>0</v>
      </c>
      <c r="AS115" s="1">
        <f>IF($J115=$J$2,IF(N115=N$2,1,0),IF($J115=$J$3,IF(N115=N$3,1,0),IF($J115=$J$4,IF(N115=N$4,1,0),IF($J115=$J$5,IF(N115=N$5,1,0),0))))</f>
        <v>0</v>
      </c>
      <c r="AT115" s="1">
        <f>IF($J115=$J$2,IF(O115=O$2,1,0),IF($J115=$J$3,IF(O115=O$3,1,0),IF($J115=$J$4,IF(O115=O$4,1,0),IF($J115=$J$5,IF(O115=O$5,1,0),0))))</f>
        <v>1</v>
      </c>
      <c r="AU115" s="1">
        <f>IF($J115=$J$2,IF(P115=P$2,1,0),IF($J115=$J$3,IF(P115=P$3,1,0),IF($J115=$J$4,IF(P115=P$4,1,0),IF($J115=$J$5,IF(P115=P$5,1,0),0))))</f>
        <v>1</v>
      </c>
      <c r="AV115" s="1">
        <f>IF($J115=$J$2,IF(Q115=Q$2,1,0),IF($J115=$J$3,IF(Q115=Q$3,1,0),IF($J115=$J$4,IF(Q115=Q$4,1,0),IF($J115=$J$5,IF(Q115=Q$5,1,0),0))))</f>
        <v>0</v>
      </c>
      <c r="AW115" s="1">
        <f>IF($J115=$J$2,IF(R115=R$2,1,0),IF($J115=$J$3,IF(R115=R$3,1,0),IF($J115=$J$4,IF(R115=R$4,1,0),IF($J115=$J$5,IF(R115=R$5,1,0),0))))</f>
        <v>0</v>
      </c>
      <c r="AX115" s="1">
        <f>IF($J115=$J$2,IF(S115=S$2,1,0),IF($J115=$J$3,IF(S115=S$3,1,0),IF($J115=$J$4,IF(S115=S$4,1,0),IF($J115=$J$5,IF(S115=S$5,1,0),0))))</f>
        <v>1</v>
      </c>
      <c r="AY115" s="1">
        <f>IF($J115=$J$2,IF(T115=T$2,1,0),IF($J115=$J$3,IF(T115=T$3,1,0),IF($J115=$J$4,IF(T115=T$4,1,0),IF($J115=$J$5,IF(T115=T$5,1,0),0))))</f>
        <v>1</v>
      </c>
      <c r="AZ115" s="1">
        <f>IF($J115=$J$2,IF(U115=U$2,1,0),IF($J115=$J$3,IF(U115=U$3,1,0),IF($J115=$J$4,IF(U115=U$4,1,0),IF($J115=$J$5,IF(U115=U$5,1,0),0))))</f>
        <v>1</v>
      </c>
      <c r="BA115" s="1">
        <f>IF($J115=$J$2,IF(V115=V$2,1,0),IF($J115=$J$3,IF(V115=V$3,1,0),IF($J115=$J$4,IF(V115=V$4,1,0),IF($J115=$J$5,IF(V115=V$5,1,0),0))))</f>
        <v>0</v>
      </c>
      <c r="BB115" s="1">
        <f>IF($J115=$J$2,IF(W115=W$2,1,0),IF($J115=$J$3,IF(W115=W$3,1,0),IF($J115=$J$4,IF(W115=W$4,1,0),IF($J115=$J$5,IF(W115=W$5,1,0),0))))</f>
        <v>0</v>
      </c>
      <c r="BC115" s="1">
        <f>IF($J115=$J$2,IF(X115=X$2,1,0),IF($J115=$J$3,IF(X115=X$3,1,0),IF($J115=$J$4,IF(X115=X$4,1,0),IF($J115=$J$5,IF(X115=X$5,1,0),0))))</f>
        <v>0</v>
      </c>
      <c r="BD115" s="1">
        <f>IF($J115=$J$2,IF(Y115=Y$2,1,0),IF($J115=$J$3,IF(Y115=Y$3,1,0),IF($J115=$J$4,IF(Y115=Y$4,1,0),IF($J115=$J$5,IF(Y115=Y$5,1,0),0))))</f>
        <v>1</v>
      </c>
      <c r="BE115" s="1">
        <f>IF($J115=$J$2,IF(Z115=Z$2,1,0),IF($J115=$J$3,IF(Z115=Z$3,1,0),IF($J115=$J$4,IF(Z115=Z$4,1,0),IF($J115=$J$5,IF(Z115=Z$5,1,0),0))))</f>
        <v>0</v>
      </c>
      <c r="BF115" s="1">
        <f>IF($J115=$J$2,IF(AA115=AA$2,1,0),IF($J115=$J$3,IF(AA115=AA$3,1,0),IF($J115=$J$4,IF(AA115=AA$4,1,0),IF($J115=$J$5,IF(AA115=AA$5,1,0),0))))</f>
        <v>1</v>
      </c>
      <c r="BG115" s="1">
        <f>IF($J115=$J$2,IF(AB115=AB$2,1,0),IF($J115=$J$3,IF(AB115=AB$3,1,0),IF($J115=$J$4,IF(AB115=AB$4,1,0),IF($J115=$J$5,IF(AB115=AB$5,1,0),0))))</f>
        <v>1</v>
      </c>
      <c r="BH115" s="1">
        <f>IF($J115=$J$2,IF(AC115=AC$2,1,0),IF($J115=$J$3,IF(AC115=AC$3,1,0),IF($J115=$J$4,IF(AC115=AC$4,1,0),IF($J115=$J$5,IF(AC115=AC$5,1,0),0))))</f>
        <v>0</v>
      </c>
      <c r="BI115" s="1">
        <f>IF($J115=$J$2,IF(AD115=AD$2,1,0),IF($J115=$J$3,IF(AD115=AD$3,1,0),IF($J115=$J$4,IF(AD115=AD$4,1,0),IF($J115=$J$5,IF(AD115=AD$5,1,0),0))))</f>
        <v>0</v>
      </c>
      <c r="BJ115" s="1">
        <f>IF($J115=$J$2,IF(AE115=AE$2,1,0),IF($J115=$J$3,IF(AE115=AE$3,1,0),IF($J115=$J$4,IF(AE115=AE$4,1,0),IF($J115=$J$5,IF(AE115=AE$5,1,0),0))))</f>
        <v>0</v>
      </c>
      <c r="BK115" s="1">
        <f>IF($J115=$J$2,IF(AF115=AF$2,1,0),IF($J115=$J$3,IF(AF115=AF$3,1,0),IF($J115=$J$4,IF(AF115=AF$4,1,0),IF($J115=$J$5,IF(AF115=AF$5,1,0),0))))</f>
        <v>1</v>
      </c>
      <c r="BL115" s="1">
        <f>IF($J115=$J$2,IF(AG115=AG$2,1,0),IF($J115=$J$3,IF(AG115=AG$3,1,0),IF($J115=$J$4,IF(AG115=AG$4,1,0),IF($J115=$J$5,IF(AG115=AG$5,1,0),0))))</f>
        <v>0</v>
      </c>
      <c r="BM115" s="1">
        <f>IF($J115=$J$2,IF(AH115=AH$2,1,0),IF($J115=$J$3,IF(AH115=AH$3,1,0),IF($J115=$J$4,IF(AH115=AH$4,1,0),IF($J115=$J$5,IF(AH115=AH$5,1,0),0))))</f>
        <v>0</v>
      </c>
      <c r="BN115" s="1">
        <f>IF($J115=$J$2,IF(AI115=AI$2,1,0),IF($J115=$J$3,IF(AI115=AI$3,1,0),IF($J115=$J$4,IF(AI115=AI$4,1,0),IF($J115=$J$5,IF(AI115=AI$5,1,0),0))))</f>
        <v>1</v>
      </c>
      <c r="BO115" s="1">
        <f>IF($J115=$J$2,IF(AJ115=AJ$2,1,0),IF($J115=$J$3,IF(AJ115=AJ$3,1,0),IF($J115=$J$4,IF(AJ115=AJ$4,1,0),IF($J115=$J$5,IF(AJ115=AJ$5,1,0),0))))</f>
        <v>1</v>
      </c>
      <c r="BP115" s="1">
        <f>IF($J115=$J$2,IF(AK115=AK$2,1,0),IF($J115=$J$3,IF(AK115=AK$3,1,0),IF($J115=$J$4,IF(AK115=AK$4,1,0),IF($J115=$J$5,IF(AK115=AK$5,1,0),0))))</f>
        <v>0</v>
      </c>
      <c r="BQ115" s="1">
        <f>IF($J115=$J$2,IF(AL115=AL$2,1,0),IF($J115=$J$3,IF(AL115=AL$3,1,0),IF($J115=$J$4,IF(AL115=AL$4,1,0),IF($J115=$J$5,IF(AL115=AL$5,1,0),0))))</f>
        <v>0</v>
      </c>
      <c r="BR115" s="1">
        <f>IF($J115=$J$2,IF(AM115=AM$2,1,0),IF($J115=$J$3,IF(AM115=AM$3,1,0),IF($J115=$J$4,IF(AM115=AM$4,1,0),IF($J115=$J$5,IF(AM115=AM$5,1,0),0))))</f>
        <v>1</v>
      </c>
      <c r="BS115" s="1">
        <f>IF($J115=$J$2,IF(AN115=AN$2,1,0),IF($J115=$J$3,IF(AN115=AN$3,1,0),IF($J115=$J$4,IF(AN115=AN$4,1,0),IF($J115=$J$5,IF(AN115=AN$5,1,0),0))))</f>
        <v>1</v>
      </c>
      <c r="BU115" s="1">
        <f t="shared" si="1"/>
        <v>14</v>
      </c>
      <c r="BW115" s="35">
        <f t="shared" si="2"/>
        <v>14</v>
      </c>
      <c r="BX115" s="35">
        <f>IF(BW115="неявка","неявка",IF(BW115&lt;$CB$4,1,IF(BW115&lt;$CB$5,2,IF(BW115&lt;$CB$6,3,IF(BW115&lt;$CB$7,4,IF(BW115&lt;$CB$8,5,IF(BW115&lt;$CB$9,6,IF(BW115&lt;$CB$10,7,IF(BW115&lt;$CB$11,8,IF(BW115&lt;$CB$12,9,10))))))))))</f>
        <v>4</v>
      </c>
    </row>
    <row r="116" spans="1:76" ht="16" x14ac:dyDescent="0.2">
      <c r="A116" s="8">
        <v>110</v>
      </c>
      <c r="B116" s="8" t="s">
        <v>435</v>
      </c>
      <c r="C116" s="8" t="s">
        <v>436</v>
      </c>
      <c r="D116" s="8" t="s">
        <v>437</v>
      </c>
      <c r="E116" s="8" t="s">
        <v>268</v>
      </c>
      <c r="F116" s="8" t="s">
        <v>269</v>
      </c>
      <c r="G116" s="8" t="s">
        <v>230</v>
      </c>
      <c r="H116" s="8" t="s">
        <v>216</v>
      </c>
      <c r="I116" s="1" t="s">
        <v>231</v>
      </c>
      <c r="J116" s="1">
        <v>2</v>
      </c>
      <c r="K116" s="1" t="s">
        <v>1155</v>
      </c>
      <c r="L116" s="1" t="s">
        <v>1160</v>
      </c>
      <c r="M116" s="1" t="s">
        <v>1156</v>
      </c>
      <c r="N116" s="1" t="s">
        <v>1156</v>
      </c>
      <c r="O116" s="1" t="s">
        <v>1154</v>
      </c>
      <c r="P116" s="1" t="s">
        <v>1154</v>
      </c>
      <c r="Q116" s="1" t="s">
        <v>1154</v>
      </c>
      <c r="R116" s="1" t="s">
        <v>1160</v>
      </c>
      <c r="S116" s="1" t="s">
        <v>1154</v>
      </c>
      <c r="T116" s="1" t="s">
        <v>1156</v>
      </c>
      <c r="U116" s="1" t="s">
        <v>1160</v>
      </c>
      <c r="V116" s="1" t="s">
        <v>1156</v>
      </c>
      <c r="W116" s="1" t="s">
        <v>1158</v>
      </c>
      <c r="X116" s="1" t="s">
        <v>1159</v>
      </c>
      <c r="Y116" s="1" t="s">
        <v>1155</v>
      </c>
      <c r="Z116" s="54" t="s">
        <v>1154</v>
      </c>
      <c r="AA116" s="1" t="s">
        <v>1158</v>
      </c>
      <c r="AB116" s="1" t="s">
        <v>1155</v>
      </c>
      <c r="AC116" s="1" t="s">
        <v>1155</v>
      </c>
      <c r="AD116" s="1" t="s">
        <v>1159</v>
      </c>
      <c r="AE116" s="1" t="s">
        <v>1159</v>
      </c>
      <c r="AF116" s="1" t="s">
        <v>1154</v>
      </c>
      <c r="AG116" s="1" t="s">
        <v>1158</v>
      </c>
      <c r="AH116" s="1" t="s">
        <v>1160</v>
      </c>
      <c r="AI116" s="1" t="s">
        <v>1154</v>
      </c>
      <c r="AJ116" s="1" t="s">
        <v>1156</v>
      </c>
      <c r="AK116" s="1" t="s">
        <v>1158</v>
      </c>
      <c r="AL116" s="1" t="s">
        <v>1155</v>
      </c>
      <c r="AM116" s="1" t="s">
        <v>1154</v>
      </c>
      <c r="AN116" s="1" t="s">
        <v>1158</v>
      </c>
      <c r="AP116" s="1">
        <f>IF($J116=$J$2,IF(K116=K$2,1,0),IF($J116=$J$3,IF(K116=K$3,1,0),IF($J116=$J$4,IF(K116=K$4,1,0),IF($J116=$J$5,IF(K116=K$5,1,0),0))))</f>
        <v>1</v>
      </c>
      <c r="AQ116" s="1">
        <f>IF($J116=$J$2,IF(L116=L$2,1,0),IF($J116=$J$3,IF(L116=L$3,1,0),IF($J116=$J$4,IF(L116=L$4,1,0),IF($J116=$J$5,IF(L116=L$5,1,0),0))))</f>
        <v>1</v>
      </c>
      <c r="AR116" s="1">
        <f>IF($J116=$J$2,IF(M116=M$2,1,0),IF($J116=$J$3,IF(M116=M$3,1,0),IF($J116=$J$4,IF(M116=M$4,1,0),IF($J116=$J$5,IF(M116=M$5,1,0),0))))</f>
        <v>0</v>
      </c>
      <c r="AS116" s="1">
        <f>IF($J116=$J$2,IF(N116=N$2,1,0),IF($J116=$J$3,IF(N116=N$3,1,0),IF($J116=$J$4,IF(N116=N$4,1,0),IF($J116=$J$5,IF(N116=N$5,1,0),0))))</f>
        <v>1</v>
      </c>
      <c r="AT116" s="1">
        <f>IF($J116=$J$2,IF(O116=O$2,1,0),IF($J116=$J$3,IF(O116=O$3,1,0),IF($J116=$J$4,IF(O116=O$4,1,0),IF($J116=$J$5,IF(O116=O$5,1,0),0))))</f>
        <v>1</v>
      </c>
      <c r="AU116" s="1">
        <f>IF($J116=$J$2,IF(P116=P$2,1,0),IF($J116=$J$3,IF(P116=P$3,1,0),IF($J116=$J$4,IF(P116=P$4,1,0),IF($J116=$J$5,IF(P116=P$5,1,0),0))))</f>
        <v>0</v>
      </c>
      <c r="AV116" s="1">
        <f>IF($J116=$J$2,IF(Q116=Q$2,1,0),IF($J116=$J$3,IF(Q116=Q$3,1,0),IF($J116=$J$4,IF(Q116=Q$4,1,0),IF($J116=$J$5,IF(Q116=Q$5,1,0),0))))</f>
        <v>1</v>
      </c>
      <c r="AW116" s="1">
        <f>IF($J116=$J$2,IF(R116=R$2,1,0),IF($J116=$J$3,IF(R116=R$3,1,0),IF($J116=$J$4,IF(R116=R$4,1,0),IF($J116=$J$5,IF(R116=R$5,1,0),0))))</f>
        <v>1</v>
      </c>
      <c r="AX116" s="1">
        <f>IF($J116=$J$2,IF(S116=S$2,1,0),IF($J116=$J$3,IF(S116=S$3,1,0),IF($J116=$J$4,IF(S116=S$4,1,0),IF($J116=$J$5,IF(S116=S$5,1,0),0))))</f>
        <v>1</v>
      </c>
      <c r="AY116" s="1">
        <f>IF($J116=$J$2,IF(T116=T$2,1,0),IF($J116=$J$3,IF(T116=T$3,1,0),IF($J116=$J$4,IF(T116=T$4,1,0),IF($J116=$J$5,IF(T116=T$5,1,0),0))))</f>
        <v>0</v>
      </c>
      <c r="AZ116" s="1">
        <f>IF($J116=$J$2,IF(U116=U$2,1,0),IF($J116=$J$3,IF(U116=U$3,1,0),IF($J116=$J$4,IF(U116=U$4,1,0),IF($J116=$J$5,IF(U116=U$5,1,0),0))))</f>
        <v>1</v>
      </c>
      <c r="BA116" s="1">
        <f>IF($J116=$J$2,IF(V116=V$2,1,0),IF($J116=$J$3,IF(V116=V$3,1,0),IF($J116=$J$4,IF(V116=V$4,1,0),IF($J116=$J$5,IF(V116=V$5,1,0),0))))</f>
        <v>1</v>
      </c>
      <c r="BB116" s="1">
        <f>IF($J116=$J$2,IF(W116=W$2,1,0),IF($J116=$J$3,IF(W116=W$3,1,0),IF($J116=$J$4,IF(W116=W$4,1,0),IF($J116=$J$5,IF(W116=W$5,1,0),0))))</f>
        <v>1</v>
      </c>
      <c r="BC116" s="1">
        <f>IF($J116=$J$2,IF(X116=X$2,1,0),IF($J116=$J$3,IF(X116=X$3,1,0),IF($J116=$J$4,IF(X116=X$4,1,0),IF($J116=$J$5,IF(X116=X$5,1,0),0))))</f>
        <v>1</v>
      </c>
      <c r="BD116" s="1">
        <f>IF($J116=$J$2,IF(Y116=Y$2,1,0),IF($J116=$J$3,IF(Y116=Y$3,1,0),IF($J116=$J$4,IF(Y116=Y$4,1,0),IF($J116=$J$5,IF(Y116=Y$5,1,0),0))))</f>
        <v>1</v>
      </c>
      <c r="BE116" s="1">
        <f>IF($J116=$J$2,IF(Z116=Z$2,1,0),IF($J116=$J$3,IF(Z116=Z$3,1,0),IF($J116=$J$4,IF(Z116=Z$4,1,0),IF($J116=$J$5,IF(Z116=Z$5,1,0),0))))</f>
        <v>0</v>
      </c>
      <c r="BF116" s="1">
        <f>IF($J116=$J$2,IF(AA116=AA$2,1,0),IF($J116=$J$3,IF(AA116=AA$3,1,0),IF($J116=$J$4,IF(AA116=AA$4,1,0),IF($J116=$J$5,IF(AA116=AA$5,1,0),0))))</f>
        <v>1</v>
      </c>
      <c r="BG116" s="1">
        <f>IF($J116=$J$2,IF(AB116=AB$2,1,0),IF($J116=$J$3,IF(AB116=AB$3,1,0),IF($J116=$J$4,IF(AB116=AB$4,1,0),IF($J116=$J$5,IF(AB116=AB$5,1,0),0))))</f>
        <v>1</v>
      </c>
      <c r="BH116" s="1">
        <f>IF($J116=$J$2,IF(AC116=AC$2,1,0),IF($J116=$J$3,IF(AC116=AC$3,1,0),IF($J116=$J$4,IF(AC116=AC$4,1,0),IF($J116=$J$5,IF(AC116=AC$5,1,0),0))))</f>
        <v>1</v>
      </c>
      <c r="BI116" s="1">
        <f>IF($J116=$J$2,IF(AD116=AD$2,1,0),IF($J116=$J$3,IF(AD116=AD$3,1,0),IF($J116=$J$4,IF(AD116=AD$4,1,0),IF($J116=$J$5,IF(AD116=AD$5,1,0),0))))</f>
        <v>1</v>
      </c>
      <c r="BJ116" s="1">
        <f>IF($J116=$J$2,IF(AE116=AE$2,1,0),IF($J116=$J$3,IF(AE116=AE$3,1,0),IF($J116=$J$4,IF(AE116=AE$4,1,0),IF($J116=$J$5,IF(AE116=AE$5,1,0),0))))</f>
        <v>1</v>
      </c>
      <c r="BK116" s="1">
        <f>IF($J116=$J$2,IF(AF116=AF$2,1,0),IF($J116=$J$3,IF(AF116=AF$3,1,0),IF($J116=$J$4,IF(AF116=AF$4,1,0),IF($J116=$J$5,IF(AF116=AF$5,1,0),0))))</f>
        <v>0</v>
      </c>
      <c r="BL116" s="1">
        <f>IF($J116=$J$2,IF(AG116=AG$2,1,0),IF($J116=$J$3,IF(AG116=AG$3,1,0),IF($J116=$J$4,IF(AG116=AG$4,1,0),IF($J116=$J$5,IF(AG116=AG$5,1,0),0))))</f>
        <v>1</v>
      </c>
      <c r="BM116" s="1">
        <f>IF($J116=$J$2,IF(AH116=AH$2,1,0),IF($J116=$J$3,IF(AH116=AH$3,1,0),IF($J116=$J$4,IF(AH116=AH$4,1,0),IF($J116=$J$5,IF(AH116=AH$5,1,0),0))))</f>
        <v>1</v>
      </c>
      <c r="BN116" s="1">
        <f>IF($J116=$J$2,IF(AI116=AI$2,1,0),IF($J116=$J$3,IF(AI116=AI$3,1,0),IF($J116=$J$4,IF(AI116=AI$4,1,0),IF($J116=$J$5,IF(AI116=AI$5,1,0),0))))</f>
        <v>1</v>
      </c>
      <c r="BO116" s="1">
        <f>IF($J116=$J$2,IF(AJ116=AJ$2,1,0),IF($J116=$J$3,IF(AJ116=AJ$3,1,0),IF($J116=$J$4,IF(AJ116=AJ$4,1,0),IF($J116=$J$5,IF(AJ116=AJ$5,1,0),0))))</f>
        <v>0</v>
      </c>
      <c r="BP116" s="1">
        <f>IF($J116=$J$2,IF(AK116=AK$2,1,0),IF($J116=$J$3,IF(AK116=AK$3,1,0),IF($J116=$J$4,IF(AK116=AK$4,1,0),IF($J116=$J$5,IF(AK116=AK$5,1,0),0))))</f>
        <v>1</v>
      </c>
      <c r="BQ116" s="1">
        <f>IF($J116=$J$2,IF(AL116=AL$2,1,0),IF($J116=$J$3,IF(AL116=AL$3,1,0),IF($J116=$J$4,IF(AL116=AL$4,1,0),IF($J116=$J$5,IF(AL116=AL$5,1,0),0))))</f>
        <v>1</v>
      </c>
      <c r="BR116" s="1">
        <f>IF($J116=$J$2,IF(AM116=AM$2,1,0),IF($J116=$J$3,IF(AM116=AM$3,1,0),IF($J116=$J$4,IF(AM116=AM$4,1,0),IF($J116=$J$5,IF(AM116=AM$5,1,0),0))))</f>
        <v>0</v>
      </c>
      <c r="BS116" s="1">
        <f>IF($J116=$J$2,IF(AN116=AN$2,1,0),IF($J116=$J$3,IF(AN116=AN$3,1,0),IF($J116=$J$4,IF(AN116=AN$4,1,0),IF($J116=$J$5,IF(AN116=AN$5,1,0),0))))</f>
        <v>0</v>
      </c>
      <c r="BU116" s="1">
        <f t="shared" si="1"/>
        <v>22</v>
      </c>
      <c r="BW116" s="35">
        <f t="shared" si="2"/>
        <v>22</v>
      </c>
      <c r="BX116" s="35">
        <f>IF(BW116="неявка","неявка",IF(BW116&lt;$CB$4,1,IF(BW116&lt;$CB$5,2,IF(BW116&lt;$CB$6,3,IF(BW116&lt;$CB$7,4,IF(BW116&lt;$CB$8,5,IF(BW116&lt;$CB$9,6,IF(BW116&lt;$CB$10,7,IF(BW116&lt;$CB$11,8,IF(BW116&lt;$CB$12,9,10))))))))))</f>
        <v>6</v>
      </c>
    </row>
    <row r="117" spans="1:76" ht="16" x14ac:dyDescent="0.2">
      <c r="A117" s="8">
        <v>111</v>
      </c>
      <c r="B117" s="8" t="s">
        <v>438</v>
      </c>
      <c r="C117" s="8" t="s">
        <v>439</v>
      </c>
      <c r="D117" s="8" t="s">
        <v>440</v>
      </c>
      <c r="E117" s="8" t="s">
        <v>245</v>
      </c>
      <c r="F117" s="8" t="s">
        <v>246</v>
      </c>
      <c r="G117" s="8" t="s">
        <v>230</v>
      </c>
      <c r="H117" s="8" t="s">
        <v>216</v>
      </c>
      <c r="I117" s="1" t="s">
        <v>231</v>
      </c>
      <c r="J117" s="1">
        <v>1</v>
      </c>
      <c r="K117" s="1" t="s">
        <v>1154</v>
      </c>
      <c r="L117" s="1" t="s">
        <v>1154</v>
      </c>
      <c r="M117" s="1" t="s">
        <v>1155</v>
      </c>
      <c r="N117" s="1" t="s">
        <v>1156</v>
      </c>
      <c r="O117" s="1" t="s">
        <v>1155</v>
      </c>
      <c r="P117" s="1" t="s">
        <v>1157</v>
      </c>
      <c r="Q117" s="1" t="s">
        <v>1154</v>
      </c>
      <c r="R117" s="1" t="s">
        <v>1158</v>
      </c>
      <c r="S117" s="1" t="s">
        <v>1155</v>
      </c>
      <c r="T117" s="1" t="s">
        <v>1154</v>
      </c>
      <c r="U117" s="1" t="s">
        <v>1159</v>
      </c>
      <c r="V117" s="1" t="s">
        <v>1155</v>
      </c>
      <c r="W117" s="1" t="s">
        <v>1156</v>
      </c>
      <c r="X117" s="1" t="s">
        <v>1159</v>
      </c>
      <c r="Y117" s="1" t="s">
        <v>1155</v>
      </c>
      <c r="Z117" s="54" t="s">
        <v>1158</v>
      </c>
      <c r="AA117" s="1" t="s">
        <v>1155</v>
      </c>
      <c r="AB117" s="1" t="s">
        <v>1158</v>
      </c>
      <c r="AC117" s="1" t="s">
        <v>1160</v>
      </c>
      <c r="AD117" s="1" t="s">
        <v>1155</v>
      </c>
      <c r="AE117" s="1" t="s">
        <v>1156</v>
      </c>
      <c r="AF117" s="1" t="s">
        <v>1155</v>
      </c>
      <c r="AG117" s="1" t="s">
        <v>1158</v>
      </c>
      <c r="AH117" s="1" t="s">
        <v>1158</v>
      </c>
      <c r="AI117" s="1" t="s">
        <v>1158</v>
      </c>
      <c r="AJ117" s="1" t="s">
        <v>1158</v>
      </c>
      <c r="AK117" s="1" t="s">
        <v>1158</v>
      </c>
      <c r="AL117" s="1" t="s">
        <v>1158</v>
      </c>
      <c r="AM117" s="1" t="s">
        <v>1158</v>
      </c>
      <c r="AN117" s="1" t="s">
        <v>1156</v>
      </c>
      <c r="AP117" s="1">
        <f>IF($J117=$J$2,IF(K117=K$2,1,0),IF($J117=$J$3,IF(K117=K$3,1,0),IF($J117=$J$4,IF(K117=K$4,1,0),IF($J117=$J$5,IF(K117=K$5,1,0),0))))</f>
        <v>1</v>
      </c>
      <c r="AQ117" s="1">
        <f>IF($J117=$J$2,IF(L117=L$2,1,0),IF($J117=$J$3,IF(L117=L$3,1,0),IF($J117=$J$4,IF(L117=L$4,1,0),IF($J117=$J$5,IF(L117=L$5,1,0),0))))</f>
        <v>1</v>
      </c>
      <c r="AR117" s="1">
        <f>IF($J117=$J$2,IF(M117=M$2,1,0),IF($J117=$J$3,IF(M117=M$3,1,0),IF($J117=$J$4,IF(M117=M$4,1,0),IF($J117=$J$5,IF(M117=M$5,1,0),0))))</f>
        <v>1</v>
      </c>
      <c r="AS117" s="1">
        <f>IF($J117=$J$2,IF(N117=N$2,1,0),IF($J117=$J$3,IF(N117=N$3,1,0),IF($J117=$J$4,IF(N117=N$4,1,0),IF($J117=$J$5,IF(N117=N$5,1,0),0))))</f>
        <v>1</v>
      </c>
      <c r="AT117" s="1">
        <f>IF($J117=$J$2,IF(O117=O$2,1,0),IF($J117=$J$3,IF(O117=O$3,1,0),IF($J117=$J$4,IF(O117=O$4,1,0),IF($J117=$J$5,IF(O117=O$5,1,0),0))))</f>
        <v>1</v>
      </c>
      <c r="AU117" s="1">
        <f>IF($J117=$J$2,IF(P117=P$2,1,0),IF($J117=$J$3,IF(P117=P$3,1,0),IF($J117=$J$4,IF(P117=P$4,1,0),IF($J117=$J$5,IF(P117=P$5,1,0),0))))</f>
        <v>1</v>
      </c>
      <c r="AV117" s="1">
        <f>IF($J117=$J$2,IF(Q117=Q$2,1,0),IF($J117=$J$3,IF(Q117=Q$3,1,0),IF($J117=$J$4,IF(Q117=Q$4,1,0),IF($J117=$J$5,IF(Q117=Q$5,1,0),0))))</f>
        <v>1</v>
      </c>
      <c r="AW117" s="1">
        <f>IF($J117=$J$2,IF(R117=R$2,1,0),IF($J117=$J$3,IF(R117=R$3,1,0),IF($J117=$J$4,IF(R117=R$4,1,0),IF($J117=$J$5,IF(R117=R$5,1,0),0))))</f>
        <v>1</v>
      </c>
      <c r="AX117" s="1">
        <f>IF($J117=$J$2,IF(S117=S$2,1,0),IF($J117=$J$3,IF(S117=S$3,1,0),IF($J117=$J$4,IF(S117=S$4,1,0),IF($J117=$J$5,IF(S117=S$5,1,0),0))))</f>
        <v>1</v>
      </c>
      <c r="AY117" s="1">
        <f>IF($J117=$J$2,IF(T117=T$2,1,0),IF($J117=$J$3,IF(T117=T$3,1,0),IF($J117=$J$4,IF(T117=T$4,1,0),IF($J117=$J$5,IF(T117=T$5,1,0),0))))</f>
        <v>1</v>
      </c>
      <c r="AZ117" s="1">
        <f>IF($J117=$J$2,IF(U117=U$2,1,0),IF($J117=$J$3,IF(U117=U$3,1,0),IF($J117=$J$4,IF(U117=U$4,1,0),IF($J117=$J$5,IF(U117=U$5,1,0),0))))</f>
        <v>0</v>
      </c>
      <c r="BA117" s="1">
        <f>IF($J117=$J$2,IF(V117=V$2,1,0),IF($J117=$J$3,IF(V117=V$3,1,0),IF($J117=$J$4,IF(V117=V$4,1,0),IF($J117=$J$5,IF(V117=V$5,1,0),0))))</f>
        <v>0</v>
      </c>
      <c r="BB117" s="1">
        <f>IF($J117=$J$2,IF(W117=W$2,1,0),IF($J117=$J$3,IF(W117=W$3,1,0),IF($J117=$J$4,IF(W117=W$4,1,0),IF($J117=$J$5,IF(W117=W$5,1,0),0))))</f>
        <v>1</v>
      </c>
      <c r="BC117" s="1">
        <f>IF($J117=$J$2,IF(X117=X$2,1,0),IF($J117=$J$3,IF(X117=X$3,1,0),IF($J117=$J$4,IF(X117=X$4,1,0),IF($J117=$J$5,IF(X117=X$5,1,0),0))))</f>
        <v>1</v>
      </c>
      <c r="BD117" s="1">
        <f>IF($J117=$J$2,IF(Y117=Y$2,1,0),IF($J117=$J$3,IF(Y117=Y$3,1,0),IF($J117=$J$4,IF(Y117=Y$4,1,0),IF($J117=$J$5,IF(Y117=Y$5,1,0),0))))</f>
        <v>0</v>
      </c>
      <c r="BE117" s="1">
        <f>IF($J117=$J$2,IF(Z117=Z$2,1,0),IF($J117=$J$3,IF(Z117=Z$3,1,0),IF($J117=$J$4,IF(Z117=Z$4,1,0),IF($J117=$J$5,IF(Z117=Z$5,1,0),0))))</f>
        <v>1</v>
      </c>
      <c r="BF117" s="1">
        <f>IF($J117=$J$2,IF(AA117=AA$2,1,0),IF($J117=$J$3,IF(AA117=AA$3,1,0),IF($J117=$J$4,IF(AA117=AA$4,1,0),IF($J117=$J$5,IF(AA117=AA$5,1,0),0))))</f>
        <v>1</v>
      </c>
      <c r="BG117" s="1">
        <f>IF($J117=$J$2,IF(AB117=AB$2,1,0),IF($J117=$J$3,IF(AB117=AB$3,1,0),IF($J117=$J$4,IF(AB117=AB$4,1,0),IF($J117=$J$5,IF(AB117=AB$5,1,0),0))))</f>
        <v>1</v>
      </c>
      <c r="BH117" s="1">
        <f>IF($J117=$J$2,IF(AC117=AC$2,1,0),IF($J117=$J$3,IF(AC117=AC$3,1,0),IF($J117=$J$4,IF(AC117=AC$4,1,0),IF($J117=$J$5,IF(AC117=AC$5,1,0),0))))</f>
        <v>1</v>
      </c>
      <c r="BI117" s="1">
        <f>IF($J117=$J$2,IF(AD117=AD$2,1,0),IF($J117=$J$3,IF(AD117=AD$3,1,0),IF($J117=$J$4,IF(AD117=AD$4,1,0),IF($J117=$J$5,IF(AD117=AD$5,1,0),0))))</f>
        <v>1</v>
      </c>
      <c r="BJ117" s="1">
        <f>IF($J117=$J$2,IF(AE117=AE$2,1,0),IF($J117=$J$3,IF(AE117=AE$3,1,0),IF($J117=$J$4,IF(AE117=AE$4,1,0),IF($J117=$J$5,IF(AE117=AE$5,1,0),0))))</f>
        <v>1</v>
      </c>
      <c r="BK117" s="1">
        <f>IF($J117=$J$2,IF(AF117=AF$2,1,0),IF($J117=$J$3,IF(AF117=AF$3,1,0),IF($J117=$J$4,IF(AF117=AF$4,1,0),IF($J117=$J$5,IF(AF117=AF$5,1,0),0))))</f>
        <v>0</v>
      </c>
      <c r="BL117" s="1">
        <f>IF($J117=$J$2,IF(AG117=AG$2,1,0),IF($J117=$J$3,IF(AG117=AG$3,1,0),IF($J117=$J$4,IF(AG117=AG$4,1,0),IF($J117=$J$5,IF(AG117=AG$5,1,0),0))))</f>
        <v>1</v>
      </c>
      <c r="BM117" s="1">
        <f>IF($J117=$J$2,IF(AH117=AH$2,1,0),IF($J117=$J$3,IF(AH117=AH$3,1,0),IF($J117=$J$4,IF(AH117=AH$4,1,0),IF($J117=$J$5,IF(AH117=AH$5,1,0),0))))</f>
        <v>1</v>
      </c>
      <c r="BN117" s="1">
        <f>IF($J117=$J$2,IF(AI117=AI$2,1,0),IF($J117=$J$3,IF(AI117=AI$3,1,0),IF($J117=$J$4,IF(AI117=AI$4,1,0),IF($J117=$J$5,IF(AI117=AI$5,1,0),0))))</f>
        <v>1</v>
      </c>
      <c r="BO117" s="1">
        <f>IF($J117=$J$2,IF(AJ117=AJ$2,1,0),IF($J117=$J$3,IF(AJ117=AJ$3,1,0),IF($J117=$J$4,IF(AJ117=AJ$4,1,0),IF($J117=$J$5,IF(AJ117=AJ$5,1,0),0))))</f>
        <v>1</v>
      </c>
      <c r="BP117" s="1">
        <f>IF($J117=$J$2,IF(AK117=AK$2,1,0),IF($J117=$J$3,IF(AK117=AK$3,1,0),IF($J117=$J$4,IF(AK117=AK$4,1,0),IF($J117=$J$5,IF(AK117=AK$5,1,0),0))))</f>
        <v>0</v>
      </c>
      <c r="BQ117" s="1">
        <f>IF($J117=$J$2,IF(AL117=AL$2,1,0),IF($J117=$J$3,IF(AL117=AL$3,1,0),IF($J117=$J$4,IF(AL117=AL$4,1,0),IF($J117=$J$5,IF(AL117=AL$5,1,0),0))))</f>
        <v>0</v>
      </c>
      <c r="BR117" s="1">
        <f>IF($J117=$J$2,IF(AM117=AM$2,1,0),IF($J117=$J$3,IF(AM117=AM$3,1,0),IF($J117=$J$4,IF(AM117=AM$4,1,0),IF($J117=$J$5,IF(AM117=AM$5,1,0),0))))</f>
        <v>1</v>
      </c>
      <c r="BS117" s="1">
        <f>IF($J117=$J$2,IF(AN117=AN$2,1,0),IF($J117=$J$3,IF(AN117=AN$3,1,0),IF($J117=$J$4,IF(AN117=AN$4,1,0),IF($J117=$J$5,IF(AN117=AN$5,1,0),0))))</f>
        <v>1</v>
      </c>
      <c r="BU117" s="1">
        <f t="shared" si="1"/>
        <v>24</v>
      </c>
      <c r="BW117" s="35">
        <f t="shared" si="2"/>
        <v>24</v>
      </c>
      <c r="BX117" s="35">
        <f>IF(BW117="неявка","неявка",IF(BW117&lt;$CB$4,1,IF(BW117&lt;$CB$5,2,IF(BW117&lt;$CB$6,3,IF(BW117&lt;$CB$7,4,IF(BW117&lt;$CB$8,5,IF(BW117&lt;$CB$9,6,IF(BW117&lt;$CB$10,7,IF(BW117&lt;$CB$11,8,IF(BW117&lt;$CB$12,9,10))))))))))</f>
        <v>7</v>
      </c>
    </row>
    <row r="118" spans="1:76" ht="16" x14ac:dyDescent="0.2">
      <c r="A118" s="8">
        <v>112</v>
      </c>
      <c r="B118" s="8" t="s">
        <v>441</v>
      </c>
      <c r="C118" s="8" t="s">
        <v>195</v>
      </c>
      <c r="D118" s="8" t="s">
        <v>442</v>
      </c>
      <c r="E118" s="8" t="s">
        <v>213</v>
      </c>
      <c r="F118" s="8" t="s">
        <v>214</v>
      </c>
      <c r="G118" s="8" t="s">
        <v>230</v>
      </c>
      <c r="H118" s="8" t="s">
        <v>216</v>
      </c>
      <c r="I118" s="1" t="s">
        <v>231</v>
      </c>
      <c r="J118" s="1">
        <v>4</v>
      </c>
      <c r="K118" s="1" t="s">
        <v>1159</v>
      </c>
      <c r="L118" s="1" t="s">
        <v>1154</v>
      </c>
      <c r="M118" s="1" t="s">
        <v>1158</v>
      </c>
      <c r="N118" s="1" t="s">
        <v>1158</v>
      </c>
      <c r="O118" s="1" t="s">
        <v>1159</v>
      </c>
      <c r="P118" s="1" t="s">
        <v>1159</v>
      </c>
      <c r="Q118" s="1" t="s">
        <v>1158</v>
      </c>
      <c r="R118" s="1" t="s">
        <v>1158</v>
      </c>
      <c r="S118" s="1" t="s">
        <v>1155</v>
      </c>
      <c r="T118" s="1" t="s">
        <v>1155</v>
      </c>
      <c r="U118" s="1" t="s">
        <v>1156</v>
      </c>
      <c r="V118" s="1" t="s">
        <v>1159</v>
      </c>
      <c r="W118" s="1" t="s">
        <v>1155</v>
      </c>
      <c r="X118" s="1" t="s">
        <v>1155</v>
      </c>
      <c r="Y118" s="1" t="s">
        <v>1157</v>
      </c>
      <c r="Z118" s="54" t="s">
        <v>1154</v>
      </c>
      <c r="AA118" s="1" t="s">
        <v>1159</v>
      </c>
      <c r="AB118" s="1" t="s">
        <v>1154</v>
      </c>
      <c r="AC118" s="1" t="s">
        <v>1158</v>
      </c>
      <c r="AD118" s="1" t="s">
        <v>1158</v>
      </c>
      <c r="AE118" s="1" t="s">
        <v>1160</v>
      </c>
      <c r="AF118" s="1" t="s">
        <v>1155</v>
      </c>
      <c r="AG118" s="1" t="s">
        <v>1159</v>
      </c>
      <c r="AH118" s="1" t="s">
        <v>1156</v>
      </c>
      <c r="AI118" s="1" t="s">
        <v>1159</v>
      </c>
      <c r="AJ118" s="1" t="s">
        <v>1155</v>
      </c>
      <c r="AK118" s="1" t="s">
        <v>1154</v>
      </c>
      <c r="AL118" s="1" t="s">
        <v>1158</v>
      </c>
      <c r="AM118" s="1" t="s">
        <v>1155</v>
      </c>
      <c r="AN118" s="1" t="s">
        <v>1156</v>
      </c>
      <c r="AP118" s="1">
        <f>IF($J118=$J$2,IF(K118=K$2,1,0),IF($J118=$J$3,IF(K118=K$3,1,0),IF($J118=$J$4,IF(K118=K$4,1,0),IF($J118=$J$5,IF(K118=K$5,1,0),0))))</f>
        <v>1</v>
      </c>
      <c r="AQ118" s="1">
        <f>IF($J118=$J$2,IF(L118=L$2,1,0),IF($J118=$J$3,IF(L118=L$3,1,0),IF($J118=$J$4,IF(L118=L$4,1,0),IF($J118=$J$5,IF(L118=L$5,1,0),0))))</f>
        <v>0</v>
      </c>
      <c r="AR118" s="1">
        <f>IF($J118=$J$2,IF(M118=M$2,1,0),IF($J118=$J$3,IF(M118=M$3,1,0),IF($J118=$J$4,IF(M118=M$4,1,0),IF($J118=$J$5,IF(M118=M$5,1,0),0))))</f>
        <v>0</v>
      </c>
      <c r="AS118" s="1">
        <f>IF($J118=$J$2,IF(N118=N$2,1,0),IF($J118=$J$3,IF(N118=N$3,1,0),IF($J118=$J$4,IF(N118=N$4,1,0),IF($J118=$J$5,IF(N118=N$5,1,0),0))))</f>
        <v>0</v>
      </c>
      <c r="AT118" s="1">
        <f>IF($J118=$J$2,IF(O118=O$2,1,0),IF($J118=$J$3,IF(O118=O$3,1,0),IF($J118=$J$4,IF(O118=O$4,1,0),IF($J118=$J$5,IF(O118=O$5,1,0),0))))</f>
        <v>0</v>
      </c>
      <c r="AU118" s="1">
        <f>IF($J118=$J$2,IF(P118=P$2,1,0),IF($J118=$J$3,IF(P118=P$3,1,0),IF($J118=$J$4,IF(P118=P$4,1,0),IF($J118=$J$5,IF(P118=P$5,1,0),0))))</f>
        <v>1</v>
      </c>
      <c r="AV118" s="1">
        <f>IF($J118=$J$2,IF(Q118=Q$2,1,0),IF($J118=$J$3,IF(Q118=Q$3,1,0),IF($J118=$J$4,IF(Q118=Q$4,1,0),IF($J118=$J$5,IF(Q118=Q$5,1,0),0))))</f>
        <v>1</v>
      </c>
      <c r="AW118" s="1">
        <f>IF($J118=$J$2,IF(R118=R$2,1,0),IF($J118=$J$3,IF(R118=R$3,1,0),IF($J118=$J$4,IF(R118=R$4,1,0),IF($J118=$J$5,IF(R118=R$5,1,0),0))))</f>
        <v>0</v>
      </c>
      <c r="AX118" s="1">
        <f>IF($J118=$J$2,IF(S118=S$2,1,0),IF($J118=$J$3,IF(S118=S$3,1,0),IF($J118=$J$4,IF(S118=S$4,1,0),IF($J118=$J$5,IF(S118=S$5,1,0),0))))</f>
        <v>0</v>
      </c>
      <c r="AY118" s="1">
        <f>IF($J118=$J$2,IF(T118=T$2,1,0),IF($J118=$J$3,IF(T118=T$3,1,0),IF($J118=$J$4,IF(T118=T$4,1,0),IF($J118=$J$5,IF(T118=T$5,1,0),0))))</f>
        <v>1</v>
      </c>
      <c r="AZ118" s="1">
        <f>IF($J118=$J$2,IF(U118=U$2,1,0),IF($J118=$J$3,IF(U118=U$3,1,0),IF($J118=$J$4,IF(U118=U$4,1,0),IF($J118=$J$5,IF(U118=U$5,1,0),0))))</f>
        <v>0</v>
      </c>
      <c r="BA118" s="1">
        <f>IF($J118=$J$2,IF(V118=V$2,1,0),IF($J118=$J$3,IF(V118=V$3,1,0),IF($J118=$J$4,IF(V118=V$4,1,0),IF($J118=$J$5,IF(V118=V$5,1,0),0))))</f>
        <v>0</v>
      </c>
      <c r="BB118" s="1">
        <f>IF($J118=$J$2,IF(W118=W$2,1,0),IF($J118=$J$3,IF(W118=W$3,1,0),IF($J118=$J$4,IF(W118=W$4,1,0),IF($J118=$J$5,IF(W118=W$5,1,0),0))))</f>
        <v>0</v>
      </c>
      <c r="BC118" s="1">
        <f>IF($J118=$J$2,IF(X118=X$2,1,0),IF($J118=$J$3,IF(X118=X$3,1,0),IF($J118=$J$4,IF(X118=X$4,1,0),IF($J118=$J$5,IF(X118=X$5,1,0),0))))</f>
        <v>0</v>
      </c>
      <c r="BD118" s="1">
        <f>IF($J118=$J$2,IF(Y118=Y$2,1,0),IF($J118=$J$3,IF(Y118=Y$3,1,0),IF($J118=$J$4,IF(Y118=Y$4,1,0),IF($J118=$J$5,IF(Y118=Y$5,1,0),0))))</f>
        <v>0</v>
      </c>
      <c r="BE118" s="1">
        <f>IF($J118=$J$2,IF(Z118=Z$2,1,0),IF($J118=$J$3,IF(Z118=Z$3,1,0),IF($J118=$J$4,IF(Z118=Z$4,1,0),IF($J118=$J$5,IF(Z118=Z$5,1,0),0))))</f>
        <v>0</v>
      </c>
      <c r="BF118" s="1">
        <f>IF($J118=$J$2,IF(AA118=AA$2,1,0),IF($J118=$J$3,IF(AA118=AA$3,1,0),IF($J118=$J$4,IF(AA118=AA$4,1,0),IF($J118=$J$5,IF(AA118=AA$5,1,0),0))))</f>
        <v>1</v>
      </c>
      <c r="BG118" s="1">
        <f>IF($J118=$J$2,IF(AB118=AB$2,1,0),IF($J118=$J$3,IF(AB118=AB$3,1,0),IF($J118=$J$4,IF(AB118=AB$4,1,0),IF($J118=$J$5,IF(AB118=AB$5,1,0),0))))</f>
        <v>1</v>
      </c>
      <c r="BH118" s="1">
        <f>IF($J118=$J$2,IF(AC118=AC$2,1,0),IF($J118=$J$3,IF(AC118=AC$3,1,0),IF($J118=$J$4,IF(AC118=AC$4,1,0),IF($J118=$J$5,IF(AC118=AC$5,1,0),0))))</f>
        <v>1</v>
      </c>
      <c r="BI118" s="1">
        <f>IF($J118=$J$2,IF(AD118=AD$2,1,0),IF($J118=$J$3,IF(AD118=AD$3,1,0),IF($J118=$J$4,IF(AD118=AD$4,1,0),IF($J118=$J$5,IF(AD118=AD$5,1,0),0))))</f>
        <v>1</v>
      </c>
      <c r="BJ118" s="1">
        <f>IF($J118=$J$2,IF(AE118=AE$2,1,0),IF($J118=$J$3,IF(AE118=AE$3,1,0),IF($J118=$J$4,IF(AE118=AE$4,1,0),IF($J118=$J$5,IF(AE118=AE$5,1,0),0))))</f>
        <v>1</v>
      </c>
      <c r="BK118" s="1">
        <f>IF($J118=$J$2,IF(AF118=AF$2,1,0),IF($J118=$J$3,IF(AF118=AF$3,1,0),IF($J118=$J$4,IF(AF118=AF$4,1,0),IF($J118=$J$5,IF(AF118=AF$5,1,0),0))))</f>
        <v>1</v>
      </c>
      <c r="BL118" s="1">
        <f>IF($J118=$J$2,IF(AG118=AG$2,1,0),IF($J118=$J$3,IF(AG118=AG$3,1,0),IF($J118=$J$4,IF(AG118=AG$4,1,0),IF($J118=$J$5,IF(AG118=AG$5,1,0),0))))</f>
        <v>0</v>
      </c>
      <c r="BM118" s="1">
        <f>IF($J118=$J$2,IF(AH118=AH$2,1,0),IF($J118=$J$3,IF(AH118=AH$3,1,0),IF($J118=$J$4,IF(AH118=AH$4,1,0),IF($J118=$J$5,IF(AH118=AH$5,1,0),0))))</f>
        <v>0</v>
      </c>
      <c r="BN118" s="1">
        <f>IF($J118=$J$2,IF(AI118=AI$2,1,0),IF($J118=$J$3,IF(AI118=AI$3,1,0),IF($J118=$J$4,IF(AI118=AI$4,1,0),IF($J118=$J$5,IF(AI118=AI$5,1,0),0))))</f>
        <v>1</v>
      </c>
      <c r="BO118" s="1">
        <f>IF($J118=$J$2,IF(AJ118=AJ$2,1,0),IF($J118=$J$3,IF(AJ118=AJ$3,1,0),IF($J118=$J$4,IF(AJ118=AJ$4,1,0),IF($J118=$J$5,IF(AJ118=AJ$5,1,0),0))))</f>
        <v>0</v>
      </c>
      <c r="BP118" s="1">
        <f>IF($J118=$J$2,IF(AK118=AK$2,1,0),IF($J118=$J$3,IF(AK118=AK$3,1,0),IF($J118=$J$4,IF(AK118=AK$4,1,0),IF($J118=$J$5,IF(AK118=AK$5,1,0),0))))</f>
        <v>1</v>
      </c>
      <c r="BQ118" s="1">
        <f>IF($J118=$J$2,IF(AL118=AL$2,1,0),IF($J118=$J$3,IF(AL118=AL$3,1,0),IF($J118=$J$4,IF(AL118=AL$4,1,0),IF($J118=$J$5,IF(AL118=AL$5,1,0),0))))</f>
        <v>0</v>
      </c>
      <c r="BR118" s="1">
        <f>IF($J118=$J$2,IF(AM118=AM$2,1,0),IF($J118=$J$3,IF(AM118=AM$3,1,0),IF($J118=$J$4,IF(AM118=AM$4,1,0),IF($J118=$J$5,IF(AM118=AM$5,1,0),0))))</f>
        <v>0</v>
      </c>
      <c r="BS118" s="1">
        <f>IF($J118=$J$2,IF(AN118=AN$2,1,0),IF($J118=$J$3,IF(AN118=AN$3,1,0),IF($J118=$J$4,IF(AN118=AN$4,1,0),IF($J118=$J$5,IF(AN118=AN$5,1,0),0))))</f>
        <v>0</v>
      </c>
      <c r="BU118" s="1">
        <f t="shared" si="1"/>
        <v>12</v>
      </c>
      <c r="BW118" s="35">
        <f t="shared" si="2"/>
        <v>12</v>
      </c>
      <c r="BX118" s="35">
        <f>IF(BW118="неявка","неявка",IF(BW118&lt;$CB$4,1,IF(BW118&lt;$CB$5,2,IF(BW118&lt;$CB$6,3,IF(BW118&lt;$CB$7,4,IF(BW118&lt;$CB$8,5,IF(BW118&lt;$CB$9,6,IF(BW118&lt;$CB$10,7,IF(BW118&lt;$CB$11,8,IF(BW118&lt;$CB$12,9,10))))))))))</f>
        <v>3</v>
      </c>
    </row>
    <row r="119" spans="1:76" ht="16" x14ac:dyDescent="0.2">
      <c r="A119" s="8">
        <v>113</v>
      </c>
      <c r="B119" s="8" t="s">
        <v>443</v>
      </c>
      <c r="C119" s="8" t="s">
        <v>444</v>
      </c>
      <c r="D119" s="8" t="s">
        <v>445</v>
      </c>
      <c r="E119" s="8" t="s">
        <v>245</v>
      </c>
      <c r="F119" s="8" t="s">
        <v>246</v>
      </c>
      <c r="G119" s="8" t="s">
        <v>230</v>
      </c>
      <c r="H119" s="8" t="s">
        <v>216</v>
      </c>
      <c r="I119" s="1" t="s">
        <v>231</v>
      </c>
      <c r="J119" s="1">
        <v>4</v>
      </c>
      <c r="K119" s="1" t="s">
        <v>1160</v>
      </c>
      <c r="L119" s="1" t="s">
        <v>1159</v>
      </c>
      <c r="M119" s="1" t="s">
        <v>1155</v>
      </c>
      <c r="N119" s="1" t="s">
        <v>1155</v>
      </c>
      <c r="O119" s="1" t="s">
        <v>1160</v>
      </c>
      <c r="P119" s="1" t="s">
        <v>1159</v>
      </c>
      <c r="Q119" s="1" t="s">
        <v>1158</v>
      </c>
      <c r="R119" s="1" t="s">
        <v>1160</v>
      </c>
      <c r="S119" s="1" t="s">
        <v>1160</v>
      </c>
      <c r="T119" s="1" t="s">
        <v>1156</v>
      </c>
      <c r="U119" s="1" t="s">
        <v>1159</v>
      </c>
      <c r="V119" s="1" t="s">
        <v>1158</v>
      </c>
      <c r="W119" s="1" t="s">
        <v>1155</v>
      </c>
      <c r="X119" s="1" t="s">
        <v>1160</v>
      </c>
      <c r="Y119" s="1" t="s">
        <v>1156</v>
      </c>
      <c r="Z119" s="54" t="s">
        <v>1158</v>
      </c>
      <c r="AA119" s="1" t="s">
        <v>1159</v>
      </c>
      <c r="AB119" s="1" t="s">
        <v>1154</v>
      </c>
      <c r="AC119" s="1" t="s">
        <v>1158</v>
      </c>
      <c r="AD119" s="1" t="s">
        <v>1158</v>
      </c>
      <c r="AE119" s="1" t="s">
        <v>1160</v>
      </c>
      <c r="AF119" s="1" t="s">
        <v>1155</v>
      </c>
      <c r="AG119" s="1" t="s">
        <v>1155</v>
      </c>
      <c r="AH119" s="1" t="s">
        <v>1156</v>
      </c>
      <c r="AI119" s="1" t="s">
        <v>1159</v>
      </c>
      <c r="AJ119" s="1" t="s">
        <v>1154</v>
      </c>
      <c r="AK119" s="1" t="s">
        <v>1154</v>
      </c>
      <c r="AL119" s="1" t="s">
        <v>1154</v>
      </c>
      <c r="AM119" s="1" t="s">
        <v>1160</v>
      </c>
      <c r="AN119" s="1" t="s">
        <v>1154</v>
      </c>
      <c r="AP119" s="1">
        <f>IF($J119=$J$2,IF(K119=K$2,1,0),IF($J119=$J$3,IF(K119=K$3,1,0),IF($J119=$J$4,IF(K119=K$4,1,0),IF($J119=$J$5,IF(K119=K$5,1,0),0))))</f>
        <v>0</v>
      </c>
      <c r="AQ119" s="1">
        <f>IF($J119=$J$2,IF(L119=L$2,1,0),IF($J119=$J$3,IF(L119=L$3,1,0),IF($J119=$J$4,IF(L119=L$4,1,0),IF($J119=$J$5,IF(L119=L$5,1,0),0))))</f>
        <v>1</v>
      </c>
      <c r="AR119" s="1">
        <f>IF($J119=$J$2,IF(M119=M$2,1,0),IF($J119=$J$3,IF(M119=M$3,1,0),IF($J119=$J$4,IF(M119=M$4,1,0),IF($J119=$J$5,IF(M119=M$5,1,0),0))))</f>
        <v>1</v>
      </c>
      <c r="AS119" s="1">
        <f>IF($J119=$J$2,IF(N119=N$2,1,0),IF($J119=$J$3,IF(N119=N$3,1,0),IF($J119=$J$4,IF(N119=N$4,1,0),IF($J119=$J$5,IF(N119=N$5,1,0),0))))</f>
        <v>0</v>
      </c>
      <c r="AT119" s="1">
        <f>IF($J119=$J$2,IF(O119=O$2,1,0),IF($J119=$J$3,IF(O119=O$3,1,0),IF($J119=$J$4,IF(O119=O$4,1,0),IF($J119=$J$5,IF(O119=O$5,1,0),0))))</f>
        <v>1</v>
      </c>
      <c r="AU119" s="1">
        <f>IF($J119=$J$2,IF(P119=P$2,1,0),IF($J119=$J$3,IF(P119=P$3,1,0),IF($J119=$J$4,IF(P119=P$4,1,0),IF($J119=$J$5,IF(P119=P$5,1,0),0))))</f>
        <v>1</v>
      </c>
      <c r="AV119" s="1">
        <f>IF($J119=$J$2,IF(Q119=Q$2,1,0),IF($J119=$J$3,IF(Q119=Q$3,1,0),IF($J119=$J$4,IF(Q119=Q$4,1,0),IF($J119=$J$5,IF(Q119=Q$5,1,0),0))))</f>
        <v>1</v>
      </c>
      <c r="AW119" s="1">
        <f>IF($J119=$J$2,IF(R119=R$2,1,0),IF($J119=$J$3,IF(R119=R$3,1,0),IF($J119=$J$4,IF(R119=R$4,1,0),IF($J119=$J$5,IF(R119=R$5,1,0),0))))</f>
        <v>1</v>
      </c>
      <c r="AX119" s="1">
        <f>IF($J119=$J$2,IF(S119=S$2,1,0),IF($J119=$J$3,IF(S119=S$3,1,0),IF($J119=$J$4,IF(S119=S$4,1,0),IF($J119=$J$5,IF(S119=S$5,1,0),0))))</f>
        <v>1</v>
      </c>
      <c r="AY119" s="1">
        <f>IF($J119=$J$2,IF(T119=T$2,1,0),IF($J119=$J$3,IF(T119=T$3,1,0),IF($J119=$J$4,IF(T119=T$4,1,0),IF($J119=$J$5,IF(T119=T$5,1,0),0))))</f>
        <v>0</v>
      </c>
      <c r="AZ119" s="1">
        <f>IF($J119=$J$2,IF(U119=U$2,1,0),IF($J119=$J$3,IF(U119=U$3,1,0),IF($J119=$J$4,IF(U119=U$4,1,0),IF($J119=$J$5,IF(U119=U$5,1,0),0))))</f>
        <v>1</v>
      </c>
      <c r="BA119" s="1">
        <f>IF($J119=$J$2,IF(V119=V$2,1,0),IF($J119=$J$3,IF(V119=V$3,1,0),IF($J119=$J$4,IF(V119=V$4,1,0),IF($J119=$J$5,IF(V119=V$5,1,0),0))))</f>
        <v>0</v>
      </c>
      <c r="BB119" s="1">
        <f>IF($J119=$J$2,IF(W119=W$2,1,0),IF($J119=$J$3,IF(W119=W$3,1,0),IF($J119=$J$4,IF(W119=W$4,1,0),IF($J119=$J$5,IF(W119=W$5,1,0),0))))</f>
        <v>0</v>
      </c>
      <c r="BC119" s="1">
        <f>IF($J119=$J$2,IF(X119=X$2,1,0),IF($J119=$J$3,IF(X119=X$3,1,0),IF($J119=$J$4,IF(X119=X$4,1,0),IF($J119=$J$5,IF(X119=X$5,1,0),0))))</f>
        <v>1</v>
      </c>
      <c r="BD119" s="1">
        <f>IF($J119=$J$2,IF(Y119=Y$2,1,0),IF($J119=$J$3,IF(Y119=Y$3,1,0),IF($J119=$J$4,IF(Y119=Y$4,1,0),IF($J119=$J$5,IF(Y119=Y$5,1,0),0))))</f>
        <v>1</v>
      </c>
      <c r="BE119" s="1">
        <f>IF($J119=$J$2,IF(Z119=Z$2,1,0),IF($J119=$J$3,IF(Z119=Z$3,1,0),IF($J119=$J$4,IF(Z119=Z$4,1,0),IF($J119=$J$5,IF(Z119=Z$5,1,0),0))))</f>
        <v>1</v>
      </c>
      <c r="BF119" s="1">
        <f>IF($J119=$J$2,IF(AA119=AA$2,1,0),IF($J119=$J$3,IF(AA119=AA$3,1,0),IF($J119=$J$4,IF(AA119=AA$4,1,0),IF($J119=$J$5,IF(AA119=AA$5,1,0),0))))</f>
        <v>1</v>
      </c>
      <c r="BG119" s="1">
        <f>IF($J119=$J$2,IF(AB119=AB$2,1,0),IF($J119=$J$3,IF(AB119=AB$3,1,0),IF($J119=$J$4,IF(AB119=AB$4,1,0),IF($J119=$J$5,IF(AB119=AB$5,1,0),0))))</f>
        <v>1</v>
      </c>
      <c r="BH119" s="1">
        <f>IF($J119=$J$2,IF(AC119=AC$2,1,0),IF($J119=$J$3,IF(AC119=AC$3,1,0),IF($J119=$J$4,IF(AC119=AC$4,1,0),IF($J119=$J$5,IF(AC119=AC$5,1,0),0))))</f>
        <v>1</v>
      </c>
      <c r="BI119" s="1">
        <f>IF($J119=$J$2,IF(AD119=AD$2,1,0),IF($J119=$J$3,IF(AD119=AD$3,1,0),IF($J119=$J$4,IF(AD119=AD$4,1,0),IF($J119=$J$5,IF(AD119=AD$5,1,0),0))))</f>
        <v>1</v>
      </c>
      <c r="BJ119" s="1">
        <f>IF($J119=$J$2,IF(AE119=AE$2,1,0),IF($J119=$J$3,IF(AE119=AE$3,1,0),IF($J119=$J$4,IF(AE119=AE$4,1,0),IF($J119=$J$5,IF(AE119=AE$5,1,0),0))))</f>
        <v>1</v>
      </c>
      <c r="BK119" s="1">
        <f>IF($J119=$J$2,IF(AF119=AF$2,1,0),IF($J119=$J$3,IF(AF119=AF$3,1,0),IF($J119=$J$4,IF(AF119=AF$4,1,0),IF($J119=$J$5,IF(AF119=AF$5,1,0),0))))</f>
        <v>1</v>
      </c>
      <c r="BL119" s="1">
        <f>IF($J119=$J$2,IF(AG119=AG$2,1,0),IF($J119=$J$3,IF(AG119=AG$3,1,0),IF($J119=$J$4,IF(AG119=AG$4,1,0),IF($J119=$J$5,IF(AG119=AG$5,1,0),0))))</f>
        <v>1</v>
      </c>
      <c r="BM119" s="1">
        <f>IF($J119=$J$2,IF(AH119=AH$2,1,0),IF($J119=$J$3,IF(AH119=AH$3,1,0),IF($J119=$J$4,IF(AH119=AH$4,1,0),IF($J119=$J$5,IF(AH119=AH$5,1,0),0))))</f>
        <v>0</v>
      </c>
      <c r="BN119" s="1">
        <f>IF($J119=$J$2,IF(AI119=AI$2,1,0),IF($J119=$J$3,IF(AI119=AI$3,1,0),IF($J119=$J$4,IF(AI119=AI$4,1,0),IF($J119=$J$5,IF(AI119=AI$5,1,0),0))))</f>
        <v>1</v>
      </c>
      <c r="BO119" s="1">
        <f>IF($J119=$J$2,IF(AJ119=AJ$2,1,0),IF($J119=$J$3,IF(AJ119=AJ$3,1,0),IF($J119=$J$4,IF(AJ119=AJ$4,1,0),IF($J119=$J$5,IF(AJ119=AJ$5,1,0),0))))</f>
        <v>0</v>
      </c>
      <c r="BP119" s="1">
        <f>IF($J119=$J$2,IF(AK119=AK$2,1,0),IF($J119=$J$3,IF(AK119=AK$3,1,0),IF($J119=$J$4,IF(AK119=AK$4,1,0),IF($J119=$J$5,IF(AK119=AK$5,1,0),0))))</f>
        <v>1</v>
      </c>
      <c r="BQ119" s="1">
        <f>IF($J119=$J$2,IF(AL119=AL$2,1,0),IF($J119=$J$3,IF(AL119=AL$3,1,0),IF($J119=$J$4,IF(AL119=AL$4,1,0),IF($J119=$J$5,IF(AL119=AL$5,1,0),0))))</f>
        <v>1</v>
      </c>
      <c r="BR119" s="1">
        <f>IF($J119=$J$2,IF(AM119=AM$2,1,0),IF($J119=$J$3,IF(AM119=AM$3,1,0),IF($J119=$J$4,IF(AM119=AM$4,1,0),IF($J119=$J$5,IF(AM119=AM$5,1,0),0))))</f>
        <v>1</v>
      </c>
      <c r="BS119" s="1">
        <f>IF($J119=$J$2,IF(AN119=AN$2,1,0),IF($J119=$J$3,IF(AN119=AN$3,1,0),IF($J119=$J$4,IF(AN119=AN$4,1,0),IF($J119=$J$5,IF(AN119=AN$5,1,0),0))))</f>
        <v>1</v>
      </c>
      <c r="BU119" s="1">
        <f t="shared" si="1"/>
        <v>23</v>
      </c>
      <c r="BW119" s="35">
        <f t="shared" si="2"/>
        <v>23</v>
      </c>
      <c r="BX119" s="35">
        <f>IF(BW119="неявка","неявка",IF(BW119&lt;$CB$4,1,IF(BW119&lt;$CB$5,2,IF(BW119&lt;$CB$6,3,IF(BW119&lt;$CB$7,4,IF(BW119&lt;$CB$8,5,IF(BW119&lt;$CB$9,6,IF(BW119&lt;$CB$10,7,IF(BW119&lt;$CB$11,8,IF(BW119&lt;$CB$12,9,10))))))))))</f>
        <v>7</v>
      </c>
    </row>
    <row r="120" spans="1:76" ht="16" x14ac:dyDescent="0.2">
      <c r="A120" s="8">
        <v>114</v>
      </c>
      <c r="B120" s="8" t="s">
        <v>446</v>
      </c>
      <c r="C120" s="8" t="s">
        <v>447</v>
      </c>
      <c r="D120" s="8" t="s">
        <v>448</v>
      </c>
      <c r="E120" s="8" t="s">
        <v>314</v>
      </c>
      <c r="F120" s="8" t="s">
        <v>315</v>
      </c>
      <c r="G120" s="8" t="s">
        <v>449</v>
      </c>
      <c r="H120" s="8" t="s">
        <v>216</v>
      </c>
      <c r="I120" s="1" t="s">
        <v>450</v>
      </c>
      <c r="J120" s="1">
        <v>3</v>
      </c>
      <c r="K120" s="1" t="s">
        <v>1156</v>
      </c>
      <c r="L120" s="1" t="s">
        <v>1155</v>
      </c>
      <c r="M120" s="1" t="s">
        <v>1158</v>
      </c>
      <c r="N120" s="1" t="s">
        <v>1159</v>
      </c>
      <c r="O120" s="1" t="s">
        <v>1155</v>
      </c>
      <c r="P120" s="1" t="s">
        <v>1155</v>
      </c>
      <c r="Q120" s="1" t="s">
        <v>1156</v>
      </c>
      <c r="R120" s="1" t="s">
        <v>1154</v>
      </c>
      <c r="S120" s="1" t="s">
        <v>1158</v>
      </c>
      <c r="T120" s="1" t="s">
        <v>1160</v>
      </c>
      <c r="U120" s="1" t="s">
        <v>1154</v>
      </c>
      <c r="V120" s="1" t="s">
        <v>1158</v>
      </c>
      <c r="W120" s="1" t="s">
        <v>1156</v>
      </c>
      <c r="X120" s="1" t="s">
        <v>1158</v>
      </c>
      <c r="Y120" s="1" t="s">
        <v>1160</v>
      </c>
      <c r="Z120" s="54" t="s">
        <v>1154</v>
      </c>
      <c r="AA120" s="1" t="s">
        <v>1160</v>
      </c>
      <c r="AB120" s="1" t="s">
        <v>1155</v>
      </c>
      <c r="AC120" s="1" t="s">
        <v>1160</v>
      </c>
      <c r="AD120" s="1" t="s">
        <v>1160</v>
      </c>
      <c r="AE120" s="1" t="s">
        <v>1154</v>
      </c>
      <c r="AF120" s="1" t="s">
        <v>1154</v>
      </c>
      <c r="AG120" s="1" t="s">
        <v>1154</v>
      </c>
      <c r="AH120" s="1" t="s">
        <v>1158</v>
      </c>
      <c r="AI120" s="1" t="s">
        <v>1154</v>
      </c>
      <c r="AJ120" s="1" t="s">
        <v>1155</v>
      </c>
      <c r="AK120" s="1" t="s">
        <v>1154</v>
      </c>
      <c r="AL120" s="1" t="s">
        <v>1158</v>
      </c>
      <c r="AM120" s="1" t="s">
        <v>1156</v>
      </c>
      <c r="AN120" s="1" t="s">
        <v>1158</v>
      </c>
      <c r="AP120" s="1">
        <f>IF($J120=$J$2,IF(K120=K$2,1,0),IF($J120=$J$3,IF(K120=K$3,1,0),IF($J120=$J$4,IF(K120=K$4,1,0),IF($J120=$J$5,IF(K120=K$5,1,0),0))))</f>
        <v>1</v>
      </c>
      <c r="AQ120" s="1">
        <f>IF($J120=$J$2,IF(L120=L$2,1,0),IF($J120=$J$3,IF(L120=L$3,1,0),IF($J120=$J$4,IF(L120=L$4,1,0),IF($J120=$J$5,IF(L120=L$5,1,0),0))))</f>
        <v>1</v>
      </c>
      <c r="AR120" s="1">
        <f>IF($J120=$J$2,IF(M120=M$2,1,0),IF($J120=$J$3,IF(M120=M$3,1,0),IF($J120=$J$4,IF(M120=M$4,1,0),IF($J120=$J$5,IF(M120=M$5,1,0),0))))</f>
        <v>0</v>
      </c>
      <c r="AS120" s="1">
        <f>IF($J120=$J$2,IF(N120=N$2,1,0),IF($J120=$J$3,IF(N120=N$3,1,0),IF($J120=$J$4,IF(N120=N$4,1,0),IF($J120=$J$5,IF(N120=N$5,1,0),0))))</f>
        <v>1</v>
      </c>
      <c r="AT120" s="1">
        <f>IF($J120=$J$2,IF(O120=O$2,1,0),IF($J120=$J$3,IF(O120=O$3,1,0),IF($J120=$J$4,IF(O120=O$4,1,0),IF($J120=$J$5,IF(O120=O$5,1,0),0))))</f>
        <v>0</v>
      </c>
      <c r="AU120" s="1">
        <f>IF($J120=$J$2,IF(P120=P$2,1,0),IF($J120=$J$3,IF(P120=P$3,1,0),IF($J120=$J$4,IF(P120=P$4,1,0),IF($J120=$J$5,IF(P120=P$5,1,0),0))))</f>
        <v>0</v>
      </c>
      <c r="AV120" s="1">
        <f>IF($J120=$J$2,IF(Q120=Q$2,1,0),IF($J120=$J$3,IF(Q120=Q$3,1,0),IF($J120=$J$4,IF(Q120=Q$4,1,0),IF($J120=$J$5,IF(Q120=Q$5,1,0),0))))</f>
        <v>0</v>
      </c>
      <c r="AW120" s="1">
        <f>IF($J120=$J$2,IF(R120=R$2,1,0),IF($J120=$J$3,IF(R120=R$3,1,0),IF($J120=$J$4,IF(R120=R$4,1,0),IF($J120=$J$5,IF(R120=R$5,1,0),0))))</f>
        <v>0</v>
      </c>
      <c r="AX120" s="1">
        <f>IF($J120=$J$2,IF(S120=S$2,1,0),IF($J120=$J$3,IF(S120=S$3,1,0),IF($J120=$J$4,IF(S120=S$4,1,0),IF($J120=$J$5,IF(S120=S$5,1,0),0))))</f>
        <v>1</v>
      </c>
      <c r="AY120" s="1">
        <f>IF($J120=$J$2,IF(T120=T$2,1,0),IF($J120=$J$3,IF(T120=T$3,1,0),IF($J120=$J$4,IF(T120=T$4,1,0),IF($J120=$J$5,IF(T120=T$5,1,0),0))))</f>
        <v>1</v>
      </c>
      <c r="AZ120" s="1">
        <f>IF($J120=$J$2,IF(U120=U$2,1,0),IF($J120=$J$3,IF(U120=U$3,1,0),IF($J120=$J$4,IF(U120=U$4,1,0),IF($J120=$J$5,IF(U120=U$5,1,0),0))))</f>
        <v>1</v>
      </c>
      <c r="BA120" s="1">
        <f>IF($J120=$J$2,IF(V120=V$2,1,0),IF($J120=$J$3,IF(V120=V$3,1,0),IF($J120=$J$4,IF(V120=V$4,1,0),IF($J120=$J$5,IF(V120=V$5,1,0),0))))</f>
        <v>1</v>
      </c>
      <c r="BB120" s="1">
        <f>IF($J120=$J$2,IF(W120=W$2,1,0),IF($J120=$J$3,IF(W120=W$3,1,0),IF($J120=$J$4,IF(W120=W$4,1,0),IF($J120=$J$5,IF(W120=W$5,1,0),0))))</f>
        <v>0</v>
      </c>
      <c r="BC120" s="1">
        <f>IF($J120=$J$2,IF(X120=X$2,1,0),IF($J120=$J$3,IF(X120=X$3,1,0),IF($J120=$J$4,IF(X120=X$4,1,0),IF($J120=$J$5,IF(X120=X$5,1,0),0))))</f>
        <v>0</v>
      </c>
      <c r="BD120" s="1">
        <f>IF($J120=$J$2,IF(Y120=Y$2,1,0),IF($J120=$J$3,IF(Y120=Y$3,1,0),IF($J120=$J$4,IF(Y120=Y$4,1,0),IF($J120=$J$5,IF(Y120=Y$5,1,0),0))))</f>
        <v>1</v>
      </c>
      <c r="BE120" s="1">
        <f>IF($J120=$J$2,IF(Z120=Z$2,1,0),IF($J120=$J$3,IF(Z120=Z$3,1,0),IF($J120=$J$4,IF(Z120=Z$4,1,0),IF($J120=$J$5,IF(Z120=Z$5,1,0),0))))</f>
        <v>1</v>
      </c>
      <c r="BF120" s="1">
        <f>IF($J120=$J$2,IF(AA120=AA$2,1,0),IF($J120=$J$3,IF(AA120=AA$3,1,0),IF($J120=$J$4,IF(AA120=AA$4,1,0),IF($J120=$J$5,IF(AA120=AA$5,1,0),0))))</f>
        <v>1</v>
      </c>
      <c r="BG120" s="1">
        <f>IF($J120=$J$2,IF(AB120=AB$2,1,0),IF($J120=$J$3,IF(AB120=AB$3,1,0),IF($J120=$J$4,IF(AB120=AB$4,1,0),IF($J120=$J$5,IF(AB120=AB$5,1,0),0))))</f>
        <v>1</v>
      </c>
      <c r="BH120" s="1">
        <f>IF($J120=$J$2,IF(AC120=AC$2,1,0),IF($J120=$J$3,IF(AC120=AC$3,1,0),IF($J120=$J$4,IF(AC120=AC$4,1,0),IF($J120=$J$5,IF(AC120=AC$5,1,0),0))))</f>
        <v>0</v>
      </c>
      <c r="BI120" s="1">
        <f>IF($J120=$J$2,IF(AD120=AD$2,1,0),IF($J120=$J$3,IF(AD120=AD$3,1,0),IF($J120=$J$4,IF(AD120=AD$4,1,0),IF($J120=$J$5,IF(AD120=AD$5,1,0),0))))</f>
        <v>1</v>
      </c>
      <c r="BJ120" s="1">
        <f>IF($J120=$J$2,IF(AE120=AE$2,1,0),IF($J120=$J$3,IF(AE120=AE$3,1,0),IF($J120=$J$4,IF(AE120=AE$4,1,0),IF($J120=$J$5,IF(AE120=AE$5,1,0),0))))</f>
        <v>1</v>
      </c>
      <c r="BK120" s="1">
        <f>IF($J120=$J$2,IF(AF120=AF$2,1,0),IF($J120=$J$3,IF(AF120=AF$3,1,0),IF($J120=$J$4,IF(AF120=AF$4,1,0),IF($J120=$J$5,IF(AF120=AF$5,1,0),0))))</f>
        <v>0</v>
      </c>
      <c r="BL120" s="1">
        <f>IF($J120=$J$2,IF(AG120=AG$2,1,0),IF($J120=$J$3,IF(AG120=AG$3,1,0),IF($J120=$J$4,IF(AG120=AG$4,1,0),IF($J120=$J$5,IF(AG120=AG$5,1,0),0))))</f>
        <v>0</v>
      </c>
      <c r="BM120" s="1">
        <f>IF($J120=$J$2,IF(AH120=AH$2,1,0),IF($J120=$J$3,IF(AH120=AH$3,1,0),IF($J120=$J$4,IF(AH120=AH$4,1,0),IF($J120=$J$5,IF(AH120=AH$5,1,0),0))))</f>
        <v>1</v>
      </c>
      <c r="BN120" s="1">
        <f>IF($J120=$J$2,IF(AI120=AI$2,1,0),IF($J120=$J$3,IF(AI120=AI$3,1,0),IF($J120=$J$4,IF(AI120=AI$4,1,0),IF($J120=$J$5,IF(AI120=AI$5,1,0),0))))</f>
        <v>0</v>
      </c>
      <c r="BO120" s="1">
        <f>IF($J120=$J$2,IF(AJ120=AJ$2,1,0),IF($J120=$J$3,IF(AJ120=AJ$3,1,0),IF($J120=$J$4,IF(AJ120=AJ$4,1,0),IF($J120=$J$5,IF(AJ120=AJ$5,1,0),0))))</f>
        <v>1</v>
      </c>
      <c r="BP120" s="1">
        <f>IF($J120=$J$2,IF(AK120=AK$2,1,0),IF($J120=$J$3,IF(AK120=AK$3,1,0),IF($J120=$J$4,IF(AK120=AK$4,1,0),IF($J120=$J$5,IF(AK120=AK$5,1,0),0))))</f>
        <v>0</v>
      </c>
      <c r="BQ120" s="1">
        <f>IF($J120=$J$2,IF(AL120=AL$2,1,0),IF($J120=$J$3,IF(AL120=AL$3,1,0),IF($J120=$J$4,IF(AL120=AL$4,1,0),IF($J120=$J$5,IF(AL120=AL$5,1,0),0))))</f>
        <v>1</v>
      </c>
      <c r="BR120" s="1">
        <f>IF($J120=$J$2,IF(AM120=AM$2,1,0),IF($J120=$J$3,IF(AM120=AM$3,1,0),IF($J120=$J$4,IF(AM120=AM$4,1,0),IF($J120=$J$5,IF(AM120=AM$5,1,0),0))))</f>
        <v>1</v>
      </c>
      <c r="BS120" s="1">
        <f>IF($J120=$J$2,IF(AN120=AN$2,1,0),IF($J120=$J$3,IF(AN120=AN$3,1,0),IF($J120=$J$4,IF(AN120=AN$4,1,0),IF($J120=$J$5,IF(AN120=AN$5,1,0),0))))</f>
        <v>0</v>
      </c>
      <c r="BU120" s="1">
        <f t="shared" si="1"/>
        <v>17</v>
      </c>
      <c r="BW120" s="35">
        <f t="shared" si="2"/>
        <v>17</v>
      </c>
      <c r="BX120" s="35">
        <f>IF(BW120="неявка","неявка",IF(BW120&lt;$CB$4,1,IF(BW120&lt;$CB$5,2,IF(BW120&lt;$CB$6,3,IF(BW120&lt;$CB$7,4,IF(BW120&lt;$CB$8,5,IF(BW120&lt;$CB$9,6,IF(BW120&lt;$CB$10,7,IF(BW120&lt;$CB$11,8,IF(BW120&lt;$CB$12,9,10))))))))))</f>
        <v>5</v>
      </c>
    </row>
    <row r="121" spans="1:76" ht="16" x14ac:dyDescent="0.2">
      <c r="A121" s="8">
        <v>115</v>
      </c>
      <c r="B121" s="8" t="s">
        <v>451</v>
      </c>
      <c r="C121" s="8" t="s">
        <v>452</v>
      </c>
      <c r="D121" s="8" t="s">
        <v>453</v>
      </c>
      <c r="E121" s="8" t="s">
        <v>245</v>
      </c>
      <c r="F121" s="8" t="s">
        <v>246</v>
      </c>
      <c r="G121" s="8" t="s">
        <v>215</v>
      </c>
      <c r="H121" s="8" t="s">
        <v>216</v>
      </c>
      <c r="I121" s="1" t="s">
        <v>450</v>
      </c>
      <c r="J121" s="1">
        <v>2</v>
      </c>
      <c r="K121" s="1" t="s">
        <v>1155</v>
      </c>
      <c r="L121" s="1" t="s">
        <v>1160</v>
      </c>
      <c r="M121" s="1" t="s">
        <v>1159</v>
      </c>
      <c r="N121" s="1" t="s">
        <v>1158</v>
      </c>
      <c r="O121" s="1" t="s">
        <v>1154</v>
      </c>
      <c r="P121" s="1" t="s">
        <v>1158</v>
      </c>
      <c r="Q121" s="1" t="s">
        <v>1155</v>
      </c>
      <c r="R121" s="1" t="s">
        <v>1154</v>
      </c>
      <c r="S121" s="1" t="s">
        <v>1155</v>
      </c>
      <c r="T121" s="1" t="s">
        <v>1159</v>
      </c>
      <c r="U121" s="1" t="s">
        <v>1164</v>
      </c>
      <c r="V121" s="1" t="s">
        <v>1155</v>
      </c>
      <c r="W121" s="1" t="s">
        <v>1156</v>
      </c>
      <c r="X121" s="1" t="s">
        <v>1154</v>
      </c>
      <c r="Y121" s="1" t="s">
        <v>1159</v>
      </c>
      <c r="Z121" s="54" t="s">
        <v>1155</v>
      </c>
      <c r="AA121" s="1" t="s">
        <v>1159</v>
      </c>
      <c r="AB121" s="1" t="s">
        <v>1158</v>
      </c>
      <c r="AE121" s="1" t="s">
        <v>1154</v>
      </c>
      <c r="AF121" s="1" t="s">
        <v>1155</v>
      </c>
      <c r="AG121" s="1" t="s">
        <v>1154</v>
      </c>
      <c r="AH121" s="1" t="s">
        <v>1158</v>
      </c>
      <c r="AJ121" s="1" t="s">
        <v>1155</v>
      </c>
      <c r="AK121" s="1" t="s">
        <v>1159</v>
      </c>
      <c r="AL121" s="1" t="s">
        <v>1158</v>
      </c>
      <c r="AM121" s="1" t="s">
        <v>1154</v>
      </c>
      <c r="AN121" s="1" t="s">
        <v>1156</v>
      </c>
      <c r="AP121" s="1">
        <f>IF($J121=$J$2,IF(K121=K$2,1,0),IF($J121=$J$3,IF(K121=K$3,1,0),IF($J121=$J$4,IF(K121=K$4,1,0),IF($J121=$J$5,IF(K121=K$5,1,0),0))))</f>
        <v>1</v>
      </c>
      <c r="AQ121" s="1">
        <f>IF($J121=$J$2,IF(L121=L$2,1,0),IF($J121=$J$3,IF(L121=L$3,1,0),IF($J121=$J$4,IF(L121=L$4,1,0),IF($J121=$J$5,IF(L121=L$5,1,0),0))))</f>
        <v>1</v>
      </c>
      <c r="AR121" s="1">
        <f>IF($J121=$J$2,IF(M121=M$2,1,0),IF($J121=$J$3,IF(M121=M$3,1,0),IF($J121=$J$4,IF(M121=M$4,1,0),IF($J121=$J$5,IF(M121=M$5,1,0),0))))</f>
        <v>0</v>
      </c>
      <c r="AS121" s="1">
        <f>IF($J121=$J$2,IF(N121=N$2,1,0),IF($J121=$J$3,IF(N121=N$3,1,0),IF($J121=$J$4,IF(N121=N$4,1,0),IF($J121=$J$5,IF(N121=N$5,1,0),0))))</f>
        <v>0</v>
      </c>
      <c r="AT121" s="1">
        <f>IF($J121=$J$2,IF(O121=O$2,1,0),IF($J121=$J$3,IF(O121=O$3,1,0),IF($J121=$J$4,IF(O121=O$4,1,0),IF($J121=$J$5,IF(O121=O$5,1,0),0))))</f>
        <v>1</v>
      </c>
      <c r="AU121" s="1">
        <f>IF($J121=$J$2,IF(P121=P$2,1,0),IF($J121=$J$3,IF(P121=P$3,1,0),IF($J121=$J$4,IF(P121=P$4,1,0),IF($J121=$J$5,IF(P121=P$5,1,0),0))))</f>
        <v>0</v>
      </c>
      <c r="AV121" s="1">
        <f>IF($J121=$J$2,IF(Q121=Q$2,1,0),IF($J121=$J$3,IF(Q121=Q$3,1,0),IF($J121=$J$4,IF(Q121=Q$4,1,0),IF($J121=$J$5,IF(Q121=Q$5,1,0),0))))</f>
        <v>0</v>
      </c>
      <c r="AW121" s="1">
        <f>IF($J121=$J$2,IF(R121=R$2,1,0),IF($J121=$J$3,IF(R121=R$3,1,0),IF($J121=$J$4,IF(R121=R$4,1,0),IF($J121=$J$5,IF(R121=R$5,1,0),0))))</f>
        <v>0</v>
      </c>
      <c r="AX121" s="1">
        <f>IF($J121=$J$2,IF(S121=S$2,1,0),IF($J121=$J$3,IF(S121=S$3,1,0),IF($J121=$J$4,IF(S121=S$4,1,0),IF($J121=$J$5,IF(S121=S$5,1,0),0))))</f>
        <v>0</v>
      </c>
      <c r="AY121" s="1">
        <f>IF($J121=$J$2,IF(T121=T$2,1,0),IF($J121=$J$3,IF(T121=T$3,1,0),IF($J121=$J$4,IF(T121=T$4,1,0),IF($J121=$J$5,IF(T121=T$5,1,0),0))))</f>
        <v>1</v>
      </c>
      <c r="AZ121" s="1">
        <f>IF($J121=$J$2,IF(U121=U$2,1,0),IF($J121=$J$3,IF(U121=U$3,1,0),IF($J121=$J$4,IF(U121=U$4,1,0),IF($J121=$J$5,IF(U121=U$5,1,0),0))))</f>
        <v>0</v>
      </c>
      <c r="BA121" s="1">
        <f>IF($J121=$J$2,IF(V121=V$2,1,0),IF($J121=$J$3,IF(V121=V$3,1,0),IF($J121=$J$4,IF(V121=V$4,1,0),IF($J121=$J$5,IF(V121=V$5,1,0),0))))</f>
        <v>0</v>
      </c>
      <c r="BB121" s="1">
        <f>IF($J121=$J$2,IF(W121=W$2,1,0),IF($J121=$J$3,IF(W121=W$3,1,0),IF($J121=$J$4,IF(W121=W$4,1,0),IF($J121=$J$5,IF(W121=W$5,1,0),0))))</f>
        <v>0</v>
      </c>
      <c r="BC121" s="1">
        <f>IF($J121=$J$2,IF(X121=X$2,1,0),IF($J121=$J$3,IF(X121=X$3,1,0),IF($J121=$J$4,IF(X121=X$4,1,0),IF($J121=$J$5,IF(X121=X$5,1,0),0))))</f>
        <v>0</v>
      </c>
      <c r="BD121" s="1">
        <f>IF($J121=$J$2,IF(Y121=Y$2,1,0),IF($J121=$J$3,IF(Y121=Y$3,1,0),IF($J121=$J$4,IF(Y121=Y$4,1,0),IF($J121=$J$5,IF(Y121=Y$5,1,0),0))))</f>
        <v>0</v>
      </c>
      <c r="BE121" s="1">
        <f>IF($J121=$J$2,IF(Z121=Z$2,1,0),IF($J121=$J$3,IF(Z121=Z$3,1,0),IF($J121=$J$4,IF(Z121=Z$4,1,0),IF($J121=$J$5,IF(Z121=Z$5,1,0),0))))</f>
        <v>0</v>
      </c>
      <c r="BF121" s="1">
        <f>IF($J121=$J$2,IF(AA121=AA$2,1,0),IF($J121=$J$3,IF(AA121=AA$3,1,0),IF($J121=$J$4,IF(AA121=AA$4,1,0),IF($J121=$J$5,IF(AA121=AA$5,1,0),0))))</f>
        <v>0</v>
      </c>
      <c r="BG121" s="1">
        <f>IF($J121=$J$2,IF(AB121=AB$2,1,0),IF($J121=$J$3,IF(AB121=AB$3,1,0),IF($J121=$J$4,IF(AB121=AB$4,1,0),IF($J121=$J$5,IF(AB121=AB$5,1,0),0))))</f>
        <v>0</v>
      </c>
      <c r="BH121" s="1">
        <f>IF($J121=$J$2,IF(AC121=AC$2,1,0),IF($J121=$J$3,IF(AC121=AC$3,1,0),IF($J121=$J$4,IF(AC121=AC$4,1,0),IF($J121=$J$5,IF(AC121=AC$5,1,0),0))))</f>
        <v>0</v>
      </c>
      <c r="BI121" s="1">
        <f>IF($J121=$J$2,IF(AD121=AD$2,1,0),IF($J121=$J$3,IF(AD121=AD$3,1,0),IF($J121=$J$4,IF(AD121=AD$4,1,0),IF($J121=$J$5,IF(AD121=AD$5,1,0),0))))</f>
        <v>0</v>
      </c>
      <c r="BJ121" s="1">
        <f>IF($J121=$J$2,IF(AE121=AE$2,1,0),IF($J121=$J$3,IF(AE121=AE$3,1,0),IF($J121=$J$4,IF(AE121=AE$4,1,0),IF($J121=$J$5,IF(AE121=AE$5,1,0),0))))</f>
        <v>0</v>
      </c>
      <c r="BK121" s="1">
        <f>IF($J121=$J$2,IF(AF121=AF$2,1,0),IF($J121=$J$3,IF(AF121=AF$3,1,0),IF($J121=$J$4,IF(AF121=AF$4,1,0),IF($J121=$J$5,IF(AF121=AF$5,1,0),0))))</f>
        <v>0</v>
      </c>
      <c r="BL121" s="1">
        <f>IF($J121=$J$2,IF(AG121=AG$2,1,0),IF($J121=$J$3,IF(AG121=AG$3,1,0),IF($J121=$J$4,IF(AG121=AG$4,1,0),IF($J121=$J$5,IF(AG121=AG$5,1,0),0))))</f>
        <v>0</v>
      </c>
      <c r="BM121" s="1">
        <f>IF($J121=$J$2,IF(AH121=AH$2,1,0),IF($J121=$J$3,IF(AH121=AH$3,1,0),IF($J121=$J$4,IF(AH121=AH$4,1,0),IF($J121=$J$5,IF(AH121=AH$5,1,0),0))))</f>
        <v>0</v>
      </c>
      <c r="BN121" s="1">
        <f>IF($J121=$J$2,IF(AI121=AI$2,1,0),IF($J121=$J$3,IF(AI121=AI$3,1,0),IF($J121=$J$4,IF(AI121=AI$4,1,0),IF($J121=$J$5,IF(AI121=AI$5,1,0),0))))</f>
        <v>0</v>
      </c>
      <c r="BO121" s="1">
        <f>IF($J121=$J$2,IF(AJ121=AJ$2,1,0),IF($J121=$J$3,IF(AJ121=AJ$3,1,0),IF($J121=$J$4,IF(AJ121=AJ$4,1,0),IF($J121=$J$5,IF(AJ121=AJ$5,1,0),0))))</f>
        <v>0</v>
      </c>
      <c r="BP121" s="1">
        <f>IF($J121=$J$2,IF(AK121=AK$2,1,0),IF($J121=$J$3,IF(AK121=AK$3,1,0),IF($J121=$J$4,IF(AK121=AK$4,1,0),IF($J121=$J$5,IF(AK121=AK$5,1,0),0))))</f>
        <v>0</v>
      </c>
      <c r="BQ121" s="1">
        <f>IF($J121=$J$2,IF(AL121=AL$2,1,0),IF($J121=$J$3,IF(AL121=AL$3,1,0),IF($J121=$J$4,IF(AL121=AL$4,1,0),IF($J121=$J$5,IF(AL121=AL$5,1,0),0))))</f>
        <v>0</v>
      </c>
      <c r="BR121" s="1">
        <f>IF($J121=$J$2,IF(AM121=AM$2,1,0),IF($J121=$J$3,IF(AM121=AM$3,1,0),IF($J121=$J$4,IF(AM121=AM$4,1,0),IF($J121=$J$5,IF(AM121=AM$5,1,0),0))))</f>
        <v>0</v>
      </c>
      <c r="BS121" s="1">
        <f>IF($J121=$J$2,IF(AN121=AN$2,1,0),IF($J121=$J$3,IF(AN121=AN$3,1,0),IF($J121=$J$4,IF(AN121=AN$4,1,0),IF($J121=$J$5,IF(AN121=AN$5,1,0),0))))</f>
        <v>0</v>
      </c>
      <c r="BU121" s="1">
        <f t="shared" si="1"/>
        <v>4</v>
      </c>
      <c r="BW121" s="35">
        <f t="shared" si="2"/>
        <v>4</v>
      </c>
      <c r="BX121" s="35">
        <f>IF(BW121="неявка","неявка",IF(BW121&lt;$CB$4,1,IF(BW121&lt;$CB$5,2,IF(BW121&lt;$CB$6,3,IF(BW121&lt;$CB$7,4,IF(BW121&lt;$CB$8,5,IF(BW121&lt;$CB$9,6,IF(BW121&lt;$CB$10,7,IF(BW121&lt;$CB$11,8,IF(BW121&lt;$CB$12,9,10))))))))))</f>
        <v>1</v>
      </c>
    </row>
    <row r="122" spans="1:76" ht="16" x14ac:dyDescent="0.2">
      <c r="A122" s="8">
        <v>116</v>
      </c>
      <c r="B122" s="8" t="s">
        <v>454</v>
      </c>
      <c r="C122" s="8" t="s">
        <v>455</v>
      </c>
      <c r="D122" s="8" t="s">
        <v>456</v>
      </c>
      <c r="E122" s="8" t="s">
        <v>245</v>
      </c>
      <c r="F122" s="8" t="s">
        <v>246</v>
      </c>
      <c r="G122" s="8" t="s">
        <v>230</v>
      </c>
      <c r="H122" s="8" t="s">
        <v>216</v>
      </c>
      <c r="I122" s="1" t="s">
        <v>450</v>
      </c>
      <c r="J122" s="1">
        <v>4</v>
      </c>
      <c r="K122" s="1" t="s">
        <v>1159</v>
      </c>
      <c r="L122" s="1" t="s">
        <v>1159</v>
      </c>
      <c r="M122" s="1" t="s">
        <v>1155</v>
      </c>
      <c r="N122" s="1" t="s">
        <v>1159</v>
      </c>
      <c r="O122" s="1" t="s">
        <v>1160</v>
      </c>
      <c r="P122" s="1" t="s">
        <v>1159</v>
      </c>
      <c r="Q122" s="1" t="s">
        <v>1158</v>
      </c>
      <c r="R122" s="1" t="s">
        <v>1160</v>
      </c>
      <c r="S122" s="1" t="s">
        <v>1160</v>
      </c>
      <c r="T122" s="1" t="s">
        <v>1155</v>
      </c>
      <c r="U122" s="1" t="s">
        <v>1160</v>
      </c>
      <c r="V122" s="1" t="s">
        <v>1156</v>
      </c>
      <c r="W122" s="1" t="s">
        <v>1158</v>
      </c>
      <c r="X122" s="1" t="s">
        <v>1160</v>
      </c>
      <c r="Y122" s="1" t="s">
        <v>1159</v>
      </c>
      <c r="Z122" s="54" t="s">
        <v>1158</v>
      </c>
      <c r="AA122" s="1" t="s">
        <v>1159</v>
      </c>
      <c r="AB122" s="1" t="s">
        <v>1154</v>
      </c>
      <c r="AC122" s="1" t="s">
        <v>1158</v>
      </c>
      <c r="AD122" s="1" t="s">
        <v>1158</v>
      </c>
      <c r="AE122" s="1" t="s">
        <v>1160</v>
      </c>
      <c r="AF122" s="1" t="s">
        <v>1155</v>
      </c>
      <c r="AG122" s="1" t="s">
        <v>1155</v>
      </c>
      <c r="AH122" s="1" t="s">
        <v>1159</v>
      </c>
      <c r="AI122" s="1" t="s">
        <v>1159</v>
      </c>
      <c r="AJ122" s="1" t="s">
        <v>1157</v>
      </c>
      <c r="AK122" s="1" t="s">
        <v>1154</v>
      </c>
      <c r="AL122" s="1" t="s">
        <v>1154</v>
      </c>
      <c r="AM122" s="1" t="s">
        <v>1160</v>
      </c>
      <c r="AN122" s="1" t="s">
        <v>1154</v>
      </c>
      <c r="AP122" s="1">
        <f>IF($J122=$J$2,IF(K122=K$2,1,0),IF($J122=$J$3,IF(K122=K$3,1,0),IF($J122=$J$4,IF(K122=K$4,1,0),IF($J122=$J$5,IF(K122=K$5,1,0),0))))</f>
        <v>1</v>
      </c>
      <c r="AQ122" s="1">
        <f>IF($J122=$J$2,IF(L122=L$2,1,0),IF($J122=$J$3,IF(L122=L$3,1,0),IF($J122=$J$4,IF(L122=L$4,1,0),IF($J122=$J$5,IF(L122=L$5,1,0),0))))</f>
        <v>1</v>
      </c>
      <c r="AR122" s="1">
        <f>IF($J122=$J$2,IF(M122=M$2,1,0),IF($J122=$J$3,IF(M122=M$3,1,0),IF($J122=$J$4,IF(M122=M$4,1,0),IF($J122=$J$5,IF(M122=M$5,1,0),0))))</f>
        <v>1</v>
      </c>
      <c r="AS122" s="1">
        <f>IF($J122=$J$2,IF(N122=N$2,1,0),IF($J122=$J$3,IF(N122=N$3,1,0),IF($J122=$J$4,IF(N122=N$4,1,0),IF($J122=$J$5,IF(N122=N$5,1,0),0))))</f>
        <v>1</v>
      </c>
      <c r="AT122" s="1">
        <f>IF($J122=$J$2,IF(O122=O$2,1,0),IF($J122=$J$3,IF(O122=O$3,1,0),IF($J122=$J$4,IF(O122=O$4,1,0),IF($J122=$J$5,IF(O122=O$5,1,0),0))))</f>
        <v>1</v>
      </c>
      <c r="AU122" s="1">
        <f>IF($J122=$J$2,IF(P122=P$2,1,0),IF($J122=$J$3,IF(P122=P$3,1,0),IF($J122=$J$4,IF(P122=P$4,1,0),IF($J122=$J$5,IF(P122=P$5,1,0),0))))</f>
        <v>1</v>
      </c>
      <c r="AV122" s="1">
        <f>IF($J122=$J$2,IF(Q122=Q$2,1,0),IF($J122=$J$3,IF(Q122=Q$3,1,0),IF($J122=$J$4,IF(Q122=Q$4,1,0),IF($J122=$J$5,IF(Q122=Q$5,1,0),0))))</f>
        <v>1</v>
      </c>
      <c r="AW122" s="1">
        <f>IF($J122=$J$2,IF(R122=R$2,1,0),IF($J122=$J$3,IF(R122=R$3,1,0),IF($J122=$J$4,IF(R122=R$4,1,0),IF($J122=$J$5,IF(R122=R$5,1,0),0))))</f>
        <v>1</v>
      </c>
      <c r="AX122" s="1">
        <f>IF($J122=$J$2,IF(S122=S$2,1,0),IF($J122=$J$3,IF(S122=S$3,1,0),IF($J122=$J$4,IF(S122=S$4,1,0),IF($J122=$J$5,IF(S122=S$5,1,0),0))))</f>
        <v>1</v>
      </c>
      <c r="AY122" s="1">
        <f>IF($J122=$J$2,IF(T122=T$2,1,0),IF($J122=$J$3,IF(T122=T$3,1,0),IF($J122=$J$4,IF(T122=T$4,1,0),IF($J122=$J$5,IF(T122=T$5,1,0),0))))</f>
        <v>1</v>
      </c>
      <c r="AZ122" s="1">
        <f>IF($J122=$J$2,IF(U122=U$2,1,0),IF($J122=$J$3,IF(U122=U$3,1,0),IF($J122=$J$4,IF(U122=U$4,1,0),IF($J122=$J$5,IF(U122=U$5,1,0),0))))</f>
        <v>0</v>
      </c>
      <c r="BA122" s="1">
        <f>IF($J122=$J$2,IF(V122=V$2,1,0),IF($J122=$J$3,IF(V122=V$3,1,0),IF($J122=$J$4,IF(V122=V$4,1,0),IF($J122=$J$5,IF(V122=V$5,1,0),0))))</f>
        <v>1</v>
      </c>
      <c r="BB122" s="1">
        <f>IF($J122=$J$2,IF(W122=W$2,1,0),IF($J122=$J$3,IF(W122=W$3,1,0),IF($J122=$J$4,IF(W122=W$4,1,0),IF($J122=$J$5,IF(W122=W$5,1,0),0))))</f>
        <v>1</v>
      </c>
      <c r="BC122" s="1">
        <f>IF($J122=$J$2,IF(X122=X$2,1,0),IF($J122=$J$3,IF(X122=X$3,1,0),IF($J122=$J$4,IF(X122=X$4,1,0),IF($J122=$J$5,IF(X122=X$5,1,0),0))))</f>
        <v>1</v>
      </c>
      <c r="BD122" s="1">
        <f>IF($J122=$J$2,IF(Y122=Y$2,1,0),IF($J122=$J$3,IF(Y122=Y$3,1,0),IF($J122=$J$4,IF(Y122=Y$4,1,0),IF($J122=$J$5,IF(Y122=Y$5,1,0),0))))</f>
        <v>0</v>
      </c>
      <c r="BE122" s="1">
        <f>IF($J122=$J$2,IF(Z122=Z$2,1,0),IF($J122=$J$3,IF(Z122=Z$3,1,0),IF($J122=$J$4,IF(Z122=Z$4,1,0),IF($J122=$J$5,IF(Z122=Z$5,1,0),0))))</f>
        <v>1</v>
      </c>
      <c r="BF122" s="1">
        <f>IF($J122=$J$2,IF(AA122=AA$2,1,0),IF($J122=$J$3,IF(AA122=AA$3,1,0),IF($J122=$J$4,IF(AA122=AA$4,1,0),IF($J122=$J$5,IF(AA122=AA$5,1,0),0))))</f>
        <v>1</v>
      </c>
      <c r="BG122" s="1">
        <f>IF($J122=$J$2,IF(AB122=AB$2,1,0),IF($J122=$J$3,IF(AB122=AB$3,1,0),IF($J122=$J$4,IF(AB122=AB$4,1,0),IF($J122=$J$5,IF(AB122=AB$5,1,0),0))))</f>
        <v>1</v>
      </c>
      <c r="BH122" s="1">
        <f>IF($J122=$J$2,IF(AC122=AC$2,1,0),IF($J122=$J$3,IF(AC122=AC$3,1,0),IF($J122=$J$4,IF(AC122=AC$4,1,0),IF($J122=$J$5,IF(AC122=AC$5,1,0),0))))</f>
        <v>1</v>
      </c>
      <c r="BI122" s="1">
        <f>IF($J122=$J$2,IF(AD122=AD$2,1,0),IF($J122=$J$3,IF(AD122=AD$3,1,0),IF($J122=$J$4,IF(AD122=AD$4,1,0),IF($J122=$J$5,IF(AD122=AD$5,1,0),0))))</f>
        <v>1</v>
      </c>
      <c r="BJ122" s="1">
        <f>IF($J122=$J$2,IF(AE122=AE$2,1,0),IF($J122=$J$3,IF(AE122=AE$3,1,0),IF($J122=$J$4,IF(AE122=AE$4,1,0),IF($J122=$J$5,IF(AE122=AE$5,1,0),0))))</f>
        <v>1</v>
      </c>
      <c r="BK122" s="1">
        <f>IF($J122=$J$2,IF(AF122=AF$2,1,0),IF($J122=$J$3,IF(AF122=AF$3,1,0),IF($J122=$J$4,IF(AF122=AF$4,1,0),IF($J122=$J$5,IF(AF122=AF$5,1,0),0))))</f>
        <v>1</v>
      </c>
      <c r="BL122" s="1">
        <f>IF($J122=$J$2,IF(AG122=AG$2,1,0),IF($J122=$J$3,IF(AG122=AG$3,1,0),IF($J122=$J$4,IF(AG122=AG$4,1,0),IF($J122=$J$5,IF(AG122=AG$5,1,0),0))))</f>
        <v>1</v>
      </c>
      <c r="BM122" s="1">
        <f>IF($J122=$J$2,IF(AH122=AH$2,1,0),IF($J122=$J$3,IF(AH122=AH$3,1,0),IF($J122=$J$4,IF(AH122=AH$4,1,0),IF($J122=$J$5,IF(AH122=AH$5,1,0),0))))</f>
        <v>0</v>
      </c>
      <c r="BN122" s="1">
        <f>IF($J122=$J$2,IF(AI122=AI$2,1,0),IF($J122=$J$3,IF(AI122=AI$3,1,0),IF($J122=$J$4,IF(AI122=AI$4,1,0),IF($J122=$J$5,IF(AI122=AI$5,1,0),0))))</f>
        <v>1</v>
      </c>
      <c r="BO122" s="1">
        <f>IF($J122=$J$2,IF(AJ122=AJ$2,1,0),IF($J122=$J$3,IF(AJ122=AJ$3,1,0),IF($J122=$J$4,IF(AJ122=AJ$4,1,0),IF($J122=$J$5,IF(AJ122=AJ$5,1,0),0))))</f>
        <v>1</v>
      </c>
      <c r="BP122" s="1">
        <f>IF($J122=$J$2,IF(AK122=AK$2,1,0),IF($J122=$J$3,IF(AK122=AK$3,1,0),IF($J122=$J$4,IF(AK122=AK$4,1,0),IF($J122=$J$5,IF(AK122=AK$5,1,0),0))))</f>
        <v>1</v>
      </c>
      <c r="BQ122" s="1">
        <f>IF($J122=$J$2,IF(AL122=AL$2,1,0),IF($J122=$J$3,IF(AL122=AL$3,1,0),IF($J122=$J$4,IF(AL122=AL$4,1,0),IF($J122=$J$5,IF(AL122=AL$5,1,0),0))))</f>
        <v>1</v>
      </c>
      <c r="BR122" s="1">
        <f>IF($J122=$J$2,IF(AM122=AM$2,1,0),IF($J122=$J$3,IF(AM122=AM$3,1,0),IF($J122=$J$4,IF(AM122=AM$4,1,0),IF($J122=$J$5,IF(AM122=AM$5,1,0),0))))</f>
        <v>1</v>
      </c>
      <c r="BS122" s="1">
        <f>IF($J122=$J$2,IF(AN122=AN$2,1,0),IF($J122=$J$3,IF(AN122=AN$3,1,0),IF($J122=$J$4,IF(AN122=AN$4,1,0),IF($J122=$J$5,IF(AN122=AN$5,1,0),0))))</f>
        <v>1</v>
      </c>
      <c r="BU122" s="1">
        <f t="shared" si="1"/>
        <v>27</v>
      </c>
      <c r="BW122" s="35">
        <f t="shared" si="2"/>
        <v>27</v>
      </c>
      <c r="BX122" s="35">
        <f>IF(BW122="неявка","неявка",IF(BW122&lt;$CB$4,1,IF(BW122&lt;$CB$5,2,IF(BW122&lt;$CB$6,3,IF(BW122&lt;$CB$7,4,IF(BW122&lt;$CB$8,5,IF(BW122&lt;$CB$9,6,IF(BW122&lt;$CB$10,7,IF(BW122&lt;$CB$11,8,IF(BW122&lt;$CB$12,9,10))))))))))</f>
        <v>9</v>
      </c>
    </row>
    <row r="123" spans="1:76" ht="16" x14ac:dyDescent="0.2">
      <c r="A123" s="8">
        <v>117</v>
      </c>
      <c r="B123" s="8" t="s">
        <v>457</v>
      </c>
      <c r="C123" s="8" t="s">
        <v>458</v>
      </c>
      <c r="D123" s="8" t="s">
        <v>459</v>
      </c>
      <c r="E123" s="8" t="s">
        <v>314</v>
      </c>
      <c r="F123" s="8" t="s">
        <v>315</v>
      </c>
      <c r="G123" s="8" t="s">
        <v>460</v>
      </c>
      <c r="H123" s="8" t="s">
        <v>216</v>
      </c>
      <c r="I123" s="1" t="s">
        <v>450</v>
      </c>
      <c r="J123" s="1">
        <v>3</v>
      </c>
      <c r="K123" s="1" t="s">
        <v>1158</v>
      </c>
      <c r="L123" s="1" t="s">
        <v>1155</v>
      </c>
      <c r="M123" s="1" t="s">
        <v>1155</v>
      </c>
      <c r="N123" s="1" t="s">
        <v>1159</v>
      </c>
      <c r="O123" s="1" t="s">
        <v>1159</v>
      </c>
      <c r="P123" s="1" t="s">
        <v>1155</v>
      </c>
      <c r="Q123" s="1" t="s">
        <v>1154</v>
      </c>
      <c r="R123" s="1" t="s">
        <v>1154</v>
      </c>
      <c r="S123" s="1" t="s">
        <v>1158</v>
      </c>
      <c r="T123" s="1" t="s">
        <v>1160</v>
      </c>
      <c r="U123" s="1" t="s">
        <v>1154</v>
      </c>
      <c r="V123" s="1" t="s">
        <v>1154</v>
      </c>
      <c r="W123" s="1" t="s">
        <v>1160</v>
      </c>
      <c r="X123" s="1" t="s">
        <v>1159</v>
      </c>
      <c r="Y123" s="1" t="s">
        <v>1155</v>
      </c>
      <c r="Z123" s="54" t="s">
        <v>1154</v>
      </c>
      <c r="AA123" s="1" t="s">
        <v>1155</v>
      </c>
      <c r="AB123" s="1" t="s">
        <v>1155</v>
      </c>
      <c r="AC123" s="1" t="s">
        <v>1154</v>
      </c>
      <c r="AD123" s="1" t="s">
        <v>1158</v>
      </c>
      <c r="AE123" s="1" t="s">
        <v>1156</v>
      </c>
      <c r="AF123" s="1" t="s">
        <v>1159</v>
      </c>
      <c r="AG123" s="1" t="s">
        <v>1159</v>
      </c>
      <c r="AH123" s="1" t="s">
        <v>1158</v>
      </c>
      <c r="AI123" s="1" t="s">
        <v>1155</v>
      </c>
      <c r="AJ123" s="1" t="s">
        <v>1155</v>
      </c>
      <c r="AK123" s="1" t="s">
        <v>1159</v>
      </c>
      <c r="AL123" s="1" t="s">
        <v>1158</v>
      </c>
      <c r="AM123" s="1" t="s">
        <v>1156</v>
      </c>
      <c r="AN123" s="1" t="s">
        <v>1154</v>
      </c>
      <c r="AP123" s="1">
        <f>IF($J123=$J$2,IF(K123=K$2,1,0),IF($J123=$J$3,IF(K123=K$3,1,0),IF($J123=$J$4,IF(K123=K$4,1,0),IF($J123=$J$5,IF(K123=K$5,1,0),0))))</f>
        <v>0</v>
      </c>
      <c r="AQ123" s="1">
        <f>IF($J123=$J$2,IF(L123=L$2,1,0),IF($J123=$J$3,IF(L123=L$3,1,0),IF($J123=$J$4,IF(L123=L$4,1,0),IF($J123=$J$5,IF(L123=L$5,1,0),0))))</f>
        <v>1</v>
      </c>
      <c r="AR123" s="1">
        <f>IF($J123=$J$2,IF(M123=M$2,1,0),IF($J123=$J$3,IF(M123=M$3,1,0),IF($J123=$J$4,IF(M123=M$4,1,0),IF($J123=$J$5,IF(M123=M$5,1,0),0))))</f>
        <v>0</v>
      </c>
      <c r="AS123" s="1">
        <f>IF($J123=$J$2,IF(N123=N$2,1,0),IF($J123=$J$3,IF(N123=N$3,1,0),IF($J123=$J$4,IF(N123=N$4,1,0),IF($J123=$J$5,IF(N123=N$5,1,0),0))))</f>
        <v>1</v>
      </c>
      <c r="AT123" s="1">
        <f>IF($J123=$J$2,IF(O123=O$2,1,0),IF($J123=$J$3,IF(O123=O$3,1,0),IF($J123=$J$4,IF(O123=O$4,1,0),IF($J123=$J$5,IF(O123=O$5,1,0),0))))</f>
        <v>0</v>
      </c>
      <c r="AU123" s="1">
        <f>IF($J123=$J$2,IF(P123=P$2,1,0),IF($J123=$J$3,IF(P123=P$3,1,0),IF($J123=$J$4,IF(P123=P$4,1,0),IF($J123=$J$5,IF(P123=P$5,1,0),0))))</f>
        <v>0</v>
      </c>
      <c r="AV123" s="1">
        <f>IF($J123=$J$2,IF(Q123=Q$2,1,0),IF($J123=$J$3,IF(Q123=Q$3,1,0),IF($J123=$J$4,IF(Q123=Q$4,1,0),IF($J123=$J$5,IF(Q123=Q$5,1,0),0))))</f>
        <v>0</v>
      </c>
      <c r="AW123" s="1">
        <f>IF($J123=$J$2,IF(R123=R$2,1,0),IF($J123=$J$3,IF(R123=R$3,1,0),IF($J123=$J$4,IF(R123=R$4,1,0),IF($J123=$J$5,IF(R123=R$5,1,0),0))))</f>
        <v>0</v>
      </c>
      <c r="AX123" s="1">
        <f>IF($J123=$J$2,IF(S123=S$2,1,0),IF($J123=$J$3,IF(S123=S$3,1,0),IF($J123=$J$4,IF(S123=S$4,1,0),IF($J123=$J$5,IF(S123=S$5,1,0),0))))</f>
        <v>1</v>
      </c>
      <c r="AY123" s="1">
        <f>IF($J123=$J$2,IF(T123=T$2,1,0),IF($J123=$J$3,IF(T123=T$3,1,0),IF($J123=$J$4,IF(T123=T$4,1,0),IF($J123=$J$5,IF(T123=T$5,1,0),0))))</f>
        <v>1</v>
      </c>
      <c r="AZ123" s="1">
        <f>IF($J123=$J$2,IF(U123=U$2,1,0),IF($J123=$J$3,IF(U123=U$3,1,0),IF($J123=$J$4,IF(U123=U$4,1,0),IF($J123=$J$5,IF(U123=U$5,1,0),0))))</f>
        <v>1</v>
      </c>
      <c r="BA123" s="1">
        <f>IF($J123=$J$2,IF(V123=V$2,1,0),IF($J123=$J$3,IF(V123=V$3,1,0),IF($J123=$J$4,IF(V123=V$4,1,0),IF($J123=$J$5,IF(V123=V$5,1,0),0))))</f>
        <v>0</v>
      </c>
      <c r="BB123" s="1">
        <f>IF($J123=$J$2,IF(W123=W$2,1,0),IF($J123=$J$3,IF(W123=W$3,1,0),IF($J123=$J$4,IF(W123=W$4,1,0),IF($J123=$J$5,IF(W123=W$5,1,0),0))))</f>
        <v>1</v>
      </c>
      <c r="BC123" s="1">
        <f>IF($J123=$J$2,IF(X123=X$2,1,0),IF($J123=$J$3,IF(X123=X$3,1,0),IF($J123=$J$4,IF(X123=X$4,1,0),IF($J123=$J$5,IF(X123=X$5,1,0),0))))</f>
        <v>0</v>
      </c>
      <c r="BD123" s="1">
        <f>IF($J123=$J$2,IF(Y123=Y$2,1,0),IF($J123=$J$3,IF(Y123=Y$3,1,0),IF($J123=$J$4,IF(Y123=Y$4,1,0),IF($J123=$J$5,IF(Y123=Y$5,1,0),0))))</f>
        <v>0</v>
      </c>
      <c r="BE123" s="1">
        <f>IF($J123=$J$2,IF(Z123=Z$2,1,0),IF($J123=$J$3,IF(Z123=Z$3,1,0),IF($J123=$J$4,IF(Z123=Z$4,1,0),IF($J123=$J$5,IF(Z123=Z$5,1,0),0))))</f>
        <v>1</v>
      </c>
      <c r="BF123" s="1">
        <f>IF($J123=$J$2,IF(AA123=AA$2,1,0),IF($J123=$J$3,IF(AA123=AA$3,1,0),IF($J123=$J$4,IF(AA123=AA$4,1,0),IF($J123=$J$5,IF(AA123=AA$5,1,0),0))))</f>
        <v>0</v>
      </c>
      <c r="BG123" s="1">
        <f>IF($J123=$J$2,IF(AB123=AB$2,1,0),IF($J123=$J$3,IF(AB123=AB$3,1,0),IF($J123=$J$4,IF(AB123=AB$4,1,0),IF($J123=$J$5,IF(AB123=AB$5,1,0),0))))</f>
        <v>1</v>
      </c>
      <c r="BH123" s="1">
        <f>IF($J123=$J$2,IF(AC123=AC$2,1,0),IF($J123=$J$3,IF(AC123=AC$3,1,0),IF($J123=$J$4,IF(AC123=AC$4,1,0),IF($J123=$J$5,IF(AC123=AC$5,1,0),0))))</f>
        <v>1</v>
      </c>
      <c r="BI123" s="1">
        <f>IF($J123=$J$2,IF(AD123=AD$2,1,0),IF($J123=$J$3,IF(AD123=AD$3,1,0),IF($J123=$J$4,IF(AD123=AD$4,1,0),IF($J123=$J$5,IF(AD123=AD$5,1,0),0))))</f>
        <v>0</v>
      </c>
      <c r="BJ123" s="1">
        <f>IF($J123=$J$2,IF(AE123=AE$2,1,0),IF($J123=$J$3,IF(AE123=AE$3,1,0),IF($J123=$J$4,IF(AE123=AE$4,1,0),IF($J123=$J$5,IF(AE123=AE$5,1,0),0))))</f>
        <v>0</v>
      </c>
      <c r="BK123" s="1">
        <f>IF($J123=$J$2,IF(AF123=AF$2,1,0),IF($J123=$J$3,IF(AF123=AF$3,1,0),IF($J123=$J$4,IF(AF123=AF$4,1,0),IF($J123=$J$5,IF(AF123=AF$5,1,0),0))))</f>
        <v>1</v>
      </c>
      <c r="BL123" s="1">
        <f>IF($J123=$J$2,IF(AG123=AG$2,1,0),IF($J123=$J$3,IF(AG123=AG$3,1,0),IF($J123=$J$4,IF(AG123=AG$4,1,0),IF($J123=$J$5,IF(AG123=AG$5,1,0),0))))</f>
        <v>1</v>
      </c>
      <c r="BM123" s="1">
        <f>IF($J123=$J$2,IF(AH123=AH$2,1,0),IF($J123=$J$3,IF(AH123=AH$3,1,0),IF($J123=$J$4,IF(AH123=AH$4,1,0),IF($J123=$J$5,IF(AH123=AH$5,1,0),0))))</f>
        <v>1</v>
      </c>
      <c r="BN123" s="1">
        <f>IF($J123=$J$2,IF(AI123=AI$2,1,0),IF($J123=$J$3,IF(AI123=AI$3,1,0),IF($J123=$J$4,IF(AI123=AI$4,1,0),IF($J123=$J$5,IF(AI123=AI$5,1,0),0))))</f>
        <v>0</v>
      </c>
      <c r="BO123" s="1">
        <f>IF($J123=$J$2,IF(AJ123=AJ$2,1,0),IF($J123=$J$3,IF(AJ123=AJ$3,1,0),IF($J123=$J$4,IF(AJ123=AJ$4,1,0),IF($J123=$J$5,IF(AJ123=AJ$5,1,0),0))))</f>
        <v>1</v>
      </c>
      <c r="BP123" s="1">
        <f>IF($J123=$J$2,IF(AK123=AK$2,1,0),IF($J123=$J$3,IF(AK123=AK$3,1,0),IF($J123=$J$4,IF(AK123=AK$4,1,0),IF($J123=$J$5,IF(AK123=AK$5,1,0),0))))</f>
        <v>0</v>
      </c>
      <c r="BQ123" s="1">
        <f>IF($J123=$J$2,IF(AL123=AL$2,1,0),IF($J123=$J$3,IF(AL123=AL$3,1,0),IF($J123=$J$4,IF(AL123=AL$4,1,0),IF($J123=$J$5,IF(AL123=AL$5,1,0),0))))</f>
        <v>1</v>
      </c>
      <c r="BR123" s="1">
        <f>IF($J123=$J$2,IF(AM123=AM$2,1,0),IF($J123=$J$3,IF(AM123=AM$3,1,0),IF($J123=$J$4,IF(AM123=AM$4,1,0),IF($J123=$J$5,IF(AM123=AM$5,1,0),0))))</f>
        <v>1</v>
      </c>
      <c r="BS123" s="1">
        <f>IF($J123=$J$2,IF(AN123=AN$2,1,0),IF($J123=$J$3,IF(AN123=AN$3,1,0),IF($J123=$J$4,IF(AN123=AN$4,1,0),IF($J123=$J$5,IF(AN123=AN$5,1,0),0))))</f>
        <v>1</v>
      </c>
      <c r="BU123" s="1">
        <f t="shared" si="1"/>
        <v>16</v>
      </c>
      <c r="BW123" s="35">
        <f t="shared" si="2"/>
        <v>16</v>
      </c>
      <c r="BX123" s="35">
        <f>IF(BW123="неявка","неявка",IF(BW123&lt;$CB$4,1,IF(BW123&lt;$CB$5,2,IF(BW123&lt;$CB$6,3,IF(BW123&lt;$CB$7,4,IF(BW123&lt;$CB$8,5,IF(BW123&lt;$CB$9,6,IF(BW123&lt;$CB$10,7,IF(BW123&lt;$CB$11,8,IF(BW123&lt;$CB$12,9,10))))))))))</f>
        <v>4</v>
      </c>
    </row>
    <row r="124" spans="1:76" ht="16" x14ac:dyDescent="0.2">
      <c r="A124" s="8">
        <v>118</v>
      </c>
      <c r="B124" s="8" t="s">
        <v>461</v>
      </c>
      <c r="C124" s="8" t="s">
        <v>462</v>
      </c>
      <c r="D124" s="8" t="s">
        <v>463</v>
      </c>
      <c r="E124" s="8" t="s">
        <v>245</v>
      </c>
      <c r="F124" s="8" t="s">
        <v>246</v>
      </c>
      <c r="G124" s="8" t="s">
        <v>464</v>
      </c>
      <c r="H124" s="8" t="s">
        <v>216</v>
      </c>
      <c r="I124" s="1" t="s">
        <v>450</v>
      </c>
      <c r="Z124" s="54"/>
      <c r="AP124" s="1">
        <f>IF($J124=$J$2,IF(K124=K$2,1,0),IF($J124=$J$3,IF(K124=K$3,1,0),IF($J124=$J$4,IF(K124=K$4,1,0),IF($J124=$J$5,IF(K124=K$5,1,0),0))))</f>
        <v>0</v>
      </c>
      <c r="AQ124" s="1">
        <f>IF($J124=$J$2,IF(L124=L$2,1,0),IF($J124=$J$3,IF(L124=L$3,1,0),IF($J124=$J$4,IF(L124=L$4,1,0),IF($J124=$J$5,IF(L124=L$5,1,0),0))))</f>
        <v>0</v>
      </c>
      <c r="AR124" s="1">
        <f>IF($J124=$J$2,IF(M124=M$2,1,0),IF($J124=$J$3,IF(M124=M$3,1,0),IF($J124=$J$4,IF(M124=M$4,1,0),IF($J124=$J$5,IF(M124=M$5,1,0),0))))</f>
        <v>0</v>
      </c>
      <c r="AS124" s="1">
        <f>IF($J124=$J$2,IF(N124=N$2,1,0),IF($J124=$J$3,IF(N124=N$3,1,0),IF($J124=$J$4,IF(N124=N$4,1,0),IF($J124=$J$5,IF(N124=N$5,1,0),0))))</f>
        <v>0</v>
      </c>
      <c r="AT124" s="1">
        <f>IF($J124=$J$2,IF(O124=O$2,1,0),IF($J124=$J$3,IF(O124=O$3,1,0),IF($J124=$J$4,IF(O124=O$4,1,0),IF($J124=$J$5,IF(O124=O$5,1,0),0))))</f>
        <v>0</v>
      </c>
      <c r="AU124" s="1">
        <f>IF($J124=$J$2,IF(P124=P$2,1,0),IF($J124=$J$3,IF(P124=P$3,1,0),IF($J124=$J$4,IF(P124=P$4,1,0),IF($J124=$J$5,IF(P124=P$5,1,0),0))))</f>
        <v>0</v>
      </c>
      <c r="AV124" s="1">
        <f>IF($J124=$J$2,IF(Q124=Q$2,1,0),IF($J124=$J$3,IF(Q124=Q$3,1,0),IF($J124=$J$4,IF(Q124=Q$4,1,0),IF($J124=$J$5,IF(Q124=Q$5,1,0),0))))</f>
        <v>0</v>
      </c>
      <c r="AW124" s="1">
        <f>IF($J124=$J$2,IF(R124=R$2,1,0),IF($J124=$J$3,IF(R124=R$3,1,0),IF($J124=$J$4,IF(R124=R$4,1,0),IF($J124=$J$5,IF(R124=R$5,1,0),0))))</f>
        <v>0</v>
      </c>
      <c r="AX124" s="1">
        <f>IF($J124=$J$2,IF(S124=S$2,1,0),IF($J124=$J$3,IF(S124=S$3,1,0),IF($J124=$J$4,IF(S124=S$4,1,0),IF($J124=$J$5,IF(S124=S$5,1,0),0))))</f>
        <v>0</v>
      </c>
      <c r="AY124" s="1">
        <f>IF($J124=$J$2,IF(T124=T$2,1,0),IF($J124=$J$3,IF(T124=T$3,1,0),IF($J124=$J$4,IF(T124=T$4,1,0),IF($J124=$J$5,IF(T124=T$5,1,0),0))))</f>
        <v>0</v>
      </c>
      <c r="AZ124" s="1">
        <f>IF($J124=$J$2,IF(U124=U$2,1,0),IF($J124=$J$3,IF(U124=U$3,1,0),IF($J124=$J$4,IF(U124=U$4,1,0),IF($J124=$J$5,IF(U124=U$5,1,0),0))))</f>
        <v>0</v>
      </c>
      <c r="BA124" s="1">
        <f>IF($J124=$J$2,IF(V124=V$2,1,0),IF($J124=$J$3,IF(V124=V$3,1,0),IF($J124=$J$4,IF(V124=V$4,1,0),IF($J124=$J$5,IF(V124=V$5,1,0),0))))</f>
        <v>0</v>
      </c>
      <c r="BB124" s="1">
        <f>IF($J124=$J$2,IF(W124=W$2,1,0),IF($J124=$J$3,IF(W124=W$3,1,0),IF($J124=$J$4,IF(W124=W$4,1,0),IF($J124=$J$5,IF(W124=W$5,1,0),0))))</f>
        <v>0</v>
      </c>
      <c r="BC124" s="1">
        <f>IF($J124=$J$2,IF(X124=X$2,1,0),IF($J124=$J$3,IF(X124=X$3,1,0),IF($J124=$J$4,IF(X124=X$4,1,0),IF($J124=$J$5,IF(X124=X$5,1,0),0))))</f>
        <v>0</v>
      </c>
      <c r="BD124" s="1">
        <f>IF($J124=$J$2,IF(Y124=Y$2,1,0),IF($J124=$J$3,IF(Y124=Y$3,1,0),IF($J124=$J$4,IF(Y124=Y$4,1,0),IF($J124=$J$5,IF(Y124=Y$5,1,0),0))))</f>
        <v>0</v>
      </c>
      <c r="BE124" s="1">
        <f>IF($J124=$J$2,IF(Z124=Z$2,1,0),IF($J124=$J$3,IF(Z124=Z$3,1,0),IF($J124=$J$4,IF(Z124=Z$4,1,0),IF($J124=$J$5,IF(Z124=Z$5,1,0),0))))</f>
        <v>0</v>
      </c>
      <c r="BF124" s="1">
        <f>IF($J124=$J$2,IF(AA124=AA$2,1,0),IF($J124=$J$3,IF(AA124=AA$3,1,0),IF($J124=$J$4,IF(AA124=AA$4,1,0),IF($J124=$J$5,IF(AA124=AA$5,1,0),0))))</f>
        <v>0</v>
      </c>
      <c r="BG124" s="1">
        <f>IF($J124=$J$2,IF(AB124=AB$2,1,0),IF($J124=$J$3,IF(AB124=AB$3,1,0),IF($J124=$J$4,IF(AB124=AB$4,1,0),IF($J124=$J$5,IF(AB124=AB$5,1,0),0))))</f>
        <v>0</v>
      </c>
      <c r="BH124" s="1">
        <f>IF($J124=$J$2,IF(AC124=AC$2,1,0),IF($J124=$J$3,IF(AC124=AC$3,1,0),IF($J124=$J$4,IF(AC124=AC$4,1,0),IF($J124=$J$5,IF(AC124=AC$5,1,0),0))))</f>
        <v>0</v>
      </c>
      <c r="BI124" s="1">
        <f>IF($J124=$J$2,IF(AD124=AD$2,1,0),IF($J124=$J$3,IF(AD124=AD$3,1,0),IF($J124=$J$4,IF(AD124=AD$4,1,0),IF($J124=$J$5,IF(AD124=AD$5,1,0),0))))</f>
        <v>0</v>
      </c>
      <c r="BJ124" s="1">
        <f>IF($J124=$J$2,IF(AE124=AE$2,1,0),IF($J124=$J$3,IF(AE124=AE$3,1,0),IF($J124=$J$4,IF(AE124=AE$4,1,0),IF($J124=$J$5,IF(AE124=AE$5,1,0),0))))</f>
        <v>0</v>
      </c>
      <c r="BK124" s="1">
        <f>IF($J124=$J$2,IF(AF124=AF$2,1,0),IF($J124=$J$3,IF(AF124=AF$3,1,0),IF($J124=$J$4,IF(AF124=AF$4,1,0),IF($J124=$J$5,IF(AF124=AF$5,1,0),0))))</f>
        <v>0</v>
      </c>
      <c r="BL124" s="1">
        <f>IF($J124=$J$2,IF(AG124=AG$2,1,0),IF($J124=$J$3,IF(AG124=AG$3,1,0),IF($J124=$J$4,IF(AG124=AG$4,1,0),IF($J124=$J$5,IF(AG124=AG$5,1,0),0))))</f>
        <v>0</v>
      </c>
      <c r="BM124" s="1">
        <f>IF($J124=$J$2,IF(AH124=AH$2,1,0),IF($J124=$J$3,IF(AH124=AH$3,1,0),IF($J124=$J$4,IF(AH124=AH$4,1,0),IF($J124=$J$5,IF(AH124=AH$5,1,0),0))))</f>
        <v>0</v>
      </c>
      <c r="BN124" s="1">
        <f>IF($J124=$J$2,IF(AI124=AI$2,1,0),IF($J124=$J$3,IF(AI124=AI$3,1,0),IF($J124=$J$4,IF(AI124=AI$4,1,0),IF($J124=$J$5,IF(AI124=AI$5,1,0),0))))</f>
        <v>0</v>
      </c>
      <c r="BO124" s="1">
        <f>IF($J124=$J$2,IF(AJ124=AJ$2,1,0),IF($J124=$J$3,IF(AJ124=AJ$3,1,0),IF($J124=$J$4,IF(AJ124=AJ$4,1,0),IF($J124=$J$5,IF(AJ124=AJ$5,1,0),0))))</f>
        <v>0</v>
      </c>
      <c r="BP124" s="1">
        <f>IF($J124=$J$2,IF(AK124=AK$2,1,0),IF($J124=$J$3,IF(AK124=AK$3,1,0),IF($J124=$J$4,IF(AK124=AK$4,1,0),IF($J124=$J$5,IF(AK124=AK$5,1,0),0))))</f>
        <v>0</v>
      </c>
      <c r="BQ124" s="1">
        <f>IF($J124=$J$2,IF(AL124=AL$2,1,0),IF($J124=$J$3,IF(AL124=AL$3,1,0),IF($J124=$J$4,IF(AL124=AL$4,1,0),IF($J124=$J$5,IF(AL124=AL$5,1,0),0))))</f>
        <v>0</v>
      </c>
      <c r="BR124" s="1">
        <f>IF($J124=$J$2,IF(AM124=AM$2,1,0),IF($J124=$J$3,IF(AM124=AM$3,1,0),IF($J124=$J$4,IF(AM124=AM$4,1,0),IF($J124=$J$5,IF(AM124=AM$5,1,0),0))))</f>
        <v>0</v>
      </c>
      <c r="BS124" s="1">
        <f>IF($J124=$J$2,IF(AN124=AN$2,1,0),IF($J124=$J$3,IF(AN124=AN$3,1,0),IF($J124=$J$4,IF(AN124=AN$4,1,0),IF($J124=$J$5,IF(AN124=AN$5,1,0),0))))</f>
        <v>0</v>
      </c>
      <c r="BU124" s="1">
        <f t="shared" si="1"/>
        <v>0</v>
      </c>
      <c r="BW124" s="35" t="str">
        <f t="shared" si="2"/>
        <v>неявка</v>
      </c>
      <c r="BX124" s="35" t="str">
        <f>IF(BW124="неявка","неявка",IF(BW124&lt;$CB$4,1,IF(BW124&lt;$CB$5,2,IF(BW124&lt;$CB$6,3,IF(BW124&lt;$CB$7,4,IF(BW124&lt;$CB$8,5,IF(BW124&lt;$CB$9,6,IF(BW124&lt;$CB$10,7,IF(BW124&lt;$CB$11,8,IF(BW124&lt;$CB$12,9,10))))))))))</f>
        <v>неявка</v>
      </c>
    </row>
    <row r="125" spans="1:76" ht="16" x14ac:dyDescent="0.2">
      <c r="A125" s="8">
        <v>119</v>
      </c>
      <c r="B125" s="8" t="s">
        <v>465</v>
      </c>
      <c r="C125" s="8" t="s">
        <v>466</v>
      </c>
      <c r="D125" s="8" t="s">
        <v>467</v>
      </c>
      <c r="E125" s="8" t="s">
        <v>235</v>
      </c>
      <c r="F125" s="8" t="s">
        <v>236</v>
      </c>
      <c r="G125" s="8" t="s">
        <v>230</v>
      </c>
      <c r="H125" s="8" t="s">
        <v>216</v>
      </c>
      <c r="I125" s="1" t="s">
        <v>450</v>
      </c>
      <c r="J125" s="1">
        <v>2</v>
      </c>
      <c r="K125" s="1" t="s">
        <v>1159</v>
      </c>
      <c r="L125" s="1" t="s">
        <v>1160</v>
      </c>
      <c r="M125" s="1" t="s">
        <v>1155</v>
      </c>
      <c r="N125" s="1" t="s">
        <v>1156</v>
      </c>
      <c r="O125" s="1" t="s">
        <v>1159</v>
      </c>
      <c r="P125" s="1" t="s">
        <v>1160</v>
      </c>
      <c r="Q125" s="1" t="s">
        <v>1154</v>
      </c>
      <c r="R125" s="1" t="s">
        <v>1154</v>
      </c>
      <c r="S125" s="1" t="s">
        <v>1154</v>
      </c>
      <c r="T125" s="1" t="s">
        <v>1159</v>
      </c>
      <c r="U125" s="1" t="s">
        <v>1160</v>
      </c>
      <c r="V125" s="1" t="s">
        <v>1156</v>
      </c>
      <c r="W125" s="1" t="s">
        <v>1158</v>
      </c>
      <c r="X125" s="1" t="s">
        <v>1159</v>
      </c>
      <c r="Y125" s="1" t="s">
        <v>1155</v>
      </c>
      <c r="Z125" s="54" t="s">
        <v>1155</v>
      </c>
      <c r="AA125" s="1" t="s">
        <v>1159</v>
      </c>
      <c r="AB125" s="1" t="s">
        <v>1155</v>
      </c>
      <c r="AC125" s="1" t="s">
        <v>1159</v>
      </c>
      <c r="AD125" s="1" t="s">
        <v>1158</v>
      </c>
      <c r="AE125" s="1" t="s">
        <v>1159</v>
      </c>
      <c r="AF125" s="1" t="s">
        <v>1158</v>
      </c>
      <c r="AG125" s="1" t="s">
        <v>1154</v>
      </c>
      <c r="AH125" s="1" t="s">
        <v>1154</v>
      </c>
      <c r="AI125" s="1" t="s">
        <v>1154</v>
      </c>
      <c r="AJ125" s="1" t="s">
        <v>1156</v>
      </c>
      <c r="AK125" s="1" t="s">
        <v>1158</v>
      </c>
      <c r="AL125" s="1" t="s">
        <v>1158</v>
      </c>
      <c r="AM125" s="1" t="s">
        <v>1156</v>
      </c>
      <c r="AN125" s="1" t="s">
        <v>1156</v>
      </c>
      <c r="AP125" s="1">
        <f>IF($J125=$J$2,IF(K125=K$2,1,0),IF($J125=$J$3,IF(K125=K$3,1,0),IF($J125=$J$4,IF(K125=K$4,1,0),IF($J125=$J$5,IF(K125=K$5,1,0),0))))</f>
        <v>0</v>
      </c>
      <c r="AQ125" s="1">
        <f>IF($J125=$J$2,IF(L125=L$2,1,0),IF($J125=$J$3,IF(L125=L$3,1,0),IF($J125=$J$4,IF(L125=L$4,1,0),IF($J125=$J$5,IF(L125=L$5,1,0),0))))</f>
        <v>1</v>
      </c>
      <c r="AR125" s="1">
        <f>IF($J125=$J$2,IF(M125=M$2,1,0),IF($J125=$J$3,IF(M125=M$3,1,0),IF($J125=$J$4,IF(M125=M$4,1,0),IF($J125=$J$5,IF(M125=M$5,1,0),0))))</f>
        <v>1</v>
      </c>
      <c r="AS125" s="1">
        <f>IF($J125=$J$2,IF(N125=N$2,1,0),IF($J125=$J$3,IF(N125=N$3,1,0),IF($J125=$J$4,IF(N125=N$4,1,0),IF($J125=$J$5,IF(N125=N$5,1,0),0))))</f>
        <v>1</v>
      </c>
      <c r="AT125" s="1">
        <f>IF($J125=$J$2,IF(O125=O$2,1,0),IF($J125=$J$3,IF(O125=O$3,1,0),IF($J125=$J$4,IF(O125=O$4,1,0),IF($J125=$J$5,IF(O125=O$5,1,0),0))))</f>
        <v>0</v>
      </c>
      <c r="AU125" s="1">
        <f>IF($J125=$J$2,IF(P125=P$2,1,0),IF($J125=$J$3,IF(P125=P$3,1,0),IF($J125=$J$4,IF(P125=P$4,1,0),IF($J125=$J$5,IF(P125=P$5,1,0),0))))</f>
        <v>1</v>
      </c>
      <c r="AV125" s="1">
        <f>IF($J125=$J$2,IF(Q125=Q$2,1,0),IF($J125=$J$3,IF(Q125=Q$3,1,0),IF($J125=$J$4,IF(Q125=Q$4,1,0),IF($J125=$J$5,IF(Q125=Q$5,1,0),0))))</f>
        <v>1</v>
      </c>
      <c r="AW125" s="1">
        <f>IF($J125=$J$2,IF(R125=R$2,1,0),IF($J125=$J$3,IF(R125=R$3,1,0),IF($J125=$J$4,IF(R125=R$4,1,0),IF($J125=$J$5,IF(R125=R$5,1,0),0))))</f>
        <v>0</v>
      </c>
      <c r="AX125" s="1">
        <f>IF($J125=$J$2,IF(S125=S$2,1,0),IF($J125=$J$3,IF(S125=S$3,1,0),IF($J125=$J$4,IF(S125=S$4,1,0),IF($J125=$J$5,IF(S125=S$5,1,0),0))))</f>
        <v>1</v>
      </c>
      <c r="AY125" s="1">
        <f>IF($J125=$J$2,IF(T125=T$2,1,0),IF($J125=$J$3,IF(T125=T$3,1,0),IF($J125=$J$4,IF(T125=T$4,1,0),IF($J125=$J$5,IF(T125=T$5,1,0),0))))</f>
        <v>1</v>
      </c>
      <c r="AZ125" s="1">
        <f>IF($J125=$J$2,IF(U125=U$2,1,0),IF($J125=$J$3,IF(U125=U$3,1,0),IF($J125=$J$4,IF(U125=U$4,1,0),IF($J125=$J$5,IF(U125=U$5,1,0),0))))</f>
        <v>1</v>
      </c>
      <c r="BA125" s="1">
        <f>IF($J125=$J$2,IF(V125=V$2,1,0),IF($J125=$J$3,IF(V125=V$3,1,0),IF($J125=$J$4,IF(V125=V$4,1,0),IF($J125=$J$5,IF(V125=V$5,1,0),0))))</f>
        <v>1</v>
      </c>
      <c r="BB125" s="1">
        <f>IF($J125=$J$2,IF(W125=W$2,1,0),IF($J125=$J$3,IF(W125=W$3,1,0),IF($J125=$J$4,IF(W125=W$4,1,0),IF($J125=$J$5,IF(W125=W$5,1,0),0))))</f>
        <v>1</v>
      </c>
      <c r="BC125" s="1">
        <f>IF($J125=$J$2,IF(X125=X$2,1,0),IF($J125=$J$3,IF(X125=X$3,1,0),IF($J125=$J$4,IF(X125=X$4,1,0),IF($J125=$J$5,IF(X125=X$5,1,0),0))))</f>
        <v>1</v>
      </c>
      <c r="BD125" s="1">
        <f>IF($J125=$J$2,IF(Y125=Y$2,1,0),IF($J125=$J$3,IF(Y125=Y$3,1,0),IF($J125=$J$4,IF(Y125=Y$4,1,0),IF($J125=$J$5,IF(Y125=Y$5,1,0),0))))</f>
        <v>1</v>
      </c>
      <c r="BE125" s="1">
        <f>IF($J125=$J$2,IF(Z125=Z$2,1,0),IF($J125=$J$3,IF(Z125=Z$3,1,0),IF($J125=$J$4,IF(Z125=Z$4,1,0),IF($J125=$J$5,IF(Z125=Z$5,1,0),0))))</f>
        <v>0</v>
      </c>
      <c r="BF125" s="1">
        <f>IF($J125=$J$2,IF(AA125=AA$2,1,0),IF($J125=$J$3,IF(AA125=AA$3,1,0),IF($J125=$J$4,IF(AA125=AA$4,1,0),IF($J125=$J$5,IF(AA125=AA$5,1,0),0))))</f>
        <v>0</v>
      </c>
      <c r="BG125" s="1">
        <f>IF($J125=$J$2,IF(AB125=AB$2,1,0),IF($J125=$J$3,IF(AB125=AB$3,1,0),IF($J125=$J$4,IF(AB125=AB$4,1,0),IF($J125=$J$5,IF(AB125=AB$5,1,0),0))))</f>
        <v>1</v>
      </c>
      <c r="BH125" s="1">
        <f>IF($J125=$J$2,IF(AC125=AC$2,1,0),IF($J125=$J$3,IF(AC125=AC$3,1,0),IF($J125=$J$4,IF(AC125=AC$4,1,0),IF($J125=$J$5,IF(AC125=AC$5,1,0),0))))</f>
        <v>0</v>
      </c>
      <c r="BI125" s="1">
        <f>IF($J125=$J$2,IF(AD125=AD$2,1,0),IF($J125=$J$3,IF(AD125=AD$3,1,0),IF($J125=$J$4,IF(AD125=AD$4,1,0),IF($J125=$J$5,IF(AD125=AD$5,1,0),0))))</f>
        <v>0</v>
      </c>
      <c r="BJ125" s="1">
        <f>IF($J125=$J$2,IF(AE125=AE$2,1,0),IF($J125=$J$3,IF(AE125=AE$3,1,0),IF($J125=$J$4,IF(AE125=AE$4,1,0),IF($J125=$J$5,IF(AE125=AE$5,1,0),0))))</f>
        <v>1</v>
      </c>
      <c r="BK125" s="1">
        <f>IF($J125=$J$2,IF(AF125=AF$2,1,0),IF($J125=$J$3,IF(AF125=AF$3,1,0),IF($J125=$J$4,IF(AF125=AF$4,1,0),IF($J125=$J$5,IF(AF125=AF$5,1,0),0))))</f>
        <v>0</v>
      </c>
      <c r="BL125" s="1">
        <f>IF($J125=$J$2,IF(AG125=AG$2,1,0),IF($J125=$J$3,IF(AG125=AG$3,1,0),IF($J125=$J$4,IF(AG125=AG$4,1,0),IF($J125=$J$5,IF(AG125=AG$5,1,0),0))))</f>
        <v>0</v>
      </c>
      <c r="BM125" s="1">
        <f>IF($J125=$J$2,IF(AH125=AH$2,1,0),IF($J125=$J$3,IF(AH125=AH$3,1,0),IF($J125=$J$4,IF(AH125=AH$4,1,0),IF($J125=$J$5,IF(AH125=AH$5,1,0),0))))</f>
        <v>0</v>
      </c>
      <c r="BN125" s="1">
        <f>IF($J125=$J$2,IF(AI125=AI$2,1,0),IF($J125=$J$3,IF(AI125=AI$3,1,0),IF($J125=$J$4,IF(AI125=AI$4,1,0),IF($J125=$J$5,IF(AI125=AI$5,1,0),0))))</f>
        <v>1</v>
      </c>
      <c r="BO125" s="1">
        <f>IF($J125=$J$2,IF(AJ125=AJ$2,1,0),IF($J125=$J$3,IF(AJ125=AJ$3,1,0),IF($J125=$J$4,IF(AJ125=AJ$4,1,0),IF($J125=$J$5,IF(AJ125=AJ$5,1,0),0))))</f>
        <v>0</v>
      </c>
      <c r="BP125" s="1">
        <f>IF($J125=$J$2,IF(AK125=AK$2,1,0),IF($J125=$J$3,IF(AK125=AK$3,1,0),IF($J125=$J$4,IF(AK125=AK$4,1,0),IF($J125=$J$5,IF(AK125=AK$5,1,0),0))))</f>
        <v>1</v>
      </c>
      <c r="BQ125" s="1">
        <f>IF($J125=$J$2,IF(AL125=AL$2,1,0),IF($J125=$J$3,IF(AL125=AL$3,1,0),IF($J125=$J$4,IF(AL125=AL$4,1,0),IF($J125=$J$5,IF(AL125=AL$5,1,0),0))))</f>
        <v>0</v>
      </c>
      <c r="BR125" s="1">
        <f>IF($J125=$J$2,IF(AM125=AM$2,1,0),IF($J125=$J$3,IF(AM125=AM$3,1,0),IF($J125=$J$4,IF(AM125=AM$4,1,0),IF($J125=$J$5,IF(AM125=AM$5,1,0),0))))</f>
        <v>1</v>
      </c>
      <c r="BS125" s="1">
        <f>IF($J125=$J$2,IF(AN125=AN$2,1,0),IF($J125=$J$3,IF(AN125=AN$3,1,0),IF($J125=$J$4,IF(AN125=AN$4,1,0),IF($J125=$J$5,IF(AN125=AN$5,1,0),0))))</f>
        <v>0</v>
      </c>
      <c r="BU125" s="1">
        <f t="shared" si="1"/>
        <v>17</v>
      </c>
      <c r="BW125" s="35">
        <f t="shared" si="2"/>
        <v>17</v>
      </c>
      <c r="BX125" s="35">
        <f>IF(BW125="неявка","неявка",IF(BW125&lt;$CB$4,1,IF(BW125&lt;$CB$5,2,IF(BW125&lt;$CB$6,3,IF(BW125&lt;$CB$7,4,IF(BW125&lt;$CB$8,5,IF(BW125&lt;$CB$9,6,IF(BW125&lt;$CB$10,7,IF(BW125&lt;$CB$11,8,IF(BW125&lt;$CB$12,9,10))))))))))</f>
        <v>5</v>
      </c>
    </row>
    <row r="126" spans="1:76" ht="16" x14ac:dyDescent="0.2">
      <c r="A126" s="8">
        <v>120</v>
      </c>
      <c r="B126" s="8" t="s">
        <v>468</v>
      </c>
      <c r="C126" s="8" t="s">
        <v>469</v>
      </c>
      <c r="D126" s="8" t="s">
        <v>470</v>
      </c>
      <c r="E126" s="8" t="s">
        <v>228</v>
      </c>
      <c r="F126" s="8" t="s">
        <v>229</v>
      </c>
      <c r="G126" s="8" t="s">
        <v>230</v>
      </c>
      <c r="H126" s="8" t="s">
        <v>216</v>
      </c>
      <c r="I126" s="1" t="s">
        <v>450</v>
      </c>
      <c r="J126" s="1">
        <v>3</v>
      </c>
      <c r="K126" s="1" t="s">
        <v>1156</v>
      </c>
      <c r="L126" s="1" t="s">
        <v>1155</v>
      </c>
      <c r="M126" s="1" t="s">
        <v>1158</v>
      </c>
      <c r="N126" s="1" t="s">
        <v>1159</v>
      </c>
      <c r="O126" s="1" t="s">
        <v>1156</v>
      </c>
      <c r="P126" s="1" t="s">
        <v>1158</v>
      </c>
      <c r="Q126" s="1" t="s">
        <v>1155</v>
      </c>
      <c r="R126" s="1" t="s">
        <v>1160</v>
      </c>
      <c r="S126" s="1" t="s">
        <v>1158</v>
      </c>
      <c r="T126" s="1" t="s">
        <v>1160</v>
      </c>
      <c r="U126" s="1" t="s">
        <v>1154</v>
      </c>
      <c r="V126" s="1" t="s">
        <v>1158</v>
      </c>
      <c r="W126" s="1" t="s">
        <v>1160</v>
      </c>
      <c r="X126" s="1" t="s">
        <v>1154</v>
      </c>
      <c r="Y126" s="1" t="s">
        <v>1155</v>
      </c>
      <c r="Z126" s="54" t="s">
        <v>1154</v>
      </c>
      <c r="AA126" s="1" t="s">
        <v>1160</v>
      </c>
      <c r="AB126" s="1" t="s">
        <v>1155</v>
      </c>
      <c r="AC126" s="1" t="s">
        <v>1154</v>
      </c>
      <c r="AD126" s="1" t="s">
        <v>1160</v>
      </c>
      <c r="AE126" s="1" t="s">
        <v>1158</v>
      </c>
      <c r="AF126" s="1" t="s">
        <v>1155</v>
      </c>
      <c r="AG126" s="1" t="s">
        <v>1160</v>
      </c>
      <c r="AH126" s="1" t="s">
        <v>1158</v>
      </c>
      <c r="AI126" s="1" t="s">
        <v>1155</v>
      </c>
      <c r="AJ126" s="1" t="s">
        <v>1155</v>
      </c>
      <c r="AK126" s="1" t="s">
        <v>1155</v>
      </c>
      <c r="AL126" s="1" t="s">
        <v>1158</v>
      </c>
      <c r="AM126" s="1" t="s">
        <v>1156</v>
      </c>
      <c r="AN126" s="1" t="s">
        <v>1159</v>
      </c>
      <c r="AP126" s="1">
        <f>IF($J126=$J$2,IF(K126=K$2,1,0),IF($J126=$J$3,IF(K126=K$3,1,0),IF($J126=$J$4,IF(K126=K$4,1,0),IF($J126=$J$5,IF(K126=K$5,1,0),0))))</f>
        <v>1</v>
      </c>
      <c r="AQ126" s="1">
        <f>IF($J126=$J$2,IF(L126=L$2,1,0),IF($J126=$J$3,IF(L126=L$3,1,0),IF($J126=$J$4,IF(L126=L$4,1,0),IF($J126=$J$5,IF(L126=L$5,1,0),0))))</f>
        <v>1</v>
      </c>
      <c r="AR126" s="1">
        <f>IF($J126=$J$2,IF(M126=M$2,1,0),IF($J126=$J$3,IF(M126=M$3,1,0),IF($J126=$J$4,IF(M126=M$4,1,0),IF($J126=$J$5,IF(M126=M$5,1,0),0))))</f>
        <v>0</v>
      </c>
      <c r="AS126" s="1">
        <f>IF($J126=$J$2,IF(N126=N$2,1,0),IF($J126=$J$3,IF(N126=N$3,1,0),IF($J126=$J$4,IF(N126=N$4,1,0),IF($J126=$J$5,IF(N126=N$5,1,0),0))))</f>
        <v>1</v>
      </c>
      <c r="AT126" s="1">
        <f>IF($J126=$J$2,IF(O126=O$2,1,0),IF($J126=$J$3,IF(O126=O$3,1,0),IF($J126=$J$4,IF(O126=O$4,1,0),IF($J126=$J$5,IF(O126=O$5,1,0),0))))</f>
        <v>1</v>
      </c>
      <c r="AU126" s="1">
        <f>IF($J126=$J$2,IF(P126=P$2,1,0),IF($J126=$J$3,IF(P126=P$3,1,0),IF($J126=$J$4,IF(P126=P$4,1,0),IF($J126=$J$5,IF(P126=P$5,1,0),0))))</f>
        <v>0</v>
      </c>
      <c r="AV126" s="1">
        <f>IF($J126=$J$2,IF(Q126=Q$2,1,0),IF($J126=$J$3,IF(Q126=Q$3,1,0),IF($J126=$J$4,IF(Q126=Q$4,1,0),IF($J126=$J$5,IF(Q126=Q$5,1,0),0))))</f>
        <v>0</v>
      </c>
      <c r="AW126" s="1">
        <f>IF($J126=$J$2,IF(R126=R$2,1,0),IF($J126=$J$3,IF(R126=R$3,1,0),IF($J126=$J$4,IF(R126=R$4,1,0),IF($J126=$J$5,IF(R126=R$5,1,0),0))))</f>
        <v>1</v>
      </c>
      <c r="AX126" s="1">
        <f>IF($J126=$J$2,IF(S126=S$2,1,0),IF($J126=$J$3,IF(S126=S$3,1,0),IF($J126=$J$4,IF(S126=S$4,1,0),IF($J126=$J$5,IF(S126=S$5,1,0),0))))</f>
        <v>1</v>
      </c>
      <c r="AY126" s="1">
        <f>IF($J126=$J$2,IF(T126=T$2,1,0),IF($J126=$J$3,IF(T126=T$3,1,0),IF($J126=$J$4,IF(T126=T$4,1,0),IF($J126=$J$5,IF(T126=T$5,1,0),0))))</f>
        <v>1</v>
      </c>
      <c r="AZ126" s="1">
        <f>IF($J126=$J$2,IF(U126=U$2,1,0),IF($J126=$J$3,IF(U126=U$3,1,0),IF($J126=$J$4,IF(U126=U$4,1,0),IF($J126=$J$5,IF(U126=U$5,1,0),0))))</f>
        <v>1</v>
      </c>
      <c r="BA126" s="1">
        <f>IF($J126=$J$2,IF(V126=V$2,1,0),IF($J126=$J$3,IF(V126=V$3,1,0),IF($J126=$J$4,IF(V126=V$4,1,0),IF($J126=$J$5,IF(V126=V$5,1,0),0))))</f>
        <v>1</v>
      </c>
      <c r="BB126" s="1">
        <f>IF($J126=$J$2,IF(W126=W$2,1,0),IF($J126=$J$3,IF(W126=W$3,1,0),IF($J126=$J$4,IF(W126=W$4,1,0),IF($J126=$J$5,IF(W126=W$5,1,0),0))))</f>
        <v>1</v>
      </c>
      <c r="BC126" s="1">
        <f>IF($J126=$J$2,IF(X126=X$2,1,0),IF($J126=$J$3,IF(X126=X$3,1,0),IF($J126=$J$4,IF(X126=X$4,1,0),IF($J126=$J$5,IF(X126=X$5,1,0),0))))</f>
        <v>1</v>
      </c>
      <c r="BD126" s="1">
        <f>IF($J126=$J$2,IF(Y126=Y$2,1,0),IF($J126=$J$3,IF(Y126=Y$3,1,0),IF($J126=$J$4,IF(Y126=Y$4,1,0),IF($J126=$J$5,IF(Y126=Y$5,1,0),0))))</f>
        <v>0</v>
      </c>
      <c r="BE126" s="1">
        <f>IF($J126=$J$2,IF(Z126=Z$2,1,0),IF($J126=$J$3,IF(Z126=Z$3,1,0),IF($J126=$J$4,IF(Z126=Z$4,1,0),IF($J126=$J$5,IF(Z126=Z$5,1,0),0))))</f>
        <v>1</v>
      </c>
      <c r="BF126" s="1">
        <f>IF($J126=$J$2,IF(AA126=AA$2,1,0),IF($J126=$J$3,IF(AA126=AA$3,1,0),IF($J126=$J$4,IF(AA126=AA$4,1,0),IF($J126=$J$5,IF(AA126=AA$5,1,0),0))))</f>
        <v>1</v>
      </c>
      <c r="BG126" s="1">
        <f>IF($J126=$J$2,IF(AB126=AB$2,1,0),IF($J126=$J$3,IF(AB126=AB$3,1,0),IF($J126=$J$4,IF(AB126=AB$4,1,0),IF($J126=$J$5,IF(AB126=AB$5,1,0),0))))</f>
        <v>1</v>
      </c>
      <c r="BH126" s="1">
        <f>IF($J126=$J$2,IF(AC126=AC$2,1,0),IF($J126=$J$3,IF(AC126=AC$3,1,0),IF($J126=$J$4,IF(AC126=AC$4,1,0),IF($J126=$J$5,IF(AC126=AC$5,1,0),0))))</f>
        <v>1</v>
      </c>
      <c r="BI126" s="1">
        <f>IF($J126=$J$2,IF(AD126=AD$2,1,0),IF($J126=$J$3,IF(AD126=AD$3,1,0),IF($J126=$J$4,IF(AD126=AD$4,1,0),IF($J126=$J$5,IF(AD126=AD$5,1,0),0))))</f>
        <v>1</v>
      </c>
      <c r="BJ126" s="1">
        <f>IF($J126=$J$2,IF(AE126=AE$2,1,0),IF($J126=$J$3,IF(AE126=AE$3,1,0),IF($J126=$J$4,IF(AE126=AE$4,1,0),IF($J126=$J$5,IF(AE126=AE$5,1,0),0))))</f>
        <v>0</v>
      </c>
      <c r="BK126" s="1">
        <f>IF($J126=$J$2,IF(AF126=AF$2,1,0),IF($J126=$J$3,IF(AF126=AF$3,1,0),IF($J126=$J$4,IF(AF126=AF$4,1,0),IF($J126=$J$5,IF(AF126=AF$5,1,0),0))))</f>
        <v>0</v>
      </c>
      <c r="BL126" s="1">
        <f>IF($J126=$J$2,IF(AG126=AG$2,1,0),IF($J126=$J$3,IF(AG126=AG$3,1,0),IF($J126=$J$4,IF(AG126=AG$4,1,0),IF($J126=$J$5,IF(AG126=AG$5,1,0),0))))</f>
        <v>0</v>
      </c>
      <c r="BM126" s="1">
        <f>IF($J126=$J$2,IF(AH126=AH$2,1,0),IF($J126=$J$3,IF(AH126=AH$3,1,0),IF($J126=$J$4,IF(AH126=AH$4,1,0),IF($J126=$J$5,IF(AH126=AH$5,1,0),0))))</f>
        <v>1</v>
      </c>
      <c r="BN126" s="1">
        <f>IF($J126=$J$2,IF(AI126=AI$2,1,0),IF($J126=$J$3,IF(AI126=AI$3,1,0),IF($J126=$J$4,IF(AI126=AI$4,1,0),IF($J126=$J$5,IF(AI126=AI$5,1,0),0))))</f>
        <v>0</v>
      </c>
      <c r="BO126" s="1">
        <f>IF($J126=$J$2,IF(AJ126=AJ$2,1,0),IF($J126=$J$3,IF(AJ126=AJ$3,1,0),IF($J126=$J$4,IF(AJ126=AJ$4,1,0),IF($J126=$J$5,IF(AJ126=AJ$5,1,0),0))))</f>
        <v>1</v>
      </c>
      <c r="BP126" s="1">
        <f>IF($J126=$J$2,IF(AK126=AK$2,1,0),IF($J126=$J$3,IF(AK126=AK$3,1,0),IF($J126=$J$4,IF(AK126=AK$4,1,0),IF($J126=$J$5,IF(AK126=AK$5,1,0),0))))</f>
        <v>1</v>
      </c>
      <c r="BQ126" s="1">
        <f>IF($J126=$J$2,IF(AL126=AL$2,1,0),IF($J126=$J$3,IF(AL126=AL$3,1,0),IF($J126=$J$4,IF(AL126=AL$4,1,0),IF($J126=$J$5,IF(AL126=AL$5,1,0),0))))</f>
        <v>1</v>
      </c>
      <c r="BR126" s="1">
        <f>IF($J126=$J$2,IF(AM126=AM$2,1,0),IF($J126=$J$3,IF(AM126=AM$3,1,0),IF($J126=$J$4,IF(AM126=AM$4,1,0),IF($J126=$J$5,IF(AM126=AM$5,1,0),0))))</f>
        <v>1</v>
      </c>
      <c r="BS126" s="1">
        <f>IF($J126=$J$2,IF(AN126=AN$2,1,0),IF($J126=$J$3,IF(AN126=AN$3,1,0),IF($J126=$J$4,IF(AN126=AN$4,1,0),IF($J126=$J$5,IF(AN126=AN$5,1,0),0))))</f>
        <v>0</v>
      </c>
      <c r="BU126" s="1">
        <f t="shared" si="1"/>
        <v>21</v>
      </c>
      <c r="BW126" s="35">
        <f t="shared" si="2"/>
        <v>21</v>
      </c>
      <c r="BX126" s="35">
        <f>IF(BW126="неявка","неявка",IF(BW126&lt;$CB$4,1,IF(BW126&lt;$CB$5,2,IF(BW126&lt;$CB$6,3,IF(BW126&lt;$CB$7,4,IF(BW126&lt;$CB$8,5,IF(BW126&lt;$CB$9,6,IF(BW126&lt;$CB$10,7,IF(BW126&lt;$CB$11,8,IF(BW126&lt;$CB$12,9,10))))))))))</f>
        <v>6</v>
      </c>
    </row>
    <row r="127" spans="1:76" ht="16" x14ac:dyDescent="0.2">
      <c r="A127" s="8">
        <v>121</v>
      </c>
      <c r="B127" s="8" t="s">
        <v>471</v>
      </c>
      <c r="C127" s="8" t="s">
        <v>141</v>
      </c>
      <c r="D127" s="8" t="s">
        <v>472</v>
      </c>
      <c r="E127" s="8" t="s">
        <v>473</v>
      </c>
      <c r="F127" s="8" t="s">
        <v>474</v>
      </c>
      <c r="G127" s="8" t="s">
        <v>230</v>
      </c>
      <c r="H127" s="8" t="s">
        <v>216</v>
      </c>
      <c r="I127" s="1" t="s">
        <v>450</v>
      </c>
      <c r="J127" s="1">
        <v>3</v>
      </c>
      <c r="K127" s="1" t="s">
        <v>1158</v>
      </c>
      <c r="L127" s="1" t="s">
        <v>1155</v>
      </c>
      <c r="N127" s="1" t="s">
        <v>1159</v>
      </c>
      <c r="O127" s="1" t="s">
        <v>1158</v>
      </c>
      <c r="P127" s="1" t="s">
        <v>1156</v>
      </c>
      <c r="Q127" s="1" t="s">
        <v>1154</v>
      </c>
      <c r="R127" s="1" t="s">
        <v>1154</v>
      </c>
      <c r="S127" s="1" t="s">
        <v>1156</v>
      </c>
      <c r="T127" s="1" t="s">
        <v>1160</v>
      </c>
      <c r="U127" s="1" t="s">
        <v>1154</v>
      </c>
      <c r="V127" s="1" t="s">
        <v>1156</v>
      </c>
      <c r="W127" s="1" t="s">
        <v>1158</v>
      </c>
      <c r="X127" s="1" t="s">
        <v>1159</v>
      </c>
      <c r="Y127" s="1" t="s">
        <v>1155</v>
      </c>
      <c r="Z127" s="54" t="s">
        <v>1154</v>
      </c>
      <c r="AA127" s="1" t="s">
        <v>1160</v>
      </c>
      <c r="AB127" s="1" t="s">
        <v>1155</v>
      </c>
      <c r="AC127" s="1" t="s">
        <v>1154</v>
      </c>
      <c r="AE127" s="1" t="s">
        <v>1158</v>
      </c>
      <c r="AF127" s="1" t="s">
        <v>1159</v>
      </c>
      <c r="AG127" s="1" t="s">
        <v>1160</v>
      </c>
      <c r="AH127" s="1" t="s">
        <v>1158</v>
      </c>
      <c r="AI127" s="1" t="s">
        <v>1155</v>
      </c>
      <c r="AJ127" s="1" t="s">
        <v>1155</v>
      </c>
      <c r="AK127" s="1" t="s">
        <v>1156</v>
      </c>
      <c r="AL127" s="1" t="s">
        <v>1158</v>
      </c>
      <c r="AM127" s="1" t="s">
        <v>1160</v>
      </c>
      <c r="AN127" s="1" t="s">
        <v>1154</v>
      </c>
      <c r="AP127" s="1">
        <f>IF($J127=$J$2,IF(K127=K$2,1,0),IF($J127=$J$3,IF(K127=K$3,1,0),IF($J127=$J$4,IF(K127=K$4,1,0),IF($J127=$J$5,IF(K127=K$5,1,0),0))))</f>
        <v>0</v>
      </c>
      <c r="AQ127" s="1">
        <f>IF($J127=$J$2,IF(L127=L$2,1,0),IF($J127=$J$3,IF(L127=L$3,1,0),IF($J127=$J$4,IF(L127=L$4,1,0),IF($J127=$J$5,IF(L127=L$5,1,0),0))))</f>
        <v>1</v>
      </c>
      <c r="AR127" s="1">
        <f>IF($J127=$J$2,IF(M127=M$2,1,0),IF($J127=$J$3,IF(M127=M$3,1,0),IF($J127=$J$4,IF(M127=M$4,1,0),IF($J127=$J$5,IF(M127=M$5,1,0),0))))</f>
        <v>0</v>
      </c>
      <c r="AS127" s="1">
        <f>IF($J127=$J$2,IF(N127=N$2,1,0),IF($J127=$J$3,IF(N127=N$3,1,0),IF($J127=$J$4,IF(N127=N$4,1,0),IF($J127=$J$5,IF(N127=N$5,1,0),0))))</f>
        <v>1</v>
      </c>
      <c r="AT127" s="1">
        <f>IF($J127=$J$2,IF(O127=O$2,1,0),IF($J127=$J$3,IF(O127=O$3,1,0),IF($J127=$J$4,IF(O127=O$4,1,0),IF($J127=$J$5,IF(O127=O$5,1,0),0))))</f>
        <v>0</v>
      </c>
      <c r="AU127" s="1">
        <f>IF($J127=$J$2,IF(P127=P$2,1,0),IF($J127=$J$3,IF(P127=P$3,1,0),IF($J127=$J$4,IF(P127=P$4,1,0),IF($J127=$J$5,IF(P127=P$5,1,0),0))))</f>
        <v>1</v>
      </c>
      <c r="AV127" s="1">
        <f>IF($J127=$J$2,IF(Q127=Q$2,1,0),IF($J127=$J$3,IF(Q127=Q$3,1,0),IF($J127=$J$4,IF(Q127=Q$4,1,0),IF($J127=$J$5,IF(Q127=Q$5,1,0),0))))</f>
        <v>0</v>
      </c>
      <c r="AW127" s="1">
        <f>IF($J127=$J$2,IF(R127=R$2,1,0),IF($J127=$J$3,IF(R127=R$3,1,0),IF($J127=$J$4,IF(R127=R$4,1,0),IF($J127=$J$5,IF(R127=R$5,1,0),0))))</f>
        <v>0</v>
      </c>
      <c r="AX127" s="1">
        <f>IF($J127=$J$2,IF(S127=S$2,1,0),IF($J127=$J$3,IF(S127=S$3,1,0),IF($J127=$J$4,IF(S127=S$4,1,0),IF($J127=$J$5,IF(S127=S$5,1,0),0))))</f>
        <v>0</v>
      </c>
      <c r="AY127" s="1">
        <f>IF($J127=$J$2,IF(T127=T$2,1,0),IF($J127=$J$3,IF(T127=T$3,1,0),IF($J127=$J$4,IF(T127=T$4,1,0),IF($J127=$J$5,IF(T127=T$5,1,0),0))))</f>
        <v>1</v>
      </c>
      <c r="AZ127" s="1">
        <f>IF($J127=$J$2,IF(U127=U$2,1,0),IF($J127=$J$3,IF(U127=U$3,1,0),IF($J127=$J$4,IF(U127=U$4,1,0),IF($J127=$J$5,IF(U127=U$5,1,0),0))))</f>
        <v>1</v>
      </c>
      <c r="BA127" s="1">
        <f>IF($J127=$J$2,IF(V127=V$2,1,0),IF($J127=$J$3,IF(V127=V$3,1,0),IF($J127=$J$4,IF(V127=V$4,1,0),IF($J127=$J$5,IF(V127=V$5,1,0),0))))</f>
        <v>0</v>
      </c>
      <c r="BB127" s="1">
        <f>IF($J127=$J$2,IF(W127=W$2,1,0),IF($J127=$J$3,IF(W127=W$3,1,0),IF($J127=$J$4,IF(W127=W$4,1,0),IF($J127=$J$5,IF(W127=W$5,1,0),0))))</f>
        <v>0</v>
      </c>
      <c r="BC127" s="1">
        <f>IF($J127=$J$2,IF(X127=X$2,1,0),IF($J127=$J$3,IF(X127=X$3,1,0),IF($J127=$J$4,IF(X127=X$4,1,0),IF($J127=$J$5,IF(X127=X$5,1,0),0))))</f>
        <v>0</v>
      </c>
      <c r="BD127" s="1">
        <f>IF($J127=$J$2,IF(Y127=Y$2,1,0),IF($J127=$J$3,IF(Y127=Y$3,1,0),IF($J127=$J$4,IF(Y127=Y$4,1,0),IF($J127=$J$5,IF(Y127=Y$5,1,0),0))))</f>
        <v>0</v>
      </c>
      <c r="BE127" s="1">
        <f>IF($J127=$J$2,IF(Z127=Z$2,1,0),IF($J127=$J$3,IF(Z127=Z$3,1,0),IF($J127=$J$4,IF(Z127=Z$4,1,0),IF($J127=$J$5,IF(Z127=Z$5,1,0),0))))</f>
        <v>1</v>
      </c>
      <c r="BF127" s="1">
        <f>IF($J127=$J$2,IF(AA127=AA$2,1,0),IF($J127=$J$3,IF(AA127=AA$3,1,0),IF($J127=$J$4,IF(AA127=AA$4,1,0),IF($J127=$J$5,IF(AA127=AA$5,1,0),0))))</f>
        <v>1</v>
      </c>
      <c r="BG127" s="1">
        <f>IF($J127=$J$2,IF(AB127=AB$2,1,0),IF($J127=$J$3,IF(AB127=AB$3,1,0),IF($J127=$J$4,IF(AB127=AB$4,1,0),IF($J127=$J$5,IF(AB127=AB$5,1,0),0))))</f>
        <v>1</v>
      </c>
      <c r="BH127" s="1">
        <f>IF($J127=$J$2,IF(AC127=AC$2,1,0),IF($J127=$J$3,IF(AC127=AC$3,1,0),IF($J127=$J$4,IF(AC127=AC$4,1,0),IF($J127=$J$5,IF(AC127=AC$5,1,0),0))))</f>
        <v>1</v>
      </c>
      <c r="BI127" s="1">
        <f>IF($J127=$J$2,IF(AD127=AD$2,1,0),IF($J127=$J$3,IF(AD127=AD$3,1,0),IF($J127=$J$4,IF(AD127=AD$4,1,0),IF($J127=$J$5,IF(AD127=AD$5,1,0),0))))</f>
        <v>0</v>
      </c>
      <c r="BJ127" s="1">
        <f>IF($J127=$J$2,IF(AE127=AE$2,1,0),IF($J127=$J$3,IF(AE127=AE$3,1,0),IF($J127=$J$4,IF(AE127=AE$4,1,0),IF($J127=$J$5,IF(AE127=AE$5,1,0),0))))</f>
        <v>0</v>
      </c>
      <c r="BK127" s="1">
        <f>IF($J127=$J$2,IF(AF127=AF$2,1,0),IF($J127=$J$3,IF(AF127=AF$3,1,0),IF($J127=$J$4,IF(AF127=AF$4,1,0),IF($J127=$J$5,IF(AF127=AF$5,1,0),0))))</f>
        <v>1</v>
      </c>
      <c r="BL127" s="1">
        <f>IF($J127=$J$2,IF(AG127=AG$2,1,0),IF($J127=$J$3,IF(AG127=AG$3,1,0),IF($J127=$J$4,IF(AG127=AG$4,1,0),IF($J127=$J$5,IF(AG127=AG$5,1,0),0))))</f>
        <v>0</v>
      </c>
      <c r="BM127" s="1">
        <f>IF($J127=$J$2,IF(AH127=AH$2,1,0),IF($J127=$J$3,IF(AH127=AH$3,1,0),IF($J127=$J$4,IF(AH127=AH$4,1,0),IF($J127=$J$5,IF(AH127=AH$5,1,0),0))))</f>
        <v>1</v>
      </c>
      <c r="BN127" s="1">
        <f>IF($J127=$J$2,IF(AI127=AI$2,1,0),IF($J127=$J$3,IF(AI127=AI$3,1,0),IF($J127=$J$4,IF(AI127=AI$4,1,0),IF($J127=$J$5,IF(AI127=AI$5,1,0),0))))</f>
        <v>0</v>
      </c>
      <c r="BO127" s="1">
        <f>IF($J127=$J$2,IF(AJ127=AJ$2,1,0),IF($J127=$J$3,IF(AJ127=AJ$3,1,0),IF($J127=$J$4,IF(AJ127=AJ$4,1,0),IF($J127=$J$5,IF(AJ127=AJ$5,1,0),0))))</f>
        <v>1</v>
      </c>
      <c r="BP127" s="1">
        <f>IF($J127=$J$2,IF(AK127=AK$2,1,0),IF($J127=$J$3,IF(AK127=AK$3,1,0),IF($J127=$J$4,IF(AK127=AK$4,1,0),IF($J127=$J$5,IF(AK127=AK$5,1,0),0))))</f>
        <v>0</v>
      </c>
      <c r="BQ127" s="1">
        <f>IF($J127=$J$2,IF(AL127=AL$2,1,0),IF($J127=$J$3,IF(AL127=AL$3,1,0),IF($J127=$J$4,IF(AL127=AL$4,1,0),IF($J127=$J$5,IF(AL127=AL$5,1,0),0))))</f>
        <v>1</v>
      </c>
      <c r="BR127" s="1">
        <f>IF($J127=$J$2,IF(AM127=AM$2,1,0),IF($J127=$J$3,IF(AM127=AM$3,1,0),IF($J127=$J$4,IF(AM127=AM$4,1,0),IF($J127=$J$5,IF(AM127=AM$5,1,0),0))))</f>
        <v>0</v>
      </c>
      <c r="BS127" s="1">
        <f>IF($J127=$J$2,IF(AN127=AN$2,1,0),IF($J127=$J$3,IF(AN127=AN$3,1,0),IF($J127=$J$4,IF(AN127=AN$4,1,0),IF($J127=$J$5,IF(AN127=AN$5,1,0),0))))</f>
        <v>1</v>
      </c>
      <c r="BU127" s="1">
        <f t="shared" si="1"/>
        <v>14</v>
      </c>
      <c r="BW127" s="35">
        <f t="shared" si="2"/>
        <v>14</v>
      </c>
      <c r="BX127" s="35">
        <f>IF(BW127="неявка","неявка",IF(BW127&lt;$CB$4,1,IF(BW127&lt;$CB$5,2,IF(BW127&lt;$CB$6,3,IF(BW127&lt;$CB$7,4,IF(BW127&lt;$CB$8,5,IF(BW127&lt;$CB$9,6,IF(BW127&lt;$CB$10,7,IF(BW127&lt;$CB$11,8,IF(BW127&lt;$CB$12,9,10))))))))))</f>
        <v>4</v>
      </c>
    </row>
    <row r="128" spans="1:76" ht="16" x14ac:dyDescent="0.2">
      <c r="A128" s="8">
        <v>122</v>
      </c>
      <c r="B128" s="8" t="s">
        <v>475</v>
      </c>
      <c r="C128" s="8" t="s">
        <v>476</v>
      </c>
      <c r="D128" s="8" t="s">
        <v>477</v>
      </c>
      <c r="E128" s="8" t="s">
        <v>240</v>
      </c>
      <c r="F128" s="8" t="s">
        <v>241</v>
      </c>
      <c r="G128" s="8" t="s">
        <v>230</v>
      </c>
      <c r="H128" s="8" t="s">
        <v>216</v>
      </c>
      <c r="I128" s="1" t="s">
        <v>450</v>
      </c>
      <c r="J128" s="1">
        <v>1</v>
      </c>
      <c r="K128" s="1" t="s">
        <v>1160</v>
      </c>
      <c r="L128" s="1" t="s">
        <v>1154</v>
      </c>
      <c r="O128" s="1" t="s">
        <v>1160</v>
      </c>
      <c r="P128" s="1" t="s">
        <v>1159</v>
      </c>
      <c r="Q128" s="1" t="s">
        <v>1156</v>
      </c>
      <c r="R128" s="1" t="s">
        <v>1160</v>
      </c>
      <c r="S128" s="1" t="s">
        <v>1155</v>
      </c>
      <c r="T128" s="1" t="s">
        <v>1156</v>
      </c>
      <c r="U128" s="1" t="s">
        <v>1158</v>
      </c>
      <c r="V128" s="1" t="s">
        <v>1158</v>
      </c>
      <c r="W128" s="1" t="s">
        <v>1160</v>
      </c>
      <c r="Y128" s="1" t="s">
        <v>1155</v>
      </c>
      <c r="Z128" s="54" t="s">
        <v>1158</v>
      </c>
      <c r="AA128" s="1" t="s">
        <v>1154</v>
      </c>
      <c r="AD128" s="1" t="s">
        <v>1155</v>
      </c>
      <c r="AE128" s="1" t="s">
        <v>1156</v>
      </c>
      <c r="AF128" s="1" t="s">
        <v>1158</v>
      </c>
      <c r="AG128" s="1" t="s">
        <v>1159</v>
      </c>
      <c r="AH128" s="1" t="s">
        <v>1160</v>
      </c>
      <c r="AI128" s="1" t="s">
        <v>1158</v>
      </c>
      <c r="AM128" s="1" t="s">
        <v>1158</v>
      </c>
      <c r="AN128" s="1" t="s">
        <v>1156</v>
      </c>
      <c r="AP128" s="1">
        <f>IF($J128=$J$2,IF(K128=K$2,1,0),IF($J128=$J$3,IF(K128=K$3,1,0),IF($J128=$J$4,IF(K128=K$4,1,0),IF($J128=$J$5,IF(K128=K$5,1,0),0))))</f>
        <v>0</v>
      </c>
      <c r="AQ128" s="1">
        <f>IF($J128=$J$2,IF(L128=L$2,1,0),IF($J128=$J$3,IF(L128=L$3,1,0),IF($J128=$J$4,IF(L128=L$4,1,0),IF($J128=$J$5,IF(L128=L$5,1,0),0))))</f>
        <v>1</v>
      </c>
      <c r="AR128" s="1">
        <f>IF($J128=$J$2,IF(M128=M$2,1,0),IF($J128=$J$3,IF(M128=M$3,1,0),IF($J128=$J$4,IF(M128=M$4,1,0),IF($J128=$J$5,IF(M128=M$5,1,0),0))))</f>
        <v>0</v>
      </c>
      <c r="AS128" s="1">
        <f>IF($J128=$J$2,IF(N128=N$2,1,0),IF($J128=$J$3,IF(N128=N$3,1,0),IF($J128=$J$4,IF(N128=N$4,1,0),IF($J128=$J$5,IF(N128=N$5,1,0),0))))</f>
        <v>0</v>
      </c>
      <c r="AT128" s="1">
        <f>IF($J128=$J$2,IF(O128=O$2,1,0),IF($J128=$J$3,IF(O128=O$3,1,0),IF($J128=$J$4,IF(O128=O$4,1,0),IF($J128=$J$5,IF(O128=O$5,1,0),0))))</f>
        <v>0</v>
      </c>
      <c r="AU128" s="1">
        <f>IF($J128=$J$2,IF(P128=P$2,1,0),IF($J128=$J$3,IF(P128=P$3,1,0),IF($J128=$J$4,IF(P128=P$4,1,0),IF($J128=$J$5,IF(P128=P$5,1,0),0))))</f>
        <v>0</v>
      </c>
      <c r="AV128" s="1">
        <f>IF($J128=$J$2,IF(Q128=Q$2,1,0),IF($J128=$J$3,IF(Q128=Q$3,1,0),IF($J128=$J$4,IF(Q128=Q$4,1,0),IF($J128=$J$5,IF(Q128=Q$5,1,0),0))))</f>
        <v>0</v>
      </c>
      <c r="AW128" s="1">
        <f>IF($J128=$J$2,IF(R128=R$2,1,0),IF($J128=$J$3,IF(R128=R$3,1,0),IF($J128=$J$4,IF(R128=R$4,1,0),IF($J128=$J$5,IF(R128=R$5,1,0),0))))</f>
        <v>0</v>
      </c>
      <c r="AX128" s="1">
        <f>IF($J128=$J$2,IF(S128=S$2,1,0),IF($J128=$J$3,IF(S128=S$3,1,0),IF($J128=$J$4,IF(S128=S$4,1,0),IF($J128=$J$5,IF(S128=S$5,1,0),0))))</f>
        <v>1</v>
      </c>
      <c r="AY128" s="1">
        <f>IF($J128=$J$2,IF(T128=T$2,1,0),IF($J128=$J$3,IF(T128=T$3,1,0),IF($J128=$J$4,IF(T128=T$4,1,0),IF($J128=$J$5,IF(T128=T$5,1,0),0))))</f>
        <v>0</v>
      </c>
      <c r="AZ128" s="1">
        <f>IF($J128=$J$2,IF(U128=U$2,1,0),IF($J128=$J$3,IF(U128=U$3,1,0),IF($J128=$J$4,IF(U128=U$4,1,0),IF($J128=$J$5,IF(U128=U$5,1,0),0))))</f>
        <v>0</v>
      </c>
      <c r="BA128" s="1">
        <f>IF($J128=$J$2,IF(V128=V$2,1,0),IF($J128=$J$3,IF(V128=V$3,1,0),IF($J128=$J$4,IF(V128=V$4,1,0),IF($J128=$J$5,IF(V128=V$5,1,0),0))))</f>
        <v>1</v>
      </c>
      <c r="BB128" s="1">
        <f>IF($J128=$J$2,IF(W128=W$2,1,0),IF($J128=$J$3,IF(W128=W$3,1,0),IF($J128=$J$4,IF(W128=W$4,1,0),IF($J128=$J$5,IF(W128=W$5,1,0),0))))</f>
        <v>0</v>
      </c>
      <c r="BC128" s="1">
        <f>IF($J128=$J$2,IF(X128=X$2,1,0),IF($J128=$J$3,IF(X128=X$3,1,0),IF($J128=$J$4,IF(X128=X$4,1,0),IF($J128=$J$5,IF(X128=X$5,1,0),0))))</f>
        <v>0</v>
      </c>
      <c r="BD128" s="1">
        <f>IF($J128=$J$2,IF(Y128=Y$2,1,0),IF($J128=$J$3,IF(Y128=Y$3,1,0),IF($J128=$J$4,IF(Y128=Y$4,1,0),IF($J128=$J$5,IF(Y128=Y$5,1,0),0))))</f>
        <v>0</v>
      </c>
      <c r="BE128" s="1">
        <f>IF($J128=$J$2,IF(Z128=Z$2,1,0),IF($J128=$J$3,IF(Z128=Z$3,1,0),IF($J128=$J$4,IF(Z128=Z$4,1,0),IF($J128=$J$5,IF(Z128=Z$5,1,0),0))))</f>
        <v>1</v>
      </c>
      <c r="BF128" s="1">
        <f>IF($J128=$J$2,IF(AA128=AA$2,1,0),IF($J128=$J$3,IF(AA128=AA$3,1,0),IF($J128=$J$4,IF(AA128=AA$4,1,0),IF($J128=$J$5,IF(AA128=AA$5,1,0),0))))</f>
        <v>0</v>
      </c>
      <c r="BG128" s="1">
        <f>IF($J128=$J$2,IF(AB128=AB$2,1,0),IF($J128=$J$3,IF(AB128=AB$3,1,0),IF($J128=$J$4,IF(AB128=AB$4,1,0),IF($J128=$J$5,IF(AB128=AB$5,1,0),0))))</f>
        <v>0</v>
      </c>
      <c r="BH128" s="1">
        <f>IF($J128=$J$2,IF(AC128=AC$2,1,0),IF($J128=$J$3,IF(AC128=AC$3,1,0),IF($J128=$J$4,IF(AC128=AC$4,1,0),IF($J128=$J$5,IF(AC128=AC$5,1,0),0))))</f>
        <v>0</v>
      </c>
      <c r="BI128" s="1">
        <f>IF($J128=$J$2,IF(AD128=AD$2,1,0),IF($J128=$J$3,IF(AD128=AD$3,1,0),IF($J128=$J$4,IF(AD128=AD$4,1,0),IF($J128=$J$5,IF(AD128=AD$5,1,0),0))))</f>
        <v>1</v>
      </c>
      <c r="BJ128" s="1">
        <f>IF($J128=$J$2,IF(AE128=AE$2,1,0),IF($J128=$J$3,IF(AE128=AE$3,1,0),IF($J128=$J$4,IF(AE128=AE$4,1,0),IF($J128=$J$5,IF(AE128=AE$5,1,0),0))))</f>
        <v>1</v>
      </c>
      <c r="BK128" s="1">
        <f>IF($J128=$J$2,IF(AF128=AF$2,1,0),IF($J128=$J$3,IF(AF128=AF$3,1,0),IF($J128=$J$4,IF(AF128=AF$4,1,0),IF($J128=$J$5,IF(AF128=AF$5,1,0),0))))</f>
        <v>0</v>
      </c>
      <c r="BL128" s="1">
        <f>IF($J128=$J$2,IF(AG128=AG$2,1,0),IF($J128=$J$3,IF(AG128=AG$3,1,0),IF($J128=$J$4,IF(AG128=AG$4,1,0),IF($J128=$J$5,IF(AG128=AG$5,1,0),0))))</f>
        <v>0</v>
      </c>
      <c r="BM128" s="1">
        <f>IF($J128=$J$2,IF(AH128=AH$2,1,0),IF($J128=$J$3,IF(AH128=AH$3,1,0),IF($J128=$J$4,IF(AH128=AH$4,1,0),IF($J128=$J$5,IF(AH128=AH$5,1,0),0))))</f>
        <v>0</v>
      </c>
      <c r="BN128" s="1">
        <f>IF($J128=$J$2,IF(AI128=AI$2,1,0),IF($J128=$J$3,IF(AI128=AI$3,1,0),IF($J128=$J$4,IF(AI128=AI$4,1,0),IF($J128=$J$5,IF(AI128=AI$5,1,0),0))))</f>
        <v>1</v>
      </c>
      <c r="BO128" s="1">
        <f>IF($J128=$J$2,IF(AJ128=AJ$2,1,0),IF($J128=$J$3,IF(AJ128=AJ$3,1,0),IF($J128=$J$4,IF(AJ128=AJ$4,1,0),IF($J128=$J$5,IF(AJ128=AJ$5,1,0),0))))</f>
        <v>0</v>
      </c>
      <c r="BP128" s="1">
        <f>IF($J128=$J$2,IF(AK128=AK$2,1,0),IF($J128=$J$3,IF(AK128=AK$3,1,0),IF($J128=$J$4,IF(AK128=AK$4,1,0),IF($J128=$J$5,IF(AK128=AK$5,1,0),0))))</f>
        <v>0</v>
      </c>
      <c r="BQ128" s="1">
        <f>IF($J128=$J$2,IF(AL128=AL$2,1,0),IF($J128=$J$3,IF(AL128=AL$3,1,0),IF($J128=$J$4,IF(AL128=AL$4,1,0),IF($J128=$J$5,IF(AL128=AL$5,1,0),0))))</f>
        <v>0</v>
      </c>
      <c r="BR128" s="1">
        <f>IF($J128=$J$2,IF(AM128=AM$2,1,0),IF($J128=$J$3,IF(AM128=AM$3,1,0),IF($J128=$J$4,IF(AM128=AM$4,1,0),IF($J128=$J$5,IF(AM128=AM$5,1,0),0))))</f>
        <v>1</v>
      </c>
      <c r="BS128" s="1">
        <f>IF($J128=$J$2,IF(AN128=AN$2,1,0),IF($J128=$J$3,IF(AN128=AN$3,1,0),IF($J128=$J$4,IF(AN128=AN$4,1,0),IF($J128=$J$5,IF(AN128=AN$5,1,0),0))))</f>
        <v>1</v>
      </c>
      <c r="BU128" s="1">
        <f t="shared" si="1"/>
        <v>9</v>
      </c>
      <c r="BW128" s="35">
        <f t="shared" si="2"/>
        <v>9</v>
      </c>
      <c r="BX128" s="35">
        <f>IF(BW128="неявка","неявка",IF(BW128&lt;$CB$4,1,IF(BW128&lt;$CB$5,2,IF(BW128&lt;$CB$6,3,IF(BW128&lt;$CB$7,4,IF(BW128&lt;$CB$8,5,IF(BW128&lt;$CB$9,6,IF(BW128&lt;$CB$10,7,IF(BW128&lt;$CB$11,8,IF(BW128&lt;$CB$12,9,10))))))))))</f>
        <v>2</v>
      </c>
    </row>
    <row r="129" spans="1:76" ht="16" x14ac:dyDescent="0.2">
      <c r="A129" s="8">
        <v>123</v>
      </c>
      <c r="B129" s="8" t="s">
        <v>478</v>
      </c>
      <c r="C129" s="8" t="s">
        <v>479</v>
      </c>
      <c r="D129" s="8" t="s">
        <v>480</v>
      </c>
      <c r="E129" s="8" t="s">
        <v>228</v>
      </c>
      <c r="F129" s="8" t="s">
        <v>229</v>
      </c>
      <c r="G129" s="8" t="s">
        <v>230</v>
      </c>
      <c r="H129" s="8" t="s">
        <v>216</v>
      </c>
      <c r="I129" s="1" t="s">
        <v>450</v>
      </c>
      <c r="J129" s="1">
        <v>4</v>
      </c>
      <c r="K129" s="1" t="s">
        <v>1156</v>
      </c>
      <c r="L129" s="1" t="s">
        <v>1159</v>
      </c>
      <c r="M129" s="1" t="s">
        <v>1158</v>
      </c>
      <c r="N129" s="1" t="s">
        <v>1155</v>
      </c>
      <c r="O129" s="1" t="s">
        <v>1160</v>
      </c>
      <c r="P129" s="1" t="s">
        <v>1155</v>
      </c>
      <c r="Q129" s="1" t="s">
        <v>1154</v>
      </c>
      <c r="R129" s="1" t="s">
        <v>1159</v>
      </c>
      <c r="S129" s="1" t="s">
        <v>1158</v>
      </c>
      <c r="T129" s="1" t="s">
        <v>1158</v>
      </c>
      <c r="U129" s="1" t="s">
        <v>1159</v>
      </c>
      <c r="W129" s="1" t="s">
        <v>1154</v>
      </c>
      <c r="Y129" s="1" t="s">
        <v>1155</v>
      </c>
      <c r="Z129" s="54" t="s">
        <v>1158</v>
      </c>
      <c r="AA129" s="1" t="s">
        <v>1155</v>
      </c>
      <c r="AD129" s="1" t="s">
        <v>1158</v>
      </c>
      <c r="AE129" s="1" t="s">
        <v>1159</v>
      </c>
      <c r="AG129" s="1" t="s">
        <v>1155</v>
      </c>
      <c r="AH129" s="1" t="s">
        <v>1154</v>
      </c>
      <c r="AI129" s="1" t="s">
        <v>1158</v>
      </c>
      <c r="AJ129" s="1" t="s">
        <v>1158</v>
      </c>
      <c r="AK129" s="1" t="s">
        <v>1159</v>
      </c>
      <c r="AL129" s="1" t="s">
        <v>1154</v>
      </c>
      <c r="AM129" s="1" t="s">
        <v>1158</v>
      </c>
      <c r="AN129" s="1" t="s">
        <v>1154</v>
      </c>
      <c r="AP129" s="1">
        <f>IF($J129=$J$2,IF(K129=K$2,1,0),IF($J129=$J$3,IF(K129=K$3,1,0),IF($J129=$J$4,IF(K129=K$4,1,0),IF($J129=$J$5,IF(K129=K$5,1,0),0))))</f>
        <v>0</v>
      </c>
      <c r="AQ129" s="1">
        <f>IF($J129=$J$2,IF(L129=L$2,1,0),IF($J129=$J$3,IF(L129=L$3,1,0),IF($J129=$J$4,IF(L129=L$4,1,0),IF($J129=$J$5,IF(L129=L$5,1,0),0))))</f>
        <v>1</v>
      </c>
      <c r="AR129" s="1">
        <f>IF($J129=$J$2,IF(M129=M$2,1,0),IF($J129=$J$3,IF(M129=M$3,1,0),IF($J129=$J$4,IF(M129=M$4,1,0),IF($J129=$J$5,IF(M129=M$5,1,0),0))))</f>
        <v>0</v>
      </c>
      <c r="AS129" s="1">
        <f>IF($J129=$J$2,IF(N129=N$2,1,0),IF($J129=$J$3,IF(N129=N$3,1,0),IF($J129=$J$4,IF(N129=N$4,1,0),IF($J129=$J$5,IF(N129=N$5,1,0),0))))</f>
        <v>0</v>
      </c>
      <c r="AT129" s="1">
        <f>IF($J129=$J$2,IF(O129=O$2,1,0),IF($J129=$J$3,IF(O129=O$3,1,0),IF($J129=$J$4,IF(O129=O$4,1,0),IF($J129=$J$5,IF(O129=O$5,1,0),0))))</f>
        <v>1</v>
      </c>
      <c r="AU129" s="1">
        <f>IF($J129=$J$2,IF(P129=P$2,1,0),IF($J129=$J$3,IF(P129=P$3,1,0),IF($J129=$J$4,IF(P129=P$4,1,0),IF($J129=$J$5,IF(P129=P$5,1,0),0))))</f>
        <v>0</v>
      </c>
      <c r="AV129" s="1">
        <f>IF($J129=$J$2,IF(Q129=Q$2,1,0),IF($J129=$J$3,IF(Q129=Q$3,1,0),IF($J129=$J$4,IF(Q129=Q$4,1,0),IF($J129=$J$5,IF(Q129=Q$5,1,0),0))))</f>
        <v>0</v>
      </c>
      <c r="AW129" s="1">
        <f>IF($J129=$J$2,IF(R129=R$2,1,0),IF($J129=$J$3,IF(R129=R$3,1,0),IF($J129=$J$4,IF(R129=R$4,1,0),IF($J129=$J$5,IF(R129=R$5,1,0),0))))</f>
        <v>0</v>
      </c>
      <c r="AX129" s="1">
        <f>IF($J129=$J$2,IF(S129=S$2,1,0),IF($J129=$J$3,IF(S129=S$3,1,0),IF($J129=$J$4,IF(S129=S$4,1,0),IF($J129=$J$5,IF(S129=S$5,1,0),0))))</f>
        <v>0</v>
      </c>
      <c r="AY129" s="1">
        <f>IF($J129=$J$2,IF(T129=T$2,1,0),IF($J129=$J$3,IF(T129=T$3,1,0),IF($J129=$J$4,IF(T129=T$4,1,0),IF($J129=$J$5,IF(T129=T$5,1,0),0))))</f>
        <v>0</v>
      </c>
      <c r="AZ129" s="1">
        <f>IF($J129=$J$2,IF(U129=U$2,1,0),IF($J129=$J$3,IF(U129=U$3,1,0),IF($J129=$J$4,IF(U129=U$4,1,0),IF($J129=$J$5,IF(U129=U$5,1,0),0))))</f>
        <v>1</v>
      </c>
      <c r="BA129" s="1">
        <f>IF($J129=$J$2,IF(V129=V$2,1,0),IF($J129=$J$3,IF(V129=V$3,1,0),IF($J129=$J$4,IF(V129=V$4,1,0),IF($J129=$J$5,IF(V129=V$5,1,0),0))))</f>
        <v>0</v>
      </c>
      <c r="BB129" s="1">
        <f>IF($J129=$J$2,IF(W129=W$2,1,0),IF($J129=$J$3,IF(W129=W$3,1,0),IF($J129=$J$4,IF(W129=W$4,1,0),IF($J129=$J$5,IF(W129=W$5,1,0),0))))</f>
        <v>0</v>
      </c>
      <c r="BC129" s="1">
        <f>IF($J129=$J$2,IF(X129=X$2,1,0),IF($J129=$J$3,IF(X129=X$3,1,0),IF($J129=$J$4,IF(X129=X$4,1,0),IF($J129=$J$5,IF(X129=X$5,1,0),0))))</f>
        <v>0</v>
      </c>
      <c r="BD129" s="1">
        <f>IF($J129=$J$2,IF(Y129=Y$2,1,0),IF($J129=$J$3,IF(Y129=Y$3,1,0),IF($J129=$J$4,IF(Y129=Y$4,1,0),IF($J129=$J$5,IF(Y129=Y$5,1,0),0))))</f>
        <v>0</v>
      </c>
      <c r="BE129" s="1">
        <f>IF($J129=$J$2,IF(Z129=Z$2,1,0),IF($J129=$J$3,IF(Z129=Z$3,1,0),IF($J129=$J$4,IF(Z129=Z$4,1,0),IF($J129=$J$5,IF(Z129=Z$5,1,0),0))))</f>
        <v>1</v>
      </c>
      <c r="BF129" s="1">
        <f>IF($J129=$J$2,IF(AA129=AA$2,1,0),IF($J129=$J$3,IF(AA129=AA$3,1,0),IF($J129=$J$4,IF(AA129=AA$4,1,0),IF($J129=$J$5,IF(AA129=AA$5,1,0),0))))</f>
        <v>0</v>
      </c>
      <c r="BG129" s="1">
        <f>IF($J129=$J$2,IF(AB129=AB$2,1,0),IF($J129=$J$3,IF(AB129=AB$3,1,0),IF($J129=$J$4,IF(AB129=AB$4,1,0),IF($J129=$J$5,IF(AB129=AB$5,1,0),0))))</f>
        <v>0</v>
      </c>
      <c r="BH129" s="1">
        <f>IF($J129=$J$2,IF(AC129=AC$2,1,0),IF($J129=$J$3,IF(AC129=AC$3,1,0),IF($J129=$J$4,IF(AC129=AC$4,1,0),IF($J129=$J$5,IF(AC129=AC$5,1,0),0))))</f>
        <v>0</v>
      </c>
      <c r="BI129" s="1">
        <f>IF($J129=$J$2,IF(AD129=AD$2,1,0),IF($J129=$J$3,IF(AD129=AD$3,1,0),IF($J129=$J$4,IF(AD129=AD$4,1,0),IF($J129=$J$5,IF(AD129=AD$5,1,0),0))))</f>
        <v>1</v>
      </c>
      <c r="BJ129" s="1">
        <f>IF($J129=$J$2,IF(AE129=AE$2,1,0),IF($J129=$J$3,IF(AE129=AE$3,1,0),IF($J129=$J$4,IF(AE129=AE$4,1,0),IF($J129=$J$5,IF(AE129=AE$5,1,0),0))))</f>
        <v>0</v>
      </c>
      <c r="BK129" s="1">
        <f>IF($J129=$J$2,IF(AF129=AF$2,1,0),IF($J129=$J$3,IF(AF129=AF$3,1,0),IF($J129=$J$4,IF(AF129=AF$4,1,0),IF($J129=$J$5,IF(AF129=AF$5,1,0),0))))</f>
        <v>0</v>
      </c>
      <c r="BL129" s="1">
        <f>IF($J129=$J$2,IF(AG129=AG$2,1,0),IF($J129=$J$3,IF(AG129=AG$3,1,0),IF($J129=$J$4,IF(AG129=AG$4,1,0),IF($J129=$J$5,IF(AG129=AG$5,1,0),0))))</f>
        <v>1</v>
      </c>
      <c r="BM129" s="1">
        <f>IF($J129=$J$2,IF(AH129=AH$2,1,0),IF($J129=$J$3,IF(AH129=AH$3,1,0),IF($J129=$J$4,IF(AH129=AH$4,1,0),IF($J129=$J$5,IF(AH129=AH$5,1,0),0))))</f>
        <v>0</v>
      </c>
      <c r="BN129" s="1">
        <f>IF($J129=$J$2,IF(AI129=AI$2,1,0),IF($J129=$J$3,IF(AI129=AI$3,1,0),IF($J129=$J$4,IF(AI129=AI$4,1,0),IF($J129=$J$5,IF(AI129=AI$5,1,0),0))))</f>
        <v>0</v>
      </c>
      <c r="BO129" s="1">
        <f>IF($J129=$J$2,IF(AJ129=AJ$2,1,0),IF($J129=$J$3,IF(AJ129=AJ$3,1,0),IF($J129=$J$4,IF(AJ129=AJ$4,1,0),IF($J129=$J$5,IF(AJ129=AJ$5,1,0),0))))</f>
        <v>0</v>
      </c>
      <c r="BP129" s="1">
        <f>IF($J129=$J$2,IF(AK129=AK$2,1,0),IF($J129=$J$3,IF(AK129=AK$3,1,0),IF($J129=$J$4,IF(AK129=AK$4,1,0),IF($J129=$J$5,IF(AK129=AK$5,1,0),0))))</f>
        <v>0</v>
      </c>
      <c r="BQ129" s="1">
        <f>IF($J129=$J$2,IF(AL129=AL$2,1,0),IF($J129=$J$3,IF(AL129=AL$3,1,0),IF($J129=$J$4,IF(AL129=AL$4,1,0),IF($J129=$J$5,IF(AL129=AL$5,1,0),0))))</f>
        <v>1</v>
      </c>
      <c r="BR129" s="1">
        <f>IF($J129=$J$2,IF(AM129=AM$2,1,0),IF($J129=$J$3,IF(AM129=AM$3,1,0),IF($J129=$J$4,IF(AM129=AM$4,1,0),IF($J129=$J$5,IF(AM129=AM$5,1,0),0))))</f>
        <v>0</v>
      </c>
      <c r="BS129" s="1">
        <f>IF($J129=$J$2,IF(AN129=AN$2,1,0),IF($J129=$J$3,IF(AN129=AN$3,1,0),IF($J129=$J$4,IF(AN129=AN$4,1,0),IF($J129=$J$5,IF(AN129=AN$5,1,0),0))))</f>
        <v>1</v>
      </c>
      <c r="BU129" s="1">
        <f t="shared" si="1"/>
        <v>8</v>
      </c>
      <c r="BW129" s="35">
        <f t="shared" si="2"/>
        <v>8</v>
      </c>
      <c r="BX129" s="35">
        <f>IF(BW129="неявка","неявка",IF(BW129&lt;$CB$4,1,IF(BW129&lt;$CB$5,2,IF(BW129&lt;$CB$6,3,IF(BW129&lt;$CB$7,4,IF(BW129&lt;$CB$8,5,IF(BW129&lt;$CB$9,6,IF(BW129&lt;$CB$10,7,IF(BW129&lt;$CB$11,8,IF(BW129&lt;$CB$12,9,10))))))))))</f>
        <v>2</v>
      </c>
    </row>
    <row r="130" spans="1:76" ht="16" x14ac:dyDescent="0.2">
      <c r="A130" s="8">
        <v>124</v>
      </c>
      <c r="B130" s="8" t="s">
        <v>481</v>
      </c>
      <c r="C130" s="8" t="s">
        <v>482</v>
      </c>
      <c r="D130" s="8" t="s">
        <v>483</v>
      </c>
      <c r="E130" s="8" t="s">
        <v>484</v>
      </c>
      <c r="F130" s="8" t="s">
        <v>485</v>
      </c>
      <c r="G130" s="8" t="s">
        <v>230</v>
      </c>
      <c r="H130" s="8" t="s">
        <v>216</v>
      </c>
      <c r="I130" s="1" t="s">
        <v>450</v>
      </c>
      <c r="J130" s="1">
        <v>4</v>
      </c>
      <c r="K130" s="1" t="s">
        <v>1156</v>
      </c>
      <c r="L130" s="1" t="s">
        <v>1155</v>
      </c>
      <c r="M130" s="1" t="s">
        <v>1155</v>
      </c>
      <c r="N130" s="1" t="s">
        <v>1155</v>
      </c>
      <c r="O130" s="1" t="s">
        <v>1160</v>
      </c>
      <c r="P130" s="1" t="s">
        <v>1159</v>
      </c>
      <c r="Q130" s="1" t="s">
        <v>1158</v>
      </c>
      <c r="R130" s="1" t="s">
        <v>1160</v>
      </c>
      <c r="S130" s="1" t="s">
        <v>1160</v>
      </c>
      <c r="T130" s="1" t="s">
        <v>1155</v>
      </c>
      <c r="U130" s="1" t="s">
        <v>1159</v>
      </c>
      <c r="V130" s="1" t="s">
        <v>1158</v>
      </c>
      <c r="W130" s="1" t="s">
        <v>1158</v>
      </c>
      <c r="X130" s="1" t="s">
        <v>1160</v>
      </c>
      <c r="Y130" s="1" t="s">
        <v>1154</v>
      </c>
      <c r="Z130" s="54" t="s">
        <v>1156</v>
      </c>
      <c r="AA130" s="1" t="s">
        <v>1155</v>
      </c>
      <c r="AB130" s="1" t="s">
        <v>1154</v>
      </c>
      <c r="AC130" s="1" t="s">
        <v>1158</v>
      </c>
      <c r="AD130" s="1" t="s">
        <v>1154</v>
      </c>
      <c r="AE130" s="1" t="s">
        <v>1160</v>
      </c>
      <c r="AF130" s="1" t="s">
        <v>1155</v>
      </c>
      <c r="AG130" s="1" t="s">
        <v>1155</v>
      </c>
      <c r="AH130" s="1" t="s">
        <v>1156</v>
      </c>
      <c r="AI130" s="1" t="s">
        <v>1159</v>
      </c>
      <c r="AJ130" s="1" t="s">
        <v>1160</v>
      </c>
      <c r="AK130" s="1" t="s">
        <v>1154</v>
      </c>
      <c r="AL130" s="1" t="s">
        <v>1158</v>
      </c>
      <c r="AM130" s="1" t="s">
        <v>1154</v>
      </c>
      <c r="AN130" s="1" t="s">
        <v>1154</v>
      </c>
      <c r="AP130" s="1">
        <f>IF($J130=$J$2,IF(K130=K$2,1,0),IF($J130=$J$3,IF(K130=K$3,1,0),IF($J130=$J$4,IF(K130=K$4,1,0),IF($J130=$J$5,IF(K130=K$5,1,0),0))))</f>
        <v>0</v>
      </c>
      <c r="AQ130" s="1">
        <f>IF($J130=$J$2,IF(L130=L$2,1,0),IF($J130=$J$3,IF(L130=L$3,1,0),IF($J130=$J$4,IF(L130=L$4,1,0),IF($J130=$J$5,IF(L130=L$5,1,0),0))))</f>
        <v>0</v>
      </c>
      <c r="AR130" s="1">
        <f>IF($J130=$J$2,IF(M130=M$2,1,0),IF($J130=$J$3,IF(M130=M$3,1,0),IF($J130=$J$4,IF(M130=M$4,1,0),IF($J130=$J$5,IF(M130=M$5,1,0),0))))</f>
        <v>1</v>
      </c>
      <c r="AS130" s="1">
        <f>IF($J130=$J$2,IF(N130=N$2,1,0),IF($J130=$J$3,IF(N130=N$3,1,0),IF($J130=$J$4,IF(N130=N$4,1,0),IF($J130=$J$5,IF(N130=N$5,1,0),0))))</f>
        <v>0</v>
      </c>
      <c r="AT130" s="1">
        <f>IF($J130=$J$2,IF(O130=O$2,1,0),IF($J130=$J$3,IF(O130=O$3,1,0),IF($J130=$J$4,IF(O130=O$4,1,0),IF($J130=$J$5,IF(O130=O$5,1,0),0))))</f>
        <v>1</v>
      </c>
      <c r="AU130" s="1">
        <f>IF($J130=$J$2,IF(P130=P$2,1,0),IF($J130=$J$3,IF(P130=P$3,1,0),IF($J130=$J$4,IF(P130=P$4,1,0),IF($J130=$J$5,IF(P130=P$5,1,0),0))))</f>
        <v>1</v>
      </c>
      <c r="AV130" s="1">
        <f>IF($J130=$J$2,IF(Q130=Q$2,1,0),IF($J130=$J$3,IF(Q130=Q$3,1,0),IF($J130=$J$4,IF(Q130=Q$4,1,0),IF($J130=$J$5,IF(Q130=Q$5,1,0),0))))</f>
        <v>1</v>
      </c>
      <c r="AW130" s="1">
        <f>IF($J130=$J$2,IF(R130=R$2,1,0),IF($J130=$J$3,IF(R130=R$3,1,0),IF($J130=$J$4,IF(R130=R$4,1,0),IF($J130=$J$5,IF(R130=R$5,1,0),0))))</f>
        <v>1</v>
      </c>
      <c r="AX130" s="1">
        <f>IF($J130=$J$2,IF(S130=S$2,1,0),IF($J130=$J$3,IF(S130=S$3,1,0),IF($J130=$J$4,IF(S130=S$4,1,0),IF($J130=$J$5,IF(S130=S$5,1,0),0))))</f>
        <v>1</v>
      </c>
      <c r="AY130" s="1">
        <f>IF($J130=$J$2,IF(T130=T$2,1,0),IF($J130=$J$3,IF(T130=T$3,1,0),IF($J130=$J$4,IF(T130=T$4,1,0),IF($J130=$J$5,IF(T130=T$5,1,0),0))))</f>
        <v>1</v>
      </c>
      <c r="AZ130" s="1">
        <f>IF($J130=$J$2,IF(U130=U$2,1,0),IF($J130=$J$3,IF(U130=U$3,1,0),IF($J130=$J$4,IF(U130=U$4,1,0),IF($J130=$J$5,IF(U130=U$5,1,0),0))))</f>
        <v>1</v>
      </c>
      <c r="BA130" s="1">
        <f>IF($J130=$J$2,IF(V130=V$2,1,0),IF($J130=$J$3,IF(V130=V$3,1,0),IF($J130=$J$4,IF(V130=V$4,1,0),IF($J130=$J$5,IF(V130=V$5,1,0),0))))</f>
        <v>0</v>
      </c>
      <c r="BB130" s="1">
        <f>IF($J130=$J$2,IF(W130=W$2,1,0),IF($J130=$J$3,IF(W130=W$3,1,0),IF($J130=$J$4,IF(W130=W$4,1,0),IF($J130=$J$5,IF(W130=W$5,1,0),0))))</f>
        <v>1</v>
      </c>
      <c r="BC130" s="1">
        <f>IF($J130=$J$2,IF(X130=X$2,1,0),IF($J130=$J$3,IF(X130=X$3,1,0),IF($J130=$J$4,IF(X130=X$4,1,0),IF($J130=$J$5,IF(X130=X$5,1,0),0))))</f>
        <v>1</v>
      </c>
      <c r="BD130" s="1">
        <f>IF($J130=$J$2,IF(Y130=Y$2,1,0),IF($J130=$J$3,IF(Y130=Y$3,1,0),IF($J130=$J$4,IF(Y130=Y$4,1,0),IF($J130=$J$5,IF(Y130=Y$5,1,0),0))))</f>
        <v>0</v>
      </c>
      <c r="BE130" s="1">
        <f>IF($J130=$J$2,IF(Z130=Z$2,1,0),IF($J130=$J$3,IF(Z130=Z$3,1,0),IF($J130=$J$4,IF(Z130=Z$4,1,0),IF($J130=$J$5,IF(Z130=Z$5,1,0),0))))</f>
        <v>0</v>
      </c>
      <c r="BF130" s="1">
        <f>IF($J130=$J$2,IF(AA130=AA$2,1,0),IF($J130=$J$3,IF(AA130=AA$3,1,0),IF($J130=$J$4,IF(AA130=AA$4,1,0),IF($J130=$J$5,IF(AA130=AA$5,1,0),0))))</f>
        <v>0</v>
      </c>
      <c r="BG130" s="1">
        <f>IF($J130=$J$2,IF(AB130=AB$2,1,0),IF($J130=$J$3,IF(AB130=AB$3,1,0),IF($J130=$J$4,IF(AB130=AB$4,1,0),IF($J130=$J$5,IF(AB130=AB$5,1,0),0))))</f>
        <v>1</v>
      </c>
      <c r="BH130" s="1">
        <f>IF($J130=$J$2,IF(AC130=AC$2,1,0),IF($J130=$J$3,IF(AC130=AC$3,1,0),IF($J130=$J$4,IF(AC130=AC$4,1,0),IF($J130=$J$5,IF(AC130=AC$5,1,0),0))))</f>
        <v>1</v>
      </c>
      <c r="BI130" s="1">
        <f>IF($J130=$J$2,IF(AD130=AD$2,1,0),IF($J130=$J$3,IF(AD130=AD$3,1,0),IF($J130=$J$4,IF(AD130=AD$4,1,0),IF($J130=$J$5,IF(AD130=AD$5,1,0),0))))</f>
        <v>0</v>
      </c>
      <c r="BJ130" s="1">
        <f>IF($J130=$J$2,IF(AE130=AE$2,1,0),IF($J130=$J$3,IF(AE130=AE$3,1,0),IF($J130=$J$4,IF(AE130=AE$4,1,0),IF($J130=$J$5,IF(AE130=AE$5,1,0),0))))</f>
        <v>1</v>
      </c>
      <c r="BK130" s="1">
        <f>IF($J130=$J$2,IF(AF130=AF$2,1,0),IF($J130=$J$3,IF(AF130=AF$3,1,0),IF($J130=$J$4,IF(AF130=AF$4,1,0),IF($J130=$J$5,IF(AF130=AF$5,1,0),0))))</f>
        <v>1</v>
      </c>
      <c r="BL130" s="1">
        <f>IF($J130=$J$2,IF(AG130=AG$2,1,0),IF($J130=$J$3,IF(AG130=AG$3,1,0),IF($J130=$J$4,IF(AG130=AG$4,1,0),IF($J130=$J$5,IF(AG130=AG$5,1,0),0))))</f>
        <v>1</v>
      </c>
      <c r="BM130" s="1">
        <f>IF($J130=$J$2,IF(AH130=AH$2,1,0),IF($J130=$J$3,IF(AH130=AH$3,1,0),IF($J130=$J$4,IF(AH130=AH$4,1,0),IF($J130=$J$5,IF(AH130=AH$5,1,0),0))))</f>
        <v>0</v>
      </c>
      <c r="BN130" s="1">
        <f>IF($J130=$J$2,IF(AI130=AI$2,1,0),IF($J130=$J$3,IF(AI130=AI$3,1,0),IF($J130=$J$4,IF(AI130=AI$4,1,0),IF($J130=$J$5,IF(AI130=AI$5,1,0),0))))</f>
        <v>1</v>
      </c>
      <c r="BO130" s="1">
        <f>IF($J130=$J$2,IF(AJ130=AJ$2,1,0),IF($J130=$J$3,IF(AJ130=AJ$3,1,0),IF($J130=$J$4,IF(AJ130=AJ$4,1,0),IF($J130=$J$5,IF(AJ130=AJ$5,1,0),0))))</f>
        <v>0</v>
      </c>
      <c r="BP130" s="1">
        <f>IF($J130=$J$2,IF(AK130=AK$2,1,0),IF($J130=$J$3,IF(AK130=AK$3,1,0),IF($J130=$J$4,IF(AK130=AK$4,1,0),IF($J130=$J$5,IF(AK130=AK$5,1,0),0))))</f>
        <v>1</v>
      </c>
      <c r="BQ130" s="1">
        <f>IF($J130=$J$2,IF(AL130=AL$2,1,0),IF($J130=$J$3,IF(AL130=AL$3,1,0),IF($J130=$J$4,IF(AL130=AL$4,1,0),IF($J130=$J$5,IF(AL130=AL$5,1,0),0))))</f>
        <v>0</v>
      </c>
      <c r="BR130" s="1">
        <f>IF($J130=$J$2,IF(AM130=AM$2,1,0),IF($J130=$J$3,IF(AM130=AM$3,1,0),IF($J130=$J$4,IF(AM130=AM$4,1,0),IF($J130=$J$5,IF(AM130=AM$5,1,0),0))))</f>
        <v>0</v>
      </c>
      <c r="BS130" s="1">
        <f>IF($J130=$J$2,IF(AN130=AN$2,1,0),IF($J130=$J$3,IF(AN130=AN$3,1,0),IF($J130=$J$4,IF(AN130=AN$4,1,0),IF($J130=$J$5,IF(AN130=AN$5,1,0),0))))</f>
        <v>1</v>
      </c>
      <c r="BU130" s="1">
        <f t="shared" si="1"/>
        <v>18</v>
      </c>
      <c r="BW130" s="35">
        <f t="shared" si="2"/>
        <v>18</v>
      </c>
      <c r="BX130" s="35">
        <f>IF(BW130="неявка","неявка",IF(BW130&lt;$CB$4,1,IF(BW130&lt;$CB$5,2,IF(BW130&lt;$CB$6,3,IF(BW130&lt;$CB$7,4,IF(BW130&lt;$CB$8,5,IF(BW130&lt;$CB$9,6,IF(BW130&lt;$CB$10,7,IF(BW130&lt;$CB$11,8,IF(BW130&lt;$CB$12,9,10))))))))))</f>
        <v>5</v>
      </c>
    </row>
    <row r="131" spans="1:76" ht="16" x14ac:dyDescent="0.2">
      <c r="A131" s="8">
        <v>125</v>
      </c>
      <c r="B131" s="8" t="s">
        <v>486</v>
      </c>
      <c r="C131" s="8" t="s">
        <v>487</v>
      </c>
      <c r="D131" s="8" t="s">
        <v>488</v>
      </c>
      <c r="E131" s="8" t="s">
        <v>240</v>
      </c>
      <c r="F131" s="8" t="s">
        <v>241</v>
      </c>
      <c r="G131" s="8" t="s">
        <v>230</v>
      </c>
      <c r="H131" s="8" t="s">
        <v>216</v>
      </c>
      <c r="I131" s="1" t="s">
        <v>450</v>
      </c>
      <c r="J131" s="1">
        <v>3</v>
      </c>
      <c r="L131" s="1" t="s">
        <v>1155</v>
      </c>
      <c r="N131" s="1" t="s">
        <v>1159</v>
      </c>
      <c r="O131" s="1" t="s">
        <v>1158</v>
      </c>
      <c r="Q131" s="1" t="s">
        <v>1159</v>
      </c>
      <c r="R131" s="1" t="s">
        <v>1155</v>
      </c>
      <c r="S131" s="1" t="s">
        <v>1158</v>
      </c>
      <c r="T131" s="1" t="s">
        <v>1160</v>
      </c>
      <c r="U131" s="1" t="s">
        <v>1154</v>
      </c>
      <c r="V131" s="1" t="s">
        <v>1155</v>
      </c>
      <c r="W131" s="1" t="s">
        <v>1159</v>
      </c>
      <c r="X131" s="1" t="s">
        <v>1158</v>
      </c>
      <c r="Y131" s="1" t="s">
        <v>1160</v>
      </c>
      <c r="Z131" s="54" t="s">
        <v>1158</v>
      </c>
      <c r="AA131" s="1" t="s">
        <v>1160</v>
      </c>
      <c r="AB131" s="1" t="s">
        <v>1155</v>
      </c>
      <c r="AC131" s="1" t="s">
        <v>1154</v>
      </c>
      <c r="AD131" s="1" t="s">
        <v>1160</v>
      </c>
      <c r="AE131" s="1" t="s">
        <v>1159</v>
      </c>
      <c r="AF131" s="1" t="s">
        <v>1159</v>
      </c>
      <c r="AG131" s="1" t="s">
        <v>1159</v>
      </c>
      <c r="AI131" s="1" t="s">
        <v>1155</v>
      </c>
      <c r="AJ131" s="1" t="s">
        <v>1155</v>
      </c>
      <c r="AK131" s="1" t="s">
        <v>1159</v>
      </c>
      <c r="AL131" s="1" t="s">
        <v>1158</v>
      </c>
      <c r="AM131" s="1" t="s">
        <v>1156</v>
      </c>
      <c r="AN131" s="1" t="s">
        <v>1154</v>
      </c>
      <c r="AP131" s="1">
        <f>IF($J131=$J$2,IF(K131=K$2,1,0),IF($J131=$J$3,IF(K131=K$3,1,0),IF($J131=$J$4,IF(K131=K$4,1,0),IF($J131=$J$5,IF(K131=K$5,1,0),0))))</f>
        <v>0</v>
      </c>
      <c r="AQ131" s="1">
        <f>IF($J131=$J$2,IF(L131=L$2,1,0),IF($J131=$J$3,IF(L131=L$3,1,0),IF($J131=$J$4,IF(L131=L$4,1,0),IF($J131=$J$5,IF(L131=L$5,1,0),0))))</f>
        <v>1</v>
      </c>
      <c r="AR131" s="1">
        <f>IF($J131=$J$2,IF(M131=M$2,1,0),IF($J131=$J$3,IF(M131=M$3,1,0),IF($J131=$J$4,IF(M131=M$4,1,0),IF($J131=$J$5,IF(M131=M$5,1,0),0))))</f>
        <v>0</v>
      </c>
      <c r="AS131" s="1">
        <f>IF($J131=$J$2,IF(N131=N$2,1,0),IF($J131=$J$3,IF(N131=N$3,1,0),IF($J131=$J$4,IF(N131=N$4,1,0),IF($J131=$J$5,IF(N131=N$5,1,0),0))))</f>
        <v>1</v>
      </c>
      <c r="AT131" s="1">
        <f>IF($J131=$J$2,IF(O131=O$2,1,0),IF($J131=$J$3,IF(O131=O$3,1,0),IF($J131=$J$4,IF(O131=O$4,1,0),IF($J131=$J$5,IF(O131=O$5,1,0),0))))</f>
        <v>0</v>
      </c>
      <c r="AU131" s="1">
        <f>IF($J131=$J$2,IF(P131=P$2,1,0),IF($J131=$J$3,IF(P131=P$3,1,0),IF($J131=$J$4,IF(P131=P$4,1,0),IF($J131=$J$5,IF(P131=P$5,1,0),0))))</f>
        <v>0</v>
      </c>
      <c r="AV131" s="1">
        <f>IF($J131=$J$2,IF(Q131=Q$2,1,0),IF($J131=$J$3,IF(Q131=Q$3,1,0),IF($J131=$J$4,IF(Q131=Q$4,1,0),IF($J131=$J$5,IF(Q131=Q$5,1,0),0))))</f>
        <v>0</v>
      </c>
      <c r="AW131" s="1">
        <f>IF($J131=$J$2,IF(R131=R$2,1,0),IF($J131=$J$3,IF(R131=R$3,1,0),IF($J131=$J$4,IF(R131=R$4,1,0),IF($J131=$J$5,IF(R131=R$5,1,0),0))))</f>
        <v>0</v>
      </c>
      <c r="AX131" s="1">
        <f>IF($J131=$J$2,IF(S131=S$2,1,0),IF($J131=$J$3,IF(S131=S$3,1,0),IF($J131=$J$4,IF(S131=S$4,1,0),IF($J131=$J$5,IF(S131=S$5,1,0),0))))</f>
        <v>1</v>
      </c>
      <c r="AY131" s="1">
        <f>IF($J131=$J$2,IF(T131=T$2,1,0),IF($J131=$J$3,IF(T131=T$3,1,0),IF($J131=$J$4,IF(T131=T$4,1,0),IF($J131=$J$5,IF(T131=T$5,1,0),0))))</f>
        <v>1</v>
      </c>
      <c r="AZ131" s="1">
        <f>IF($J131=$J$2,IF(U131=U$2,1,0),IF($J131=$J$3,IF(U131=U$3,1,0),IF($J131=$J$4,IF(U131=U$4,1,0),IF($J131=$J$5,IF(U131=U$5,1,0),0))))</f>
        <v>1</v>
      </c>
      <c r="BA131" s="1">
        <f>IF($J131=$J$2,IF(V131=V$2,1,0),IF($J131=$J$3,IF(V131=V$3,1,0),IF($J131=$J$4,IF(V131=V$4,1,0),IF($J131=$J$5,IF(V131=V$5,1,0),0))))</f>
        <v>0</v>
      </c>
      <c r="BB131" s="1">
        <f>IF($J131=$J$2,IF(W131=W$2,1,0),IF($J131=$J$3,IF(W131=W$3,1,0),IF($J131=$J$4,IF(W131=W$4,1,0),IF($J131=$J$5,IF(W131=W$5,1,0),0))))</f>
        <v>0</v>
      </c>
      <c r="BC131" s="1">
        <f>IF($J131=$J$2,IF(X131=X$2,1,0),IF($J131=$J$3,IF(X131=X$3,1,0),IF($J131=$J$4,IF(X131=X$4,1,0),IF($J131=$J$5,IF(X131=X$5,1,0),0))))</f>
        <v>0</v>
      </c>
      <c r="BD131" s="1">
        <f>IF($J131=$J$2,IF(Y131=Y$2,1,0),IF($J131=$J$3,IF(Y131=Y$3,1,0),IF($J131=$J$4,IF(Y131=Y$4,1,0),IF($J131=$J$5,IF(Y131=Y$5,1,0),0))))</f>
        <v>1</v>
      </c>
      <c r="BE131" s="1">
        <f>IF($J131=$J$2,IF(Z131=Z$2,1,0),IF($J131=$J$3,IF(Z131=Z$3,1,0),IF($J131=$J$4,IF(Z131=Z$4,1,0),IF($J131=$J$5,IF(Z131=Z$5,1,0),0))))</f>
        <v>0</v>
      </c>
      <c r="BF131" s="1">
        <f>IF($J131=$J$2,IF(AA131=AA$2,1,0),IF($J131=$J$3,IF(AA131=AA$3,1,0),IF($J131=$J$4,IF(AA131=AA$4,1,0),IF($J131=$J$5,IF(AA131=AA$5,1,0),0))))</f>
        <v>1</v>
      </c>
      <c r="BG131" s="1">
        <f>IF($J131=$J$2,IF(AB131=AB$2,1,0),IF($J131=$J$3,IF(AB131=AB$3,1,0),IF($J131=$J$4,IF(AB131=AB$4,1,0),IF($J131=$J$5,IF(AB131=AB$5,1,0),0))))</f>
        <v>1</v>
      </c>
      <c r="BH131" s="1">
        <f>IF($J131=$J$2,IF(AC131=AC$2,1,0),IF($J131=$J$3,IF(AC131=AC$3,1,0),IF($J131=$J$4,IF(AC131=AC$4,1,0),IF($J131=$J$5,IF(AC131=AC$5,1,0),0))))</f>
        <v>1</v>
      </c>
      <c r="BI131" s="1">
        <f>IF($J131=$J$2,IF(AD131=AD$2,1,0),IF($J131=$J$3,IF(AD131=AD$3,1,0),IF($J131=$J$4,IF(AD131=AD$4,1,0),IF($J131=$J$5,IF(AD131=AD$5,1,0),0))))</f>
        <v>1</v>
      </c>
      <c r="BJ131" s="1">
        <f>IF($J131=$J$2,IF(AE131=AE$2,1,0),IF($J131=$J$3,IF(AE131=AE$3,1,0),IF($J131=$J$4,IF(AE131=AE$4,1,0),IF($J131=$J$5,IF(AE131=AE$5,1,0),0))))</f>
        <v>0</v>
      </c>
      <c r="BK131" s="1">
        <f>IF($J131=$J$2,IF(AF131=AF$2,1,0),IF($J131=$J$3,IF(AF131=AF$3,1,0),IF($J131=$J$4,IF(AF131=AF$4,1,0),IF($J131=$J$5,IF(AF131=AF$5,1,0),0))))</f>
        <v>1</v>
      </c>
      <c r="BL131" s="1">
        <f>IF($J131=$J$2,IF(AG131=AG$2,1,0),IF($J131=$J$3,IF(AG131=AG$3,1,0),IF($J131=$J$4,IF(AG131=AG$4,1,0),IF($J131=$J$5,IF(AG131=AG$5,1,0),0))))</f>
        <v>1</v>
      </c>
      <c r="BM131" s="1">
        <f>IF($J131=$J$2,IF(AH131=AH$2,1,0),IF($J131=$J$3,IF(AH131=AH$3,1,0),IF($J131=$J$4,IF(AH131=AH$4,1,0),IF($J131=$J$5,IF(AH131=AH$5,1,0),0))))</f>
        <v>0</v>
      </c>
      <c r="BN131" s="1">
        <f>IF($J131=$J$2,IF(AI131=AI$2,1,0),IF($J131=$J$3,IF(AI131=AI$3,1,0),IF($J131=$J$4,IF(AI131=AI$4,1,0),IF($J131=$J$5,IF(AI131=AI$5,1,0),0))))</f>
        <v>0</v>
      </c>
      <c r="BO131" s="1">
        <f>IF($J131=$J$2,IF(AJ131=AJ$2,1,0),IF($J131=$J$3,IF(AJ131=AJ$3,1,0),IF($J131=$J$4,IF(AJ131=AJ$4,1,0),IF($J131=$J$5,IF(AJ131=AJ$5,1,0),0))))</f>
        <v>1</v>
      </c>
      <c r="BP131" s="1">
        <f>IF($J131=$J$2,IF(AK131=AK$2,1,0),IF($J131=$J$3,IF(AK131=AK$3,1,0),IF($J131=$J$4,IF(AK131=AK$4,1,0),IF($J131=$J$5,IF(AK131=AK$5,1,0),0))))</f>
        <v>0</v>
      </c>
      <c r="BQ131" s="1">
        <f>IF($J131=$J$2,IF(AL131=AL$2,1,0),IF($J131=$J$3,IF(AL131=AL$3,1,0),IF($J131=$J$4,IF(AL131=AL$4,1,0),IF($J131=$J$5,IF(AL131=AL$5,1,0),0))))</f>
        <v>1</v>
      </c>
      <c r="BR131" s="1">
        <f>IF($J131=$J$2,IF(AM131=AM$2,1,0),IF($J131=$J$3,IF(AM131=AM$3,1,0),IF($J131=$J$4,IF(AM131=AM$4,1,0),IF($J131=$J$5,IF(AM131=AM$5,1,0),0))))</f>
        <v>1</v>
      </c>
      <c r="BS131" s="1">
        <f>IF($J131=$J$2,IF(AN131=AN$2,1,0),IF($J131=$J$3,IF(AN131=AN$3,1,0),IF($J131=$J$4,IF(AN131=AN$4,1,0),IF($J131=$J$5,IF(AN131=AN$5,1,0),0))))</f>
        <v>1</v>
      </c>
      <c r="BU131" s="1">
        <f t="shared" si="1"/>
        <v>16</v>
      </c>
      <c r="BW131" s="35">
        <f t="shared" si="2"/>
        <v>16</v>
      </c>
      <c r="BX131" s="35">
        <f>IF(BW131="неявка","неявка",IF(BW131&lt;$CB$4,1,IF(BW131&lt;$CB$5,2,IF(BW131&lt;$CB$6,3,IF(BW131&lt;$CB$7,4,IF(BW131&lt;$CB$8,5,IF(BW131&lt;$CB$9,6,IF(BW131&lt;$CB$10,7,IF(BW131&lt;$CB$11,8,IF(BW131&lt;$CB$12,9,10))))))))))</f>
        <v>4</v>
      </c>
    </row>
    <row r="132" spans="1:76" ht="16" x14ac:dyDescent="0.2">
      <c r="A132" s="8">
        <v>126</v>
      </c>
      <c r="B132" s="8" t="s">
        <v>489</v>
      </c>
      <c r="C132" s="8" t="s">
        <v>490</v>
      </c>
      <c r="D132" s="8" t="s">
        <v>491</v>
      </c>
      <c r="E132" s="8" t="s">
        <v>314</v>
      </c>
      <c r="F132" s="8" t="s">
        <v>315</v>
      </c>
      <c r="G132" s="8" t="s">
        <v>230</v>
      </c>
      <c r="H132" s="8" t="s">
        <v>216</v>
      </c>
      <c r="I132" s="1" t="s">
        <v>450</v>
      </c>
      <c r="J132" s="1">
        <v>1</v>
      </c>
      <c r="K132" s="1" t="s">
        <v>1160</v>
      </c>
      <c r="L132" s="1" t="s">
        <v>1156</v>
      </c>
      <c r="M132" s="1" t="s">
        <v>1158</v>
      </c>
      <c r="N132" s="1" t="s">
        <v>1155</v>
      </c>
      <c r="O132" s="1" t="s">
        <v>1159</v>
      </c>
      <c r="P132" s="1" t="s">
        <v>1156</v>
      </c>
      <c r="Q132" s="1" t="s">
        <v>1154</v>
      </c>
      <c r="R132" s="1" t="s">
        <v>1160</v>
      </c>
      <c r="S132" s="1" t="s">
        <v>1155</v>
      </c>
      <c r="T132" s="1" t="s">
        <v>1154</v>
      </c>
      <c r="U132" s="1" t="s">
        <v>1160</v>
      </c>
      <c r="V132" s="1" t="s">
        <v>1158</v>
      </c>
      <c r="W132" s="1" t="s">
        <v>1156</v>
      </c>
      <c r="X132" s="1" t="s">
        <v>1159</v>
      </c>
      <c r="Y132" s="1" t="s">
        <v>1158</v>
      </c>
      <c r="Z132" s="54" t="s">
        <v>1159</v>
      </c>
      <c r="AA132" s="1" t="s">
        <v>1154</v>
      </c>
      <c r="AB132" s="1" t="s">
        <v>1158</v>
      </c>
      <c r="AC132" s="1" t="s">
        <v>1160</v>
      </c>
      <c r="AD132" s="1" t="s">
        <v>1158</v>
      </c>
      <c r="AE132" s="1" t="s">
        <v>1159</v>
      </c>
      <c r="AF132" s="1" t="s">
        <v>1158</v>
      </c>
      <c r="AG132" s="1" t="s">
        <v>1158</v>
      </c>
      <c r="AH132" s="1" t="s">
        <v>1154</v>
      </c>
      <c r="AI132" s="1" t="s">
        <v>1154</v>
      </c>
      <c r="AJ132" s="1" t="s">
        <v>1155</v>
      </c>
      <c r="AK132" s="1" t="s">
        <v>1158</v>
      </c>
      <c r="AL132" s="1" t="s">
        <v>1155</v>
      </c>
      <c r="AM132" s="1" t="s">
        <v>1158</v>
      </c>
      <c r="AN132" s="1" t="s">
        <v>1158</v>
      </c>
      <c r="AP132" s="1">
        <f>IF($J132=$J$2,IF(K132=K$2,1,0),IF($J132=$J$3,IF(K132=K$3,1,0),IF($J132=$J$4,IF(K132=K$4,1,0),IF($J132=$J$5,IF(K132=K$5,1,0),0))))</f>
        <v>0</v>
      </c>
      <c r="AQ132" s="1">
        <f>IF($J132=$J$2,IF(L132=L$2,1,0),IF($J132=$J$3,IF(L132=L$3,1,0),IF($J132=$J$4,IF(L132=L$4,1,0),IF($J132=$J$5,IF(L132=L$5,1,0),0))))</f>
        <v>0</v>
      </c>
      <c r="AR132" s="1">
        <f>IF($J132=$J$2,IF(M132=M$2,1,0),IF($J132=$J$3,IF(M132=M$3,1,0),IF($J132=$J$4,IF(M132=M$4,1,0),IF($J132=$J$5,IF(M132=M$5,1,0),0))))</f>
        <v>0</v>
      </c>
      <c r="AS132" s="1">
        <f>IF($J132=$J$2,IF(N132=N$2,1,0),IF($J132=$J$3,IF(N132=N$3,1,0),IF($J132=$J$4,IF(N132=N$4,1,0),IF($J132=$J$5,IF(N132=N$5,1,0),0))))</f>
        <v>0</v>
      </c>
      <c r="AT132" s="1">
        <f>IF($J132=$J$2,IF(O132=O$2,1,0),IF($J132=$J$3,IF(O132=O$3,1,0),IF($J132=$J$4,IF(O132=O$4,1,0),IF($J132=$J$5,IF(O132=O$5,1,0),0))))</f>
        <v>0</v>
      </c>
      <c r="AU132" s="1">
        <f>IF($J132=$J$2,IF(P132=P$2,1,0),IF($J132=$J$3,IF(P132=P$3,1,0),IF($J132=$J$4,IF(P132=P$4,1,0),IF($J132=$J$5,IF(P132=P$5,1,0),0))))</f>
        <v>0</v>
      </c>
      <c r="AV132" s="1">
        <f>IF($J132=$J$2,IF(Q132=Q$2,1,0),IF($J132=$J$3,IF(Q132=Q$3,1,0),IF($J132=$J$4,IF(Q132=Q$4,1,0),IF($J132=$J$5,IF(Q132=Q$5,1,0),0))))</f>
        <v>1</v>
      </c>
      <c r="AW132" s="1">
        <f>IF($J132=$J$2,IF(R132=R$2,1,0),IF($J132=$J$3,IF(R132=R$3,1,0),IF($J132=$J$4,IF(R132=R$4,1,0),IF($J132=$J$5,IF(R132=R$5,1,0),0))))</f>
        <v>0</v>
      </c>
      <c r="AX132" s="1">
        <f>IF($J132=$J$2,IF(S132=S$2,1,0),IF($J132=$J$3,IF(S132=S$3,1,0),IF($J132=$J$4,IF(S132=S$4,1,0),IF($J132=$J$5,IF(S132=S$5,1,0),0))))</f>
        <v>1</v>
      </c>
      <c r="AY132" s="1">
        <f>IF($J132=$J$2,IF(T132=T$2,1,0),IF($J132=$J$3,IF(T132=T$3,1,0),IF($J132=$J$4,IF(T132=T$4,1,0),IF($J132=$J$5,IF(T132=T$5,1,0),0))))</f>
        <v>1</v>
      </c>
      <c r="AZ132" s="1">
        <f>IF($J132=$J$2,IF(U132=U$2,1,0),IF($J132=$J$3,IF(U132=U$3,1,0),IF($J132=$J$4,IF(U132=U$4,1,0),IF($J132=$J$5,IF(U132=U$5,1,0),0))))</f>
        <v>0</v>
      </c>
      <c r="BA132" s="1">
        <f>IF($J132=$J$2,IF(V132=V$2,1,0),IF($J132=$J$3,IF(V132=V$3,1,0),IF($J132=$J$4,IF(V132=V$4,1,0),IF($J132=$J$5,IF(V132=V$5,1,0),0))))</f>
        <v>1</v>
      </c>
      <c r="BB132" s="1">
        <f>IF($J132=$J$2,IF(W132=W$2,1,0),IF($J132=$J$3,IF(W132=W$3,1,0),IF($J132=$J$4,IF(W132=W$4,1,0),IF($J132=$J$5,IF(W132=W$5,1,0),0))))</f>
        <v>1</v>
      </c>
      <c r="BC132" s="1">
        <f>IF($J132=$J$2,IF(X132=X$2,1,0),IF($J132=$J$3,IF(X132=X$3,1,0),IF($J132=$J$4,IF(X132=X$4,1,0),IF($J132=$J$5,IF(X132=X$5,1,0),0))))</f>
        <v>1</v>
      </c>
      <c r="BD132" s="1">
        <f>IF($J132=$J$2,IF(Y132=Y$2,1,0),IF($J132=$J$3,IF(Y132=Y$3,1,0),IF($J132=$J$4,IF(Y132=Y$4,1,0),IF($J132=$J$5,IF(Y132=Y$5,1,0),0))))</f>
        <v>0</v>
      </c>
      <c r="BE132" s="1">
        <f>IF($J132=$J$2,IF(Z132=Z$2,1,0),IF($J132=$J$3,IF(Z132=Z$3,1,0),IF($J132=$J$4,IF(Z132=Z$4,1,0),IF($J132=$J$5,IF(Z132=Z$5,1,0),0))))</f>
        <v>0</v>
      </c>
      <c r="BF132" s="1">
        <f>IF($J132=$J$2,IF(AA132=AA$2,1,0),IF($J132=$J$3,IF(AA132=AA$3,1,0),IF($J132=$J$4,IF(AA132=AA$4,1,0),IF($J132=$J$5,IF(AA132=AA$5,1,0),0))))</f>
        <v>0</v>
      </c>
      <c r="BG132" s="1">
        <f>IF($J132=$J$2,IF(AB132=AB$2,1,0),IF($J132=$J$3,IF(AB132=AB$3,1,0),IF($J132=$J$4,IF(AB132=AB$4,1,0),IF($J132=$J$5,IF(AB132=AB$5,1,0),0))))</f>
        <v>1</v>
      </c>
      <c r="BH132" s="1">
        <f>IF($J132=$J$2,IF(AC132=AC$2,1,0),IF($J132=$J$3,IF(AC132=AC$3,1,0),IF($J132=$J$4,IF(AC132=AC$4,1,0),IF($J132=$J$5,IF(AC132=AC$5,1,0),0))))</f>
        <v>1</v>
      </c>
      <c r="BI132" s="1">
        <f>IF($J132=$J$2,IF(AD132=AD$2,1,0),IF($J132=$J$3,IF(AD132=AD$3,1,0),IF($J132=$J$4,IF(AD132=AD$4,1,0),IF($J132=$J$5,IF(AD132=AD$5,1,0),0))))</f>
        <v>0</v>
      </c>
      <c r="BJ132" s="1">
        <f>IF($J132=$J$2,IF(AE132=AE$2,1,0),IF($J132=$J$3,IF(AE132=AE$3,1,0),IF($J132=$J$4,IF(AE132=AE$4,1,0),IF($J132=$J$5,IF(AE132=AE$5,1,0),0))))</f>
        <v>0</v>
      </c>
      <c r="BK132" s="1">
        <f>IF($J132=$J$2,IF(AF132=AF$2,1,0),IF($J132=$J$3,IF(AF132=AF$3,1,0),IF($J132=$J$4,IF(AF132=AF$4,1,0),IF($J132=$J$5,IF(AF132=AF$5,1,0),0))))</f>
        <v>0</v>
      </c>
      <c r="BL132" s="1">
        <f>IF($J132=$J$2,IF(AG132=AG$2,1,0),IF($J132=$J$3,IF(AG132=AG$3,1,0),IF($J132=$J$4,IF(AG132=AG$4,1,0),IF($J132=$J$5,IF(AG132=AG$5,1,0),0))))</f>
        <v>1</v>
      </c>
      <c r="BM132" s="1">
        <f>IF($J132=$J$2,IF(AH132=AH$2,1,0),IF($J132=$J$3,IF(AH132=AH$3,1,0),IF($J132=$J$4,IF(AH132=AH$4,1,0),IF($J132=$J$5,IF(AH132=AH$5,1,0),0))))</f>
        <v>0</v>
      </c>
      <c r="BN132" s="1">
        <f>IF($J132=$J$2,IF(AI132=AI$2,1,0),IF($J132=$J$3,IF(AI132=AI$3,1,0),IF($J132=$J$4,IF(AI132=AI$4,1,0),IF($J132=$J$5,IF(AI132=AI$5,1,0),0))))</f>
        <v>0</v>
      </c>
      <c r="BO132" s="1">
        <f>IF($J132=$J$2,IF(AJ132=AJ$2,1,0),IF($J132=$J$3,IF(AJ132=AJ$3,1,0),IF($J132=$J$4,IF(AJ132=AJ$4,1,0),IF($J132=$J$5,IF(AJ132=AJ$5,1,0),0))))</f>
        <v>0</v>
      </c>
      <c r="BP132" s="1">
        <f>IF($J132=$J$2,IF(AK132=AK$2,1,0),IF($J132=$J$3,IF(AK132=AK$3,1,0),IF($J132=$J$4,IF(AK132=AK$4,1,0),IF($J132=$J$5,IF(AK132=AK$5,1,0),0))))</f>
        <v>0</v>
      </c>
      <c r="BQ132" s="1">
        <f>IF($J132=$J$2,IF(AL132=AL$2,1,0),IF($J132=$J$3,IF(AL132=AL$3,1,0),IF($J132=$J$4,IF(AL132=AL$4,1,0),IF($J132=$J$5,IF(AL132=AL$5,1,0),0))))</f>
        <v>0</v>
      </c>
      <c r="BR132" s="1">
        <f>IF($J132=$J$2,IF(AM132=AM$2,1,0),IF($J132=$J$3,IF(AM132=AM$3,1,0),IF($J132=$J$4,IF(AM132=AM$4,1,0),IF($J132=$J$5,IF(AM132=AM$5,1,0),0))))</f>
        <v>1</v>
      </c>
      <c r="BS132" s="1">
        <f>IF($J132=$J$2,IF(AN132=AN$2,1,0),IF($J132=$J$3,IF(AN132=AN$3,1,0),IF($J132=$J$4,IF(AN132=AN$4,1,0),IF($J132=$J$5,IF(AN132=AN$5,1,0),0))))</f>
        <v>0</v>
      </c>
      <c r="BU132" s="1">
        <f t="shared" si="1"/>
        <v>10</v>
      </c>
      <c r="BW132" s="35">
        <f t="shared" si="2"/>
        <v>10</v>
      </c>
      <c r="BX132" s="35">
        <f>IF(BW132="неявка","неявка",IF(BW132&lt;$CB$4,1,IF(BW132&lt;$CB$5,2,IF(BW132&lt;$CB$6,3,IF(BW132&lt;$CB$7,4,IF(BW132&lt;$CB$8,5,IF(BW132&lt;$CB$9,6,IF(BW132&lt;$CB$10,7,IF(BW132&lt;$CB$11,8,IF(BW132&lt;$CB$12,9,10))))))))))</f>
        <v>2</v>
      </c>
    </row>
    <row r="133" spans="1:76" ht="16" x14ac:dyDescent="0.2">
      <c r="A133" s="8">
        <v>127</v>
      </c>
      <c r="B133" s="8" t="s">
        <v>492</v>
      </c>
      <c r="C133" s="8" t="s">
        <v>493</v>
      </c>
      <c r="D133" s="8" t="s">
        <v>494</v>
      </c>
      <c r="E133" s="8" t="s">
        <v>235</v>
      </c>
      <c r="F133" s="8" t="s">
        <v>236</v>
      </c>
      <c r="G133" s="8" t="s">
        <v>230</v>
      </c>
      <c r="H133" s="8" t="s">
        <v>216</v>
      </c>
      <c r="I133" s="1" t="s">
        <v>450</v>
      </c>
      <c r="J133" s="1">
        <v>2</v>
      </c>
      <c r="K133" s="1" t="s">
        <v>1155</v>
      </c>
      <c r="L133" s="1" t="s">
        <v>1160</v>
      </c>
      <c r="M133" s="1" t="s">
        <v>1159</v>
      </c>
      <c r="N133" s="1" t="s">
        <v>1156</v>
      </c>
      <c r="O133" s="1" t="s">
        <v>1155</v>
      </c>
      <c r="P133" s="1" t="s">
        <v>1160</v>
      </c>
      <c r="Q133" s="1" t="s">
        <v>1154</v>
      </c>
      <c r="R133" s="1" t="s">
        <v>1160</v>
      </c>
      <c r="S133" s="1" t="s">
        <v>1154</v>
      </c>
      <c r="T133" s="1" t="s">
        <v>1159</v>
      </c>
      <c r="U133" s="1" t="s">
        <v>1160</v>
      </c>
      <c r="V133" s="1" t="s">
        <v>1156</v>
      </c>
      <c r="W133" s="1" t="s">
        <v>1154</v>
      </c>
      <c r="X133" s="1" t="s">
        <v>1159</v>
      </c>
      <c r="Y133" s="1" t="s">
        <v>1155</v>
      </c>
      <c r="Z133" s="54" t="s">
        <v>1154</v>
      </c>
      <c r="AA133" s="1" t="s">
        <v>1158</v>
      </c>
      <c r="AB133" s="1" t="s">
        <v>1155</v>
      </c>
      <c r="AC133" s="1" t="s">
        <v>1155</v>
      </c>
      <c r="AD133" s="1" t="s">
        <v>1159</v>
      </c>
      <c r="AE133" s="1" t="s">
        <v>1159</v>
      </c>
      <c r="AG133" s="1" t="s">
        <v>1155</v>
      </c>
      <c r="AH133" s="1" t="s">
        <v>1156</v>
      </c>
      <c r="AI133" s="1" t="s">
        <v>1154</v>
      </c>
      <c r="AJ133" s="1" t="s">
        <v>1159</v>
      </c>
      <c r="AK133" s="1" t="s">
        <v>1158</v>
      </c>
      <c r="AL133" s="1" t="s">
        <v>1155</v>
      </c>
      <c r="AM133" s="1" t="s">
        <v>1156</v>
      </c>
      <c r="AN133" s="1" t="s">
        <v>1154</v>
      </c>
      <c r="AP133" s="1">
        <f>IF($J133=$J$2,IF(K133=K$2,1,0),IF($J133=$J$3,IF(K133=K$3,1,0),IF($J133=$J$4,IF(K133=K$4,1,0),IF($J133=$J$5,IF(K133=K$5,1,0),0))))</f>
        <v>1</v>
      </c>
      <c r="AQ133" s="1">
        <f>IF($J133=$J$2,IF(L133=L$2,1,0),IF($J133=$J$3,IF(L133=L$3,1,0),IF($J133=$J$4,IF(L133=L$4,1,0),IF($J133=$J$5,IF(L133=L$5,1,0),0))))</f>
        <v>1</v>
      </c>
      <c r="AR133" s="1">
        <f>IF($J133=$J$2,IF(M133=M$2,1,0),IF($J133=$J$3,IF(M133=M$3,1,0),IF($J133=$J$4,IF(M133=M$4,1,0),IF($J133=$J$5,IF(M133=M$5,1,0),0))))</f>
        <v>0</v>
      </c>
      <c r="AS133" s="1">
        <f>IF($J133=$J$2,IF(N133=N$2,1,0),IF($J133=$J$3,IF(N133=N$3,1,0),IF($J133=$J$4,IF(N133=N$4,1,0),IF($J133=$J$5,IF(N133=N$5,1,0),0))))</f>
        <v>1</v>
      </c>
      <c r="AT133" s="1">
        <f>IF($J133=$J$2,IF(O133=O$2,1,0),IF($J133=$J$3,IF(O133=O$3,1,0),IF($J133=$J$4,IF(O133=O$4,1,0),IF($J133=$J$5,IF(O133=O$5,1,0),0))))</f>
        <v>0</v>
      </c>
      <c r="AU133" s="1">
        <f>IF($J133=$J$2,IF(P133=P$2,1,0),IF($J133=$J$3,IF(P133=P$3,1,0),IF($J133=$J$4,IF(P133=P$4,1,0),IF($J133=$J$5,IF(P133=P$5,1,0),0))))</f>
        <v>1</v>
      </c>
      <c r="AV133" s="1">
        <f>IF($J133=$J$2,IF(Q133=Q$2,1,0),IF($J133=$J$3,IF(Q133=Q$3,1,0),IF($J133=$J$4,IF(Q133=Q$4,1,0),IF($J133=$J$5,IF(Q133=Q$5,1,0),0))))</f>
        <v>1</v>
      </c>
      <c r="AW133" s="1">
        <f>IF($J133=$J$2,IF(R133=R$2,1,0),IF($J133=$J$3,IF(R133=R$3,1,0),IF($J133=$J$4,IF(R133=R$4,1,0),IF($J133=$J$5,IF(R133=R$5,1,0),0))))</f>
        <v>1</v>
      </c>
      <c r="AX133" s="1">
        <f>IF($J133=$J$2,IF(S133=S$2,1,0),IF($J133=$J$3,IF(S133=S$3,1,0),IF($J133=$J$4,IF(S133=S$4,1,0),IF($J133=$J$5,IF(S133=S$5,1,0),0))))</f>
        <v>1</v>
      </c>
      <c r="AY133" s="1">
        <f>IF($J133=$J$2,IF(T133=T$2,1,0),IF($J133=$J$3,IF(T133=T$3,1,0),IF($J133=$J$4,IF(T133=T$4,1,0),IF($J133=$J$5,IF(T133=T$5,1,0),0))))</f>
        <v>1</v>
      </c>
      <c r="AZ133" s="1">
        <f>IF($J133=$J$2,IF(U133=U$2,1,0),IF($J133=$J$3,IF(U133=U$3,1,0),IF($J133=$J$4,IF(U133=U$4,1,0),IF($J133=$J$5,IF(U133=U$5,1,0),0))))</f>
        <v>1</v>
      </c>
      <c r="BA133" s="1">
        <f>IF($J133=$J$2,IF(V133=V$2,1,0),IF($J133=$J$3,IF(V133=V$3,1,0),IF($J133=$J$4,IF(V133=V$4,1,0),IF($J133=$J$5,IF(V133=V$5,1,0),0))))</f>
        <v>1</v>
      </c>
      <c r="BB133" s="1">
        <f>IF($J133=$J$2,IF(W133=W$2,1,0),IF($J133=$J$3,IF(W133=W$3,1,0),IF($J133=$J$4,IF(W133=W$4,1,0),IF($J133=$J$5,IF(W133=W$5,1,0),0))))</f>
        <v>0</v>
      </c>
      <c r="BC133" s="1">
        <f>IF($J133=$J$2,IF(X133=X$2,1,0),IF($J133=$J$3,IF(X133=X$3,1,0),IF($J133=$J$4,IF(X133=X$4,1,0),IF($J133=$J$5,IF(X133=X$5,1,0),0))))</f>
        <v>1</v>
      </c>
      <c r="BD133" s="1">
        <f>IF($J133=$J$2,IF(Y133=Y$2,1,0),IF($J133=$J$3,IF(Y133=Y$3,1,0),IF($J133=$J$4,IF(Y133=Y$4,1,0),IF($J133=$J$5,IF(Y133=Y$5,1,0),0))))</f>
        <v>1</v>
      </c>
      <c r="BE133" s="1">
        <f>IF($J133=$J$2,IF(Z133=Z$2,1,0),IF($J133=$J$3,IF(Z133=Z$3,1,0),IF($J133=$J$4,IF(Z133=Z$4,1,0),IF($J133=$J$5,IF(Z133=Z$5,1,0),0))))</f>
        <v>0</v>
      </c>
      <c r="BF133" s="1">
        <f>IF($J133=$J$2,IF(AA133=AA$2,1,0),IF($J133=$J$3,IF(AA133=AA$3,1,0),IF($J133=$J$4,IF(AA133=AA$4,1,0),IF($J133=$J$5,IF(AA133=AA$5,1,0),0))))</f>
        <v>1</v>
      </c>
      <c r="BG133" s="1">
        <f>IF($J133=$J$2,IF(AB133=AB$2,1,0),IF($J133=$J$3,IF(AB133=AB$3,1,0),IF($J133=$J$4,IF(AB133=AB$4,1,0),IF($J133=$J$5,IF(AB133=AB$5,1,0),0))))</f>
        <v>1</v>
      </c>
      <c r="BH133" s="1">
        <f>IF($J133=$J$2,IF(AC133=AC$2,1,0),IF($J133=$J$3,IF(AC133=AC$3,1,0),IF($J133=$J$4,IF(AC133=AC$4,1,0),IF($J133=$J$5,IF(AC133=AC$5,1,0),0))))</f>
        <v>1</v>
      </c>
      <c r="BI133" s="1">
        <f>IF($J133=$J$2,IF(AD133=AD$2,1,0),IF($J133=$J$3,IF(AD133=AD$3,1,0),IF($J133=$J$4,IF(AD133=AD$4,1,0),IF($J133=$J$5,IF(AD133=AD$5,1,0),0))))</f>
        <v>1</v>
      </c>
      <c r="BJ133" s="1">
        <f>IF($J133=$J$2,IF(AE133=AE$2,1,0),IF($J133=$J$3,IF(AE133=AE$3,1,0),IF($J133=$J$4,IF(AE133=AE$4,1,0),IF($J133=$J$5,IF(AE133=AE$5,1,0),0))))</f>
        <v>1</v>
      </c>
      <c r="BK133" s="1">
        <f>IF($J133=$J$2,IF(AF133=AF$2,1,0),IF($J133=$J$3,IF(AF133=AF$3,1,0),IF($J133=$J$4,IF(AF133=AF$4,1,0),IF($J133=$J$5,IF(AF133=AF$5,1,0),0))))</f>
        <v>0</v>
      </c>
      <c r="BL133" s="1">
        <f>IF($J133=$J$2,IF(AG133=AG$2,1,0),IF($J133=$J$3,IF(AG133=AG$3,1,0),IF($J133=$J$4,IF(AG133=AG$4,1,0),IF($J133=$J$5,IF(AG133=AG$5,1,0),0))))</f>
        <v>0</v>
      </c>
      <c r="BM133" s="1">
        <f>IF($J133=$J$2,IF(AH133=AH$2,1,0),IF($J133=$J$3,IF(AH133=AH$3,1,0),IF($J133=$J$4,IF(AH133=AH$4,1,0),IF($J133=$J$5,IF(AH133=AH$5,1,0),0))))</f>
        <v>0</v>
      </c>
      <c r="BN133" s="1">
        <f>IF($J133=$J$2,IF(AI133=AI$2,1,0),IF($J133=$J$3,IF(AI133=AI$3,1,0),IF($J133=$J$4,IF(AI133=AI$4,1,0),IF($J133=$J$5,IF(AI133=AI$5,1,0),0))))</f>
        <v>1</v>
      </c>
      <c r="BO133" s="1">
        <f>IF($J133=$J$2,IF(AJ133=AJ$2,1,0),IF($J133=$J$3,IF(AJ133=AJ$3,1,0),IF($J133=$J$4,IF(AJ133=AJ$4,1,0),IF($J133=$J$5,IF(AJ133=AJ$5,1,0),0))))</f>
        <v>1</v>
      </c>
      <c r="BP133" s="1">
        <f>IF($J133=$J$2,IF(AK133=AK$2,1,0),IF($J133=$J$3,IF(AK133=AK$3,1,0),IF($J133=$J$4,IF(AK133=AK$4,1,0),IF($J133=$J$5,IF(AK133=AK$5,1,0),0))))</f>
        <v>1</v>
      </c>
      <c r="BQ133" s="1">
        <f>IF($J133=$J$2,IF(AL133=AL$2,1,0),IF($J133=$J$3,IF(AL133=AL$3,1,0),IF($J133=$J$4,IF(AL133=AL$4,1,0),IF($J133=$J$5,IF(AL133=AL$5,1,0),0))))</f>
        <v>1</v>
      </c>
      <c r="BR133" s="1">
        <f>IF($J133=$J$2,IF(AM133=AM$2,1,0),IF($J133=$J$3,IF(AM133=AM$3,1,0),IF($J133=$J$4,IF(AM133=AM$4,1,0),IF($J133=$J$5,IF(AM133=AM$5,1,0),0))))</f>
        <v>1</v>
      </c>
      <c r="BS133" s="1">
        <f>IF($J133=$J$2,IF(AN133=AN$2,1,0),IF($J133=$J$3,IF(AN133=AN$3,1,0),IF($J133=$J$4,IF(AN133=AN$4,1,0),IF($J133=$J$5,IF(AN133=AN$5,1,0),0))))</f>
        <v>1</v>
      </c>
      <c r="BU133" s="1">
        <f t="shared" si="1"/>
        <v>23</v>
      </c>
      <c r="BW133" s="35">
        <f t="shared" si="2"/>
        <v>23</v>
      </c>
      <c r="BX133" s="35">
        <f>IF(BW133="неявка","неявка",IF(BW133&lt;$CB$4,1,IF(BW133&lt;$CB$5,2,IF(BW133&lt;$CB$6,3,IF(BW133&lt;$CB$7,4,IF(BW133&lt;$CB$8,5,IF(BW133&lt;$CB$9,6,IF(BW133&lt;$CB$10,7,IF(BW133&lt;$CB$11,8,IF(BW133&lt;$CB$12,9,10))))))))))</f>
        <v>7</v>
      </c>
    </row>
    <row r="134" spans="1:76" ht="16" x14ac:dyDescent="0.2">
      <c r="A134" s="8">
        <v>128</v>
      </c>
      <c r="B134" s="8" t="s">
        <v>495</v>
      </c>
      <c r="C134" s="8" t="s">
        <v>496</v>
      </c>
      <c r="D134" s="8" t="s">
        <v>497</v>
      </c>
      <c r="E134" s="8" t="s">
        <v>314</v>
      </c>
      <c r="F134" s="8" t="s">
        <v>315</v>
      </c>
      <c r="G134" s="8" t="s">
        <v>230</v>
      </c>
      <c r="H134" s="8" t="s">
        <v>216</v>
      </c>
      <c r="I134" s="1" t="s">
        <v>450</v>
      </c>
      <c r="J134" s="1">
        <v>3</v>
      </c>
      <c r="K134" s="1" t="s">
        <v>1158</v>
      </c>
      <c r="L134" s="1" t="s">
        <v>1155</v>
      </c>
      <c r="M134" s="1" t="s">
        <v>1158</v>
      </c>
      <c r="N134" s="1" t="s">
        <v>1159</v>
      </c>
      <c r="O134" s="1" t="s">
        <v>1158</v>
      </c>
      <c r="P134" s="1" t="s">
        <v>1154</v>
      </c>
      <c r="Q134" s="1" t="s">
        <v>1155</v>
      </c>
      <c r="R134" s="1" t="s">
        <v>1154</v>
      </c>
      <c r="S134" s="1" t="s">
        <v>1160</v>
      </c>
      <c r="T134" s="1" t="s">
        <v>1160</v>
      </c>
      <c r="U134" s="1" t="s">
        <v>1154</v>
      </c>
      <c r="V134" s="1" t="s">
        <v>1156</v>
      </c>
      <c r="W134" s="1" t="s">
        <v>1155</v>
      </c>
      <c r="X134" s="1" t="s">
        <v>1158</v>
      </c>
      <c r="Y134" s="1" t="s">
        <v>1160</v>
      </c>
      <c r="Z134" s="54" t="s">
        <v>1159</v>
      </c>
      <c r="AA134" s="1" t="s">
        <v>1160</v>
      </c>
      <c r="AB134" s="1" t="s">
        <v>1156</v>
      </c>
      <c r="AC134" s="1" t="s">
        <v>1154</v>
      </c>
      <c r="AD134" s="1" t="s">
        <v>1158</v>
      </c>
      <c r="AE134" s="1" t="s">
        <v>1154</v>
      </c>
      <c r="AF134" s="1" t="s">
        <v>1159</v>
      </c>
      <c r="AG134" s="1" t="s">
        <v>1160</v>
      </c>
      <c r="AH134" s="1" t="s">
        <v>1156</v>
      </c>
      <c r="AI134" s="1" t="s">
        <v>1159</v>
      </c>
      <c r="AJ134" s="1" t="s">
        <v>1155</v>
      </c>
      <c r="AK134" s="1" t="s">
        <v>1155</v>
      </c>
      <c r="AL134" s="1" t="s">
        <v>1159</v>
      </c>
      <c r="AM134" s="1" t="s">
        <v>1158</v>
      </c>
      <c r="AN134" s="1" t="s">
        <v>1159</v>
      </c>
      <c r="AP134" s="1">
        <f>IF($J134=$J$2,IF(K134=K$2,1,0),IF($J134=$J$3,IF(K134=K$3,1,0),IF($J134=$J$4,IF(K134=K$4,1,0),IF($J134=$J$5,IF(K134=K$5,1,0),0))))</f>
        <v>0</v>
      </c>
      <c r="AQ134" s="1">
        <f>IF($J134=$J$2,IF(L134=L$2,1,0),IF($J134=$J$3,IF(L134=L$3,1,0),IF($J134=$J$4,IF(L134=L$4,1,0),IF($J134=$J$5,IF(L134=L$5,1,0),0))))</f>
        <v>1</v>
      </c>
      <c r="AR134" s="1">
        <f>IF($J134=$J$2,IF(M134=M$2,1,0),IF($J134=$J$3,IF(M134=M$3,1,0),IF($J134=$J$4,IF(M134=M$4,1,0),IF($J134=$J$5,IF(M134=M$5,1,0),0))))</f>
        <v>0</v>
      </c>
      <c r="AS134" s="1">
        <f>IF($J134=$J$2,IF(N134=N$2,1,0),IF($J134=$J$3,IF(N134=N$3,1,0),IF($J134=$J$4,IF(N134=N$4,1,0),IF($J134=$J$5,IF(N134=N$5,1,0),0))))</f>
        <v>1</v>
      </c>
      <c r="AT134" s="1">
        <f>IF($J134=$J$2,IF(O134=O$2,1,0),IF($J134=$J$3,IF(O134=O$3,1,0),IF($J134=$J$4,IF(O134=O$4,1,0),IF($J134=$J$5,IF(O134=O$5,1,0),0))))</f>
        <v>0</v>
      </c>
      <c r="AU134" s="1">
        <f>IF($J134=$J$2,IF(P134=P$2,1,0),IF($J134=$J$3,IF(P134=P$3,1,0),IF($J134=$J$4,IF(P134=P$4,1,0),IF($J134=$J$5,IF(P134=P$5,1,0),0))))</f>
        <v>0</v>
      </c>
      <c r="AV134" s="1">
        <f>IF($J134=$J$2,IF(Q134=Q$2,1,0),IF($J134=$J$3,IF(Q134=Q$3,1,0),IF($J134=$J$4,IF(Q134=Q$4,1,0),IF($J134=$J$5,IF(Q134=Q$5,1,0),0))))</f>
        <v>0</v>
      </c>
      <c r="AW134" s="1">
        <f>IF($J134=$J$2,IF(R134=R$2,1,0),IF($J134=$J$3,IF(R134=R$3,1,0),IF($J134=$J$4,IF(R134=R$4,1,0),IF($J134=$J$5,IF(R134=R$5,1,0),0))))</f>
        <v>0</v>
      </c>
      <c r="AX134" s="1">
        <f>IF($J134=$J$2,IF(S134=S$2,1,0),IF($J134=$J$3,IF(S134=S$3,1,0),IF($J134=$J$4,IF(S134=S$4,1,0),IF($J134=$J$5,IF(S134=S$5,1,0),0))))</f>
        <v>0</v>
      </c>
      <c r="AY134" s="1">
        <f>IF($J134=$J$2,IF(T134=T$2,1,0),IF($J134=$J$3,IF(T134=T$3,1,0),IF($J134=$J$4,IF(T134=T$4,1,0),IF($J134=$J$5,IF(T134=T$5,1,0),0))))</f>
        <v>1</v>
      </c>
      <c r="AZ134" s="1">
        <f>IF($J134=$J$2,IF(U134=U$2,1,0),IF($J134=$J$3,IF(U134=U$3,1,0),IF($J134=$J$4,IF(U134=U$4,1,0),IF($J134=$J$5,IF(U134=U$5,1,0),0))))</f>
        <v>1</v>
      </c>
      <c r="BA134" s="1">
        <f>IF($J134=$J$2,IF(V134=V$2,1,0),IF($J134=$J$3,IF(V134=V$3,1,0),IF($J134=$J$4,IF(V134=V$4,1,0),IF($J134=$J$5,IF(V134=V$5,1,0),0))))</f>
        <v>0</v>
      </c>
      <c r="BB134" s="1">
        <f>IF($J134=$J$2,IF(W134=W$2,1,0),IF($J134=$J$3,IF(W134=W$3,1,0),IF($J134=$J$4,IF(W134=W$4,1,0),IF($J134=$J$5,IF(W134=W$5,1,0),0))))</f>
        <v>0</v>
      </c>
      <c r="BC134" s="1">
        <f>IF($J134=$J$2,IF(X134=X$2,1,0),IF($J134=$J$3,IF(X134=X$3,1,0),IF($J134=$J$4,IF(X134=X$4,1,0),IF($J134=$J$5,IF(X134=X$5,1,0),0))))</f>
        <v>0</v>
      </c>
      <c r="BD134" s="1">
        <f>IF($J134=$J$2,IF(Y134=Y$2,1,0),IF($J134=$J$3,IF(Y134=Y$3,1,0),IF($J134=$J$4,IF(Y134=Y$4,1,0),IF($J134=$J$5,IF(Y134=Y$5,1,0),0))))</f>
        <v>1</v>
      </c>
      <c r="BE134" s="1">
        <f>IF($J134=$J$2,IF(Z134=Z$2,1,0),IF($J134=$J$3,IF(Z134=Z$3,1,0),IF($J134=$J$4,IF(Z134=Z$4,1,0),IF($J134=$J$5,IF(Z134=Z$5,1,0),0))))</f>
        <v>0</v>
      </c>
      <c r="BF134" s="1">
        <f>IF($J134=$J$2,IF(AA134=AA$2,1,0),IF($J134=$J$3,IF(AA134=AA$3,1,0),IF($J134=$J$4,IF(AA134=AA$4,1,0),IF($J134=$J$5,IF(AA134=AA$5,1,0),0))))</f>
        <v>1</v>
      </c>
      <c r="BG134" s="1">
        <f>IF($J134=$J$2,IF(AB134=AB$2,1,0),IF($J134=$J$3,IF(AB134=AB$3,1,0),IF($J134=$J$4,IF(AB134=AB$4,1,0),IF($J134=$J$5,IF(AB134=AB$5,1,0),0))))</f>
        <v>0</v>
      </c>
      <c r="BH134" s="1">
        <f>IF($J134=$J$2,IF(AC134=AC$2,1,0),IF($J134=$J$3,IF(AC134=AC$3,1,0),IF($J134=$J$4,IF(AC134=AC$4,1,0),IF($J134=$J$5,IF(AC134=AC$5,1,0),0))))</f>
        <v>1</v>
      </c>
      <c r="BI134" s="1">
        <f>IF($J134=$J$2,IF(AD134=AD$2,1,0),IF($J134=$J$3,IF(AD134=AD$3,1,0),IF($J134=$J$4,IF(AD134=AD$4,1,0),IF($J134=$J$5,IF(AD134=AD$5,1,0),0))))</f>
        <v>0</v>
      </c>
      <c r="BJ134" s="1">
        <f>IF($J134=$J$2,IF(AE134=AE$2,1,0),IF($J134=$J$3,IF(AE134=AE$3,1,0),IF($J134=$J$4,IF(AE134=AE$4,1,0),IF($J134=$J$5,IF(AE134=AE$5,1,0),0))))</f>
        <v>1</v>
      </c>
      <c r="BK134" s="1">
        <f>IF($J134=$J$2,IF(AF134=AF$2,1,0),IF($J134=$J$3,IF(AF134=AF$3,1,0),IF($J134=$J$4,IF(AF134=AF$4,1,0),IF($J134=$J$5,IF(AF134=AF$5,1,0),0))))</f>
        <v>1</v>
      </c>
      <c r="BL134" s="1">
        <f>IF($J134=$J$2,IF(AG134=AG$2,1,0),IF($J134=$J$3,IF(AG134=AG$3,1,0),IF($J134=$J$4,IF(AG134=AG$4,1,0),IF($J134=$J$5,IF(AG134=AG$5,1,0),0))))</f>
        <v>0</v>
      </c>
      <c r="BM134" s="1">
        <f>IF($J134=$J$2,IF(AH134=AH$2,1,0),IF($J134=$J$3,IF(AH134=AH$3,1,0),IF($J134=$J$4,IF(AH134=AH$4,1,0),IF($J134=$J$5,IF(AH134=AH$5,1,0),0))))</f>
        <v>0</v>
      </c>
      <c r="BN134" s="1">
        <f>IF($J134=$J$2,IF(AI134=AI$2,1,0),IF($J134=$J$3,IF(AI134=AI$3,1,0),IF($J134=$J$4,IF(AI134=AI$4,1,0),IF($J134=$J$5,IF(AI134=AI$5,1,0),0))))</f>
        <v>0</v>
      </c>
      <c r="BO134" s="1">
        <f>IF($J134=$J$2,IF(AJ134=AJ$2,1,0),IF($J134=$J$3,IF(AJ134=AJ$3,1,0),IF($J134=$J$4,IF(AJ134=AJ$4,1,0),IF($J134=$J$5,IF(AJ134=AJ$5,1,0),0))))</f>
        <v>1</v>
      </c>
      <c r="BP134" s="1">
        <f>IF($J134=$J$2,IF(AK134=AK$2,1,0),IF($J134=$J$3,IF(AK134=AK$3,1,0),IF($J134=$J$4,IF(AK134=AK$4,1,0),IF($J134=$J$5,IF(AK134=AK$5,1,0),0))))</f>
        <v>1</v>
      </c>
      <c r="BQ134" s="1">
        <f>IF($J134=$J$2,IF(AL134=AL$2,1,0),IF($J134=$J$3,IF(AL134=AL$3,1,0),IF($J134=$J$4,IF(AL134=AL$4,1,0),IF($J134=$J$5,IF(AL134=AL$5,1,0),0))))</f>
        <v>0</v>
      </c>
      <c r="BR134" s="1">
        <f>IF($J134=$J$2,IF(AM134=AM$2,1,0),IF($J134=$J$3,IF(AM134=AM$3,1,0),IF($J134=$J$4,IF(AM134=AM$4,1,0),IF($J134=$J$5,IF(AM134=AM$5,1,0),0))))</f>
        <v>0</v>
      </c>
      <c r="BS134" s="1">
        <f>IF($J134=$J$2,IF(AN134=AN$2,1,0),IF($J134=$J$3,IF(AN134=AN$3,1,0),IF($J134=$J$4,IF(AN134=AN$4,1,0),IF($J134=$J$5,IF(AN134=AN$5,1,0),0))))</f>
        <v>0</v>
      </c>
      <c r="BU134" s="1">
        <f t="shared" si="1"/>
        <v>11</v>
      </c>
      <c r="BW134" s="35">
        <f t="shared" si="2"/>
        <v>11</v>
      </c>
      <c r="BX134" s="35">
        <f>IF(BW134="неявка","неявка",IF(BW134&lt;$CB$4,1,IF(BW134&lt;$CB$5,2,IF(BW134&lt;$CB$6,3,IF(BW134&lt;$CB$7,4,IF(BW134&lt;$CB$8,5,IF(BW134&lt;$CB$9,6,IF(BW134&lt;$CB$10,7,IF(BW134&lt;$CB$11,8,IF(BW134&lt;$CB$12,9,10))))))))))</f>
        <v>3</v>
      </c>
    </row>
    <row r="135" spans="1:76" ht="16" x14ac:dyDescent="0.2">
      <c r="A135" s="8">
        <v>129</v>
      </c>
      <c r="B135" s="8" t="s">
        <v>498</v>
      </c>
      <c r="C135" s="8" t="s">
        <v>499</v>
      </c>
      <c r="D135" s="8" t="s">
        <v>500</v>
      </c>
      <c r="E135" s="8" t="s">
        <v>473</v>
      </c>
      <c r="F135" s="8" t="s">
        <v>474</v>
      </c>
      <c r="G135" s="8" t="s">
        <v>230</v>
      </c>
      <c r="H135" s="8" t="s">
        <v>216</v>
      </c>
      <c r="I135" s="1" t="s">
        <v>450</v>
      </c>
      <c r="J135" s="1">
        <v>3</v>
      </c>
      <c r="L135" s="1" t="s">
        <v>1155</v>
      </c>
      <c r="M135" s="1" t="s">
        <v>1159</v>
      </c>
      <c r="N135" s="1" t="s">
        <v>1159</v>
      </c>
      <c r="O135" s="1" t="s">
        <v>1156</v>
      </c>
      <c r="P135" s="1" t="s">
        <v>1155</v>
      </c>
      <c r="R135" s="1" t="s">
        <v>1160</v>
      </c>
      <c r="S135" s="1" t="s">
        <v>1158</v>
      </c>
      <c r="T135" s="1" t="s">
        <v>1160</v>
      </c>
      <c r="U135" s="1" t="s">
        <v>1154</v>
      </c>
      <c r="V135" s="1" t="s">
        <v>1160</v>
      </c>
      <c r="W135" s="1" t="s">
        <v>1156</v>
      </c>
      <c r="X135" s="1" t="s">
        <v>1154</v>
      </c>
      <c r="Y135" s="1" t="s">
        <v>1155</v>
      </c>
      <c r="Z135" s="54" t="s">
        <v>1154</v>
      </c>
      <c r="AB135" s="1" t="s">
        <v>1155</v>
      </c>
      <c r="AC135" s="1" t="s">
        <v>1154</v>
      </c>
      <c r="AD135" s="1" t="s">
        <v>1160</v>
      </c>
      <c r="AF135" s="1" t="s">
        <v>1159</v>
      </c>
      <c r="AG135" s="1" t="s">
        <v>1160</v>
      </c>
      <c r="AH135" s="1" t="s">
        <v>1158</v>
      </c>
      <c r="AI135" s="1" t="s">
        <v>1155</v>
      </c>
      <c r="AJ135" s="1" t="s">
        <v>1155</v>
      </c>
      <c r="AK135" s="1" t="s">
        <v>1159</v>
      </c>
      <c r="AL135" s="1" t="s">
        <v>1155</v>
      </c>
      <c r="AM135" s="1" t="s">
        <v>1156</v>
      </c>
      <c r="AN135" s="1" t="s">
        <v>1154</v>
      </c>
      <c r="AP135" s="1">
        <f>IF($J135=$J$2,IF(K135=K$2,1,0),IF($J135=$J$3,IF(K135=K$3,1,0),IF($J135=$J$4,IF(K135=K$4,1,0),IF($J135=$J$5,IF(K135=K$5,1,0),0))))</f>
        <v>0</v>
      </c>
      <c r="AQ135" s="1">
        <f>IF($J135=$J$2,IF(L135=L$2,1,0),IF($J135=$J$3,IF(L135=L$3,1,0),IF($J135=$J$4,IF(L135=L$4,1,0),IF($J135=$J$5,IF(L135=L$5,1,0),0))))</f>
        <v>1</v>
      </c>
      <c r="AR135" s="1">
        <f>IF($J135=$J$2,IF(M135=M$2,1,0),IF($J135=$J$3,IF(M135=M$3,1,0),IF($J135=$J$4,IF(M135=M$4,1,0),IF($J135=$J$5,IF(M135=M$5,1,0),0))))</f>
        <v>0</v>
      </c>
      <c r="AS135" s="1">
        <f>IF($J135=$J$2,IF(N135=N$2,1,0),IF($J135=$J$3,IF(N135=N$3,1,0),IF($J135=$J$4,IF(N135=N$4,1,0),IF($J135=$J$5,IF(N135=N$5,1,0),0))))</f>
        <v>1</v>
      </c>
      <c r="AT135" s="1">
        <f>IF($J135=$J$2,IF(O135=O$2,1,0),IF($J135=$J$3,IF(O135=O$3,1,0),IF($J135=$J$4,IF(O135=O$4,1,0),IF($J135=$J$5,IF(O135=O$5,1,0),0))))</f>
        <v>1</v>
      </c>
      <c r="AU135" s="1">
        <f>IF($J135=$J$2,IF(P135=P$2,1,0),IF($J135=$J$3,IF(P135=P$3,1,0),IF($J135=$J$4,IF(P135=P$4,1,0),IF($J135=$J$5,IF(P135=P$5,1,0),0))))</f>
        <v>0</v>
      </c>
      <c r="AV135" s="1">
        <f>IF($J135=$J$2,IF(Q135=Q$2,1,0),IF($J135=$J$3,IF(Q135=Q$3,1,0),IF($J135=$J$4,IF(Q135=Q$4,1,0),IF($J135=$J$5,IF(Q135=Q$5,1,0),0))))</f>
        <v>0</v>
      </c>
      <c r="AW135" s="1">
        <f>IF($J135=$J$2,IF(R135=R$2,1,0),IF($J135=$J$3,IF(R135=R$3,1,0),IF($J135=$J$4,IF(R135=R$4,1,0),IF($J135=$J$5,IF(R135=R$5,1,0),0))))</f>
        <v>1</v>
      </c>
      <c r="AX135" s="1">
        <f>IF($J135=$J$2,IF(S135=S$2,1,0),IF($J135=$J$3,IF(S135=S$3,1,0),IF($J135=$J$4,IF(S135=S$4,1,0),IF($J135=$J$5,IF(S135=S$5,1,0),0))))</f>
        <v>1</v>
      </c>
      <c r="AY135" s="1">
        <f>IF($J135=$J$2,IF(T135=T$2,1,0),IF($J135=$J$3,IF(T135=T$3,1,0),IF($J135=$J$4,IF(T135=T$4,1,0),IF($J135=$J$5,IF(T135=T$5,1,0),0))))</f>
        <v>1</v>
      </c>
      <c r="AZ135" s="1">
        <f>IF($J135=$J$2,IF(U135=U$2,1,0),IF($J135=$J$3,IF(U135=U$3,1,0),IF($J135=$J$4,IF(U135=U$4,1,0),IF($J135=$J$5,IF(U135=U$5,1,0),0))))</f>
        <v>1</v>
      </c>
      <c r="BA135" s="1">
        <f>IF($J135=$J$2,IF(V135=V$2,1,0),IF($J135=$J$3,IF(V135=V$3,1,0),IF($J135=$J$4,IF(V135=V$4,1,0),IF($J135=$J$5,IF(V135=V$5,1,0),0))))</f>
        <v>0</v>
      </c>
      <c r="BB135" s="1">
        <f>IF($J135=$J$2,IF(W135=W$2,1,0),IF($J135=$J$3,IF(W135=W$3,1,0),IF($J135=$J$4,IF(W135=W$4,1,0),IF($J135=$J$5,IF(W135=W$5,1,0),0))))</f>
        <v>0</v>
      </c>
      <c r="BC135" s="1">
        <f>IF($J135=$J$2,IF(X135=X$2,1,0),IF($J135=$J$3,IF(X135=X$3,1,0),IF($J135=$J$4,IF(X135=X$4,1,0),IF($J135=$J$5,IF(X135=X$5,1,0),0))))</f>
        <v>1</v>
      </c>
      <c r="BD135" s="1">
        <f>IF($J135=$J$2,IF(Y135=Y$2,1,0),IF($J135=$J$3,IF(Y135=Y$3,1,0),IF($J135=$J$4,IF(Y135=Y$4,1,0),IF($J135=$J$5,IF(Y135=Y$5,1,0),0))))</f>
        <v>0</v>
      </c>
      <c r="BE135" s="1">
        <f>IF($J135=$J$2,IF(Z135=Z$2,1,0),IF($J135=$J$3,IF(Z135=Z$3,1,0),IF($J135=$J$4,IF(Z135=Z$4,1,0),IF($J135=$J$5,IF(Z135=Z$5,1,0),0))))</f>
        <v>1</v>
      </c>
      <c r="BF135" s="1">
        <f>IF($J135=$J$2,IF(AA135=AA$2,1,0),IF($J135=$J$3,IF(AA135=AA$3,1,0),IF($J135=$J$4,IF(AA135=AA$4,1,0),IF($J135=$J$5,IF(AA135=AA$5,1,0),0))))</f>
        <v>0</v>
      </c>
      <c r="BG135" s="1">
        <f>IF($J135=$J$2,IF(AB135=AB$2,1,0),IF($J135=$J$3,IF(AB135=AB$3,1,0),IF($J135=$J$4,IF(AB135=AB$4,1,0),IF($J135=$J$5,IF(AB135=AB$5,1,0),0))))</f>
        <v>1</v>
      </c>
      <c r="BH135" s="1">
        <f>IF($J135=$J$2,IF(AC135=AC$2,1,0),IF($J135=$J$3,IF(AC135=AC$3,1,0),IF($J135=$J$4,IF(AC135=AC$4,1,0),IF($J135=$J$5,IF(AC135=AC$5,1,0),0))))</f>
        <v>1</v>
      </c>
      <c r="BI135" s="1">
        <f>IF($J135=$J$2,IF(AD135=AD$2,1,0),IF($J135=$J$3,IF(AD135=AD$3,1,0),IF($J135=$J$4,IF(AD135=AD$4,1,0),IF($J135=$J$5,IF(AD135=AD$5,1,0),0))))</f>
        <v>1</v>
      </c>
      <c r="BJ135" s="1">
        <f>IF($J135=$J$2,IF(AE135=AE$2,1,0),IF($J135=$J$3,IF(AE135=AE$3,1,0),IF($J135=$J$4,IF(AE135=AE$4,1,0),IF($J135=$J$5,IF(AE135=AE$5,1,0),0))))</f>
        <v>0</v>
      </c>
      <c r="BK135" s="1">
        <f>IF($J135=$J$2,IF(AF135=AF$2,1,0),IF($J135=$J$3,IF(AF135=AF$3,1,0),IF($J135=$J$4,IF(AF135=AF$4,1,0),IF($J135=$J$5,IF(AF135=AF$5,1,0),0))))</f>
        <v>1</v>
      </c>
      <c r="BL135" s="1">
        <f>IF($J135=$J$2,IF(AG135=AG$2,1,0),IF($J135=$J$3,IF(AG135=AG$3,1,0),IF($J135=$J$4,IF(AG135=AG$4,1,0),IF($J135=$J$5,IF(AG135=AG$5,1,0),0))))</f>
        <v>0</v>
      </c>
      <c r="BM135" s="1">
        <f>IF($J135=$J$2,IF(AH135=AH$2,1,0),IF($J135=$J$3,IF(AH135=AH$3,1,0),IF($J135=$J$4,IF(AH135=AH$4,1,0),IF($J135=$J$5,IF(AH135=AH$5,1,0),0))))</f>
        <v>1</v>
      </c>
      <c r="BN135" s="1">
        <f>IF($J135=$J$2,IF(AI135=AI$2,1,0),IF($J135=$J$3,IF(AI135=AI$3,1,0),IF($J135=$J$4,IF(AI135=AI$4,1,0),IF($J135=$J$5,IF(AI135=AI$5,1,0),0))))</f>
        <v>0</v>
      </c>
      <c r="BO135" s="1">
        <f>IF($J135=$J$2,IF(AJ135=AJ$2,1,0),IF($J135=$J$3,IF(AJ135=AJ$3,1,0),IF($J135=$J$4,IF(AJ135=AJ$4,1,0),IF($J135=$J$5,IF(AJ135=AJ$5,1,0),0))))</f>
        <v>1</v>
      </c>
      <c r="BP135" s="1">
        <f>IF($J135=$J$2,IF(AK135=AK$2,1,0),IF($J135=$J$3,IF(AK135=AK$3,1,0),IF($J135=$J$4,IF(AK135=AK$4,1,0),IF($J135=$J$5,IF(AK135=AK$5,1,0),0))))</f>
        <v>0</v>
      </c>
      <c r="BQ135" s="1">
        <f>IF($J135=$J$2,IF(AL135=AL$2,1,0),IF($J135=$J$3,IF(AL135=AL$3,1,0),IF($J135=$J$4,IF(AL135=AL$4,1,0),IF($J135=$J$5,IF(AL135=AL$5,1,0),0))))</f>
        <v>0</v>
      </c>
      <c r="BR135" s="1">
        <f>IF($J135=$J$2,IF(AM135=AM$2,1,0),IF($J135=$J$3,IF(AM135=AM$3,1,0),IF($J135=$J$4,IF(AM135=AM$4,1,0),IF($J135=$J$5,IF(AM135=AM$5,1,0),0))))</f>
        <v>1</v>
      </c>
      <c r="BS135" s="1">
        <f>IF($J135=$J$2,IF(AN135=AN$2,1,0),IF($J135=$J$3,IF(AN135=AN$3,1,0),IF($J135=$J$4,IF(AN135=AN$4,1,0),IF($J135=$J$5,IF(AN135=AN$5,1,0),0))))</f>
        <v>1</v>
      </c>
      <c r="BU135" s="1">
        <f t="shared" si="1"/>
        <v>17</v>
      </c>
      <c r="BW135" s="35">
        <f t="shared" si="2"/>
        <v>17</v>
      </c>
      <c r="BX135" s="35">
        <f>IF(BW135="неявка","неявка",IF(BW135&lt;$CB$4,1,IF(BW135&lt;$CB$5,2,IF(BW135&lt;$CB$6,3,IF(BW135&lt;$CB$7,4,IF(BW135&lt;$CB$8,5,IF(BW135&lt;$CB$9,6,IF(BW135&lt;$CB$10,7,IF(BW135&lt;$CB$11,8,IF(BW135&lt;$CB$12,9,10))))))))))</f>
        <v>5</v>
      </c>
    </row>
    <row r="136" spans="1:76" ht="16" x14ac:dyDescent="0.2">
      <c r="A136" s="8">
        <v>130</v>
      </c>
      <c r="B136" s="8" t="s">
        <v>501</v>
      </c>
      <c r="C136" s="8" t="s">
        <v>502</v>
      </c>
      <c r="D136" s="8" t="s">
        <v>503</v>
      </c>
      <c r="E136" s="8" t="s">
        <v>240</v>
      </c>
      <c r="F136" s="8" t="s">
        <v>241</v>
      </c>
      <c r="G136" s="8" t="s">
        <v>230</v>
      </c>
      <c r="H136" s="8" t="s">
        <v>216</v>
      </c>
      <c r="I136" s="1" t="s">
        <v>450</v>
      </c>
      <c r="J136" s="1">
        <v>1</v>
      </c>
      <c r="K136" s="1" t="s">
        <v>1160</v>
      </c>
      <c r="L136" s="1" t="s">
        <v>1154</v>
      </c>
      <c r="M136" s="1" t="s">
        <v>1155</v>
      </c>
      <c r="N136" s="1" t="s">
        <v>1159</v>
      </c>
      <c r="O136" s="1" t="s">
        <v>1155</v>
      </c>
      <c r="Q136" s="1" t="s">
        <v>1154</v>
      </c>
      <c r="R136" s="1" t="s">
        <v>1158</v>
      </c>
      <c r="S136" s="1" t="s">
        <v>1156</v>
      </c>
      <c r="U136" s="1" t="s">
        <v>1158</v>
      </c>
      <c r="V136" s="1" t="s">
        <v>1158</v>
      </c>
      <c r="W136" s="1" t="s">
        <v>1156</v>
      </c>
      <c r="Y136" s="1" t="s">
        <v>1156</v>
      </c>
      <c r="Z136" s="54" t="s">
        <v>1158</v>
      </c>
      <c r="AA136" s="1" t="s">
        <v>1155</v>
      </c>
      <c r="AB136" s="1" t="s">
        <v>1160</v>
      </c>
      <c r="AC136" s="1" t="s">
        <v>1155</v>
      </c>
      <c r="AE136" s="1" t="s">
        <v>1155</v>
      </c>
      <c r="AF136" s="1" t="s">
        <v>1159</v>
      </c>
      <c r="AG136" s="1" t="s">
        <v>1158</v>
      </c>
      <c r="AH136" s="1" t="s">
        <v>1160</v>
      </c>
      <c r="AI136" s="1" t="s">
        <v>1154</v>
      </c>
      <c r="AJ136" s="1" t="s">
        <v>1158</v>
      </c>
      <c r="AK136" s="1" t="s">
        <v>1158</v>
      </c>
      <c r="AM136" s="1" t="s">
        <v>1158</v>
      </c>
      <c r="AN136" s="1" t="s">
        <v>1156</v>
      </c>
      <c r="AP136" s="1">
        <f>IF($J136=$J$2,IF(K136=K$2,1,0),IF($J136=$J$3,IF(K136=K$3,1,0),IF($J136=$J$4,IF(K136=K$4,1,0),IF($J136=$J$5,IF(K136=K$5,1,0),0))))</f>
        <v>0</v>
      </c>
      <c r="AQ136" s="1">
        <f>IF($J136=$J$2,IF(L136=L$2,1,0),IF($J136=$J$3,IF(L136=L$3,1,0),IF($J136=$J$4,IF(L136=L$4,1,0),IF($J136=$J$5,IF(L136=L$5,1,0),0))))</f>
        <v>1</v>
      </c>
      <c r="AR136" s="1">
        <f>IF($J136=$J$2,IF(M136=M$2,1,0),IF($J136=$J$3,IF(M136=M$3,1,0),IF($J136=$J$4,IF(M136=M$4,1,0),IF($J136=$J$5,IF(M136=M$5,1,0),0))))</f>
        <v>1</v>
      </c>
      <c r="AS136" s="1">
        <f>IF($J136=$J$2,IF(N136=N$2,1,0),IF($J136=$J$3,IF(N136=N$3,1,0),IF($J136=$J$4,IF(N136=N$4,1,0),IF($J136=$J$5,IF(N136=N$5,1,0),0))))</f>
        <v>0</v>
      </c>
      <c r="AT136" s="1">
        <f>IF($J136=$J$2,IF(O136=O$2,1,0),IF($J136=$J$3,IF(O136=O$3,1,0),IF($J136=$J$4,IF(O136=O$4,1,0),IF($J136=$J$5,IF(O136=O$5,1,0),0))))</f>
        <v>1</v>
      </c>
      <c r="AU136" s="1">
        <f>IF($J136=$J$2,IF(P136=P$2,1,0),IF($J136=$J$3,IF(P136=P$3,1,0),IF($J136=$J$4,IF(P136=P$4,1,0),IF($J136=$J$5,IF(P136=P$5,1,0),0))))</f>
        <v>0</v>
      </c>
      <c r="AV136" s="1">
        <f>IF($J136=$J$2,IF(Q136=Q$2,1,0),IF($J136=$J$3,IF(Q136=Q$3,1,0),IF($J136=$J$4,IF(Q136=Q$4,1,0),IF($J136=$J$5,IF(Q136=Q$5,1,0),0))))</f>
        <v>1</v>
      </c>
      <c r="AW136" s="1">
        <f>IF($J136=$J$2,IF(R136=R$2,1,0),IF($J136=$J$3,IF(R136=R$3,1,0),IF($J136=$J$4,IF(R136=R$4,1,0),IF($J136=$J$5,IF(R136=R$5,1,0),0))))</f>
        <v>1</v>
      </c>
      <c r="AX136" s="1">
        <f>IF($J136=$J$2,IF(S136=S$2,1,0),IF($J136=$J$3,IF(S136=S$3,1,0),IF($J136=$J$4,IF(S136=S$4,1,0),IF($J136=$J$5,IF(S136=S$5,1,0),0))))</f>
        <v>0</v>
      </c>
      <c r="AY136" s="1">
        <f>IF($J136=$J$2,IF(T136=T$2,1,0),IF($J136=$J$3,IF(T136=T$3,1,0),IF($J136=$J$4,IF(T136=T$4,1,0),IF($J136=$J$5,IF(T136=T$5,1,0),0))))</f>
        <v>0</v>
      </c>
      <c r="AZ136" s="1">
        <f>IF($J136=$J$2,IF(U136=U$2,1,0),IF($J136=$J$3,IF(U136=U$3,1,0),IF($J136=$J$4,IF(U136=U$4,1,0),IF($J136=$J$5,IF(U136=U$5,1,0),0))))</f>
        <v>0</v>
      </c>
      <c r="BA136" s="1">
        <f>IF($J136=$J$2,IF(V136=V$2,1,0),IF($J136=$J$3,IF(V136=V$3,1,0),IF($J136=$J$4,IF(V136=V$4,1,0),IF($J136=$J$5,IF(V136=V$5,1,0),0))))</f>
        <v>1</v>
      </c>
      <c r="BB136" s="1">
        <f>IF($J136=$J$2,IF(W136=W$2,1,0),IF($J136=$J$3,IF(W136=W$3,1,0),IF($J136=$J$4,IF(W136=W$4,1,0),IF($J136=$J$5,IF(W136=W$5,1,0),0))))</f>
        <v>1</v>
      </c>
      <c r="BC136" s="1">
        <f>IF($J136=$J$2,IF(X136=X$2,1,0),IF($J136=$J$3,IF(X136=X$3,1,0),IF($J136=$J$4,IF(X136=X$4,1,0),IF($J136=$J$5,IF(X136=X$5,1,0),0))))</f>
        <v>0</v>
      </c>
      <c r="BD136" s="1">
        <f>IF($J136=$J$2,IF(Y136=Y$2,1,0),IF($J136=$J$3,IF(Y136=Y$3,1,0),IF($J136=$J$4,IF(Y136=Y$4,1,0),IF($J136=$J$5,IF(Y136=Y$5,1,0),0))))</f>
        <v>1</v>
      </c>
      <c r="BE136" s="1">
        <f>IF($J136=$J$2,IF(Z136=Z$2,1,0),IF($J136=$J$3,IF(Z136=Z$3,1,0),IF($J136=$J$4,IF(Z136=Z$4,1,0),IF($J136=$J$5,IF(Z136=Z$5,1,0),0))))</f>
        <v>1</v>
      </c>
      <c r="BF136" s="1">
        <f>IF($J136=$J$2,IF(AA136=AA$2,1,0),IF($J136=$J$3,IF(AA136=AA$3,1,0),IF($J136=$J$4,IF(AA136=AA$4,1,0),IF($J136=$J$5,IF(AA136=AA$5,1,0),0))))</f>
        <v>1</v>
      </c>
      <c r="BG136" s="1">
        <f>IF($J136=$J$2,IF(AB136=AB$2,1,0),IF($J136=$J$3,IF(AB136=AB$3,1,0),IF($J136=$J$4,IF(AB136=AB$4,1,0),IF($J136=$J$5,IF(AB136=AB$5,1,0),0))))</f>
        <v>0</v>
      </c>
      <c r="BH136" s="1">
        <f>IF($J136=$J$2,IF(AC136=AC$2,1,0),IF($J136=$J$3,IF(AC136=AC$3,1,0),IF($J136=$J$4,IF(AC136=AC$4,1,0),IF($J136=$J$5,IF(AC136=AC$5,1,0),0))))</f>
        <v>0</v>
      </c>
      <c r="BI136" s="1">
        <f>IF($J136=$J$2,IF(AD136=AD$2,1,0),IF($J136=$J$3,IF(AD136=AD$3,1,0),IF($J136=$J$4,IF(AD136=AD$4,1,0),IF($J136=$J$5,IF(AD136=AD$5,1,0),0))))</f>
        <v>0</v>
      </c>
      <c r="BJ136" s="1">
        <f>IF($J136=$J$2,IF(AE136=AE$2,1,0),IF($J136=$J$3,IF(AE136=AE$3,1,0),IF($J136=$J$4,IF(AE136=AE$4,1,0),IF($J136=$J$5,IF(AE136=AE$5,1,0),0))))</f>
        <v>0</v>
      </c>
      <c r="BK136" s="1">
        <f>IF($J136=$J$2,IF(AF136=AF$2,1,0),IF($J136=$J$3,IF(AF136=AF$3,1,0),IF($J136=$J$4,IF(AF136=AF$4,1,0),IF($J136=$J$5,IF(AF136=AF$5,1,0),0))))</f>
        <v>1</v>
      </c>
      <c r="BL136" s="1">
        <f>IF($J136=$J$2,IF(AG136=AG$2,1,0),IF($J136=$J$3,IF(AG136=AG$3,1,0),IF($J136=$J$4,IF(AG136=AG$4,1,0),IF($J136=$J$5,IF(AG136=AG$5,1,0),0))))</f>
        <v>1</v>
      </c>
      <c r="BM136" s="1">
        <f>IF($J136=$J$2,IF(AH136=AH$2,1,0),IF($J136=$J$3,IF(AH136=AH$3,1,0),IF($J136=$J$4,IF(AH136=AH$4,1,0),IF($J136=$J$5,IF(AH136=AH$5,1,0),0))))</f>
        <v>0</v>
      </c>
      <c r="BN136" s="1">
        <f>IF($J136=$J$2,IF(AI136=AI$2,1,0),IF($J136=$J$3,IF(AI136=AI$3,1,0),IF($J136=$J$4,IF(AI136=AI$4,1,0),IF($J136=$J$5,IF(AI136=AI$5,1,0),0))))</f>
        <v>0</v>
      </c>
      <c r="BO136" s="1">
        <f>IF($J136=$J$2,IF(AJ136=AJ$2,1,0),IF($J136=$J$3,IF(AJ136=AJ$3,1,0),IF($J136=$J$4,IF(AJ136=AJ$4,1,0),IF($J136=$J$5,IF(AJ136=AJ$5,1,0),0))))</f>
        <v>1</v>
      </c>
      <c r="BP136" s="1">
        <f>IF($J136=$J$2,IF(AK136=AK$2,1,0),IF($J136=$J$3,IF(AK136=AK$3,1,0),IF($J136=$J$4,IF(AK136=AK$4,1,0),IF($J136=$J$5,IF(AK136=AK$5,1,0),0))))</f>
        <v>0</v>
      </c>
      <c r="BQ136" s="1">
        <f>IF($J136=$J$2,IF(AL136=AL$2,1,0),IF($J136=$J$3,IF(AL136=AL$3,1,0),IF($J136=$J$4,IF(AL136=AL$4,1,0),IF($J136=$J$5,IF(AL136=AL$5,1,0),0))))</f>
        <v>0</v>
      </c>
      <c r="BR136" s="1">
        <f>IF($J136=$J$2,IF(AM136=AM$2,1,0),IF($J136=$J$3,IF(AM136=AM$3,1,0),IF($J136=$J$4,IF(AM136=AM$4,1,0),IF($J136=$J$5,IF(AM136=AM$5,1,0),0))))</f>
        <v>1</v>
      </c>
      <c r="BS136" s="1">
        <f>IF($J136=$J$2,IF(AN136=AN$2,1,0),IF($J136=$J$3,IF(AN136=AN$3,1,0),IF($J136=$J$4,IF(AN136=AN$4,1,0),IF($J136=$J$5,IF(AN136=AN$5,1,0),0))))</f>
        <v>1</v>
      </c>
      <c r="BU136" s="1">
        <f t="shared" si="1"/>
        <v>15</v>
      </c>
      <c r="BW136" s="35">
        <f t="shared" si="2"/>
        <v>15</v>
      </c>
      <c r="BX136" s="35">
        <f>IF(BW136="неявка","неявка",IF(BW136&lt;$CB$4,1,IF(BW136&lt;$CB$5,2,IF(BW136&lt;$CB$6,3,IF(BW136&lt;$CB$7,4,IF(BW136&lt;$CB$8,5,IF(BW136&lt;$CB$9,6,IF(BW136&lt;$CB$10,7,IF(BW136&lt;$CB$11,8,IF(BW136&lt;$CB$12,9,10))))))))))</f>
        <v>4</v>
      </c>
    </row>
    <row r="137" spans="1:76" ht="16" x14ac:dyDescent="0.2">
      <c r="A137" s="8">
        <v>131</v>
      </c>
      <c r="B137" s="8" t="s">
        <v>504</v>
      </c>
      <c r="C137" s="8" t="s">
        <v>505</v>
      </c>
      <c r="D137" s="8" t="s">
        <v>506</v>
      </c>
      <c r="E137" s="8" t="s">
        <v>235</v>
      </c>
      <c r="F137" s="8" t="s">
        <v>236</v>
      </c>
      <c r="G137" s="8" t="s">
        <v>230</v>
      </c>
      <c r="H137" s="8" t="s">
        <v>216</v>
      </c>
      <c r="I137" s="1" t="s">
        <v>450</v>
      </c>
      <c r="J137" s="1">
        <v>4</v>
      </c>
      <c r="K137" s="1" t="s">
        <v>1156</v>
      </c>
      <c r="L137" s="1" t="s">
        <v>1156</v>
      </c>
      <c r="M137" s="1" t="s">
        <v>1158</v>
      </c>
      <c r="N137" s="1" t="s">
        <v>1159</v>
      </c>
      <c r="O137" s="1" t="s">
        <v>1160</v>
      </c>
      <c r="P137" s="1" t="s">
        <v>1159</v>
      </c>
      <c r="Q137" s="1" t="s">
        <v>1158</v>
      </c>
      <c r="R137" s="1" t="s">
        <v>1160</v>
      </c>
      <c r="S137" s="1" t="s">
        <v>1158</v>
      </c>
      <c r="T137" s="1" t="s">
        <v>1155</v>
      </c>
      <c r="U137" s="1" t="s">
        <v>1160</v>
      </c>
      <c r="V137" s="1" t="s">
        <v>1156</v>
      </c>
      <c r="W137" s="1" t="s">
        <v>1160</v>
      </c>
      <c r="X137" s="1" t="s">
        <v>1159</v>
      </c>
      <c r="Y137" s="1" t="s">
        <v>1154</v>
      </c>
      <c r="Z137" s="54" t="s">
        <v>1158</v>
      </c>
      <c r="AA137" s="1" t="s">
        <v>1155</v>
      </c>
      <c r="AB137" s="1" t="s">
        <v>1154</v>
      </c>
      <c r="AC137" s="1" t="s">
        <v>1154</v>
      </c>
      <c r="AD137" s="1" t="s">
        <v>1160</v>
      </c>
      <c r="AE137" s="1" t="s">
        <v>1160</v>
      </c>
      <c r="AF137" s="1" t="s">
        <v>1156</v>
      </c>
      <c r="AG137" s="1" t="s">
        <v>1155</v>
      </c>
      <c r="AH137" s="1" t="s">
        <v>1156</v>
      </c>
      <c r="AI137" s="1" t="s">
        <v>1154</v>
      </c>
      <c r="AJ137" s="1" t="s">
        <v>1157</v>
      </c>
      <c r="AK137" s="1" t="s">
        <v>1154</v>
      </c>
      <c r="AL137" s="1" t="s">
        <v>1155</v>
      </c>
      <c r="AM137" s="1" t="s">
        <v>1154</v>
      </c>
      <c r="AN137" s="1" t="s">
        <v>1154</v>
      </c>
      <c r="AP137" s="1">
        <f>IF($J137=$J$2,IF(K137=K$2,1,0),IF($J137=$J$3,IF(K137=K$3,1,0),IF($J137=$J$4,IF(K137=K$4,1,0),IF($J137=$J$5,IF(K137=K$5,1,0),0))))</f>
        <v>0</v>
      </c>
      <c r="AQ137" s="1">
        <f>IF($J137=$J$2,IF(L137=L$2,1,0),IF($J137=$J$3,IF(L137=L$3,1,0),IF($J137=$J$4,IF(L137=L$4,1,0),IF($J137=$J$5,IF(L137=L$5,1,0),0))))</f>
        <v>0</v>
      </c>
      <c r="AR137" s="1">
        <f>IF($J137=$J$2,IF(M137=M$2,1,0),IF($J137=$J$3,IF(M137=M$3,1,0),IF($J137=$J$4,IF(M137=M$4,1,0),IF($J137=$J$5,IF(M137=M$5,1,0),0))))</f>
        <v>0</v>
      </c>
      <c r="AS137" s="1">
        <f>IF($J137=$J$2,IF(N137=N$2,1,0),IF($J137=$J$3,IF(N137=N$3,1,0),IF($J137=$J$4,IF(N137=N$4,1,0),IF($J137=$J$5,IF(N137=N$5,1,0),0))))</f>
        <v>1</v>
      </c>
      <c r="AT137" s="1">
        <f>IF($J137=$J$2,IF(O137=O$2,1,0),IF($J137=$J$3,IF(O137=O$3,1,0),IF($J137=$J$4,IF(O137=O$4,1,0),IF($J137=$J$5,IF(O137=O$5,1,0),0))))</f>
        <v>1</v>
      </c>
      <c r="AU137" s="1">
        <f>IF($J137=$J$2,IF(P137=P$2,1,0),IF($J137=$J$3,IF(P137=P$3,1,0),IF($J137=$J$4,IF(P137=P$4,1,0),IF($J137=$J$5,IF(P137=P$5,1,0),0))))</f>
        <v>1</v>
      </c>
      <c r="AV137" s="1">
        <f>IF($J137=$J$2,IF(Q137=Q$2,1,0),IF($J137=$J$3,IF(Q137=Q$3,1,0),IF($J137=$J$4,IF(Q137=Q$4,1,0),IF($J137=$J$5,IF(Q137=Q$5,1,0),0))))</f>
        <v>1</v>
      </c>
      <c r="AW137" s="1">
        <f>IF($J137=$J$2,IF(R137=R$2,1,0),IF($J137=$J$3,IF(R137=R$3,1,0),IF($J137=$J$4,IF(R137=R$4,1,0),IF($J137=$J$5,IF(R137=R$5,1,0),0))))</f>
        <v>1</v>
      </c>
      <c r="AX137" s="1">
        <f>IF($J137=$J$2,IF(S137=S$2,1,0),IF($J137=$J$3,IF(S137=S$3,1,0),IF($J137=$J$4,IF(S137=S$4,1,0),IF($J137=$J$5,IF(S137=S$5,1,0),0))))</f>
        <v>0</v>
      </c>
      <c r="AY137" s="1">
        <f>IF($J137=$J$2,IF(T137=T$2,1,0),IF($J137=$J$3,IF(T137=T$3,1,0),IF($J137=$J$4,IF(T137=T$4,1,0),IF($J137=$J$5,IF(T137=T$5,1,0),0))))</f>
        <v>1</v>
      </c>
      <c r="AZ137" s="1">
        <f>IF($J137=$J$2,IF(U137=U$2,1,0),IF($J137=$J$3,IF(U137=U$3,1,0),IF($J137=$J$4,IF(U137=U$4,1,0),IF($J137=$J$5,IF(U137=U$5,1,0),0))))</f>
        <v>0</v>
      </c>
      <c r="BA137" s="1">
        <f>IF($J137=$J$2,IF(V137=V$2,1,0),IF($J137=$J$3,IF(V137=V$3,1,0),IF($J137=$J$4,IF(V137=V$4,1,0),IF($J137=$J$5,IF(V137=V$5,1,0),0))))</f>
        <v>1</v>
      </c>
      <c r="BB137" s="1">
        <f>IF($J137=$J$2,IF(W137=W$2,1,0),IF($J137=$J$3,IF(W137=W$3,1,0),IF($J137=$J$4,IF(W137=W$4,1,0),IF($J137=$J$5,IF(W137=W$5,1,0),0))))</f>
        <v>0</v>
      </c>
      <c r="BC137" s="1">
        <f>IF($J137=$J$2,IF(X137=X$2,1,0),IF($J137=$J$3,IF(X137=X$3,1,0),IF($J137=$J$4,IF(X137=X$4,1,0),IF($J137=$J$5,IF(X137=X$5,1,0),0))))</f>
        <v>0</v>
      </c>
      <c r="BD137" s="1">
        <f>IF($J137=$J$2,IF(Y137=Y$2,1,0),IF($J137=$J$3,IF(Y137=Y$3,1,0),IF($J137=$J$4,IF(Y137=Y$4,1,0),IF($J137=$J$5,IF(Y137=Y$5,1,0),0))))</f>
        <v>0</v>
      </c>
      <c r="BE137" s="1">
        <f>IF($J137=$J$2,IF(Z137=Z$2,1,0),IF($J137=$J$3,IF(Z137=Z$3,1,0),IF($J137=$J$4,IF(Z137=Z$4,1,0),IF($J137=$J$5,IF(Z137=Z$5,1,0),0))))</f>
        <v>1</v>
      </c>
      <c r="BF137" s="1">
        <f>IF($J137=$J$2,IF(AA137=AA$2,1,0),IF($J137=$J$3,IF(AA137=AA$3,1,0),IF($J137=$J$4,IF(AA137=AA$4,1,0),IF($J137=$J$5,IF(AA137=AA$5,1,0),0))))</f>
        <v>0</v>
      </c>
      <c r="BG137" s="1">
        <f>IF($J137=$J$2,IF(AB137=AB$2,1,0),IF($J137=$J$3,IF(AB137=AB$3,1,0),IF($J137=$J$4,IF(AB137=AB$4,1,0),IF($J137=$J$5,IF(AB137=AB$5,1,0),0))))</f>
        <v>1</v>
      </c>
      <c r="BH137" s="1">
        <f>IF($J137=$J$2,IF(AC137=AC$2,1,0),IF($J137=$J$3,IF(AC137=AC$3,1,0),IF($J137=$J$4,IF(AC137=AC$4,1,0),IF($J137=$J$5,IF(AC137=AC$5,1,0),0))))</f>
        <v>0</v>
      </c>
      <c r="BI137" s="1">
        <f>IF($J137=$J$2,IF(AD137=AD$2,1,0),IF($J137=$J$3,IF(AD137=AD$3,1,0),IF($J137=$J$4,IF(AD137=AD$4,1,0),IF($J137=$J$5,IF(AD137=AD$5,1,0),0))))</f>
        <v>0</v>
      </c>
      <c r="BJ137" s="1">
        <f>IF($J137=$J$2,IF(AE137=AE$2,1,0),IF($J137=$J$3,IF(AE137=AE$3,1,0),IF($J137=$J$4,IF(AE137=AE$4,1,0),IF($J137=$J$5,IF(AE137=AE$5,1,0),0))))</f>
        <v>1</v>
      </c>
      <c r="BK137" s="1">
        <f>IF($J137=$J$2,IF(AF137=AF$2,1,0),IF($J137=$J$3,IF(AF137=AF$3,1,0),IF($J137=$J$4,IF(AF137=AF$4,1,0),IF($J137=$J$5,IF(AF137=AF$5,1,0),0))))</f>
        <v>0</v>
      </c>
      <c r="BL137" s="1">
        <f>IF($J137=$J$2,IF(AG137=AG$2,1,0),IF($J137=$J$3,IF(AG137=AG$3,1,0),IF($J137=$J$4,IF(AG137=AG$4,1,0),IF($J137=$J$5,IF(AG137=AG$5,1,0),0))))</f>
        <v>1</v>
      </c>
      <c r="BM137" s="1">
        <f>IF($J137=$J$2,IF(AH137=AH$2,1,0),IF($J137=$J$3,IF(AH137=AH$3,1,0),IF($J137=$J$4,IF(AH137=AH$4,1,0),IF($J137=$J$5,IF(AH137=AH$5,1,0),0))))</f>
        <v>0</v>
      </c>
      <c r="BN137" s="1">
        <f>IF($J137=$J$2,IF(AI137=AI$2,1,0),IF($J137=$J$3,IF(AI137=AI$3,1,0),IF($J137=$J$4,IF(AI137=AI$4,1,0),IF($J137=$J$5,IF(AI137=AI$5,1,0),0))))</f>
        <v>0</v>
      </c>
      <c r="BO137" s="1">
        <f>IF($J137=$J$2,IF(AJ137=AJ$2,1,0),IF($J137=$J$3,IF(AJ137=AJ$3,1,0),IF($J137=$J$4,IF(AJ137=AJ$4,1,0),IF($J137=$J$5,IF(AJ137=AJ$5,1,0),0))))</f>
        <v>1</v>
      </c>
      <c r="BP137" s="1">
        <f>IF($J137=$J$2,IF(AK137=AK$2,1,0),IF($J137=$J$3,IF(AK137=AK$3,1,0),IF($J137=$J$4,IF(AK137=AK$4,1,0),IF($J137=$J$5,IF(AK137=AK$5,1,0),0))))</f>
        <v>1</v>
      </c>
      <c r="BQ137" s="1">
        <f>IF($J137=$J$2,IF(AL137=AL$2,1,0),IF($J137=$J$3,IF(AL137=AL$3,1,0),IF($J137=$J$4,IF(AL137=AL$4,1,0),IF($J137=$J$5,IF(AL137=AL$5,1,0),0))))</f>
        <v>0</v>
      </c>
      <c r="BR137" s="1">
        <f>IF($J137=$J$2,IF(AM137=AM$2,1,0),IF($J137=$J$3,IF(AM137=AM$3,1,0),IF($J137=$J$4,IF(AM137=AM$4,1,0),IF($J137=$J$5,IF(AM137=AM$5,1,0),0))))</f>
        <v>0</v>
      </c>
      <c r="BS137" s="1">
        <f>IF($J137=$J$2,IF(AN137=AN$2,1,0),IF($J137=$J$3,IF(AN137=AN$3,1,0),IF($J137=$J$4,IF(AN137=AN$4,1,0),IF($J137=$J$5,IF(AN137=AN$5,1,0),0))))</f>
        <v>1</v>
      </c>
      <c r="BU137" s="1">
        <f t="shared" si="1"/>
        <v>14</v>
      </c>
      <c r="BW137" s="35">
        <f t="shared" si="2"/>
        <v>14</v>
      </c>
      <c r="BX137" s="35">
        <f>IF(BW137="неявка","неявка",IF(BW137&lt;$CB$4,1,IF(BW137&lt;$CB$5,2,IF(BW137&lt;$CB$6,3,IF(BW137&lt;$CB$7,4,IF(BW137&lt;$CB$8,5,IF(BW137&lt;$CB$9,6,IF(BW137&lt;$CB$10,7,IF(BW137&lt;$CB$11,8,IF(BW137&lt;$CB$12,9,10))))))))))</f>
        <v>4</v>
      </c>
    </row>
    <row r="138" spans="1:76" ht="16" x14ac:dyDescent="0.2">
      <c r="A138" s="8">
        <v>132</v>
      </c>
      <c r="B138" s="8" t="s">
        <v>507</v>
      </c>
      <c r="C138" s="8" t="s">
        <v>508</v>
      </c>
      <c r="D138" s="8" t="s">
        <v>509</v>
      </c>
      <c r="E138" s="8" t="s">
        <v>245</v>
      </c>
      <c r="F138" s="8" t="s">
        <v>246</v>
      </c>
      <c r="G138" s="8" t="s">
        <v>510</v>
      </c>
      <c r="H138" s="8" t="s">
        <v>216</v>
      </c>
      <c r="I138" s="1" t="s">
        <v>450</v>
      </c>
      <c r="J138" s="1">
        <v>2</v>
      </c>
      <c r="K138" s="1" t="s">
        <v>1155</v>
      </c>
      <c r="L138" s="1" t="s">
        <v>1160</v>
      </c>
      <c r="M138" s="1" t="s">
        <v>1159</v>
      </c>
      <c r="N138" s="1" t="s">
        <v>1156</v>
      </c>
      <c r="O138" s="1" t="s">
        <v>1159</v>
      </c>
      <c r="P138" s="1" t="s">
        <v>1156</v>
      </c>
      <c r="Q138" s="1" t="s">
        <v>1159</v>
      </c>
      <c r="R138" s="1" t="s">
        <v>1160</v>
      </c>
      <c r="S138" s="1" t="s">
        <v>1154</v>
      </c>
      <c r="T138" s="1" t="s">
        <v>1159</v>
      </c>
      <c r="U138" s="1" t="s">
        <v>1160</v>
      </c>
      <c r="V138" s="1" t="s">
        <v>1155</v>
      </c>
      <c r="W138" s="1" t="s">
        <v>1154</v>
      </c>
      <c r="X138" s="1" t="s">
        <v>1159</v>
      </c>
      <c r="Y138" s="1" t="s">
        <v>1159</v>
      </c>
      <c r="Z138" s="54" t="s">
        <v>1155</v>
      </c>
      <c r="AA138" s="1" t="s">
        <v>1155</v>
      </c>
      <c r="AB138" s="1" t="s">
        <v>1155</v>
      </c>
      <c r="AC138" s="1" t="s">
        <v>1155</v>
      </c>
      <c r="AD138" s="1" t="s">
        <v>1159</v>
      </c>
      <c r="AE138" s="1" t="s">
        <v>1159</v>
      </c>
      <c r="AF138" s="1" t="s">
        <v>1155</v>
      </c>
      <c r="AG138" s="1" t="s">
        <v>1155</v>
      </c>
      <c r="AH138" s="1" t="s">
        <v>1158</v>
      </c>
      <c r="AI138" s="1" t="s">
        <v>1154</v>
      </c>
      <c r="AJ138" s="1" t="s">
        <v>1156</v>
      </c>
      <c r="AK138" s="1" t="s">
        <v>1158</v>
      </c>
      <c r="AL138" s="1" t="s">
        <v>1158</v>
      </c>
      <c r="AM138" s="1" t="s">
        <v>1156</v>
      </c>
      <c r="AN138" s="1" t="s">
        <v>1154</v>
      </c>
      <c r="AP138" s="1">
        <f>IF($J138=$J$2,IF(K138=K$2,1,0),IF($J138=$J$3,IF(K138=K$3,1,0),IF($J138=$J$4,IF(K138=K$4,1,0),IF($J138=$J$5,IF(K138=K$5,1,0),0))))</f>
        <v>1</v>
      </c>
      <c r="AQ138" s="1">
        <f>IF($J138=$J$2,IF(L138=L$2,1,0),IF($J138=$J$3,IF(L138=L$3,1,0),IF($J138=$J$4,IF(L138=L$4,1,0),IF($J138=$J$5,IF(L138=L$5,1,0),0))))</f>
        <v>1</v>
      </c>
      <c r="AR138" s="1">
        <f>IF($J138=$J$2,IF(M138=M$2,1,0),IF($J138=$J$3,IF(M138=M$3,1,0),IF($J138=$J$4,IF(M138=M$4,1,0),IF($J138=$J$5,IF(M138=M$5,1,0),0))))</f>
        <v>0</v>
      </c>
      <c r="AS138" s="1">
        <f>IF($J138=$J$2,IF(N138=N$2,1,0),IF($J138=$J$3,IF(N138=N$3,1,0),IF($J138=$J$4,IF(N138=N$4,1,0),IF($J138=$J$5,IF(N138=N$5,1,0),0))))</f>
        <v>1</v>
      </c>
      <c r="AT138" s="1">
        <f>IF($J138=$J$2,IF(O138=O$2,1,0),IF($J138=$J$3,IF(O138=O$3,1,0),IF($J138=$J$4,IF(O138=O$4,1,0),IF($J138=$J$5,IF(O138=O$5,1,0),0))))</f>
        <v>0</v>
      </c>
      <c r="AU138" s="1">
        <f>IF($J138=$J$2,IF(P138=P$2,1,0),IF($J138=$J$3,IF(P138=P$3,1,0),IF($J138=$J$4,IF(P138=P$4,1,0),IF($J138=$J$5,IF(P138=P$5,1,0),0))))</f>
        <v>0</v>
      </c>
      <c r="AV138" s="1">
        <f>IF($J138=$J$2,IF(Q138=Q$2,1,0),IF($J138=$J$3,IF(Q138=Q$3,1,0),IF($J138=$J$4,IF(Q138=Q$4,1,0),IF($J138=$J$5,IF(Q138=Q$5,1,0),0))))</f>
        <v>0</v>
      </c>
      <c r="AW138" s="1">
        <f>IF($J138=$J$2,IF(R138=R$2,1,0),IF($J138=$J$3,IF(R138=R$3,1,0),IF($J138=$J$4,IF(R138=R$4,1,0),IF($J138=$J$5,IF(R138=R$5,1,0),0))))</f>
        <v>1</v>
      </c>
      <c r="AX138" s="1">
        <f>IF($J138=$J$2,IF(S138=S$2,1,0),IF($J138=$J$3,IF(S138=S$3,1,0),IF($J138=$J$4,IF(S138=S$4,1,0),IF($J138=$J$5,IF(S138=S$5,1,0),0))))</f>
        <v>1</v>
      </c>
      <c r="AY138" s="1">
        <f>IF($J138=$J$2,IF(T138=T$2,1,0),IF($J138=$J$3,IF(T138=T$3,1,0),IF($J138=$J$4,IF(T138=T$4,1,0),IF($J138=$J$5,IF(T138=T$5,1,0),0))))</f>
        <v>1</v>
      </c>
      <c r="AZ138" s="1">
        <f>IF($J138=$J$2,IF(U138=U$2,1,0),IF($J138=$J$3,IF(U138=U$3,1,0),IF($J138=$J$4,IF(U138=U$4,1,0),IF($J138=$J$5,IF(U138=U$5,1,0),0))))</f>
        <v>1</v>
      </c>
      <c r="BA138" s="1">
        <f>IF($J138=$J$2,IF(V138=V$2,1,0),IF($J138=$J$3,IF(V138=V$3,1,0),IF($J138=$J$4,IF(V138=V$4,1,0),IF($J138=$J$5,IF(V138=V$5,1,0),0))))</f>
        <v>0</v>
      </c>
      <c r="BB138" s="1">
        <f>IF($J138=$J$2,IF(W138=W$2,1,0),IF($J138=$J$3,IF(W138=W$3,1,0),IF($J138=$J$4,IF(W138=W$4,1,0),IF($J138=$J$5,IF(W138=W$5,1,0),0))))</f>
        <v>0</v>
      </c>
      <c r="BC138" s="1">
        <f>IF($J138=$J$2,IF(X138=X$2,1,0),IF($J138=$J$3,IF(X138=X$3,1,0),IF($J138=$J$4,IF(X138=X$4,1,0),IF($J138=$J$5,IF(X138=X$5,1,0),0))))</f>
        <v>1</v>
      </c>
      <c r="BD138" s="1">
        <f>IF($J138=$J$2,IF(Y138=Y$2,1,0),IF($J138=$J$3,IF(Y138=Y$3,1,0),IF($J138=$J$4,IF(Y138=Y$4,1,0),IF($J138=$J$5,IF(Y138=Y$5,1,0),0))))</f>
        <v>0</v>
      </c>
      <c r="BE138" s="1">
        <f>IF($J138=$J$2,IF(Z138=Z$2,1,0),IF($J138=$J$3,IF(Z138=Z$3,1,0),IF($J138=$J$4,IF(Z138=Z$4,1,0),IF($J138=$J$5,IF(Z138=Z$5,1,0),0))))</f>
        <v>0</v>
      </c>
      <c r="BF138" s="1">
        <f>IF($J138=$J$2,IF(AA138=AA$2,1,0),IF($J138=$J$3,IF(AA138=AA$3,1,0),IF($J138=$J$4,IF(AA138=AA$4,1,0),IF($J138=$J$5,IF(AA138=AA$5,1,0),0))))</f>
        <v>0</v>
      </c>
      <c r="BG138" s="1">
        <f>IF($J138=$J$2,IF(AB138=AB$2,1,0),IF($J138=$J$3,IF(AB138=AB$3,1,0),IF($J138=$J$4,IF(AB138=AB$4,1,0),IF($J138=$J$5,IF(AB138=AB$5,1,0),0))))</f>
        <v>1</v>
      </c>
      <c r="BH138" s="1">
        <f>IF($J138=$J$2,IF(AC138=AC$2,1,0),IF($J138=$J$3,IF(AC138=AC$3,1,0),IF($J138=$J$4,IF(AC138=AC$4,1,0),IF($J138=$J$5,IF(AC138=AC$5,1,0),0))))</f>
        <v>1</v>
      </c>
      <c r="BI138" s="1">
        <f>IF($J138=$J$2,IF(AD138=AD$2,1,0),IF($J138=$J$3,IF(AD138=AD$3,1,0),IF($J138=$J$4,IF(AD138=AD$4,1,0),IF($J138=$J$5,IF(AD138=AD$5,1,0),0))))</f>
        <v>1</v>
      </c>
      <c r="BJ138" s="1">
        <f>IF($J138=$J$2,IF(AE138=AE$2,1,0),IF($J138=$J$3,IF(AE138=AE$3,1,0),IF($J138=$J$4,IF(AE138=AE$4,1,0),IF($J138=$J$5,IF(AE138=AE$5,1,0),0))))</f>
        <v>1</v>
      </c>
      <c r="BK138" s="1">
        <f>IF($J138=$J$2,IF(AF138=AF$2,1,0),IF($J138=$J$3,IF(AF138=AF$3,1,0),IF($J138=$J$4,IF(AF138=AF$4,1,0),IF($J138=$J$5,IF(AF138=AF$5,1,0),0))))</f>
        <v>0</v>
      </c>
      <c r="BL138" s="1">
        <f>IF($J138=$J$2,IF(AG138=AG$2,1,0),IF($J138=$J$3,IF(AG138=AG$3,1,0),IF($J138=$J$4,IF(AG138=AG$4,1,0),IF($J138=$J$5,IF(AG138=AG$5,1,0),0))))</f>
        <v>0</v>
      </c>
      <c r="BM138" s="1">
        <f>IF($J138=$J$2,IF(AH138=AH$2,1,0),IF($J138=$J$3,IF(AH138=AH$3,1,0),IF($J138=$J$4,IF(AH138=AH$4,1,0),IF($J138=$J$5,IF(AH138=AH$5,1,0),0))))</f>
        <v>0</v>
      </c>
      <c r="BN138" s="1">
        <f>IF($J138=$J$2,IF(AI138=AI$2,1,0),IF($J138=$J$3,IF(AI138=AI$3,1,0),IF($J138=$J$4,IF(AI138=AI$4,1,0),IF($J138=$J$5,IF(AI138=AI$5,1,0),0))))</f>
        <v>1</v>
      </c>
      <c r="BO138" s="1">
        <f>IF($J138=$J$2,IF(AJ138=AJ$2,1,0),IF($J138=$J$3,IF(AJ138=AJ$3,1,0),IF($J138=$J$4,IF(AJ138=AJ$4,1,0),IF($J138=$J$5,IF(AJ138=AJ$5,1,0),0))))</f>
        <v>0</v>
      </c>
      <c r="BP138" s="1">
        <f>IF($J138=$J$2,IF(AK138=AK$2,1,0),IF($J138=$J$3,IF(AK138=AK$3,1,0),IF($J138=$J$4,IF(AK138=AK$4,1,0),IF($J138=$J$5,IF(AK138=AK$5,1,0),0))))</f>
        <v>1</v>
      </c>
      <c r="BQ138" s="1">
        <f>IF($J138=$J$2,IF(AL138=AL$2,1,0),IF($J138=$J$3,IF(AL138=AL$3,1,0),IF($J138=$J$4,IF(AL138=AL$4,1,0),IF($J138=$J$5,IF(AL138=AL$5,1,0),0))))</f>
        <v>0</v>
      </c>
      <c r="BR138" s="1">
        <f>IF($J138=$J$2,IF(AM138=AM$2,1,0),IF($J138=$J$3,IF(AM138=AM$3,1,0),IF($J138=$J$4,IF(AM138=AM$4,1,0),IF($J138=$J$5,IF(AM138=AM$5,1,0),0))))</f>
        <v>1</v>
      </c>
      <c r="BS138" s="1">
        <f>IF($J138=$J$2,IF(AN138=AN$2,1,0),IF($J138=$J$3,IF(AN138=AN$3,1,0),IF($J138=$J$4,IF(AN138=AN$4,1,0),IF($J138=$J$5,IF(AN138=AN$5,1,0),0))))</f>
        <v>1</v>
      </c>
      <c r="BU138" s="1">
        <f t="shared" si="1"/>
        <v>16</v>
      </c>
      <c r="BW138" s="35">
        <f t="shared" si="2"/>
        <v>16</v>
      </c>
      <c r="BX138" s="35">
        <f>IF(BW138="неявка","неявка",IF(BW138&lt;$CB$4,1,IF(BW138&lt;$CB$5,2,IF(BW138&lt;$CB$6,3,IF(BW138&lt;$CB$7,4,IF(BW138&lt;$CB$8,5,IF(BW138&lt;$CB$9,6,IF(BW138&lt;$CB$10,7,IF(BW138&lt;$CB$11,8,IF(BW138&lt;$CB$12,9,10))))))))))</f>
        <v>4</v>
      </c>
    </row>
    <row r="139" spans="1:76" ht="16" x14ac:dyDescent="0.2">
      <c r="A139" s="8">
        <v>133</v>
      </c>
      <c r="B139" s="8" t="s">
        <v>511</v>
      </c>
      <c r="C139" s="8" t="s">
        <v>512</v>
      </c>
      <c r="D139" s="8" t="s">
        <v>513</v>
      </c>
      <c r="E139" s="8" t="s">
        <v>268</v>
      </c>
      <c r="F139" s="8" t="s">
        <v>269</v>
      </c>
      <c r="G139" s="8" t="s">
        <v>230</v>
      </c>
      <c r="H139" s="8" t="s">
        <v>216</v>
      </c>
      <c r="I139" s="1" t="s">
        <v>450</v>
      </c>
      <c r="J139" s="1">
        <v>1</v>
      </c>
      <c r="K139" s="1" t="s">
        <v>1154</v>
      </c>
      <c r="L139" s="1" t="s">
        <v>1154</v>
      </c>
      <c r="M139" s="1" t="s">
        <v>1155</v>
      </c>
      <c r="N139" s="1" t="s">
        <v>1155</v>
      </c>
      <c r="O139" s="1" t="s">
        <v>1156</v>
      </c>
      <c r="P139" s="1" t="s">
        <v>1157</v>
      </c>
      <c r="Q139" s="1" t="s">
        <v>1156</v>
      </c>
      <c r="R139" s="1" t="s">
        <v>1158</v>
      </c>
      <c r="S139" s="1" t="s">
        <v>1155</v>
      </c>
      <c r="T139" s="1" t="s">
        <v>1154</v>
      </c>
      <c r="U139" s="1" t="s">
        <v>1158</v>
      </c>
      <c r="V139" s="1" t="s">
        <v>1158</v>
      </c>
      <c r="W139" s="1" t="s">
        <v>1156</v>
      </c>
      <c r="X139" s="1" t="s">
        <v>1154</v>
      </c>
      <c r="Y139" s="1" t="s">
        <v>1156</v>
      </c>
      <c r="Z139" s="54" t="s">
        <v>1158</v>
      </c>
      <c r="AA139" s="1" t="s">
        <v>1155</v>
      </c>
      <c r="AB139" s="1" t="s">
        <v>1158</v>
      </c>
      <c r="AC139" s="1" t="s">
        <v>1160</v>
      </c>
      <c r="AD139" s="1" t="s">
        <v>1155</v>
      </c>
      <c r="AE139" s="1" t="s">
        <v>1156</v>
      </c>
      <c r="AF139" s="1" t="s">
        <v>1159</v>
      </c>
      <c r="AG139" s="1" t="s">
        <v>1158</v>
      </c>
      <c r="AH139" s="1" t="s">
        <v>1154</v>
      </c>
      <c r="AI139" s="1" t="s">
        <v>1155</v>
      </c>
      <c r="AJ139" s="1" t="s">
        <v>1158</v>
      </c>
      <c r="AK139" s="1" t="s">
        <v>1160</v>
      </c>
      <c r="AL139" s="1" t="s">
        <v>1158</v>
      </c>
      <c r="AM139" s="1" t="s">
        <v>1158</v>
      </c>
      <c r="AN139" s="1" t="s">
        <v>1156</v>
      </c>
      <c r="AP139" s="1">
        <f>IF($J139=$J$2,IF(K139=K$2,1,0),IF($J139=$J$3,IF(K139=K$3,1,0),IF($J139=$J$4,IF(K139=K$4,1,0),IF($J139=$J$5,IF(K139=K$5,1,0),0))))</f>
        <v>1</v>
      </c>
      <c r="AQ139" s="1">
        <f>IF($J139=$J$2,IF(L139=L$2,1,0),IF($J139=$J$3,IF(L139=L$3,1,0),IF($J139=$J$4,IF(L139=L$4,1,0),IF($J139=$J$5,IF(L139=L$5,1,0),0))))</f>
        <v>1</v>
      </c>
      <c r="AR139" s="1">
        <f>IF($J139=$J$2,IF(M139=M$2,1,0),IF($J139=$J$3,IF(M139=M$3,1,0),IF($J139=$J$4,IF(M139=M$4,1,0),IF($J139=$J$5,IF(M139=M$5,1,0),0))))</f>
        <v>1</v>
      </c>
      <c r="AS139" s="1">
        <f>IF($J139=$J$2,IF(N139=N$2,1,0),IF($J139=$J$3,IF(N139=N$3,1,0),IF($J139=$J$4,IF(N139=N$4,1,0),IF($J139=$J$5,IF(N139=N$5,1,0),0))))</f>
        <v>0</v>
      </c>
      <c r="AT139" s="1">
        <f>IF($J139=$J$2,IF(O139=O$2,1,0),IF($J139=$J$3,IF(O139=O$3,1,0),IF($J139=$J$4,IF(O139=O$4,1,0),IF($J139=$J$5,IF(O139=O$5,1,0),0))))</f>
        <v>0</v>
      </c>
      <c r="AU139" s="1">
        <f>IF($J139=$J$2,IF(P139=P$2,1,0),IF($J139=$J$3,IF(P139=P$3,1,0),IF($J139=$J$4,IF(P139=P$4,1,0),IF($J139=$J$5,IF(P139=P$5,1,0),0))))</f>
        <v>1</v>
      </c>
      <c r="AV139" s="1">
        <f>IF($J139=$J$2,IF(Q139=Q$2,1,0),IF($J139=$J$3,IF(Q139=Q$3,1,0),IF($J139=$J$4,IF(Q139=Q$4,1,0),IF($J139=$J$5,IF(Q139=Q$5,1,0),0))))</f>
        <v>0</v>
      </c>
      <c r="AW139" s="1">
        <f>IF($J139=$J$2,IF(R139=R$2,1,0),IF($J139=$J$3,IF(R139=R$3,1,0),IF($J139=$J$4,IF(R139=R$4,1,0),IF($J139=$J$5,IF(R139=R$5,1,0),0))))</f>
        <v>1</v>
      </c>
      <c r="AX139" s="1">
        <f>IF($J139=$J$2,IF(S139=S$2,1,0),IF($J139=$J$3,IF(S139=S$3,1,0),IF($J139=$J$4,IF(S139=S$4,1,0),IF($J139=$J$5,IF(S139=S$5,1,0),0))))</f>
        <v>1</v>
      </c>
      <c r="AY139" s="1">
        <f>IF($J139=$J$2,IF(T139=T$2,1,0),IF($J139=$J$3,IF(T139=T$3,1,0),IF($J139=$J$4,IF(T139=T$4,1,0),IF($J139=$J$5,IF(T139=T$5,1,0),0))))</f>
        <v>1</v>
      </c>
      <c r="AZ139" s="1">
        <f>IF($J139=$J$2,IF(U139=U$2,1,0),IF($J139=$J$3,IF(U139=U$3,1,0),IF($J139=$J$4,IF(U139=U$4,1,0),IF($J139=$J$5,IF(U139=U$5,1,0),0))))</f>
        <v>0</v>
      </c>
      <c r="BA139" s="1">
        <f>IF($J139=$J$2,IF(V139=V$2,1,0),IF($J139=$J$3,IF(V139=V$3,1,0),IF($J139=$J$4,IF(V139=V$4,1,0),IF($J139=$J$5,IF(V139=V$5,1,0),0))))</f>
        <v>1</v>
      </c>
      <c r="BB139" s="1">
        <f>IF($J139=$J$2,IF(W139=W$2,1,0),IF($J139=$J$3,IF(W139=W$3,1,0),IF($J139=$J$4,IF(W139=W$4,1,0),IF($J139=$J$5,IF(W139=W$5,1,0),0))))</f>
        <v>1</v>
      </c>
      <c r="BC139" s="1">
        <f>IF($J139=$J$2,IF(X139=X$2,1,0),IF($J139=$J$3,IF(X139=X$3,1,0),IF($J139=$J$4,IF(X139=X$4,1,0),IF($J139=$J$5,IF(X139=X$5,1,0),0))))</f>
        <v>0</v>
      </c>
      <c r="BD139" s="1">
        <f>IF($J139=$J$2,IF(Y139=Y$2,1,0),IF($J139=$J$3,IF(Y139=Y$3,1,0),IF($J139=$J$4,IF(Y139=Y$4,1,0),IF($J139=$J$5,IF(Y139=Y$5,1,0),0))))</f>
        <v>1</v>
      </c>
      <c r="BE139" s="1">
        <f>IF($J139=$J$2,IF(Z139=Z$2,1,0),IF($J139=$J$3,IF(Z139=Z$3,1,0),IF($J139=$J$4,IF(Z139=Z$4,1,0),IF($J139=$J$5,IF(Z139=Z$5,1,0),0))))</f>
        <v>1</v>
      </c>
      <c r="BF139" s="1">
        <f>IF($J139=$J$2,IF(AA139=AA$2,1,0),IF($J139=$J$3,IF(AA139=AA$3,1,0),IF($J139=$J$4,IF(AA139=AA$4,1,0),IF($J139=$J$5,IF(AA139=AA$5,1,0),0))))</f>
        <v>1</v>
      </c>
      <c r="BG139" s="1">
        <f>IF($J139=$J$2,IF(AB139=AB$2,1,0),IF($J139=$J$3,IF(AB139=AB$3,1,0),IF($J139=$J$4,IF(AB139=AB$4,1,0),IF($J139=$J$5,IF(AB139=AB$5,1,0),0))))</f>
        <v>1</v>
      </c>
      <c r="BH139" s="1">
        <f>IF($J139=$J$2,IF(AC139=AC$2,1,0),IF($J139=$J$3,IF(AC139=AC$3,1,0),IF($J139=$J$4,IF(AC139=AC$4,1,0),IF($J139=$J$5,IF(AC139=AC$5,1,0),0))))</f>
        <v>1</v>
      </c>
      <c r="BI139" s="1">
        <f>IF($J139=$J$2,IF(AD139=AD$2,1,0),IF($J139=$J$3,IF(AD139=AD$3,1,0),IF($J139=$J$4,IF(AD139=AD$4,1,0),IF($J139=$J$5,IF(AD139=AD$5,1,0),0))))</f>
        <v>1</v>
      </c>
      <c r="BJ139" s="1">
        <f>IF($J139=$J$2,IF(AE139=AE$2,1,0),IF($J139=$J$3,IF(AE139=AE$3,1,0),IF($J139=$J$4,IF(AE139=AE$4,1,0),IF($J139=$J$5,IF(AE139=AE$5,1,0),0))))</f>
        <v>1</v>
      </c>
      <c r="BK139" s="1">
        <f>IF($J139=$J$2,IF(AF139=AF$2,1,0),IF($J139=$J$3,IF(AF139=AF$3,1,0),IF($J139=$J$4,IF(AF139=AF$4,1,0),IF($J139=$J$5,IF(AF139=AF$5,1,0),0))))</f>
        <v>1</v>
      </c>
      <c r="BL139" s="1">
        <f>IF($J139=$J$2,IF(AG139=AG$2,1,0),IF($J139=$J$3,IF(AG139=AG$3,1,0),IF($J139=$J$4,IF(AG139=AG$4,1,0),IF($J139=$J$5,IF(AG139=AG$5,1,0),0))))</f>
        <v>1</v>
      </c>
      <c r="BM139" s="1">
        <f>IF($J139=$J$2,IF(AH139=AH$2,1,0),IF($J139=$J$3,IF(AH139=AH$3,1,0),IF($J139=$J$4,IF(AH139=AH$4,1,0),IF($J139=$J$5,IF(AH139=AH$5,1,0),0))))</f>
        <v>0</v>
      </c>
      <c r="BN139" s="1">
        <f>IF($J139=$J$2,IF(AI139=AI$2,1,0),IF($J139=$J$3,IF(AI139=AI$3,1,0),IF($J139=$J$4,IF(AI139=AI$4,1,0),IF($J139=$J$5,IF(AI139=AI$5,1,0),0))))</f>
        <v>0</v>
      </c>
      <c r="BO139" s="1">
        <f>IF($J139=$J$2,IF(AJ139=AJ$2,1,0),IF($J139=$J$3,IF(AJ139=AJ$3,1,0),IF($J139=$J$4,IF(AJ139=AJ$4,1,0),IF($J139=$J$5,IF(AJ139=AJ$5,1,0),0))))</f>
        <v>1</v>
      </c>
      <c r="BP139" s="1">
        <f>IF($J139=$J$2,IF(AK139=AK$2,1,0),IF($J139=$J$3,IF(AK139=AK$3,1,0),IF($J139=$J$4,IF(AK139=AK$4,1,0),IF($J139=$J$5,IF(AK139=AK$5,1,0),0))))</f>
        <v>0</v>
      </c>
      <c r="BQ139" s="1">
        <f>IF($J139=$J$2,IF(AL139=AL$2,1,0),IF($J139=$J$3,IF(AL139=AL$3,1,0),IF($J139=$J$4,IF(AL139=AL$4,1,0),IF($J139=$J$5,IF(AL139=AL$5,1,0),0))))</f>
        <v>0</v>
      </c>
      <c r="BR139" s="1">
        <f>IF($J139=$J$2,IF(AM139=AM$2,1,0),IF($J139=$J$3,IF(AM139=AM$3,1,0),IF($J139=$J$4,IF(AM139=AM$4,1,0),IF($J139=$J$5,IF(AM139=AM$5,1,0),0))))</f>
        <v>1</v>
      </c>
      <c r="BS139" s="1">
        <f>IF($J139=$J$2,IF(AN139=AN$2,1,0),IF($J139=$J$3,IF(AN139=AN$3,1,0),IF($J139=$J$4,IF(AN139=AN$4,1,0),IF($J139=$J$5,IF(AN139=AN$5,1,0),0))))</f>
        <v>1</v>
      </c>
      <c r="BU139" s="1">
        <f t="shared" si="1"/>
        <v>21</v>
      </c>
      <c r="BW139" s="35">
        <f t="shared" si="2"/>
        <v>21</v>
      </c>
      <c r="BX139" s="35">
        <f>IF(BW139="неявка","неявка",IF(BW139&lt;$CB$4,1,IF(BW139&lt;$CB$5,2,IF(BW139&lt;$CB$6,3,IF(BW139&lt;$CB$7,4,IF(BW139&lt;$CB$8,5,IF(BW139&lt;$CB$9,6,IF(BW139&lt;$CB$10,7,IF(BW139&lt;$CB$11,8,IF(BW139&lt;$CB$12,9,10))))))))))</f>
        <v>6</v>
      </c>
    </row>
    <row r="140" spans="1:76" ht="16" x14ac:dyDescent="0.2">
      <c r="A140" s="8">
        <v>134</v>
      </c>
      <c r="B140" s="8" t="s">
        <v>514</v>
      </c>
      <c r="C140" s="8" t="s">
        <v>515</v>
      </c>
      <c r="D140" s="8" t="s">
        <v>516</v>
      </c>
      <c r="E140" s="8" t="s">
        <v>268</v>
      </c>
      <c r="F140" s="8" t="s">
        <v>269</v>
      </c>
      <c r="G140" s="8" t="s">
        <v>230</v>
      </c>
      <c r="H140" s="8" t="s">
        <v>216</v>
      </c>
      <c r="I140" s="1" t="s">
        <v>450</v>
      </c>
      <c r="Z140" s="54"/>
      <c r="AP140" s="1">
        <f>IF($J140=$J$2,IF(K140=K$2,1,0),IF($J140=$J$3,IF(K140=K$3,1,0),IF($J140=$J$4,IF(K140=K$4,1,0),IF($J140=$J$5,IF(K140=K$5,1,0),0))))</f>
        <v>0</v>
      </c>
      <c r="AQ140" s="1">
        <f>IF($J140=$J$2,IF(L140=L$2,1,0),IF($J140=$J$3,IF(L140=L$3,1,0),IF($J140=$J$4,IF(L140=L$4,1,0),IF($J140=$J$5,IF(L140=L$5,1,0),0))))</f>
        <v>0</v>
      </c>
      <c r="AR140" s="1">
        <f>IF($J140=$J$2,IF(M140=M$2,1,0),IF($J140=$J$3,IF(M140=M$3,1,0),IF($J140=$J$4,IF(M140=M$4,1,0),IF($J140=$J$5,IF(M140=M$5,1,0),0))))</f>
        <v>0</v>
      </c>
      <c r="AS140" s="1">
        <f>IF($J140=$J$2,IF(N140=N$2,1,0),IF($J140=$J$3,IF(N140=N$3,1,0),IF($J140=$J$4,IF(N140=N$4,1,0),IF($J140=$J$5,IF(N140=N$5,1,0),0))))</f>
        <v>0</v>
      </c>
      <c r="AT140" s="1">
        <f>IF($J140=$J$2,IF(O140=O$2,1,0),IF($J140=$J$3,IF(O140=O$3,1,0),IF($J140=$J$4,IF(O140=O$4,1,0),IF($J140=$J$5,IF(O140=O$5,1,0),0))))</f>
        <v>0</v>
      </c>
      <c r="AU140" s="1">
        <f>IF($J140=$J$2,IF(P140=P$2,1,0),IF($J140=$J$3,IF(P140=P$3,1,0),IF($J140=$J$4,IF(P140=P$4,1,0),IF($J140=$J$5,IF(P140=P$5,1,0),0))))</f>
        <v>0</v>
      </c>
      <c r="AV140" s="1">
        <f>IF($J140=$J$2,IF(Q140=Q$2,1,0),IF($J140=$J$3,IF(Q140=Q$3,1,0),IF($J140=$J$4,IF(Q140=Q$4,1,0),IF($J140=$J$5,IF(Q140=Q$5,1,0),0))))</f>
        <v>0</v>
      </c>
      <c r="AW140" s="1">
        <f>IF($J140=$J$2,IF(R140=R$2,1,0),IF($J140=$J$3,IF(R140=R$3,1,0),IF($J140=$J$4,IF(R140=R$4,1,0),IF($J140=$J$5,IF(R140=R$5,1,0),0))))</f>
        <v>0</v>
      </c>
      <c r="AX140" s="1">
        <f>IF($J140=$J$2,IF(S140=S$2,1,0),IF($J140=$J$3,IF(S140=S$3,1,0),IF($J140=$J$4,IF(S140=S$4,1,0),IF($J140=$J$5,IF(S140=S$5,1,0),0))))</f>
        <v>0</v>
      </c>
      <c r="AY140" s="1">
        <f>IF($J140=$J$2,IF(T140=T$2,1,0),IF($J140=$J$3,IF(T140=T$3,1,0),IF($J140=$J$4,IF(T140=T$4,1,0),IF($J140=$J$5,IF(T140=T$5,1,0),0))))</f>
        <v>0</v>
      </c>
      <c r="AZ140" s="1">
        <f>IF($J140=$J$2,IF(U140=U$2,1,0),IF($J140=$J$3,IF(U140=U$3,1,0),IF($J140=$J$4,IF(U140=U$4,1,0),IF($J140=$J$5,IF(U140=U$5,1,0),0))))</f>
        <v>0</v>
      </c>
      <c r="BA140" s="1">
        <f>IF($J140=$J$2,IF(V140=V$2,1,0),IF($J140=$J$3,IF(V140=V$3,1,0),IF($J140=$J$4,IF(V140=V$4,1,0),IF($J140=$J$5,IF(V140=V$5,1,0),0))))</f>
        <v>0</v>
      </c>
      <c r="BB140" s="1">
        <f>IF($J140=$J$2,IF(W140=W$2,1,0),IF($J140=$J$3,IF(W140=W$3,1,0),IF($J140=$J$4,IF(W140=W$4,1,0),IF($J140=$J$5,IF(W140=W$5,1,0),0))))</f>
        <v>0</v>
      </c>
      <c r="BC140" s="1">
        <f>IF($J140=$J$2,IF(X140=X$2,1,0),IF($J140=$J$3,IF(X140=X$3,1,0),IF($J140=$J$4,IF(X140=X$4,1,0),IF($J140=$J$5,IF(X140=X$5,1,0),0))))</f>
        <v>0</v>
      </c>
      <c r="BD140" s="1">
        <f>IF($J140=$J$2,IF(Y140=Y$2,1,0),IF($J140=$J$3,IF(Y140=Y$3,1,0),IF($J140=$J$4,IF(Y140=Y$4,1,0),IF($J140=$J$5,IF(Y140=Y$5,1,0),0))))</f>
        <v>0</v>
      </c>
      <c r="BE140" s="1">
        <f>IF($J140=$J$2,IF(Z140=Z$2,1,0),IF($J140=$J$3,IF(Z140=Z$3,1,0),IF($J140=$J$4,IF(Z140=Z$4,1,0),IF($J140=$J$5,IF(Z140=Z$5,1,0),0))))</f>
        <v>0</v>
      </c>
      <c r="BF140" s="1">
        <f>IF($J140=$J$2,IF(AA140=AA$2,1,0),IF($J140=$J$3,IF(AA140=AA$3,1,0),IF($J140=$J$4,IF(AA140=AA$4,1,0),IF($J140=$J$5,IF(AA140=AA$5,1,0),0))))</f>
        <v>0</v>
      </c>
      <c r="BG140" s="1">
        <f>IF($J140=$J$2,IF(AB140=AB$2,1,0),IF($J140=$J$3,IF(AB140=AB$3,1,0),IF($J140=$J$4,IF(AB140=AB$4,1,0),IF($J140=$J$5,IF(AB140=AB$5,1,0),0))))</f>
        <v>0</v>
      </c>
      <c r="BH140" s="1">
        <f>IF($J140=$J$2,IF(AC140=AC$2,1,0),IF($J140=$J$3,IF(AC140=AC$3,1,0),IF($J140=$J$4,IF(AC140=AC$4,1,0),IF($J140=$J$5,IF(AC140=AC$5,1,0),0))))</f>
        <v>0</v>
      </c>
      <c r="BI140" s="1">
        <f>IF($J140=$J$2,IF(AD140=AD$2,1,0),IF($J140=$J$3,IF(AD140=AD$3,1,0),IF($J140=$J$4,IF(AD140=AD$4,1,0),IF($J140=$J$5,IF(AD140=AD$5,1,0),0))))</f>
        <v>0</v>
      </c>
      <c r="BJ140" s="1">
        <f>IF($J140=$J$2,IF(AE140=AE$2,1,0),IF($J140=$J$3,IF(AE140=AE$3,1,0),IF($J140=$J$4,IF(AE140=AE$4,1,0),IF($J140=$J$5,IF(AE140=AE$5,1,0),0))))</f>
        <v>0</v>
      </c>
      <c r="BK140" s="1">
        <f>IF($J140=$J$2,IF(AF140=AF$2,1,0),IF($J140=$J$3,IF(AF140=AF$3,1,0),IF($J140=$J$4,IF(AF140=AF$4,1,0),IF($J140=$J$5,IF(AF140=AF$5,1,0),0))))</f>
        <v>0</v>
      </c>
      <c r="BL140" s="1">
        <f>IF($J140=$J$2,IF(AG140=AG$2,1,0),IF($J140=$J$3,IF(AG140=AG$3,1,0),IF($J140=$J$4,IF(AG140=AG$4,1,0),IF($J140=$J$5,IF(AG140=AG$5,1,0),0))))</f>
        <v>0</v>
      </c>
      <c r="BM140" s="1">
        <f>IF($J140=$J$2,IF(AH140=AH$2,1,0),IF($J140=$J$3,IF(AH140=AH$3,1,0),IF($J140=$J$4,IF(AH140=AH$4,1,0),IF($J140=$J$5,IF(AH140=AH$5,1,0),0))))</f>
        <v>0</v>
      </c>
      <c r="BN140" s="1">
        <f>IF($J140=$J$2,IF(AI140=AI$2,1,0),IF($J140=$J$3,IF(AI140=AI$3,1,0),IF($J140=$J$4,IF(AI140=AI$4,1,0),IF($J140=$J$5,IF(AI140=AI$5,1,0),0))))</f>
        <v>0</v>
      </c>
      <c r="BO140" s="1">
        <f>IF($J140=$J$2,IF(AJ140=AJ$2,1,0),IF($J140=$J$3,IF(AJ140=AJ$3,1,0),IF($J140=$J$4,IF(AJ140=AJ$4,1,0),IF($J140=$J$5,IF(AJ140=AJ$5,1,0),0))))</f>
        <v>0</v>
      </c>
      <c r="BP140" s="1">
        <f>IF($J140=$J$2,IF(AK140=AK$2,1,0),IF($J140=$J$3,IF(AK140=AK$3,1,0),IF($J140=$J$4,IF(AK140=AK$4,1,0),IF($J140=$J$5,IF(AK140=AK$5,1,0),0))))</f>
        <v>0</v>
      </c>
      <c r="BQ140" s="1">
        <f>IF($J140=$J$2,IF(AL140=AL$2,1,0),IF($J140=$J$3,IF(AL140=AL$3,1,0),IF($J140=$J$4,IF(AL140=AL$4,1,0),IF($J140=$J$5,IF(AL140=AL$5,1,0),0))))</f>
        <v>0</v>
      </c>
      <c r="BR140" s="1">
        <f>IF($J140=$J$2,IF(AM140=AM$2,1,0),IF($J140=$J$3,IF(AM140=AM$3,1,0),IF($J140=$J$4,IF(AM140=AM$4,1,0),IF($J140=$J$5,IF(AM140=AM$5,1,0),0))))</f>
        <v>0</v>
      </c>
      <c r="BS140" s="1">
        <f>IF($J140=$J$2,IF(AN140=AN$2,1,0),IF($J140=$J$3,IF(AN140=AN$3,1,0),IF($J140=$J$4,IF(AN140=AN$4,1,0),IF($J140=$J$5,IF(AN140=AN$5,1,0),0))))</f>
        <v>0</v>
      </c>
      <c r="BU140" s="1">
        <f t="shared" si="1"/>
        <v>0</v>
      </c>
      <c r="BW140" s="35" t="str">
        <f t="shared" si="2"/>
        <v>неявка</v>
      </c>
      <c r="BX140" s="35" t="str">
        <f>IF(BW140="неявка","неявка",IF(BW140&lt;$CB$4,1,IF(BW140&lt;$CB$5,2,IF(BW140&lt;$CB$6,3,IF(BW140&lt;$CB$7,4,IF(BW140&lt;$CB$8,5,IF(BW140&lt;$CB$9,6,IF(BW140&lt;$CB$10,7,IF(BW140&lt;$CB$11,8,IF(BW140&lt;$CB$12,9,10))))))))))</f>
        <v>неявка</v>
      </c>
    </row>
    <row r="141" spans="1:76" ht="16" x14ac:dyDescent="0.2">
      <c r="A141" s="8">
        <v>135</v>
      </c>
      <c r="B141" s="8" t="s">
        <v>517</v>
      </c>
      <c r="C141" s="8" t="s">
        <v>518</v>
      </c>
      <c r="D141" s="8" t="s">
        <v>519</v>
      </c>
      <c r="E141" s="8" t="s">
        <v>240</v>
      </c>
      <c r="F141" s="8" t="s">
        <v>241</v>
      </c>
      <c r="G141" s="8" t="s">
        <v>349</v>
      </c>
      <c r="H141" s="8" t="s">
        <v>216</v>
      </c>
      <c r="I141" s="1" t="s">
        <v>450</v>
      </c>
      <c r="J141" s="1">
        <v>2</v>
      </c>
      <c r="K141" s="1" t="s">
        <v>1155</v>
      </c>
      <c r="L141" s="1" t="s">
        <v>1160</v>
      </c>
      <c r="M141" s="1" t="s">
        <v>1154</v>
      </c>
      <c r="N141" s="1" t="s">
        <v>1155</v>
      </c>
      <c r="O141" s="1" t="s">
        <v>1160</v>
      </c>
      <c r="P141" s="1" t="s">
        <v>1158</v>
      </c>
      <c r="Q141" s="1" t="s">
        <v>1154</v>
      </c>
      <c r="R141" s="1" t="s">
        <v>1159</v>
      </c>
      <c r="S141" s="1" t="s">
        <v>1158</v>
      </c>
      <c r="T141" s="1" t="s">
        <v>1156</v>
      </c>
      <c r="U141" s="1" t="s">
        <v>1160</v>
      </c>
      <c r="V141" s="1" t="s">
        <v>1158</v>
      </c>
      <c r="W141" s="1" t="s">
        <v>1155</v>
      </c>
      <c r="X141" s="1" t="s">
        <v>1160</v>
      </c>
      <c r="Y141" s="1" t="s">
        <v>1158</v>
      </c>
      <c r="Z141" s="54" t="s">
        <v>1158</v>
      </c>
      <c r="AA141" s="1" t="s">
        <v>1158</v>
      </c>
      <c r="AB141" s="1" t="s">
        <v>1154</v>
      </c>
      <c r="AC141" s="1" t="s">
        <v>1155</v>
      </c>
      <c r="AD141" s="1" t="s">
        <v>1154</v>
      </c>
      <c r="AE141" s="1" t="s">
        <v>1155</v>
      </c>
      <c r="AF141" s="1" t="s">
        <v>1158</v>
      </c>
      <c r="AG141" s="1" t="s">
        <v>1154</v>
      </c>
      <c r="AH141" s="1" t="s">
        <v>1155</v>
      </c>
      <c r="AI141" s="1" t="s">
        <v>1154</v>
      </c>
      <c r="AJ141" s="1" t="s">
        <v>1159</v>
      </c>
      <c r="AK141" s="1" t="s">
        <v>1158</v>
      </c>
      <c r="AL141" s="1" t="s">
        <v>1154</v>
      </c>
      <c r="AM141" s="1" t="s">
        <v>1154</v>
      </c>
      <c r="AN141" s="1" t="s">
        <v>1155</v>
      </c>
      <c r="AP141" s="1">
        <f>IF($J141=$J$2,IF(K141=K$2,1,0),IF($J141=$J$3,IF(K141=K$3,1,0),IF($J141=$J$4,IF(K141=K$4,1,0),IF($J141=$J$5,IF(K141=K$5,1,0),0))))</f>
        <v>1</v>
      </c>
      <c r="AQ141" s="1">
        <f>IF($J141=$J$2,IF(L141=L$2,1,0),IF($J141=$J$3,IF(L141=L$3,1,0),IF($J141=$J$4,IF(L141=L$4,1,0),IF($J141=$J$5,IF(L141=L$5,1,0),0))))</f>
        <v>1</v>
      </c>
      <c r="AR141" s="1">
        <f>IF($J141=$J$2,IF(M141=M$2,1,0),IF($J141=$J$3,IF(M141=M$3,1,0),IF($J141=$J$4,IF(M141=M$4,1,0),IF($J141=$J$5,IF(M141=M$5,1,0),0))))</f>
        <v>0</v>
      </c>
      <c r="AS141" s="1">
        <f>IF($J141=$J$2,IF(N141=N$2,1,0),IF($J141=$J$3,IF(N141=N$3,1,0),IF($J141=$J$4,IF(N141=N$4,1,0),IF($J141=$J$5,IF(N141=N$5,1,0),0))))</f>
        <v>0</v>
      </c>
      <c r="AT141" s="1">
        <f>IF($J141=$J$2,IF(O141=O$2,1,0),IF($J141=$J$3,IF(O141=O$3,1,0),IF($J141=$J$4,IF(O141=O$4,1,0),IF($J141=$J$5,IF(O141=O$5,1,0),0))))</f>
        <v>0</v>
      </c>
      <c r="AU141" s="1">
        <f>IF($J141=$J$2,IF(P141=P$2,1,0),IF($J141=$J$3,IF(P141=P$3,1,0),IF($J141=$J$4,IF(P141=P$4,1,0),IF($J141=$J$5,IF(P141=P$5,1,0),0))))</f>
        <v>0</v>
      </c>
      <c r="AV141" s="1">
        <f>IF($J141=$J$2,IF(Q141=Q$2,1,0),IF($J141=$J$3,IF(Q141=Q$3,1,0),IF($J141=$J$4,IF(Q141=Q$4,1,0),IF($J141=$J$5,IF(Q141=Q$5,1,0),0))))</f>
        <v>1</v>
      </c>
      <c r="AW141" s="1">
        <f>IF($J141=$J$2,IF(R141=R$2,1,0),IF($J141=$J$3,IF(R141=R$3,1,0),IF($J141=$J$4,IF(R141=R$4,1,0),IF($J141=$J$5,IF(R141=R$5,1,0),0))))</f>
        <v>0</v>
      </c>
      <c r="AX141" s="1">
        <f>IF($J141=$J$2,IF(S141=S$2,1,0),IF($J141=$J$3,IF(S141=S$3,1,0),IF($J141=$J$4,IF(S141=S$4,1,0),IF($J141=$J$5,IF(S141=S$5,1,0),0))))</f>
        <v>0</v>
      </c>
      <c r="AY141" s="1">
        <f>IF($J141=$J$2,IF(T141=T$2,1,0),IF($J141=$J$3,IF(T141=T$3,1,0),IF($J141=$J$4,IF(T141=T$4,1,0),IF($J141=$J$5,IF(T141=T$5,1,0),0))))</f>
        <v>0</v>
      </c>
      <c r="AZ141" s="1">
        <f>IF($J141=$J$2,IF(U141=U$2,1,0),IF($J141=$J$3,IF(U141=U$3,1,0),IF($J141=$J$4,IF(U141=U$4,1,0),IF($J141=$J$5,IF(U141=U$5,1,0),0))))</f>
        <v>1</v>
      </c>
      <c r="BA141" s="1">
        <f>IF($J141=$J$2,IF(V141=V$2,1,0),IF($J141=$J$3,IF(V141=V$3,1,0),IF($J141=$J$4,IF(V141=V$4,1,0),IF($J141=$J$5,IF(V141=V$5,1,0),0))))</f>
        <v>0</v>
      </c>
      <c r="BB141" s="1">
        <f>IF($J141=$J$2,IF(W141=W$2,1,0),IF($J141=$J$3,IF(W141=W$3,1,0),IF($J141=$J$4,IF(W141=W$4,1,0),IF($J141=$J$5,IF(W141=W$5,1,0),0))))</f>
        <v>0</v>
      </c>
      <c r="BC141" s="1">
        <f>IF($J141=$J$2,IF(X141=X$2,1,0),IF($J141=$J$3,IF(X141=X$3,1,0),IF($J141=$J$4,IF(X141=X$4,1,0),IF($J141=$J$5,IF(X141=X$5,1,0),0))))</f>
        <v>0</v>
      </c>
      <c r="BD141" s="1">
        <f>IF($J141=$J$2,IF(Y141=Y$2,1,0),IF($J141=$J$3,IF(Y141=Y$3,1,0),IF($J141=$J$4,IF(Y141=Y$4,1,0),IF($J141=$J$5,IF(Y141=Y$5,1,0),0))))</f>
        <v>0</v>
      </c>
      <c r="BE141" s="1">
        <f>IF($J141=$J$2,IF(Z141=Z$2,1,0),IF($J141=$J$3,IF(Z141=Z$3,1,0),IF($J141=$J$4,IF(Z141=Z$4,1,0),IF($J141=$J$5,IF(Z141=Z$5,1,0),0))))</f>
        <v>0</v>
      </c>
      <c r="BF141" s="1">
        <f>IF($J141=$J$2,IF(AA141=AA$2,1,0),IF($J141=$J$3,IF(AA141=AA$3,1,0),IF($J141=$J$4,IF(AA141=AA$4,1,0),IF($J141=$J$5,IF(AA141=AA$5,1,0),0))))</f>
        <v>1</v>
      </c>
      <c r="BG141" s="1">
        <f>IF($J141=$J$2,IF(AB141=AB$2,1,0),IF($J141=$J$3,IF(AB141=AB$3,1,0),IF($J141=$J$4,IF(AB141=AB$4,1,0),IF($J141=$J$5,IF(AB141=AB$5,1,0),0))))</f>
        <v>0</v>
      </c>
      <c r="BH141" s="1">
        <f>IF($J141=$J$2,IF(AC141=AC$2,1,0),IF($J141=$J$3,IF(AC141=AC$3,1,0),IF($J141=$J$4,IF(AC141=AC$4,1,0),IF($J141=$J$5,IF(AC141=AC$5,1,0),0))))</f>
        <v>1</v>
      </c>
      <c r="BI141" s="1">
        <f>IF($J141=$J$2,IF(AD141=AD$2,1,0),IF($J141=$J$3,IF(AD141=AD$3,1,0),IF($J141=$J$4,IF(AD141=AD$4,1,0),IF($J141=$J$5,IF(AD141=AD$5,1,0),0))))</f>
        <v>0</v>
      </c>
      <c r="BJ141" s="1">
        <f>IF($J141=$J$2,IF(AE141=AE$2,1,0),IF($J141=$J$3,IF(AE141=AE$3,1,0),IF($J141=$J$4,IF(AE141=AE$4,1,0),IF($J141=$J$5,IF(AE141=AE$5,1,0),0))))</f>
        <v>0</v>
      </c>
      <c r="BK141" s="1">
        <f>IF($J141=$J$2,IF(AF141=AF$2,1,0),IF($J141=$J$3,IF(AF141=AF$3,1,0),IF($J141=$J$4,IF(AF141=AF$4,1,0),IF($J141=$J$5,IF(AF141=AF$5,1,0),0))))</f>
        <v>0</v>
      </c>
      <c r="BL141" s="1">
        <f>IF($J141=$J$2,IF(AG141=AG$2,1,0),IF($J141=$J$3,IF(AG141=AG$3,1,0),IF($J141=$J$4,IF(AG141=AG$4,1,0),IF($J141=$J$5,IF(AG141=AG$5,1,0),0))))</f>
        <v>0</v>
      </c>
      <c r="BM141" s="1">
        <f>IF($J141=$J$2,IF(AH141=AH$2,1,0),IF($J141=$J$3,IF(AH141=AH$3,1,0),IF($J141=$J$4,IF(AH141=AH$4,1,0),IF($J141=$J$5,IF(AH141=AH$5,1,0),0))))</f>
        <v>0</v>
      </c>
      <c r="BN141" s="1">
        <f>IF($J141=$J$2,IF(AI141=AI$2,1,0),IF($J141=$J$3,IF(AI141=AI$3,1,0),IF($J141=$J$4,IF(AI141=AI$4,1,0),IF($J141=$J$5,IF(AI141=AI$5,1,0),0))))</f>
        <v>1</v>
      </c>
      <c r="BO141" s="1">
        <f>IF($J141=$J$2,IF(AJ141=AJ$2,1,0),IF($J141=$J$3,IF(AJ141=AJ$3,1,0),IF($J141=$J$4,IF(AJ141=AJ$4,1,0),IF($J141=$J$5,IF(AJ141=AJ$5,1,0),0))))</f>
        <v>1</v>
      </c>
      <c r="BP141" s="1">
        <f>IF($J141=$J$2,IF(AK141=AK$2,1,0),IF($J141=$J$3,IF(AK141=AK$3,1,0),IF($J141=$J$4,IF(AK141=AK$4,1,0),IF($J141=$J$5,IF(AK141=AK$5,1,0),0))))</f>
        <v>1</v>
      </c>
      <c r="BQ141" s="1">
        <f>IF($J141=$J$2,IF(AL141=AL$2,1,0),IF($J141=$J$3,IF(AL141=AL$3,1,0),IF($J141=$J$4,IF(AL141=AL$4,1,0),IF($J141=$J$5,IF(AL141=AL$5,1,0),0))))</f>
        <v>0</v>
      </c>
      <c r="BR141" s="1">
        <f>IF($J141=$J$2,IF(AM141=AM$2,1,0),IF($J141=$J$3,IF(AM141=AM$3,1,0),IF($J141=$J$4,IF(AM141=AM$4,1,0),IF($J141=$J$5,IF(AM141=AM$5,1,0),0))))</f>
        <v>0</v>
      </c>
      <c r="BS141" s="1">
        <f>IF($J141=$J$2,IF(AN141=AN$2,1,0),IF($J141=$J$3,IF(AN141=AN$3,1,0),IF($J141=$J$4,IF(AN141=AN$4,1,0),IF($J141=$J$5,IF(AN141=AN$5,1,0),0))))</f>
        <v>0</v>
      </c>
      <c r="BU141" s="1">
        <f t="shared" si="1"/>
        <v>9</v>
      </c>
      <c r="BW141" s="35">
        <f t="shared" si="2"/>
        <v>9</v>
      </c>
      <c r="BX141" s="35">
        <f>IF(BW141="неявка","неявка",IF(BW141&lt;$CB$4,1,IF(BW141&lt;$CB$5,2,IF(BW141&lt;$CB$6,3,IF(BW141&lt;$CB$7,4,IF(BW141&lt;$CB$8,5,IF(BW141&lt;$CB$9,6,IF(BW141&lt;$CB$10,7,IF(BW141&lt;$CB$11,8,IF(BW141&lt;$CB$12,9,10))))))))))</f>
        <v>2</v>
      </c>
    </row>
    <row r="142" spans="1:76" ht="16" x14ac:dyDescent="0.2">
      <c r="A142" s="8">
        <v>136</v>
      </c>
      <c r="B142" s="8" t="s">
        <v>520</v>
      </c>
      <c r="C142" s="8" t="s">
        <v>157</v>
      </c>
      <c r="D142" s="8" t="s">
        <v>521</v>
      </c>
      <c r="E142" s="8" t="s">
        <v>314</v>
      </c>
      <c r="F142" s="8" t="s">
        <v>315</v>
      </c>
      <c r="G142" s="8" t="s">
        <v>230</v>
      </c>
      <c r="H142" s="8" t="s">
        <v>216</v>
      </c>
      <c r="I142" s="1" t="s">
        <v>450</v>
      </c>
      <c r="J142" s="1">
        <v>1</v>
      </c>
      <c r="K142" s="1" t="s">
        <v>1154</v>
      </c>
      <c r="L142" s="1" t="s">
        <v>1154</v>
      </c>
      <c r="M142" s="1" t="s">
        <v>1155</v>
      </c>
      <c r="N142" s="1" t="s">
        <v>1158</v>
      </c>
      <c r="O142" s="1" t="s">
        <v>1155</v>
      </c>
      <c r="P142" s="1" t="s">
        <v>1157</v>
      </c>
      <c r="Q142" s="1" t="s">
        <v>1158</v>
      </c>
      <c r="R142" s="1" t="s">
        <v>1158</v>
      </c>
      <c r="S142" s="1" t="s">
        <v>1155</v>
      </c>
      <c r="T142" s="1" t="s">
        <v>1154</v>
      </c>
      <c r="U142" s="1" t="s">
        <v>1158</v>
      </c>
      <c r="V142" s="1" t="s">
        <v>1155</v>
      </c>
      <c r="W142" s="1" t="s">
        <v>1156</v>
      </c>
      <c r="X142" s="1" t="s">
        <v>1159</v>
      </c>
      <c r="Y142" s="1" t="s">
        <v>1156</v>
      </c>
      <c r="Z142" s="54" t="s">
        <v>1158</v>
      </c>
      <c r="AA142" s="1" t="s">
        <v>1155</v>
      </c>
      <c r="AB142" s="1" t="s">
        <v>1158</v>
      </c>
      <c r="AC142" s="1" t="s">
        <v>1160</v>
      </c>
      <c r="AD142" s="1" t="s">
        <v>1156</v>
      </c>
      <c r="AE142" s="1" t="s">
        <v>1156</v>
      </c>
      <c r="AF142" s="1" t="s">
        <v>1156</v>
      </c>
      <c r="AG142" s="1" t="s">
        <v>1156</v>
      </c>
      <c r="AH142" s="1" t="s">
        <v>1158</v>
      </c>
      <c r="AI142" s="1" t="s">
        <v>1159</v>
      </c>
      <c r="AJ142" s="1" t="s">
        <v>1158</v>
      </c>
      <c r="AK142" s="1" t="s">
        <v>1159</v>
      </c>
      <c r="AL142" s="1" t="s">
        <v>1156</v>
      </c>
      <c r="AM142" s="1" t="s">
        <v>1158</v>
      </c>
      <c r="AN142" s="1" t="s">
        <v>1156</v>
      </c>
      <c r="AP142" s="1">
        <f>IF($J142=$J$2,IF(K142=K$2,1,0),IF($J142=$J$3,IF(K142=K$3,1,0),IF($J142=$J$4,IF(K142=K$4,1,0),IF($J142=$J$5,IF(K142=K$5,1,0),0))))</f>
        <v>1</v>
      </c>
      <c r="AQ142" s="1">
        <f>IF($J142=$J$2,IF(L142=L$2,1,0),IF($J142=$J$3,IF(L142=L$3,1,0),IF($J142=$J$4,IF(L142=L$4,1,0),IF($J142=$J$5,IF(L142=L$5,1,0),0))))</f>
        <v>1</v>
      </c>
      <c r="AR142" s="1">
        <f>IF($J142=$J$2,IF(M142=M$2,1,0),IF($J142=$J$3,IF(M142=M$3,1,0),IF($J142=$J$4,IF(M142=M$4,1,0),IF($J142=$J$5,IF(M142=M$5,1,0),0))))</f>
        <v>1</v>
      </c>
      <c r="AS142" s="1">
        <f>IF($J142=$J$2,IF(N142=N$2,1,0),IF($J142=$J$3,IF(N142=N$3,1,0),IF($J142=$J$4,IF(N142=N$4,1,0),IF($J142=$J$5,IF(N142=N$5,1,0),0))))</f>
        <v>0</v>
      </c>
      <c r="AT142" s="1">
        <f>IF($J142=$J$2,IF(O142=O$2,1,0),IF($J142=$J$3,IF(O142=O$3,1,0),IF($J142=$J$4,IF(O142=O$4,1,0),IF($J142=$J$5,IF(O142=O$5,1,0),0))))</f>
        <v>1</v>
      </c>
      <c r="AU142" s="1">
        <f>IF($J142=$J$2,IF(P142=P$2,1,0),IF($J142=$J$3,IF(P142=P$3,1,0),IF($J142=$J$4,IF(P142=P$4,1,0),IF($J142=$J$5,IF(P142=P$5,1,0),0))))</f>
        <v>1</v>
      </c>
      <c r="AV142" s="1">
        <f>IF($J142=$J$2,IF(Q142=Q$2,1,0),IF($J142=$J$3,IF(Q142=Q$3,1,0),IF($J142=$J$4,IF(Q142=Q$4,1,0),IF($J142=$J$5,IF(Q142=Q$5,1,0),0))))</f>
        <v>0</v>
      </c>
      <c r="AW142" s="1">
        <f>IF($J142=$J$2,IF(R142=R$2,1,0),IF($J142=$J$3,IF(R142=R$3,1,0),IF($J142=$J$4,IF(R142=R$4,1,0),IF($J142=$J$5,IF(R142=R$5,1,0),0))))</f>
        <v>1</v>
      </c>
      <c r="AX142" s="1">
        <f>IF($J142=$J$2,IF(S142=S$2,1,0),IF($J142=$J$3,IF(S142=S$3,1,0),IF($J142=$J$4,IF(S142=S$4,1,0),IF($J142=$J$5,IF(S142=S$5,1,0),0))))</f>
        <v>1</v>
      </c>
      <c r="AY142" s="1">
        <f>IF($J142=$J$2,IF(T142=T$2,1,0),IF($J142=$J$3,IF(T142=T$3,1,0),IF($J142=$J$4,IF(T142=T$4,1,0),IF($J142=$J$5,IF(T142=T$5,1,0),0))))</f>
        <v>1</v>
      </c>
      <c r="AZ142" s="1">
        <f>IF($J142=$J$2,IF(U142=U$2,1,0),IF($J142=$J$3,IF(U142=U$3,1,0),IF($J142=$J$4,IF(U142=U$4,1,0),IF($J142=$J$5,IF(U142=U$5,1,0),0))))</f>
        <v>0</v>
      </c>
      <c r="BA142" s="1">
        <f>IF($J142=$J$2,IF(V142=V$2,1,0),IF($J142=$J$3,IF(V142=V$3,1,0),IF($J142=$J$4,IF(V142=V$4,1,0),IF($J142=$J$5,IF(V142=V$5,1,0),0))))</f>
        <v>0</v>
      </c>
      <c r="BB142" s="1">
        <f>IF($J142=$J$2,IF(W142=W$2,1,0),IF($J142=$J$3,IF(W142=W$3,1,0),IF($J142=$J$4,IF(W142=W$4,1,0),IF($J142=$J$5,IF(W142=W$5,1,0),0))))</f>
        <v>1</v>
      </c>
      <c r="BC142" s="1">
        <f>IF($J142=$J$2,IF(X142=X$2,1,0),IF($J142=$J$3,IF(X142=X$3,1,0),IF($J142=$J$4,IF(X142=X$4,1,0),IF($J142=$J$5,IF(X142=X$5,1,0),0))))</f>
        <v>1</v>
      </c>
      <c r="BD142" s="1">
        <f>IF($J142=$J$2,IF(Y142=Y$2,1,0),IF($J142=$J$3,IF(Y142=Y$3,1,0),IF($J142=$J$4,IF(Y142=Y$4,1,0),IF($J142=$J$5,IF(Y142=Y$5,1,0),0))))</f>
        <v>1</v>
      </c>
      <c r="BE142" s="1">
        <f>IF($J142=$J$2,IF(Z142=Z$2,1,0),IF($J142=$J$3,IF(Z142=Z$3,1,0),IF($J142=$J$4,IF(Z142=Z$4,1,0),IF($J142=$J$5,IF(Z142=Z$5,1,0),0))))</f>
        <v>1</v>
      </c>
      <c r="BF142" s="1">
        <f>IF($J142=$J$2,IF(AA142=AA$2,1,0),IF($J142=$J$3,IF(AA142=AA$3,1,0),IF($J142=$J$4,IF(AA142=AA$4,1,0),IF($J142=$J$5,IF(AA142=AA$5,1,0),0))))</f>
        <v>1</v>
      </c>
      <c r="BG142" s="1">
        <f>IF($J142=$J$2,IF(AB142=AB$2,1,0),IF($J142=$J$3,IF(AB142=AB$3,1,0),IF($J142=$J$4,IF(AB142=AB$4,1,0),IF($J142=$J$5,IF(AB142=AB$5,1,0),0))))</f>
        <v>1</v>
      </c>
      <c r="BH142" s="1">
        <f>IF($J142=$J$2,IF(AC142=AC$2,1,0),IF($J142=$J$3,IF(AC142=AC$3,1,0),IF($J142=$J$4,IF(AC142=AC$4,1,0),IF($J142=$J$5,IF(AC142=AC$5,1,0),0))))</f>
        <v>1</v>
      </c>
      <c r="BI142" s="1">
        <f>IF($J142=$J$2,IF(AD142=AD$2,1,0),IF($J142=$J$3,IF(AD142=AD$3,1,0),IF($J142=$J$4,IF(AD142=AD$4,1,0),IF($J142=$J$5,IF(AD142=AD$5,1,0),0))))</f>
        <v>0</v>
      </c>
      <c r="BJ142" s="1">
        <f>IF($J142=$J$2,IF(AE142=AE$2,1,0),IF($J142=$J$3,IF(AE142=AE$3,1,0),IF($J142=$J$4,IF(AE142=AE$4,1,0),IF($J142=$J$5,IF(AE142=AE$5,1,0),0))))</f>
        <v>1</v>
      </c>
      <c r="BK142" s="1">
        <f>IF($J142=$J$2,IF(AF142=AF$2,1,0),IF($J142=$J$3,IF(AF142=AF$3,1,0),IF($J142=$J$4,IF(AF142=AF$4,1,0),IF($J142=$J$5,IF(AF142=AF$5,1,0),0))))</f>
        <v>0</v>
      </c>
      <c r="BL142" s="1">
        <f>IF($J142=$J$2,IF(AG142=AG$2,1,0),IF($J142=$J$3,IF(AG142=AG$3,1,0),IF($J142=$J$4,IF(AG142=AG$4,1,0),IF($J142=$J$5,IF(AG142=AG$5,1,0),0))))</f>
        <v>0</v>
      </c>
      <c r="BM142" s="1">
        <f>IF($J142=$J$2,IF(AH142=AH$2,1,0),IF($J142=$J$3,IF(AH142=AH$3,1,0),IF($J142=$J$4,IF(AH142=AH$4,1,0),IF($J142=$J$5,IF(AH142=AH$5,1,0),0))))</f>
        <v>1</v>
      </c>
      <c r="BN142" s="1">
        <f>IF($J142=$J$2,IF(AI142=AI$2,1,0),IF($J142=$J$3,IF(AI142=AI$3,1,0),IF($J142=$J$4,IF(AI142=AI$4,1,0),IF($J142=$J$5,IF(AI142=AI$5,1,0),0))))</f>
        <v>0</v>
      </c>
      <c r="BO142" s="1">
        <f>IF($J142=$J$2,IF(AJ142=AJ$2,1,0),IF($J142=$J$3,IF(AJ142=AJ$3,1,0),IF($J142=$J$4,IF(AJ142=AJ$4,1,0),IF($J142=$J$5,IF(AJ142=AJ$5,1,0),0))))</f>
        <v>1</v>
      </c>
      <c r="BP142" s="1">
        <f>IF($J142=$J$2,IF(AK142=AK$2,1,0),IF($J142=$J$3,IF(AK142=AK$3,1,0),IF($J142=$J$4,IF(AK142=AK$4,1,0),IF($J142=$J$5,IF(AK142=AK$5,1,0),0))))</f>
        <v>1</v>
      </c>
      <c r="BQ142" s="1">
        <f>IF($J142=$J$2,IF(AL142=AL$2,1,0),IF($J142=$J$3,IF(AL142=AL$3,1,0),IF($J142=$J$4,IF(AL142=AL$4,1,0),IF($J142=$J$5,IF(AL142=AL$5,1,0),0))))</f>
        <v>1</v>
      </c>
      <c r="BR142" s="1">
        <f>IF($J142=$J$2,IF(AM142=AM$2,1,0),IF($J142=$J$3,IF(AM142=AM$3,1,0),IF($J142=$J$4,IF(AM142=AM$4,1,0),IF($J142=$J$5,IF(AM142=AM$5,1,0),0))))</f>
        <v>1</v>
      </c>
      <c r="BS142" s="1">
        <f>IF($J142=$J$2,IF(AN142=AN$2,1,0),IF($J142=$J$3,IF(AN142=AN$3,1,0),IF($J142=$J$4,IF(AN142=AN$4,1,0),IF($J142=$J$5,IF(AN142=AN$5,1,0),0))))</f>
        <v>1</v>
      </c>
      <c r="BU142" s="1">
        <f t="shared" si="1"/>
        <v>22</v>
      </c>
      <c r="BW142" s="35">
        <f t="shared" si="2"/>
        <v>22</v>
      </c>
      <c r="BX142" s="35">
        <f>IF(BW142="неявка","неявка",IF(BW142&lt;$CB$4,1,IF(BW142&lt;$CB$5,2,IF(BW142&lt;$CB$6,3,IF(BW142&lt;$CB$7,4,IF(BW142&lt;$CB$8,5,IF(BW142&lt;$CB$9,6,IF(BW142&lt;$CB$10,7,IF(BW142&lt;$CB$11,8,IF(BW142&lt;$CB$12,9,10))))))))))</f>
        <v>6</v>
      </c>
    </row>
    <row r="143" spans="1:76" ht="16" x14ac:dyDescent="0.2">
      <c r="A143" s="8">
        <v>137</v>
      </c>
      <c r="B143" s="8" t="s">
        <v>522</v>
      </c>
      <c r="C143" s="8" t="s">
        <v>523</v>
      </c>
      <c r="D143" s="8" t="s">
        <v>524</v>
      </c>
      <c r="E143" s="8" t="s">
        <v>240</v>
      </c>
      <c r="F143" s="8" t="s">
        <v>241</v>
      </c>
      <c r="G143" s="8" t="s">
        <v>215</v>
      </c>
      <c r="H143" s="8" t="s">
        <v>216</v>
      </c>
      <c r="I143" s="1" t="s">
        <v>450</v>
      </c>
      <c r="J143" s="1">
        <v>4</v>
      </c>
      <c r="K143" s="1" t="s">
        <v>1156</v>
      </c>
      <c r="L143" s="1" t="s">
        <v>1160</v>
      </c>
      <c r="M143" s="1" t="s">
        <v>1159</v>
      </c>
      <c r="N143" s="1" t="s">
        <v>1155</v>
      </c>
      <c r="O143" s="1" t="s">
        <v>1154</v>
      </c>
      <c r="P143" s="1" t="s">
        <v>1160</v>
      </c>
      <c r="Q143" s="1" t="s">
        <v>1158</v>
      </c>
      <c r="R143" s="1" t="s">
        <v>1155</v>
      </c>
      <c r="S143" s="1" t="s">
        <v>1156</v>
      </c>
      <c r="T143" s="1" t="s">
        <v>1158</v>
      </c>
      <c r="U143" s="1" t="s">
        <v>1159</v>
      </c>
      <c r="V143" s="1" t="s">
        <v>1156</v>
      </c>
      <c r="W143" s="1" t="s">
        <v>1158</v>
      </c>
      <c r="X143" s="1" t="s">
        <v>1158</v>
      </c>
      <c r="Y143" s="1" t="s">
        <v>1157</v>
      </c>
      <c r="Z143" s="54" t="s">
        <v>1156</v>
      </c>
      <c r="AA143" s="1" t="s">
        <v>1159</v>
      </c>
      <c r="AB143" s="1" t="s">
        <v>1154</v>
      </c>
      <c r="AC143" s="1" t="s">
        <v>1154</v>
      </c>
      <c r="AD143" s="1" t="s">
        <v>1156</v>
      </c>
      <c r="AE143" s="1" t="s">
        <v>1159</v>
      </c>
      <c r="AF143" s="1" t="s">
        <v>1155</v>
      </c>
      <c r="AG143" s="1" t="s">
        <v>1158</v>
      </c>
      <c r="AH143" s="1" t="s">
        <v>1156</v>
      </c>
      <c r="AI143" s="1" t="s">
        <v>1159</v>
      </c>
      <c r="AJ143" s="1" t="s">
        <v>1157</v>
      </c>
      <c r="AK143" s="1" t="s">
        <v>1158</v>
      </c>
      <c r="AL143" s="1" t="s">
        <v>1159</v>
      </c>
      <c r="AM143" s="1" t="s">
        <v>1160</v>
      </c>
      <c r="AN143" s="1" t="s">
        <v>1154</v>
      </c>
      <c r="AP143" s="1">
        <f>IF($J143=$J$2,IF(K143=K$2,1,0),IF($J143=$J$3,IF(K143=K$3,1,0),IF($J143=$J$4,IF(K143=K$4,1,0),IF($J143=$J$5,IF(K143=K$5,1,0),0))))</f>
        <v>0</v>
      </c>
      <c r="AQ143" s="1">
        <f>IF($J143=$J$2,IF(L143=L$2,1,0),IF($J143=$J$3,IF(L143=L$3,1,0),IF($J143=$J$4,IF(L143=L$4,1,0),IF($J143=$J$5,IF(L143=L$5,1,0),0))))</f>
        <v>0</v>
      </c>
      <c r="AR143" s="1">
        <f>IF($J143=$J$2,IF(M143=M$2,1,0),IF($J143=$J$3,IF(M143=M$3,1,0),IF($J143=$J$4,IF(M143=M$4,1,0),IF($J143=$J$5,IF(M143=M$5,1,0),0))))</f>
        <v>0</v>
      </c>
      <c r="AS143" s="1">
        <f>IF($J143=$J$2,IF(N143=N$2,1,0),IF($J143=$J$3,IF(N143=N$3,1,0),IF($J143=$J$4,IF(N143=N$4,1,0),IF($J143=$J$5,IF(N143=N$5,1,0),0))))</f>
        <v>0</v>
      </c>
      <c r="AT143" s="1">
        <f>IF($J143=$J$2,IF(O143=O$2,1,0),IF($J143=$J$3,IF(O143=O$3,1,0),IF($J143=$J$4,IF(O143=O$4,1,0),IF($J143=$J$5,IF(O143=O$5,1,0),0))))</f>
        <v>0</v>
      </c>
      <c r="AU143" s="1">
        <f>IF($J143=$J$2,IF(P143=P$2,1,0),IF($J143=$J$3,IF(P143=P$3,1,0),IF($J143=$J$4,IF(P143=P$4,1,0),IF($J143=$J$5,IF(P143=P$5,1,0),0))))</f>
        <v>0</v>
      </c>
      <c r="AV143" s="1">
        <f>IF($J143=$J$2,IF(Q143=Q$2,1,0),IF($J143=$J$3,IF(Q143=Q$3,1,0),IF($J143=$J$4,IF(Q143=Q$4,1,0),IF($J143=$J$5,IF(Q143=Q$5,1,0),0))))</f>
        <v>1</v>
      </c>
      <c r="AW143" s="1">
        <f>IF($J143=$J$2,IF(R143=R$2,1,0),IF($J143=$J$3,IF(R143=R$3,1,0),IF($J143=$J$4,IF(R143=R$4,1,0),IF($J143=$J$5,IF(R143=R$5,1,0),0))))</f>
        <v>0</v>
      </c>
      <c r="AX143" s="1">
        <f>IF($J143=$J$2,IF(S143=S$2,1,0),IF($J143=$J$3,IF(S143=S$3,1,0),IF($J143=$J$4,IF(S143=S$4,1,0),IF($J143=$J$5,IF(S143=S$5,1,0),0))))</f>
        <v>0</v>
      </c>
      <c r="AY143" s="1">
        <f>IF($J143=$J$2,IF(T143=T$2,1,0),IF($J143=$J$3,IF(T143=T$3,1,0),IF($J143=$J$4,IF(T143=T$4,1,0),IF($J143=$J$5,IF(T143=T$5,1,0),0))))</f>
        <v>0</v>
      </c>
      <c r="AZ143" s="1">
        <f>IF($J143=$J$2,IF(U143=U$2,1,0),IF($J143=$J$3,IF(U143=U$3,1,0),IF($J143=$J$4,IF(U143=U$4,1,0),IF($J143=$J$5,IF(U143=U$5,1,0),0))))</f>
        <v>1</v>
      </c>
      <c r="BA143" s="1">
        <f>IF($J143=$J$2,IF(V143=V$2,1,0),IF($J143=$J$3,IF(V143=V$3,1,0),IF($J143=$J$4,IF(V143=V$4,1,0),IF($J143=$J$5,IF(V143=V$5,1,0),0))))</f>
        <v>1</v>
      </c>
      <c r="BB143" s="1">
        <f>IF($J143=$J$2,IF(W143=W$2,1,0),IF($J143=$J$3,IF(W143=W$3,1,0),IF($J143=$J$4,IF(W143=W$4,1,0),IF($J143=$J$5,IF(W143=W$5,1,0),0))))</f>
        <v>1</v>
      </c>
      <c r="BC143" s="1">
        <f>IF($J143=$J$2,IF(X143=X$2,1,0),IF($J143=$J$3,IF(X143=X$3,1,0),IF($J143=$J$4,IF(X143=X$4,1,0),IF($J143=$J$5,IF(X143=X$5,1,0),0))))</f>
        <v>0</v>
      </c>
      <c r="BD143" s="1">
        <f>IF($J143=$J$2,IF(Y143=Y$2,1,0),IF($J143=$J$3,IF(Y143=Y$3,1,0),IF($J143=$J$4,IF(Y143=Y$4,1,0),IF($J143=$J$5,IF(Y143=Y$5,1,0),0))))</f>
        <v>0</v>
      </c>
      <c r="BE143" s="1">
        <f>IF($J143=$J$2,IF(Z143=Z$2,1,0),IF($J143=$J$3,IF(Z143=Z$3,1,0),IF($J143=$J$4,IF(Z143=Z$4,1,0),IF($J143=$J$5,IF(Z143=Z$5,1,0),0))))</f>
        <v>0</v>
      </c>
      <c r="BF143" s="1">
        <f>IF($J143=$J$2,IF(AA143=AA$2,1,0),IF($J143=$J$3,IF(AA143=AA$3,1,0),IF($J143=$J$4,IF(AA143=AA$4,1,0),IF($J143=$J$5,IF(AA143=AA$5,1,0),0))))</f>
        <v>1</v>
      </c>
      <c r="BG143" s="1">
        <f>IF($J143=$J$2,IF(AB143=AB$2,1,0),IF($J143=$J$3,IF(AB143=AB$3,1,0),IF($J143=$J$4,IF(AB143=AB$4,1,0),IF($J143=$J$5,IF(AB143=AB$5,1,0),0))))</f>
        <v>1</v>
      </c>
      <c r="BH143" s="1">
        <f>IF($J143=$J$2,IF(AC143=AC$2,1,0),IF($J143=$J$3,IF(AC143=AC$3,1,0),IF($J143=$J$4,IF(AC143=AC$4,1,0),IF($J143=$J$5,IF(AC143=AC$5,1,0),0))))</f>
        <v>0</v>
      </c>
      <c r="BI143" s="1">
        <f>IF($J143=$J$2,IF(AD143=AD$2,1,0),IF($J143=$J$3,IF(AD143=AD$3,1,0),IF($J143=$J$4,IF(AD143=AD$4,1,0),IF($J143=$J$5,IF(AD143=AD$5,1,0),0))))</f>
        <v>0</v>
      </c>
      <c r="BJ143" s="1">
        <f>IF($J143=$J$2,IF(AE143=AE$2,1,0),IF($J143=$J$3,IF(AE143=AE$3,1,0),IF($J143=$J$4,IF(AE143=AE$4,1,0),IF($J143=$J$5,IF(AE143=AE$5,1,0),0))))</f>
        <v>0</v>
      </c>
      <c r="BK143" s="1">
        <f>IF($J143=$J$2,IF(AF143=AF$2,1,0),IF($J143=$J$3,IF(AF143=AF$3,1,0),IF($J143=$J$4,IF(AF143=AF$4,1,0),IF($J143=$J$5,IF(AF143=AF$5,1,0),0))))</f>
        <v>1</v>
      </c>
      <c r="BL143" s="1">
        <f>IF($J143=$J$2,IF(AG143=AG$2,1,0),IF($J143=$J$3,IF(AG143=AG$3,1,0),IF($J143=$J$4,IF(AG143=AG$4,1,0),IF($J143=$J$5,IF(AG143=AG$5,1,0),0))))</f>
        <v>0</v>
      </c>
      <c r="BM143" s="1">
        <f>IF($J143=$J$2,IF(AH143=AH$2,1,0),IF($J143=$J$3,IF(AH143=AH$3,1,0),IF($J143=$J$4,IF(AH143=AH$4,1,0),IF($J143=$J$5,IF(AH143=AH$5,1,0),0))))</f>
        <v>0</v>
      </c>
      <c r="BN143" s="1">
        <f>IF($J143=$J$2,IF(AI143=AI$2,1,0),IF($J143=$J$3,IF(AI143=AI$3,1,0),IF($J143=$J$4,IF(AI143=AI$4,1,0),IF($J143=$J$5,IF(AI143=AI$5,1,0),0))))</f>
        <v>1</v>
      </c>
      <c r="BO143" s="1">
        <f>IF($J143=$J$2,IF(AJ143=AJ$2,1,0),IF($J143=$J$3,IF(AJ143=AJ$3,1,0),IF($J143=$J$4,IF(AJ143=AJ$4,1,0),IF($J143=$J$5,IF(AJ143=AJ$5,1,0),0))))</f>
        <v>1</v>
      </c>
      <c r="BP143" s="1">
        <f>IF($J143=$J$2,IF(AK143=AK$2,1,0),IF($J143=$J$3,IF(AK143=AK$3,1,0),IF($J143=$J$4,IF(AK143=AK$4,1,0),IF($J143=$J$5,IF(AK143=AK$5,1,0),0))))</f>
        <v>0</v>
      </c>
      <c r="BQ143" s="1">
        <f>IF($J143=$J$2,IF(AL143=AL$2,1,0),IF($J143=$J$3,IF(AL143=AL$3,1,0),IF($J143=$J$4,IF(AL143=AL$4,1,0),IF($J143=$J$5,IF(AL143=AL$5,1,0),0))))</f>
        <v>0</v>
      </c>
      <c r="BR143" s="1">
        <f>IF($J143=$J$2,IF(AM143=AM$2,1,0),IF($J143=$J$3,IF(AM143=AM$3,1,0),IF($J143=$J$4,IF(AM143=AM$4,1,0),IF($J143=$J$5,IF(AM143=AM$5,1,0),0))))</f>
        <v>1</v>
      </c>
      <c r="BS143" s="1">
        <f>IF($J143=$J$2,IF(AN143=AN$2,1,0),IF($J143=$J$3,IF(AN143=AN$3,1,0),IF($J143=$J$4,IF(AN143=AN$4,1,0),IF($J143=$J$5,IF(AN143=AN$5,1,0),0))))</f>
        <v>1</v>
      </c>
      <c r="BU143" s="1">
        <f t="shared" si="1"/>
        <v>11</v>
      </c>
      <c r="BW143" s="35">
        <f t="shared" si="2"/>
        <v>11</v>
      </c>
      <c r="BX143" s="35">
        <f>IF(BW143="неявка","неявка",IF(BW143&lt;$CB$4,1,IF(BW143&lt;$CB$5,2,IF(BW143&lt;$CB$6,3,IF(BW143&lt;$CB$7,4,IF(BW143&lt;$CB$8,5,IF(BW143&lt;$CB$9,6,IF(BW143&lt;$CB$10,7,IF(BW143&lt;$CB$11,8,IF(BW143&lt;$CB$12,9,10))))))))))</f>
        <v>3</v>
      </c>
    </row>
    <row r="144" spans="1:76" ht="16" x14ac:dyDescent="0.2">
      <c r="A144" s="8">
        <v>138</v>
      </c>
      <c r="B144" s="8" t="s">
        <v>525</v>
      </c>
      <c r="C144" s="8" t="s">
        <v>526</v>
      </c>
      <c r="D144" s="8" t="s">
        <v>527</v>
      </c>
      <c r="E144" s="8" t="s">
        <v>314</v>
      </c>
      <c r="F144" s="8" t="s">
        <v>315</v>
      </c>
      <c r="G144" s="8" t="s">
        <v>230</v>
      </c>
      <c r="H144" s="8" t="s">
        <v>216</v>
      </c>
      <c r="I144" s="1" t="s">
        <v>450</v>
      </c>
      <c r="J144" s="1">
        <v>1</v>
      </c>
      <c r="K144" s="1" t="s">
        <v>1154</v>
      </c>
      <c r="L144" s="1" t="s">
        <v>1154</v>
      </c>
      <c r="M144" s="1" t="s">
        <v>1155</v>
      </c>
      <c r="N144" s="1" t="s">
        <v>1158</v>
      </c>
      <c r="O144" s="1" t="s">
        <v>1155</v>
      </c>
      <c r="P144" s="1" t="s">
        <v>1154</v>
      </c>
      <c r="Q144" s="1" t="s">
        <v>1154</v>
      </c>
      <c r="R144" s="1" t="s">
        <v>1158</v>
      </c>
      <c r="S144" s="1" t="s">
        <v>1155</v>
      </c>
      <c r="T144" s="1" t="s">
        <v>1156</v>
      </c>
      <c r="U144" s="1" t="s">
        <v>1158</v>
      </c>
      <c r="V144" s="1" t="s">
        <v>1158</v>
      </c>
      <c r="W144" s="1" t="s">
        <v>1156</v>
      </c>
      <c r="X144" s="1" t="s">
        <v>1154</v>
      </c>
      <c r="Y144" s="1" t="s">
        <v>1155</v>
      </c>
      <c r="Z144" s="54" t="s">
        <v>1159</v>
      </c>
      <c r="AA144" s="1" t="s">
        <v>1155</v>
      </c>
      <c r="AB144" s="1" t="s">
        <v>1158</v>
      </c>
      <c r="AC144" s="1" t="s">
        <v>1160</v>
      </c>
      <c r="AD144" s="1" t="s">
        <v>1154</v>
      </c>
      <c r="AE144" s="1" t="s">
        <v>1156</v>
      </c>
      <c r="AF144" s="1" t="s">
        <v>1159</v>
      </c>
      <c r="AG144" s="1" t="s">
        <v>1158</v>
      </c>
      <c r="AH144" s="1" t="s">
        <v>1154</v>
      </c>
      <c r="AI144" s="1" t="s">
        <v>1155</v>
      </c>
      <c r="AJ144" s="1" t="s">
        <v>1158</v>
      </c>
      <c r="AK144" s="1" t="s">
        <v>1158</v>
      </c>
      <c r="AL144" s="1" t="s">
        <v>1156</v>
      </c>
      <c r="AM144" s="1" t="s">
        <v>1158</v>
      </c>
      <c r="AN144" s="1" t="s">
        <v>1160</v>
      </c>
      <c r="AP144" s="1">
        <f>IF($J144=$J$2,IF(K144=K$2,1,0),IF($J144=$J$3,IF(K144=K$3,1,0),IF($J144=$J$4,IF(K144=K$4,1,0),IF($J144=$J$5,IF(K144=K$5,1,0),0))))</f>
        <v>1</v>
      </c>
      <c r="AQ144" s="1">
        <f>IF($J144=$J$2,IF(L144=L$2,1,0),IF($J144=$J$3,IF(L144=L$3,1,0),IF($J144=$J$4,IF(L144=L$4,1,0),IF($J144=$J$5,IF(L144=L$5,1,0),0))))</f>
        <v>1</v>
      </c>
      <c r="AR144" s="1">
        <f>IF($J144=$J$2,IF(M144=M$2,1,0),IF($J144=$J$3,IF(M144=M$3,1,0),IF($J144=$J$4,IF(M144=M$4,1,0),IF($J144=$J$5,IF(M144=M$5,1,0),0))))</f>
        <v>1</v>
      </c>
      <c r="AS144" s="1">
        <f>IF($J144=$J$2,IF(N144=N$2,1,0),IF($J144=$J$3,IF(N144=N$3,1,0),IF($J144=$J$4,IF(N144=N$4,1,0),IF($J144=$J$5,IF(N144=N$5,1,0),0))))</f>
        <v>0</v>
      </c>
      <c r="AT144" s="1">
        <f>IF($J144=$J$2,IF(O144=O$2,1,0),IF($J144=$J$3,IF(O144=O$3,1,0),IF($J144=$J$4,IF(O144=O$4,1,0),IF($J144=$J$5,IF(O144=O$5,1,0),0))))</f>
        <v>1</v>
      </c>
      <c r="AU144" s="1">
        <f>IF($J144=$J$2,IF(P144=P$2,1,0),IF($J144=$J$3,IF(P144=P$3,1,0),IF($J144=$J$4,IF(P144=P$4,1,0),IF($J144=$J$5,IF(P144=P$5,1,0),0))))</f>
        <v>0</v>
      </c>
      <c r="AV144" s="1">
        <f>IF($J144=$J$2,IF(Q144=Q$2,1,0),IF($J144=$J$3,IF(Q144=Q$3,1,0),IF($J144=$J$4,IF(Q144=Q$4,1,0),IF($J144=$J$5,IF(Q144=Q$5,1,0),0))))</f>
        <v>1</v>
      </c>
      <c r="AW144" s="1">
        <f>IF($J144=$J$2,IF(R144=R$2,1,0),IF($J144=$J$3,IF(R144=R$3,1,0),IF($J144=$J$4,IF(R144=R$4,1,0),IF($J144=$J$5,IF(R144=R$5,1,0),0))))</f>
        <v>1</v>
      </c>
      <c r="AX144" s="1">
        <f>IF($J144=$J$2,IF(S144=S$2,1,0),IF($J144=$J$3,IF(S144=S$3,1,0),IF($J144=$J$4,IF(S144=S$4,1,0),IF($J144=$J$5,IF(S144=S$5,1,0),0))))</f>
        <v>1</v>
      </c>
      <c r="AY144" s="1">
        <f>IF($J144=$J$2,IF(T144=T$2,1,0),IF($J144=$J$3,IF(T144=T$3,1,0),IF($J144=$J$4,IF(T144=T$4,1,0),IF($J144=$J$5,IF(T144=T$5,1,0),0))))</f>
        <v>0</v>
      </c>
      <c r="AZ144" s="1">
        <f>IF($J144=$J$2,IF(U144=U$2,1,0),IF($J144=$J$3,IF(U144=U$3,1,0),IF($J144=$J$4,IF(U144=U$4,1,0),IF($J144=$J$5,IF(U144=U$5,1,0),0))))</f>
        <v>0</v>
      </c>
      <c r="BA144" s="1">
        <f>IF($J144=$J$2,IF(V144=V$2,1,0),IF($J144=$J$3,IF(V144=V$3,1,0),IF($J144=$J$4,IF(V144=V$4,1,0),IF($J144=$J$5,IF(V144=V$5,1,0),0))))</f>
        <v>1</v>
      </c>
      <c r="BB144" s="1">
        <f>IF($J144=$J$2,IF(W144=W$2,1,0),IF($J144=$J$3,IF(W144=W$3,1,0),IF($J144=$J$4,IF(W144=W$4,1,0),IF($J144=$J$5,IF(W144=W$5,1,0),0))))</f>
        <v>1</v>
      </c>
      <c r="BC144" s="1">
        <f>IF($J144=$J$2,IF(X144=X$2,1,0),IF($J144=$J$3,IF(X144=X$3,1,0),IF($J144=$J$4,IF(X144=X$4,1,0),IF($J144=$J$5,IF(X144=X$5,1,0),0))))</f>
        <v>0</v>
      </c>
      <c r="BD144" s="1">
        <f>IF($J144=$J$2,IF(Y144=Y$2,1,0),IF($J144=$J$3,IF(Y144=Y$3,1,0),IF($J144=$J$4,IF(Y144=Y$4,1,0),IF($J144=$J$5,IF(Y144=Y$5,1,0),0))))</f>
        <v>0</v>
      </c>
      <c r="BE144" s="1">
        <f>IF($J144=$J$2,IF(Z144=Z$2,1,0),IF($J144=$J$3,IF(Z144=Z$3,1,0),IF($J144=$J$4,IF(Z144=Z$4,1,0),IF($J144=$J$5,IF(Z144=Z$5,1,0),0))))</f>
        <v>0</v>
      </c>
      <c r="BF144" s="1">
        <f>IF($J144=$J$2,IF(AA144=AA$2,1,0),IF($J144=$J$3,IF(AA144=AA$3,1,0),IF($J144=$J$4,IF(AA144=AA$4,1,0),IF($J144=$J$5,IF(AA144=AA$5,1,0),0))))</f>
        <v>1</v>
      </c>
      <c r="BG144" s="1">
        <f>IF($J144=$J$2,IF(AB144=AB$2,1,0),IF($J144=$J$3,IF(AB144=AB$3,1,0),IF($J144=$J$4,IF(AB144=AB$4,1,0),IF($J144=$J$5,IF(AB144=AB$5,1,0),0))))</f>
        <v>1</v>
      </c>
      <c r="BH144" s="1">
        <f>IF($J144=$J$2,IF(AC144=AC$2,1,0),IF($J144=$J$3,IF(AC144=AC$3,1,0),IF($J144=$J$4,IF(AC144=AC$4,1,0),IF($J144=$J$5,IF(AC144=AC$5,1,0),0))))</f>
        <v>1</v>
      </c>
      <c r="BI144" s="1">
        <f>IF($J144=$J$2,IF(AD144=AD$2,1,0),IF($J144=$J$3,IF(AD144=AD$3,1,0),IF($J144=$J$4,IF(AD144=AD$4,1,0),IF($J144=$J$5,IF(AD144=AD$5,1,0),0))))</f>
        <v>0</v>
      </c>
      <c r="BJ144" s="1">
        <f>IF($J144=$J$2,IF(AE144=AE$2,1,0),IF($J144=$J$3,IF(AE144=AE$3,1,0),IF($J144=$J$4,IF(AE144=AE$4,1,0),IF($J144=$J$5,IF(AE144=AE$5,1,0),0))))</f>
        <v>1</v>
      </c>
      <c r="BK144" s="1">
        <f>IF($J144=$J$2,IF(AF144=AF$2,1,0),IF($J144=$J$3,IF(AF144=AF$3,1,0),IF($J144=$J$4,IF(AF144=AF$4,1,0),IF($J144=$J$5,IF(AF144=AF$5,1,0),0))))</f>
        <v>1</v>
      </c>
      <c r="BL144" s="1">
        <f>IF($J144=$J$2,IF(AG144=AG$2,1,0),IF($J144=$J$3,IF(AG144=AG$3,1,0),IF($J144=$J$4,IF(AG144=AG$4,1,0),IF($J144=$J$5,IF(AG144=AG$5,1,0),0))))</f>
        <v>1</v>
      </c>
      <c r="BM144" s="1">
        <f>IF($J144=$J$2,IF(AH144=AH$2,1,0),IF($J144=$J$3,IF(AH144=AH$3,1,0),IF($J144=$J$4,IF(AH144=AH$4,1,0),IF($J144=$J$5,IF(AH144=AH$5,1,0),0))))</f>
        <v>0</v>
      </c>
      <c r="BN144" s="1">
        <f>IF($J144=$J$2,IF(AI144=AI$2,1,0),IF($J144=$J$3,IF(AI144=AI$3,1,0),IF($J144=$J$4,IF(AI144=AI$4,1,0),IF($J144=$J$5,IF(AI144=AI$5,1,0),0))))</f>
        <v>0</v>
      </c>
      <c r="BO144" s="1">
        <f>IF($J144=$J$2,IF(AJ144=AJ$2,1,0),IF($J144=$J$3,IF(AJ144=AJ$3,1,0),IF($J144=$J$4,IF(AJ144=AJ$4,1,0),IF($J144=$J$5,IF(AJ144=AJ$5,1,0),0))))</f>
        <v>1</v>
      </c>
      <c r="BP144" s="1">
        <f>IF($J144=$J$2,IF(AK144=AK$2,1,0),IF($J144=$J$3,IF(AK144=AK$3,1,0),IF($J144=$J$4,IF(AK144=AK$4,1,0),IF($J144=$J$5,IF(AK144=AK$5,1,0),0))))</f>
        <v>0</v>
      </c>
      <c r="BQ144" s="1">
        <f>IF($J144=$J$2,IF(AL144=AL$2,1,0),IF($J144=$J$3,IF(AL144=AL$3,1,0),IF($J144=$J$4,IF(AL144=AL$4,1,0),IF($J144=$J$5,IF(AL144=AL$5,1,0),0))))</f>
        <v>1</v>
      </c>
      <c r="BR144" s="1">
        <f>IF($J144=$J$2,IF(AM144=AM$2,1,0),IF($J144=$J$3,IF(AM144=AM$3,1,0),IF($J144=$J$4,IF(AM144=AM$4,1,0),IF($J144=$J$5,IF(AM144=AM$5,1,0),0))))</f>
        <v>1</v>
      </c>
      <c r="BS144" s="1">
        <f>IF($J144=$J$2,IF(AN144=AN$2,1,0),IF($J144=$J$3,IF(AN144=AN$3,1,0),IF($J144=$J$4,IF(AN144=AN$4,1,0),IF($J144=$J$5,IF(AN144=AN$5,1,0),0))))</f>
        <v>0</v>
      </c>
      <c r="BU144" s="1">
        <f t="shared" si="1"/>
        <v>18</v>
      </c>
      <c r="BW144" s="35">
        <f t="shared" si="2"/>
        <v>18</v>
      </c>
      <c r="BX144" s="35">
        <f>IF(BW144="неявка","неявка",IF(BW144&lt;$CB$4,1,IF(BW144&lt;$CB$5,2,IF(BW144&lt;$CB$6,3,IF(BW144&lt;$CB$7,4,IF(BW144&lt;$CB$8,5,IF(BW144&lt;$CB$9,6,IF(BW144&lt;$CB$10,7,IF(BW144&lt;$CB$11,8,IF(BW144&lt;$CB$12,9,10))))))))))</f>
        <v>5</v>
      </c>
    </row>
    <row r="145" spans="1:76" ht="16" x14ac:dyDescent="0.2">
      <c r="A145" s="8">
        <v>139</v>
      </c>
      <c r="B145" s="8" t="s">
        <v>528</v>
      </c>
      <c r="C145" s="8" t="s">
        <v>529</v>
      </c>
      <c r="D145" s="8" t="s">
        <v>530</v>
      </c>
      <c r="E145" s="8" t="s">
        <v>240</v>
      </c>
      <c r="F145" s="8" t="s">
        <v>241</v>
      </c>
      <c r="G145" s="8" t="s">
        <v>230</v>
      </c>
      <c r="H145" s="8" t="s">
        <v>216</v>
      </c>
      <c r="I145" s="1" t="s">
        <v>450</v>
      </c>
      <c r="J145" s="1">
        <v>3</v>
      </c>
      <c r="K145" s="1" t="s">
        <v>1156</v>
      </c>
      <c r="L145" s="1" t="s">
        <v>1155</v>
      </c>
      <c r="M145" s="1" t="s">
        <v>1158</v>
      </c>
      <c r="N145" s="1" t="s">
        <v>1159</v>
      </c>
      <c r="O145" s="1" t="s">
        <v>1156</v>
      </c>
      <c r="P145" s="1" t="s">
        <v>1156</v>
      </c>
      <c r="Q145" s="1" t="s">
        <v>1155</v>
      </c>
      <c r="R145" s="1" t="s">
        <v>1160</v>
      </c>
      <c r="S145" s="1" t="s">
        <v>1158</v>
      </c>
      <c r="T145" s="1" t="s">
        <v>1160</v>
      </c>
      <c r="U145" s="1" t="s">
        <v>1154</v>
      </c>
      <c r="V145" s="1" t="s">
        <v>1158</v>
      </c>
      <c r="W145" s="1" t="s">
        <v>1155</v>
      </c>
      <c r="X145" s="1" t="s">
        <v>1154</v>
      </c>
      <c r="Y145" s="1" t="s">
        <v>1160</v>
      </c>
      <c r="Z145" s="54" t="s">
        <v>1154</v>
      </c>
      <c r="AA145" s="1" t="s">
        <v>1160</v>
      </c>
      <c r="AB145" s="1" t="s">
        <v>1155</v>
      </c>
      <c r="AC145" s="1" t="s">
        <v>1154</v>
      </c>
      <c r="AD145" s="1" t="s">
        <v>1160</v>
      </c>
      <c r="AE145" s="1" t="s">
        <v>1154</v>
      </c>
      <c r="AF145" s="1" t="s">
        <v>1159</v>
      </c>
      <c r="AG145" s="1" t="s">
        <v>1160</v>
      </c>
      <c r="AH145" s="1" t="s">
        <v>1158</v>
      </c>
      <c r="AI145" s="1" t="s">
        <v>1156</v>
      </c>
      <c r="AJ145" s="1" t="s">
        <v>1155</v>
      </c>
      <c r="AK145" s="1" t="s">
        <v>1155</v>
      </c>
      <c r="AL145" s="1" t="s">
        <v>1158</v>
      </c>
      <c r="AM145" s="1" t="s">
        <v>1156</v>
      </c>
      <c r="AN145" s="1" t="s">
        <v>1154</v>
      </c>
      <c r="AP145" s="1">
        <f>IF($J145=$J$2,IF(K145=K$2,1,0),IF($J145=$J$3,IF(K145=K$3,1,0),IF($J145=$J$4,IF(K145=K$4,1,0),IF($J145=$J$5,IF(K145=K$5,1,0),0))))</f>
        <v>1</v>
      </c>
      <c r="AQ145" s="1">
        <f>IF($J145=$J$2,IF(L145=L$2,1,0),IF($J145=$J$3,IF(L145=L$3,1,0),IF($J145=$J$4,IF(L145=L$4,1,0),IF($J145=$J$5,IF(L145=L$5,1,0),0))))</f>
        <v>1</v>
      </c>
      <c r="AR145" s="1">
        <f>IF($J145=$J$2,IF(M145=M$2,1,0),IF($J145=$J$3,IF(M145=M$3,1,0),IF($J145=$J$4,IF(M145=M$4,1,0),IF($J145=$J$5,IF(M145=M$5,1,0),0))))</f>
        <v>0</v>
      </c>
      <c r="AS145" s="1">
        <f>IF($J145=$J$2,IF(N145=N$2,1,0),IF($J145=$J$3,IF(N145=N$3,1,0),IF($J145=$J$4,IF(N145=N$4,1,0),IF($J145=$J$5,IF(N145=N$5,1,0),0))))</f>
        <v>1</v>
      </c>
      <c r="AT145" s="1">
        <f>IF($J145=$J$2,IF(O145=O$2,1,0),IF($J145=$J$3,IF(O145=O$3,1,0),IF($J145=$J$4,IF(O145=O$4,1,0),IF($J145=$J$5,IF(O145=O$5,1,0),0))))</f>
        <v>1</v>
      </c>
      <c r="AU145" s="1">
        <f>IF($J145=$J$2,IF(P145=P$2,1,0),IF($J145=$J$3,IF(P145=P$3,1,0),IF($J145=$J$4,IF(P145=P$4,1,0),IF($J145=$J$5,IF(P145=P$5,1,0),0))))</f>
        <v>1</v>
      </c>
      <c r="AV145" s="1">
        <f>IF($J145=$J$2,IF(Q145=Q$2,1,0),IF($J145=$J$3,IF(Q145=Q$3,1,0),IF($J145=$J$4,IF(Q145=Q$4,1,0),IF($J145=$J$5,IF(Q145=Q$5,1,0),0))))</f>
        <v>0</v>
      </c>
      <c r="AW145" s="1">
        <f>IF($J145=$J$2,IF(R145=R$2,1,0),IF($J145=$J$3,IF(R145=R$3,1,0),IF($J145=$J$4,IF(R145=R$4,1,0),IF($J145=$J$5,IF(R145=R$5,1,0),0))))</f>
        <v>1</v>
      </c>
      <c r="AX145" s="1">
        <f>IF($J145=$J$2,IF(S145=S$2,1,0),IF($J145=$J$3,IF(S145=S$3,1,0),IF($J145=$J$4,IF(S145=S$4,1,0),IF($J145=$J$5,IF(S145=S$5,1,0),0))))</f>
        <v>1</v>
      </c>
      <c r="AY145" s="1">
        <f>IF($J145=$J$2,IF(T145=T$2,1,0),IF($J145=$J$3,IF(T145=T$3,1,0),IF($J145=$J$4,IF(T145=T$4,1,0),IF($J145=$J$5,IF(T145=T$5,1,0),0))))</f>
        <v>1</v>
      </c>
      <c r="AZ145" s="1">
        <f>IF($J145=$J$2,IF(U145=U$2,1,0),IF($J145=$J$3,IF(U145=U$3,1,0),IF($J145=$J$4,IF(U145=U$4,1,0),IF($J145=$J$5,IF(U145=U$5,1,0),0))))</f>
        <v>1</v>
      </c>
      <c r="BA145" s="1">
        <f>IF($J145=$J$2,IF(V145=V$2,1,0),IF($J145=$J$3,IF(V145=V$3,1,0),IF($J145=$J$4,IF(V145=V$4,1,0),IF($J145=$J$5,IF(V145=V$5,1,0),0))))</f>
        <v>1</v>
      </c>
      <c r="BB145" s="1">
        <f>IF($J145=$J$2,IF(W145=W$2,1,0),IF($J145=$J$3,IF(W145=W$3,1,0),IF($J145=$J$4,IF(W145=W$4,1,0),IF($J145=$J$5,IF(W145=W$5,1,0),0))))</f>
        <v>0</v>
      </c>
      <c r="BC145" s="1">
        <f>IF($J145=$J$2,IF(X145=X$2,1,0),IF($J145=$J$3,IF(X145=X$3,1,0),IF($J145=$J$4,IF(X145=X$4,1,0),IF($J145=$J$5,IF(X145=X$5,1,0),0))))</f>
        <v>1</v>
      </c>
      <c r="BD145" s="1">
        <f>IF($J145=$J$2,IF(Y145=Y$2,1,0),IF($J145=$J$3,IF(Y145=Y$3,1,0),IF($J145=$J$4,IF(Y145=Y$4,1,0),IF($J145=$J$5,IF(Y145=Y$5,1,0),0))))</f>
        <v>1</v>
      </c>
      <c r="BE145" s="1">
        <f>IF($J145=$J$2,IF(Z145=Z$2,1,0),IF($J145=$J$3,IF(Z145=Z$3,1,0),IF($J145=$J$4,IF(Z145=Z$4,1,0),IF($J145=$J$5,IF(Z145=Z$5,1,0),0))))</f>
        <v>1</v>
      </c>
      <c r="BF145" s="1">
        <f>IF($J145=$J$2,IF(AA145=AA$2,1,0),IF($J145=$J$3,IF(AA145=AA$3,1,0),IF($J145=$J$4,IF(AA145=AA$4,1,0),IF($J145=$J$5,IF(AA145=AA$5,1,0),0))))</f>
        <v>1</v>
      </c>
      <c r="BG145" s="1">
        <f>IF($J145=$J$2,IF(AB145=AB$2,1,0),IF($J145=$J$3,IF(AB145=AB$3,1,0),IF($J145=$J$4,IF(AB145=AB$4,1,0),IF($J145=$J$5,IF(AB145=AB$5,1,0),0))))</f>
        <v>1</v>
      </c>
      <c r="BH145" s="1">
        <f>IF($J145=$J$2,IF(AC145=AC$2,1,0),IF($J145=$J$3,IF(AC145=AC$3,1,0),IF($J145=$J$4,IF(AC145=AC$4,1,0),IF($J145=$J$5,IF(AC145=AC$5,1,0),0))))</f>
        <v>1</v>
      </c>
      <c r="BI145" s="1">
        <f>IF($J145=$J$2,IF(AD145=AD$2,1,0),IF($J145=$J$3,IF(AD145=AD$3,1,0),IF($J145=$J$4,IF(AD145=AD$4,1,0),IF($J145=$J$5,IF(AD145=AD$5,1,0),0))))</f>
        <v>1</v>
      </c>
      <c r="BJ145" s="1">
        <f>IF($J145=$J$2,IF(AE145=AE$2,1,0),IF($J145=$J$3,IF(AE145=AE$3,1,0),IF($J145=$J$4,IF(AE145=AE$4,1,0),IF($J145=$J$5,IF(AE145=AE$5,1,0),0))))</f>
        <v>1</v>
      </c>
      <c r="BK145" s="1">
        <f>IF($J145=$J$2,IF(AF145=AF$2,1,0),IF($J145=$J$3,IF(AF145=AF$3,1,0),IF($J145=$J$4,IF(AF145=AF$4,1,0),IF($J145=$J$5,IF(AF145=AF$5,1,0),0))))</f>
        <v>1</v>
      </c>
      <c r="BL145" s="1">
        <f>IF($J145=$J$2,IF(AG145=AG$2,1,0),IF($J145=$J$3,IF(AG145=AG$3,1,0),IF($J145=$J$4,IF(AG145=AG$4,1,0),IF($J145=$J$5,IF(AG145=AG$5,1,0),0))))</f>
        <v>0</v>
      </c>
      <c r="BM145" s="1">
        <f>IF($J145=$J$2,IF(AH145=AH$2,1,0),IF($J145=$J$3,IF(AH145=AH$3,1,0),IF($J145=$J$4,IF(AH145=AH$4,1,0),IF($J145=$J$5,IF(AH145=AH$5,1,0),0))))</f>
        <v>1</v>
      </c>
      <c r="BN145" s="1">
        <f>IF($J145=$J$2,IF(AI145=AI$2,1,0),IF($J145=$J$3,IF(AI145=AI$3,1,0),IF($J145=$J$4,IF(AI145=AI$4,1,0),IF($J145=$J$5,IF(AI145=AI$5,1,0),0))))</f>
        <v>1</v>
      </c>
      <c r="BO145" s="1">
        <f>IF($J145=$J$2,IF(AJ145=AJ$2,1,0),IF($J145=$J$3,IF(AJ145=AJ$3,1,0),IF($J145=$J$4,IF(AJ145=AJ$4,1,0),IF($J145=$J$5,IF(AJ145=AJ$5,1,0),0))))</f>
        <v>1</v>
      </c>
      <c r="BP145" s="1">
        <f>IF($J145=$J$2,IF(AK145=AK$2,1,0),IF($J145=$J$3,IF(AK145=AK$3,1,0),IF($J145=$J$4,IF(AK145=AK$4,1,0),IF($J145=$J$5,IF(AK145=AK$5,1,0),0))))</f>
        <v>1</v>
      </c>
      <c r="BQ145" s="1">
        <f>IF($J145=$J$2,IF(AL145=AL$2,1,0),IF($J145=$J$3,IF(AL145=AL$3,1,0),IF($J145=$J$4,IF(AL145=AL$4,1,0),IF($J145=$J$5,IF(AL145=AL$5,1,0),0))))</f>
        <v>1</v>
      </c>
      <c r="BR145" s="1">
        <f>IF($J145=$J$2,IF(AM145=AM$2,1,0),IF($J145=$J$3,IF(AM145=AM$3,1,0),IF($J145=$J$4,IF(AM145=AM$4,1,0),IF($J145=$J$5,IF(AM145=AM$5,1,0),0))))</f>
        <v>1</v>
      </c>
      <c r="BS145" s="1">
        <f>IF($J145=$J$2,IF(AN145=AN$2,1,0),IF($J145=$J$3,IF(AN145=AN$3,1,0),IF($J145=$J$4,IF(AN145=AN$4,1,0),IF($J145=$J$5,IF(AN145=AN$5,1,0),0))))</f>
        <v>1</v>
      </c>
      <c r="BU145" s="1">
        <f t="shared" si="1"/>
        <v>26</v>
      </c>
      <c r="BW145" s="35">
        <f t="shared" si="2"/>
        <v>26</v>
      </c>
      <c r="BX145" s="35">
        <f>IF(BW145="неявка","неявка",IF(BW145&lt;$CB$4,1,IF(BW145&lt;$CB$5,2,IF(BW145&lt;$CB$6,3,IF(BW145&lt;$CB$7,4,IF(BW145&lt;$CB$8,5,IF(BW145&lt;$CB$9,6,IF(BW145&lt;$CB$10,7,IF(BW145&lt;$CB$11,8,IF(BW145&lt;$CB$12,9,10))))))))))</f>
        <v>8</v>
      </c>
    </row>
    <row r="146" spans="1:76" ht="16" x14ac:dyDescent="0.2">
      <c r="A146" s="8">
        <v>140</v>
      </c>
      <c r="B146" s="8" t="s">
        <v>531</v>
      </c>
      <c r="C146" s="8" t="s">
        <v>532</v>
      </c>
      <c r="D146" s="8" t="s">
        <v>533</v>
      </c>
      <c r="E146" s="8" t="s">
        <v>235</v>
      </c>
      <c r="F146" s="8" t="s">
        <v>236</v>
      </c>
      <c r="G146" s="8" t="s">
        <v>230</v>
      </c>
      <c r="H146" s="8" t="s">
        <v>216</v>
      </c>
      <c r="I146" s="1" t="s">
        <v>450</v>
      </c>
      <c r="J146" s="1">
        <v>2</v>
      </c>
      <c r="K146" s="1" t="s">
        <v>1155</v>
      </c>
      <c r="L146" s="1" t="s">
        <v>1160</v>
      </c>
      <c r="M146" s="1" t="s">
        <v>1159</v>
      </c>
      <c r="N146" s="1" t="s">
        <v>1156</v>
      </c>
      <c r="O146" s="1" t="s">
        <v>1154</v>
      </c>
      <c r="P146" s="1" t="s">
        <v>1160</v>
      </c>
      <c r="Q146" s="1" t="s">
        <v>1159</v>
      </c>
      <c r="R146" s="1" t="s">
        <v>1154</v>
      </c>
      <c r="S146" s="1" t="s">
        <v>1154</v>
      </c>
      <c r="T146" s="1" t="s">
        <v>1159</v>
      </c>
      <c r="U146" s="1" t="s">
        <v>1160</v>
      </c>
      <c r="V146" s="1" t="s">
        <v>1156</v>
      </c>
      <c r="W146" s="1" t="s">
        <v>1158</v>
      </c>
      <c r="X146" s="1" t="s">
        <v>1155</v>
      </c>
      <c r="Y146" s="1" t="s">
        <v>1159</v>
      </c>
      <c r="Z146" s="54" t="s">
        <v>1154</v>
      </c>
      <c r="AA146" s="1" t="s">
        <v>1158</v>
      </c>
      <c r="AB146" s="1" t="s">
        <v>1155</v>
      </c>
      <c r="AC146" s="1" t="s">
        <v>1155</v>
      </c>
      <c r="AD146" s="1" t="s">
        <v>1159</v>
      </c>
      <c r="AE146" s="1" t="s">
        <v>1159</v>
      </c>
      <c r="AF146" s="1" t="s">
        <v>1155</v>
      </c>
      <c r="AG146" s="1" t="s">
        <v>1155</v>
      </c>
      <c r="AH146" s="1" t="s">
        <v>1158</v>
      </c>
      <c r="AI146" s="1" t="s">
        <v>1154</v>
      </c>
      <c r="AJ146" s="1" t="s">
        <v>1156</v>
      </c>
      <c r="AK146" s="1" t="s">
        <v>1158</v>
      </c>
      <c r="AL146" s="1" t="s">
        <v>1155</v>
      </c>
      <c r="AM146" s="1" t="s">
        <v>1154</v>
      </c>
      <c r="AN146" s="1" t="s">
        <v>1154</v>
      </c>
      <c r="AP146" s="1">
        <f>IF($J146=$J$2,IF(K146=K$2,1,0),IF($J146=$J$3,IF(K146=K$3,1,0),IF($J146=$J$4,IF(K146=K$4,1,0),IF($J146=$J$5,IF(K146=K$5,1,0),0))))</f>
        <v>1</v>
      </c>
      <c r="AQ146" s="1">
        <f>IF($J146=$J$2,IF(L146=L$2,1,0),IF($J146=$J$3,IF(L146=L$3,1,0),IF($J146=$J$4,IF(L146=L$4,1,0),IF($J146=$J$5,IF(L146=L$5,1,0),0))))</f>
        <v>1</v>
      </c>
      <c r="AR146" s="1">
        <f>IF($J146=$J$2,IF(M146=M$2,1,0),IF($J146=$J$3,IF(M146=M$3,1,0),IF($J146=$J$4,IF(M146=M$4,1,0),IF($J146=$J$5,IF(M146=M$5,1,0),0))))</f>
        <v>0</v>
      </c>
      <c r="AS146" s="1">
        <f>IF($J146=$J$2,IF(N146=N$2,1,0),IF($J146=$J$3,IF(N146=N$3,1,0),IF($J146=$J$4,IF(N146=N$4,1,0),IF($J146=$J$5,IF(N146=N$5,1,0),0))))</f>
        <v>1</v>
      </c>
      <c r="AT146" s="1">
        <f>IF($J146=$J$2,IF(O146=O$2,1,0),IF($J146=$J$3,IF(O146=O$3,1,0),IF($J146=$J$4,IF(O146=O$4,1,0),IF($J146=$J$5,IF(O146=O$5,1,0),0))))</f>
        <v>1</v>
      </c>
      <c r="AU146" s="1">
        <f>IF($J146=$J$2,IF(P146=P$2,1,0),IF($J146=$J$3,IF(P146=P$3,1,0),IF($J146=$J$4,IF(P146=P$4,1,0),IF($J146=$J$5,IF(P146=P$5,1,0),0))))</f>
        <v>1</v>
      </c>
      <c r="AV146" s="1">
        <f>IF($J146=$J$2,IF(Q146=Q$2,1,0),IF($J146=$J$3,IF(Q146=Q$3,1,0),IF($J146=$J$4,IF(Q146=Q$4,1,0),IF($J146=$J$5,IF(Q146=Q$5,1,0),0))))</f>
        <v>0</v>
      </c>
      <c r="AW146" s="1">
        <f>IF($J146=$J$2,IF(R146=R$2,1,0),IF($J146=$J$3,IF(R146=R$3,1,0),IF($J146=$J$4,IF(R146=R$4,1,0),IF($J146=$J$5,IF(R146=R$5,1,0),0))))</f>
        <v>0</v>
      </c>
      <c r="AX146" s="1">
        <f>IF($J146=$J$2,IF(S146=S$2,1,0),IF($J146=$J$3,IF(S146=S$3,1,0),IF($J146=$J$4,IF(S146=S$4,1,0),IF($J146=$J$5,IF(S146=S$5,1,0),0))))</f>
        <v>1</v>
      </c>
      <c r="AY146" s="1">
        <f>IF($J146=$J$2,IF(T146=T$2,1,0),IF($J146=$J$3,IF(T146=T$3,1,0),IF($J146=$J$4,IF(T146=T$4,1,0),IF($J146=$J$5,IF(T146=T$5,1,0),0))))</f>
        <v>1</v>
      </c>
      <c r="AZ146" s="1">
        <f>IF($J146=$J$2,IF(U146=U$2,1,0),IF($J146=$J$3,IF(U146=U$3,1,0),IF($J146=$J$4,IF(U146=U$4,1,0),IF($J146=$J$5,IF(U146=U$5,1,0),0))))</f>
        <v>1</v>
      </c>
      <c r="BA146" s="1">
        <f>IF($J146=$J$2,IF(V146=V$2,1,0),IF($J146=$J$3,IF(V146=V$3,1,0),IF($J146=$J$4,IF(V146=V$4,1,0),IF($J146=$J$5,IF(V146=V$5,1,0),0))))</f>
        <v>1</v>
      </c>
      <c r="BB146" s="1">
        <f>IF($J146=$J$2,IF(W146=W$2,1,0),IF($J146=$J$3,IF(W146=W$3,1,0),IF($J146=$J$4,IF(W146=W$4,1,0),IF($J146=$J$5,IF(W146=W$5,1,0),0))))</f>
        <v>1</v>
      </c>
      <c r="BC146" s="1">
        <f>IF($J146=$J$2,IF(X146=X$2,1,0),IF($J146=$J$3,IF(X146=X$3,1,0),IF($J146=$J$4,IF(X146=X$4,1,0),IF($J146=$J$5,IF(X146=X$5,1,0),0))))</f>
        <v>0</v>
      </c>
      <c r="BD146" s="1">
        <f>IF($J146=$J$2,IF(Y146=Y$2,1,0),IF($J146=$J$3,IF(Y146=Y$3,1,0),IF($J146=$J$4,IF(Y146=Y$4,1,0),IF($J146=$J$5,IF(Y146=Y$5,1,0),0))))</f>
        <v>0</v>
      </c>
      <c r="BE146" s="1">
        <f>IF($J146=$J$2,IF(Z146=Z$2,1,0),IF($J146=$J$3,IF(Z146=Z$3,1,0),IF($J146=$J$4,IF(Z146=Z$4,1,0),IF($J146=$J$5,IF(Z146=Z$5,1,0),0))))</f>
        <v>0</v>
      </c>
      <c r="BF146" s="1">
        <f>IF($J146=$J$2,IF(AA146=AA$2,1,0),IF($J146=$J$3,IF(AA146=AA$3,1,0),IF($J146=$J$4,IF(AA146=AA$4,1,0),IF($J146=$J$5,IF(AA146=AA$5,1,0),0))))</f>
        <v>1</v>
      </c>
      <c r="BG146" s="1">
        <f>IF($J146=$J$2,IF(AB146=AB$2,1,0),IF($J146=$J$3,IF(AB146=AB$3,1,0),IF($J146=$J$4,IF(AB146=AB$4,1,0),IF($J146=$J$5,IF(AB146=AB$5,1,0),0))))</f>
        <v>1</v>
      </c>
      <c r="BH146" s="1">
        <f>IF($J146=$J$2,IF(AC146=AC$2,1,0),IF($J146=$J$3,IF(AC146=AC$3,1,0),IF($J146=$J$4,IF(AC146=AC$4,1,0),IF($J146=$J$5,IF(AC146=AC$5,1,0),0))))</f>
        <v>1</v>
      </c>
      <c r="BI146" s="1">
        <f>IF($J146=$J$2,IF(AD146=AD$2,1,0),IF($J146=$J$3,IF(AD146=AD$3,1,0),IF($J146=$J$4,IF(AD146=AD$4,1,0),IF($J146=$J$5,IF(AD146=AD$5,1,0),0))))</f>
        <v>1</v>
      </c>
      <c r="BJ146" s="1">
        <f>IF($J146=$J$2,IF(AE146=AE$2,1,0),IF($J146=$J$3,IF(AE146=AE$3,1,0),IF($J146=$J$4,IF(AE146=AE$4,1,0),IF($J146=$J$5,IF(AE146=AE$5,1,0),0))))</f>
        <v>1</v>
      </c>
      <c r="BK146" s="1">
        <f>IF($J146=$J$2,IF(AF146=AF$2,1,0),IF($J146=$J$3,IF(AF146=AF$3,1,0),IF($J146=$J$4,IF(AF146=AF$4,1,0),IF($J146=$J$5,IF(AF146=AF$5,1,0),0))))</f>
        <v>0</v>
      </c>
      <c r="BL146" s="1">
        <f>IF($J146=$J$2,IF(AG146=AG$2,1,0),IF($J146=$J$3,IF(AG146=AG$3,1,0),IF($J146=$J$4,IF(AG146=AG$4,1,0),IF($J146=$J$5,IF(AG146=AG$5,1,0),0))))</f>
        <v>0</v>
      </c>
      <c r="BM146" s="1">
        <f>IF($J146=$J$2,IF(AH146=AH$2,1,0),IF($J146=$J$3,IF(AH146=AH$3,1,0),IF($J146=$J$4,IF(AH146=AH$4,1,0),IF($J146=$J$5,IF(AH146=AH$5,1,0),0))))</f>
        <v>0</v>
      </c>
      <c r="BN146" s="1">
        <f>IF($J146=$J$2,IF(AI146=AI$2,1,0),IF($J146=$J$3,IF(AI146=AI$3,1,0),IF($J146=$J$4,IF(AI146=AI$4,1,0),IF($J146=$J$5,IF(AI146=AI$5,1,0),0))))</f>
        <v>1</v>
      </c>
      <c r="BO146" s="1">
        <f>IF($J146=$J$2,IF(AJ146=AJ$2,1,0),IF($J146=$J$3,IF(AJ146=AJ$3,1,0),IF($J146=$J$4,IF(AJ146=AJ$4,1,0),IF($J146=$J$5,IF(AJ146=AJ$5,1,0),0))))</f>
        <v>0</v>
      </c>
      <c r="BP146" s="1">
        <f>IF($J146=$J$2,IF(AK146=AK$2,1,0),IF($J146=$J$3,IF(AK146=AK$3,1,0),IF($J146=$J$4,IF(AK146=AK$4,1,0),IF($J146=$J$5,IF(AK146=AK$5,1,0),0))))</f>
        <v>1</v>
      </c>
      <c r="BQ146" s="1">
        <f>IF($J146=$J$2,IF(AL146=AL$2,1,0),IF($J146=$J$3,IF(AL146=AL$3,1,0),IF($J146=$J$4,IF(AL146=AL$4,1,0),IF($J146=$J$5,IF(AL146=AL$5,1,0),0))))</f>
        <v>1</v>
      </c>
      <c r="BR146" s="1">
        <f>IF($J146=$J$2,IF(AM146=AM$2,1,0),IF($J146=$J$3,IF(AM146=AM$3,1,0),IF($J146=$J$4,IF(AM146=AM$4,1,0),IF($J146=$J$5,IF(AM146=AM$5,1,0),0))))</f>
        <v>0</v>
      </c>
      <c r="BS146" s="1">
        <f>IF($J146=$J$2,IF(AN146=AN$2,1,0),IF($J146=$J$3,IF(AN146=AN$3,1,0),IF($J146=$J$4,IF(AN146=AN$4,1,0),IF($J146=$J$5,IF(AN146=AN$5,1,0),0))))</f>
        <v>1</v>
      </c>
      <c r="BU146" s="1">
        <f t="shared" si="1"/>
        <v>19</v>
      </c>
      <c r="BW146" s="35">
        <f t="shared" si="2"/>
        <v>19</v>
      </c>
      <c r="BX146" s="35">
        <f>IF(BW146="неявка","неявка",IF(BW146&lt;$CB$4,1,IF(BW146&lt;$CB$5,2,IF(BW146&lt;$CB$6,3,IF(BW146&lt;$CB$7,4,IF(BW146&lt;$CB$8,5,IF(BW146&lt;$CB$9,6,IF(BW146&lt;$CB$10,7,IF(BW146&lt;$CB$11,8,IF(BW146&lt;$CB$12,9,10))))))))))</f>
        <v>5</v>
      </c>
    </row>
    <row r="147" spans="1:76" ht="16" x14ac:dyDescent="0.2">
      <c r="A147" s="8">
        <v>141</v>
      </c>
      <c r="B147" s="8" t="s">
        <v>534</v>
      </c>
      <c r="C147" s="8" t="s">
        <v>161</v>
      </c>
      <c r="D147" s="8" t="s">
        <v>535</v>
      </c>
      <c r="E147" s="8" t="s">
        <v>268</v>
      </c>
      <c r="F147" s="8" t="s">
        <v>269</v>
      </c>
      <c r="G147" s="8" t="s">
        <v>230</v>
      </c>
      <c r="H147" s="8" t="s">
        <v>216</v>
      </c>
      <c r="I147" s="1" t="s">
        <v>450</v>
      </c>
      <c r="J147" s="1">
        <v>4</v>
      </c>
      <c r="N147" s="1" t="s">
        <v>1160</v>
      </c>
      <c r="Q147" s="1" t="s">
        <v>1158</v>
      </c>
      <c r="R147" s="1" t="s">
        <v>1160</v>
      </c>
      <c r="S147" s="1" t="s">
        <v>1160</v>
      </c>
      <c r="U147" s="1" t="s">
        <v>1159</v>
      </c>
      <c r="V147" s="1" t="s">
        <v>1155</v>
      </c>
      <c r="X147" s="1" t="s">
        <v>1160</v>
      </c>
      <c r="Y147" s="1" t="s">
        <v>1160</v>
      </c>
      <c r="Z147" s="54" t="s">
        <v>1158</v>
      </c>
      <c r="AA147" s="1" t="s">
        <v>1159</v>
      </c>
      <c r="AB147" s="1" t="s">
        <v>1154</v>
      </c>
      <c r="AC147" s="1" t="s">
        <v>1154</v>
      </c>
      <c r="AD147" s="1" t="s">
        <v>1156</v>
      </c>
      <c r="AE147" s="1" t="s">
        <v>1160</v>
      </c>
      <c r="AF147" s="1" t="s">
        <v>1155</v>
      </c>
      <c r="AI147" s="1" t="s">
        <v>1159</v>
      </c>
      <c r="AJ147" s="1" t="s">
        <v>1157</v>
      </c>
      <c r="AK147" s="1" t="s">
        <v>1154</v>
      </c>
      <c r="AM147" s="1" t="s">
        <v>1156</v>
      </c>
      <c r="AN147" s="1" t="s">
        <v>1155</v>
      </c>
      <c r="AP147" s="1">
        <f>IF($J147=$J$2,IF(K147=K$2,1,0),IF($J147=$J$3,IF(K147=K$3,1,0),IF($J147=$J$4,IF(K147=K$4,1,0),IF($J147=$J$5,IF(K147=K$5,1,0),0))))</f>
        <v>0</v>
      </c>
      <c r="AQ147" s="1">
        <f>IF($J147=$J$2,IF(L147=L$2,1,0),IF($J147=$J$3,IF(L147=L$3,1,0),IF($J147=$J$4,IF(L147=L$4,1,0),IF($J147=$J$5,IF(L147=L$5,1,0),0))))</f>
        <v>0</v>
      </c>
      <c r="AR147" s="1">
        <f>IF($J147=$J$2,IF(M147=M$2,1,0),IF($J147=$J$3,IF(M147=M$3,1,0),IF($J147=$J$4,IF(M147=M$4,1,0),IF($J147=$J$5,IF(M147=M$5,1,0),0))))</f>
        <v>0</v>
      </c>
      <c r="AS147" s="1">
        <f>IF($J147=$J$2,IF(N147=N$2,1,0),IF($J147=$J$3,IF(N147=N$3,1,0),IF($J147=$J$4,IF(N147=N$4,1,0),IF($J147=$J$5,IF(N147=N$5,1,0),0))))</f>
        <v>0</v>
      </c>
      <c r="AT147" s="1">
        <f>IF($J147=$J$2,IF(O147=O$2,1,0),IF($J147=$J$3,IF(O147=O$3,1,0),IF($J147=$J$4,IF(O147=O$4,1,0),IF($J147=$J$5,IF(O147=O$5,1,0),0))))</f>
        <v>0</v>
      </c>
      <c r="AU147" s="1">
        <f>IF($J147=$J$2,IF(P147=P$2,1,0),IF($J147=$J$3,IF(P147=P$3,1,0),IF($J147=$J$4,IF(P147=P$4,1,0),IF($J147=$J$5,IF(P147=P$5,1,0),0))))</f>
        <v>0</v>
      </c>
      <c r="AV147" s="1">
        <f>IF($J147=$J$2,IF(Q147=Q$2,1,0),IF($J147=$J$3,IF(Q147=Q$3,1,0),IF($J147=$J$4,IF(Q147=Q$4,1,0),IF($J147=$J$5,IF(Q147=Q$5,1,0),0))))</f>
        <v>1</v>
      </c>
      <c r="AW147" s="1">
        <f>IF($J147=$J$2,IF(R147=R$2,1,0),IF($J147=$J$3,IF(R147=R$3,1,0),IF($J147=$J$4,IF(R147=R$4,1,0),IF($J147=$J$5,IF(R147=R$5,1,0),0))))</f>
        <v>1</v>
      </c>
      <c r="AX147" s="1">
        <f>IF($J147=$J$2,IF(S147=S$2,1,0),IF($J147=$J$3,IF(S147=S$3,1,0),IF($J147=$J$4,IF(S147=S$4,1,0),IF($J147=$J$5,IF(S147=S$5,1,0),0))))</f>
        <v>1</v>
      </c>
      <c r="AY147" s="1">
        <f>IF($J147=$J$2,IF(T147=T$2,1,0),IF($J147=$J$3,IF(T147=T$3,1,0),IF($J147=$J$4,IF(T147=T$4,1,0),IF($J147=$J$5,IF(T147=T$5,1,0),0))))</f>
        <v>0</v>
      </c>
      <c r="AZ147" s="1">
        <f>IF($J147=$J$2,IF(U147=U$2,1,0),IF($J147=$J$3,IF(U147=U$3,1,0),IF($J147=$J$4,IF(U147=U$4,1,0),IF($J147=$J$5,IF(U147=U$5,1,0),0))))</f>
        <v>1</v>
      </c>
      <c r="BA147" s="1">
        <f>IF($J147=$J$2,IF(V147=V$2,1,0),IF($J147=$J$3,IF(V147=V$3,1,0),IF($J147=$J$4,IF(V147=V$4,1,0),IF($J147=$J$5,IF(V147=V$5,1,0),0))))</f>
        <v>0</v>
      </c>
      <c r="BB147" s="1">
        <f>IF($J147=$J$2,IF(W147=W$2,1,0),IF($J147=$J$3,IF(W147=W$3,1,0),IF($J147=$J$4,IF(W147=W$4,1,0),IF($J147=$J$5,IF(W147=W$5,1,0),0))))</f>
        <v>0</v>
      </c>
      <c r="BC147" s="1">
        <f>IF($J147=$J$2,IF(X147=X$2,1,0),IF($J147=$J$3,IF(X147=X$3,1,0),IF($J147=$J$4,IF(X147=X$4,1,0),IF($J147=$J$5,IF(X147=X$5,1,0),0))))</f>
        <v>1</v>
      </c>
      <c r="BD147" s="1">
        <f>IF($J147=$J$2,IF(Y147=Y$2,1,0),IF($J147=$J$3,IF(Y147=Y$3,1,0),IF($J147=$J$4,IF(Y147=Y$4,1,0),IF($J147=$J$5,IF(Y147=Y$5,1,0),0))))</f>
        <v>0</v>
      </c>
      <c r="BE147" s="1">
        <f>IF($J147=$J$2,IF(Z147=Z$2,1,0),IF($J147=$J$3,IF(Z147=Z$3,1,0),IF($J147=$J$4,IF(Z147=Z$4,1,0),IF($J147=$J$5,IF(Z147=Z$5,1,0),0))))</f>
        <v>1</v>
      </c>
      <c r="BF147" s="1">
        <f>IF($J147=$J$2,IF(AA147=AA$2,1,0),IF($J147=$J$3,IF(AA147=AA$3,1,0),IF($J147=$J$4,IF(AA147=AA$4,1,0),IF($J147=$J$5,IF(AA147=AA$5,1,0),0))))</f>
        <v>1</v>
      </c>
      <c r="BG147" s="1">
        <f>IF($J147=$J$2,IF(AB147=AB$2,1,0),IF($J147=$J$3,IF(AB147=AB$3,1,0),IF($J147=$J$4,IF(AB147=AB$4,1,0),IF($J147=$J$5,IF(AB147=AB$5,1,0),0))))</f>
        <v>1</v>
      </c>
      <c r="BH147" s="1">
        <f>IF($J147=$J$2,IF(AC147=AC$2,1,0),IF($J147=$J$3,IF(AC147=AC$3,1,0),IF($J147=$J$4,IF(AC147=AC$4,1,0),IF($J147=$J$5,IF(AC147=AC$5,1,0),0))))</f>
        <v>0</v>
      </c>
      <c r="BI147" s="1">
        <f>IF($J147=$J$2,IF(AD147=AD$2,1,0),IF($J147=$J$3,IF(AD147=AD$3,1,0),IF($J147=$J$4,IF(AD147=AD$4,1,0),IF($J147=$J$5,IF(AD147=AD$5,1,0),0))))</f>
        <v>0</v>
      </c>
      <c r="BJ147" s="1">
        <f>IF($J147=$J$2,IF(AE147=AE$2,1,0),IF($J147=$J$3,IF(AE147=AE$3,1,0),IF($J147=$J$4,IF(AE147=AE$4,1,0),IF($J147=$J$5,IF(AE147=AE$5,1,0),0))))</f>
        <v>1</v>
      </c>
      <c r="BK147" s="1">
        <f>IF($J147=$J$2,IF(AF147=AF$2,1,0),IF($J147=$J$3,IF(AF147=AF$3,1,0),IF($J147=$J$4,IF(AF147=AF$4,1,0),IF($J147=$J$5,IF(AF147=AF$5,1,0),0))))</f>
        <v>1</v>
      </c>
      <c r="BL147" s="1">
        <f>IF($J147=$J$2,IF(AG147=AG$2,1,0),IF($J147=$J$3,IF(AG147=AG$3,1,0),IF($J147=$J$4,IF(AG147=AG$4,1,0),IF($J147=$J$5,IF(AG147=AG$5,1,0),0))))</f>
        <v>0</v>
      </c>
      <c r="BM147" s="1">
        <f>IF($J147=$J$2,IF(AH147=AH$2,1,0),IF($J147=$J$3,IF(AH147=AH$3,1,0),IF($J147=$J$4,IF(AH147=AH$4,1,0),IF($J147=$J$5,IF(AH147=AH$5,1,0),0))))</f>
        <v>0</v>
      </c>
      <c r="BN147" s="1">
        <f>IF($J147=$J$2,IF(AI147=AI$2,1,0),IF($J147=$J$3,IF(AI147=AI$3,1,0),IF($J147=$J$4,IF(AI147=AI$4,1,0),IF($J147=$J$5,IF(AI147=AI$5,1,0),0))))</f>
        <v>1</v>
      </c>
      <c r="BO147" s="1">
        <f>IF($J147=$J$2,IF(AJ147=AJ$2,1,0),IF($J147=$J$3,IF(AJ147=AJ$3,1,0),IF($J147=$J$4,IF(AJ147=AJ$4,1,0),IF($J147=$J$5,IF(AJ147=AJ$5,1,0),0))))</f>
        <v>1</v>
      </c>
      <c r="BP147" s="1">
        <f>IF($J147=$J$2,IF(AK147=AK$2,1,0),IF($J147=$J$3,IF(AK147=AK$3,1,0),IF($J147=$J$4,IF(AK147=AK$4,1,0),IF($J147=$J$5,IF(AK147=AK$5,1,0),0))))</f>
        <v>1</v>
      </c>
      <c r="BQ147" s="1">
        <f>IF($J147=$J$2,IF(AL147=AL$2,1,0),IF($J147=$J$3,IF(AL147=AL$3,1,0),IF($J147=$J$4,IF(AL147=AL$4,1,0),IF($J147=$J$5,IF(AL147=AL$5,1,0),0))))</f>
        <v>0</v>
      </c>
      <c r="BR147" s="1">
        <f>IF($J147=$J$2,IF(AM147=AM$2,1,0),IF($J147=$J$3,IF(AM147=AM$3,1,0),IF($J147=$J$4,IF(AM147=AM$4,1,0),IF($J147=$J$5,IF(AM147=AM$5,1,0),0))))</f>
        <v>0</v>
      </c>
      <c r="BS147" s="1">
        <f>IF($J147=$J$2,IF(AN147=AN$2,1,0),IF($J147=$J$3,IF(AN147=AN$3,1,0),IF($J147=$J$4,IF(AN147=AN$4,1,0),IF($J147=$J$5,IF(AN147=AN$5,1,0),0))))</f>
        <v>0</v>
      </c>
      <c r="BU147" s="1">
        <f t="shared" si="1"/>
        <v>13</v>
      </c>
      <c r="BW147" s="35">
        <f t="shared" si="2"/>
        <v>13</v>
      </c>
      <c r="BX147" s="35">
        <f>IF(BW147="неявка","неявка",IF(BW147&lt;$CB$4,1,IF(BW147&lt;$CB$5,2,IF(BW147&lt;$CB$6,3,IF(BW147&lt;$CB$7,4,IF(BW147&lt;$CB$8,5,IF(BW147&lt;$CB$9,6,IF(BW147&lt;$CB$10,7,IF(BW147&lt;$CB$11,8,IF(BW147&lt;$CB$12,9,10))))))))))</f>
        <v>3</v>
      </c>
    </row>
    <row r="148" spans="1:76" ht="16" x14ac:dyDescent="0.2">
      <c r="A148" s="8">
        <v>142</v>
      </c>
      <c r="B148" s="8" t="s">
        <v>536</v>
      </c>
      <c r="C148" s="8" t="s">
        <v>537</v>
      </c>
      <c r="D148" s="8" t="s">
        <v>538</v>
      </c>
      <c r="E148" s="8" t="s">
        <v>314</v>
      </c>
      <c r="F148" s="8" t="s">
        <v>315</v>
      </c>
      <c r="G148" s="8" t="s">
        <v>230</v>
      </c>
      <c r="H148" s="8" t="s">
        <v>216</v>
      </c>
      <c r="I148" s="1" t="s">
        <v>450</v>
      </c>
      <c r="J148" s="1">
        <v>1</v>
      </c>
      <c r="K148" s="1" t="s">
        <v>1155</v>
      </c>
      <c r="L148" s="1" t="s">
        <v>1158</v>
      </c>
      <c r="M148" s="1" t="s">
        <v>1158</v>
      </c>
      <c r="N148" s="1" t="s">
        <v>1156</v>
      </c>
      <c r="O148" s="1" t="s">
        <v>1155</v>
      </c>
      <c r="P148" s="1" t="s">
        <v>1157</v>
      </c>
      <c r="Q148" s="1" t="s">
        <v>1160</v>
      </c>
      <c r="R148" s="1" t="s">
        <v>1158</v>
      </c>
      <c r="S148" s="1" t="s">
        <v>1155</v>
      </c>
      <c r="T148" s="1" t="s">
        <v>1155</v>
      </c>
      <c r="U148" s="1" t="s">
        <v>1155</v>
      </c>
      <c r="V148" s="1" t="s">
        <v>1158</v>
      </c>
      <c r="W148" s="1" t="s">
        <v>1156</v>
      </c>
      <c r="X148" s="1" t="s">
        <v>1158</v>
      </c>
      <c r="Y148" s="1" t="s">
        <v>1159</v>
      </c>
      <c r="Z148" s="54" t="s">
        <v>1158</v>
      </c>
      <c r="AA148" s="1" t="s">
        <v>1155</v>
      </c>
      <c r="AB148" s="1" t="s">
        <v>1160</v>
      </c>
      <c r="AC148" s="1" t="s">
        <v>1160</v>
      </c>
      <c r="AD148" s="1" t="s">
        <v>1155</v>
      </c>
      <c r="AE148" s="1" t="s">
        <v>1156</v>
      </c>
      <c r="AF148" s="1" t="s">
        <v>1158</v>
      </c>
      <c r="AG148" s="1" t="s">
        <v>1158</v>
      </c>
      <c r="AH148" s="1" t="s">
        <v>1160</v>
      </c>
      <c r="AI148" s="1" t="s">
        <v>1154</v>
      </c>
      <c r="AJ148" s="1" t="s">
        <v>1159</v>
      </c>
      <c r="AK148" s="1" t="s">
        <v>1154</v>
      </c>
      <c r="AL148" s="1" t="s">
        <v>1158</v>
      </c>
      <c r="AM148" s="1" t="s">
        <v>1160</v>
      </c>
      <c r="AN148" s="1" t="s">
        <v>1155</v>
      </c>
      <c r="AP148" s="1">
        <f>IF($J148=$J$2,IF(K148=K$2,1,0),IF($J148=$J$3,IF(K148=K$3,1,0),IF($J148=$J$4,IF(K148=K$4,1,0),IF($J148=$J$5,IF(K148=K$5,1,0),0))))</f>
        <v>0</v>
      </c>
      <c r="AQ148" s="1">
        <f>IF($J148=$J$2,IF(L148=L$2,1,0),IF($J148=$J$3,IF(L148=L$3,1,0),IF($J148=$J$4,IF(L148=L$4,1,0),IF($J148=$J$5,IF(L148=L$5,1,0),0))))</f>
        <v>0</v>
      </c>
      <c r="AR148" s="1">
        <f>IF($J148=$J$2,IF(M148=M$2,1,0),IF($J148=$J$3,IF(M148=M$3,1,0),IF($J148=$J$4,IF(M148=M$4,1,0),IF($J148=$J$5,IF(M148=M$5,1,0),0))))</f>
        <v>0</v>
      </c>
      <c r="AS148" s="1">
        <f>IF($J148=$J$2,IF(N148=N$2,1,0),IF($J148=$J$3,IF(N148=N$3,1,0),IF($J148=$J$4,IF(N148=N$4,1,0),IF($J148=$J$5,IF(N148=N$5,1,0),0))))</f>
        <v>1</v>
      </c>
      <c r="AT148" s="1">
        <f>IF($J148=$J$2,IF(O148=O$2,1,0),IF($J148=$J$3,IF(O148=O$3,1,0),IF($J148=$J$4,IF(O148=O$4,1,0),IF($J148=$J$5,IF(O148=O$5,1,0),0))))</f>
        <v>1</v>
      </c>
      <c r="AU148" s="1">
        <f>IF($J148=$J$2,IF(P148=P$2,1,0),IF($J148=$J$3,IF(P148=P$3,1,0),IF($J148=$J$4,IF(P148=P$4,1,0),IF($J148=$J$5,IF(P148=P$5,1,0),0))))</f>
        <v>1</v>
      </c>
      <c r="AV148" s="1">
        <f>IF($J148=$J$2,IF(Q148=Q$2,1,0),IF($J148=$J$3,IF(Q148=Q$3,1,0),IF($J148=$J$4,IF(Q148=Q$4,1,0),IF($J148=$J$5,IF(Q148=Q$5,1,0),0))))</f>
        <v>0</v>
      </c>
      <c r="AW148" s="1">
        <f>IF($J148=$J$2,IF(R148=R$2,1,0),IF($J148=$J$3,IF(R148=R$3,1,0),IF($J148=$J$4,IF(R148=R$4,1,0),IF($J148=$J$5,IF(R148=R$5,1,0),0))))</f>
        <v>1</v>
      </c>
      <c r="AX148" s="1">
        <f>IF($J148=$J$2,IF(S148=S$2,1,0),IF($J148=$J$3,IF(S148=S$3,1,0),IF($J148=$J$4,IF(S148=S$4,1,0),IF($J148=$J$5,IF(S148=S$5,1,0),0))))</f>
        <v>1</v>
      </c>
      <c r="AY148" s="1">
        <f>IF($J148=$J$2,IF(T148=T$2,1,0),IF($J148=$J$3,IF(T148=T$3,1,0),IF($J148=$J$4,IF(T148=T$4,1,0),IF($J148=$J$5,IF(T148=T$5,1,0),0))))</f>
        <v>0</v>
      </c>
      <c r="AZ148" s="1">
        <f>IF($J148=$J$2,IF(U148=U$2,1,0),IF($J148=$J$3,IF(U148=U$3,1,0),IF($J148=$J$4,IF(U148=U$4,1,0),IF($J148=$J$5,IF(U148=U$5,1,0),0))))</f>
        <v>0</v>
      </c>
      <c r="BA148" s="1">
        <f>IF($J148=$J$2,IF(V148=V$2,1,0),IF($J148=$J$3,IF(V148=V$3,1,0),IF($J148=$J$4,IF(V148=V$4,1,0),IF($J148=$J$5,IF(V148=V$5,1,0),0))))</f>
        <v>1</v>
      </c>
      <c r="BB148" s="1">
        <f>IF($J148=$J$2,IF(W148=W$2,1,0),IF($J148=$J$3,IF(W148=W$3,1,0),IF($J148=$J$4,IF(W148=W$4,1,0),IF($J148=$J$5,IF(W148=W$5,1,0),0))))</f>
        <v>1</v>
      </c>
      <c r="BC148" s="1">
        <f>IF($J148=$J$2,IF(X148=X$2,1,0),IF($J148=$J$3,IF(X148=X$3,1,0),IF($J148=$J$4,IF(X148=X$4,1,0),IF($J148=$J$5,IF(X148=X$5,1,0),0))))</f>
        <v>0</v>
      </c>
      <c r="BD148" s="1">
        <f>IF($J148=$J$2,IF(Y148=Y$2,1,0),IF($J148=$J$3,IF(Y148=Y$3,1,0),IF($J148=$J$4,IF(Y148=Y$4,1,0),IF($J148=$J$5,IF(Y148=Y$5,1,0),0))))</f>
        <v>0</v>
      </c>
      <c r="BE148" s="1">
        <f>IF($J148=$J$2,IF(Z148=Z$2,1,0),IF($J148=$J$3,IF(Z148=Z$3,1,0),IF($J148=$J$4,IF(Z148=Z$4,1,0),IF($J148=$J$5,IF(Z148=Z$5,1,0),0))))</f>
        <v>1</v>
      </c>
      <c r="BF148" s="1">
        <f>IF($J148=$J$2,IF(AA148=AA$2,1,0),IF($J148=$J$3,IF(AA148=AA$3,1,0),IF($J148=$J$4,IF(AA148=AA$4,1,0),IF($J148=$J$5,IF(AA148=AA$5,1,0),0))))</f>
        <v>1</v>
      </c>
      <c r="BG148" s="1">
        <f>IF($J148=$J$2,IF(AB148=AB$2,1,0),IF($J148=$J$3,IF(AB148=AB$3,1,0),IF($J148=$J$4,IF(AB148=AB$4,1,0),IF($J148=$J$5,IF(AB148=AB$5,1,0),0))))</f>
        <v>0</v>
      </c>
      <c r="BH148" s="1">
        <f>IF($J148=$J$2,IF(AC148=AC$2,1,0),IF($J148=$J$3,IF(AC148=AC$3,1,0),IF($J148=$J$4,IF(AC148=AC$4,1,0),IF($J148=$J$5,IF(AC148=AC$5,1,0),0))))</f>
        <v>1</v>
      </c>
      <c r="BI148" s="1">
        <f>IF($J148=$J$2,IF(AD148=AD$2,1,0),IF($J148=$J$3,IF(AD148=AD$3,1,0),IF($J148=$J$4,IF(AD148=AD$4,1,0),IF($J148=$J$5,IF(AD148=AD$5,1,0),0))))</f>
        <v>1</v>
      </c>
      <c r="BJ148" s="1">
        <f>IF($J148=$J$2,IF(AE148=AE$2,1,0),IF($J148=$J$3,IF(AE148=AE$3,1,0),IF($J148=$J$4,IF(AE148=AE$4,1,0),IF($J148=$J$5,IF(AE148=AE$5,1,0),0))))</f>
        <v>1</v>
      </c>
      <c r="BK148" s="1">
        <f>IF($J148=$J$2,IF(AF148=AF$2,1,0),IF($J148=$J$3,IF(AF148=AF$3,1,0),IF($J148=$J$4,IF(AF148=AF$4,1,0),IF($J148=$J$5,IF(AF148=AF$5,1,0),0))))</f>
        <v>0</v>
      </c>
      <c r="BL148" s="1">
        <f>IF($J148=$J$2,IF(AG148=AG$2,1,0),IF($J148=$J$3,IF(AG148=AG$3,1,0),IF($J148=$J$4,IF(AG148=AG$4,1,0),IF($J148=$J$5,IF(AG148=AG$5,1,0),0))))</f>
        <v>1</v>
      </c>
      <c r="BM148" s="1">
        <f>IF($J148=$J$2,IF(AH148=AH$2,1,0),IF($J148=$J$3,IF(AH148=AH$3,1,0),IF($J148=$J$4,IF(AH148=AH$4,1,0),IF($J148=$J$5,IF(AH148=AH$5,1,0),0))))</f>
        <v>0</v>
      </c>
      <c r="BN148" s="1">
        <f>IF($J148=$J$2,IF(AI148=AI$2,1,0),IF($J148=$J$3,IF(AI148=AI$3,1,0),IF($J148=$J$4,IF(AI148=AI$4,1,0),IF($J148=$J$5,IF(AI148=AI$5,1,0),0))))</f>
        <v>0</v>
      </c>
      <c r="BO148" s="1">
        <f>IF($J148=$J$2,IF(AJ148=AJ$2,1,0),IF($J148=$J$3,IF(AJ148=AJ$3,1,0),IF($J148=$J$4,IF(AJ148=AJ$4,1,0),IF($J148=$J$5,IF(AJ148=AJ$5,1,0),0))))</f>
        <v>0</v>
      </c>
      <c r="BP148" s="1">
        <f>IF($J148=$J$2,IF(AK148=AK$2,1,0),IF($J148=$J$3,IF(AK148=AK$3,1,0),IF($J148=$J$4,IF(AK148=AK$4,1,0),IF($J148=$J$5,IF(AK148=AK$5,1,0),0))))</f>
        <v>0</v>
      </c>
      <c r="BQ148" s="1">
        <f>IF($J148=$J$2,IF(AL148=AL$2,1,0),IF($J148=$J$3,IF(AL148=AL$3,1,0),IF($J148=$J$4,IF(AL148=AL$4,1,0),IF($J148=$J$5,IF(AL148=AL$5,1,0),0))))</f>
        <v>0</v>
      </c>
      <c r="BR148" s="1">
        <f>IF($J148=$J$2,IF(AM148=AM$2,1,0),IF($J148=$J$3,IF(AM148=AM$3,1,0),IF($J148=$J$4,IF(AM148=AM$4,1,0),IF($J148=$J$5,IF(AM148=AM$5,1,0),0))))</f>
        <v>0</v>
      </c>
      <c r="BS148" s="1">
        <f>IF($J148=$J$2,IF(AN148=AN$2,1,0),IF($J148=$J$3,IF(AN148=AN$3,1,0),IF($J148=$J$4,IF(AN148=AN$4,1,0),IF($J148=$J$5,IF(AN148=AN$5,1,0),0))))</f>
        <v>0</v>
      </c>
      <c r="BU148" s="1">
        <f t="shared" si="1"/>
        <v>13</v>
      </c>
      <c r="BW148" s="35">
        <f t="shared" si="2"/>
        <v>13</v>
      </c>
      <c r="BX148" s="35">
        <f>IF(BW148="неявка","неявка",IF(BW148&lt;$CB$4,1,IF(BW148&lt;$CB$5,2,IF(BW148&lt;$CB$6,3,IF(BW148&lt;$CB$7,4,IF(BW148&lt;$CB$8,5,IF(BW148&lt;$CB$9,6,IF(BW148&lt;$CB$10,7,IF(BW148&lt;$CB$11,8,IF(BW148&lt;$CB$12,9,10))))))))))</f>
        <v>3</v>
      </c>
    </row>
    <row r="149" spans="1:76" ht="16" x14ac:dyDescent="0.2">
      <c r="A149" s="8">
        <v>143</v>
      </c>
      <c r="B149" s="8" t="s">
        <v>539</v>
      </c>
      <c r="C149" s="8" t="s">
        <v>540</v>
      </c>
      <c r="D149" s="8" t="s">
        <v>541</v>
      </c>
      <c r="E149" s="8" t="s">
        <v>314</v>
      </c>
      <c r="F149" s="8" t="s">
        <v>315</v>
      </c>
      <c r="G149" s="8" t="s">
        <v>230</v>
      </c>
      <c r="H149" s="8" t="s">
        <v>216</v>
      </c>
      <c r="I149" s="1" t="s">
        <v>450</v>
      </c>
      <c r="J149" s="1">
        <v>2</v>
      </c>
      <c r="K149" s="1" t="s">
        <v>1156</v>
      </c>
      <c r="L149" s="1" t="s">
        <v>1160</v>
      </c>
      <c r="M149" s="1" t="s">
        <v>1159</v>
      </c>
      <c r="N149" s="1" t="s">
        <v>1156</v>
      </c>
      <c r="P149" s="1" t="s">
        <v>1154</v>
      </c>
      <c r="Q149" s="1" t="s">
        <v>1160</v>
      </c>
      <c r="R149" s="1" t="s">
        <v>1154</v>
      </c>
      <c r="S149" s="1" t="s">
        <v>1154</v>
      </c>
      <c r="T149" s="1" t="s">
        <v>1154</v>
      </c>
      <c r="U149" s="1" t="s">
        <v>1160</v>
      </c>
      <c r="V149" s="1" t="s">
        <v>1155</v>
      </c>
      <c r="W149" s="1" t="s">
        <v>1156</v>
      </c>
      <c r="X149" s="1" t="s">
        <v>1155</v>
      </c>
      <c r="Y149" s="1" t="s">
        <v>1159</v>
      </c>
      <c r="Z149" s="54"/>
      <c r="AB149" s="1" t="s">
        <v>1158</v>
      </c>
      <c r="AD149" s="1" t="s">
        <v>1159</v>
      </c>
      <c r="AE149" s="1" t="s">
        <v>1159</v>
      </c>
      <c r="AI149" s="1" t="s">
        <v>1154</v>
      </c>
      <c r="AJ149" s="1" t="s">
        <v>1159</v>
      </c>
      <c r="AL149" s="1" t="s">
        <v>1155</v>
      </c>
      <c r="AM149" s="1" t="s">
        <v>1154</v>
      </c>
      <c r="AN149" s="1" t="s">
        <v>1158</v>
      </c>
      <c r="AP149" s="1">
        <f>IF($J149=$J$2,IF(K149=K$2,1,0),IF($J149=$J$3,IF(K149=K$3,1,0),IF($J149=$J$4,IF(K149=K$4,1,0),IF($J149=$J$5,IF(K149=K$5,1,0),0))))</f>
        <v>0</v>
      </c>
      <c r="AQ149" s="1">
        <f>IF($J149=$J$2,IF(L149=L$2,1,0),IF($J149=$J$3,IF(L149=L$3,1,0),IF($J149=$J$4,IF(L149=L$4,1,0),IF($J149=$J$5,IF(L149=L$5,1,0),0))))</f>
        <v>1</v>
      </c>
      <c r="AR149" s="1">
        <f>IF($J149=$J$2,IF(M149=M$2,1,0),IF($J149=$J$3,IF(M149=M$3,1,0),IF($J149=$J$4,IF(M149=M$4,1,0),IF($J149=$J$5,IF(M149=M$5,1,0),0))))</f>
        <v>0</v>
      </c>
      <c r="AS149" s="1">
        <f>IF($J149=$J$2,IF(N149=N$2,1,0),IF($J149=$J$3,IF(N149=N$3,1,0),IF($J149=$J$4,IF(N149=N$4,1,0),IF($J149=$J$5,IF(N149=N$5,1,0),0))))</f>
        <v>1</v>
      </c>
      <c r="AT149" s="1">
        <f>IF($J149=$J$2,IF(O149=O$2,1,0),IF($J149=$J$3,IF(O149=O$3,1,0),IF($J149=$J$4,IF(O149=O$4,1,0),IF($J149=$J$5,IF(O149=O$5,1,0),0))))</f>
        <v>0</v>
      </c>
      <c r="AU149" s="1">
        <f>IF($J149=$J$2,IF(P149=P$2,1,0),IF($J149=$J$3,IF(P149=P$3,1,0),IF($J149=$J$4,IF(P149=P$4,1,0),IF($J149=$J$5,IF(P149=P$5,1,0),0))))</f>
        <v>0</v>
      </c>
      <c r="AV149" s="1">
        <f>IF($J149=$J$2,IF(Q149=Q$2,1,0),IF($J149=$J$3,IF(Q149=Q$3,1,0),IF($J149=$J$4,IF(Q149=Q$4,1,0),IF($J149=$J$5,IF(Q149=Q$5,1,0),0))))</f>
        <v>0</v>
      </c>
      <c r="AW149" s="1">
        <f>IF($J149=$J$2,IF(R149=R$2,1,0),IF($J149=$J$3,IF(R149=R$3,1,0),IF($J149=$J$4,IF(R149=R$4,1,0),IF($J149=$J$5,IF(R149=R$5,1,0),0))))</f>
        <v>0</v>
      </c>
      <c r="AX149" s="1">
        <f>IF($J149=$J$2,IF(S149=S$2,1,0),IF($J149=$J$3,IF(S149=S$3,1,0),IF($J149=$J$4,IF(S149=S$4,1,0),IF($J149=$J$5,IF(S149=S$5,1,0),0))))</f>
        <v>1</v>
      </c>
      <c r="AY149" s="1">
        <f>IF($J149=$J$2,IF(T149=T$2,1,0),IF($J149=$J$3,IF(T149=T$3,1,0),IF($J149=$J$4,IF(T149=T$4,1,0),IF($J149=$J$5,IF(T149=T$5,1,0),0))))</f>
        <v>0</v>
      </c>
      <c r="AZ149" s="1">
        <f>IF($J149=$J$2,IF(U149=U$2,1,0),IF($J149=$J$3,IF(U149=U$3,1,0),IF($J149=$J$4,IF(U149=U$4,1,0),IF($J149=$J$5,IF(U149=U$5,1,0),0))))</f>
        <v>1</v>
      </c>
      <c r="BA149" s="1">
        <f>IF($J149=$J$2,IF(V149=V$2,1,0),IF($J149=$J$3,IF(V149=V$3,1,0),IF($J149=$J$4,IF(V149=V$4,1,0),IF($J149=$J$5,IF(V149=V$5,1,0),0))))</f>
        <v>0</v>
      </c>
      <c r="BB149" s="1">
        <f>IF($J149=$J$2,IF(W149=W$2,1,0),IF($J149=$J$3,IF(W149=W$3,1,0),IF($J149=$J$4,IF(W149=W$4,1,0),IF($J149=$J$5,IF(W149=W$5,1,0),0))))</f>
        <v>0</v>
      </c>
      <c r="BC149" s="1">
        <f>IF($J149=$J$2,IF(X149=X$2,1,0),IF($J149=$J$3,IF(X149=X$3,1,0),IF($J149=$J$4,IF(X149=X$4,1,0),IF($J149=$J$5,IF(X149=X$5,1,0),0))))</f>
        <v>0</v>
      </c>
      <c r="BD149" s="1">
        <f>IF($J149=$J$2,IF(Y149=Y$2,1,0),IF($J149=$J$3,IF(Y149=Y$3,1,0),IF($J149=$J$4,IF(Y149=Y$4,1,0),IF($J149=$J$5,IF(Y149=Y$5,1,0),0))))</f>
        <v>0</v>
      </c>
      <c r="BE149" s="1">
        <f>IF($J149=$J$2,IF(Z149=Z$2,1,0),IF($J149=$J$3,IF(Z149=Z$3,1,0),IF($J149=$J$4,IF(Z149=Z$4,1,0),IF($J149=$J$5,IF(Z149=Z$5,1,0),0))))</f>
        <v>0</v>
      </c>
      <c r="BF149" s="1">
        <f>IF($J149=$J$2,IF(AA149=AA$2,1,0),IF($J149=$J$3,IF(AA149=AA$3,1,0),IF($J149=$J$4,IF(AA149=AA$4,1,0),IF($J149=$J$5,IF(AA149=AA$5,1,0),0))))</f>
        <v>0</v>
      </c>
      <c r="BG149" s="1">
        <f>IF($J149=$J$2,IF(AB149=AB$2,1,0),IF($J149=$J$3,IF(AB149=AB$3,1,0),IF($J149=$J$4,IF(AB149=AB$4,1,0),IF($J149=$J$5,IF(AB149=AB$5,1,0),0))))</f>
        <v>0</v>
      </c>
      <c r="BH149" s="1">
        <f>IF($J149=$J$2,IF(AC149=AC$2,1,0),IF($J149=$J$3,IF(AC149=AC$3,1,0),IF($J149=$J$4,IF(AC149=AC$4,1,0),IF($J149=$J$5,IF(AC149=AC$5,1,0),0))))</f>
        <v>0</v>
      </c>
      <c r="BI149" s="1">
        <f>IF($J149=$J$2,IF(AD149=AD$2,1,0),IF($J149=$J$3,IF(AD149=AD$3,1,0),IF($J149=$J$4,IF(AD149=AD$4,1,0),IF($J149=$J$5,IF(AD149=AD$5,1,0),0))))</f>
        <v>1</v>
      </c>
      <c r="BJ149" s="1">
        <f>IF($J149=$J$2,IF(AE149=AE$2,1,0),IF($J149=$J$3,IF(AE149=AE$3,1,0),IF($J149=$J$4,IF(AE149=AE$4,1,0),IF($J149=$J$5,IF(AE149=AE$5,1,0),0))))</f>
        <v>1</v>
      </c>
      <c r="BK149" s="1">
        <f>IF($J149=$J$2,IF(AF149=AF$2,1,0),IF($J149=$J$3,IF(AF149=AF$3,1,0),IF($J149=$J$4,IF(AF149=AF$4,1,0),IF($J149=$J$5,IF(AF149=AF$5,1,0),0))))</f>
        <v>0</v>
      </c>
      <c r="BL149" s="1">
        <f>IF($J149=$J$2,IF(AG149=AG$2,1,0),IF($J149=$J$3,IF(AG149=AG$3,1,0),IF($J149=$J$4,IF(AG149=AG$4,1,0),IF($J149=$J$5,IF(AG149=AG$5,1,0),0))))</f>
        <v>0</v>
      </c>
      <c r="BM149" s="1">
        <f>IF($J149=$J$2,IF(AH149=AH$2,1,0),IF($J149=$J$3,IF(AH149=AH$3,1,0),IF($J149=$J$4,IF(AH149=AH$4,1,0),IF($J149=$J$5,IF(AH149=AH$5,1,0),0))))</f>
        <v>0</v>
      </c>
      <c r="BN149" s="1">
        <f>IF($J149=$J$2,IF(AI149=AI$2,1,0),IF($J149=$J$3,IF(AI149=AI$3,1,0),IF($J149=$J$4,IF(AI149=AI$4,1,0),IF($J149=$J$5,IF(AI149=AI$5,1,0),0))))</f>
        <v>1</v>
      </c>
      <c r="BO149" s="1">
        <f>IF($J149=$J$2,IF(AJ149=AJ$2,1,0),IF($J149=$J$3,IF(AJ149=AJ$3,1,0),IF($J149=$J$4,IF(AJ149=AJ$4,1,0),IF($J149=$J$5,IF(AJ149=AJ$5,1,0),0))))</f>
        <v>1</v>
      </c>
      <c r="BP149" s="1">
        <f>IF($J149=$J$2,IF(AK149=AK$2,1,0),IF($J149=$J$3,IF(AK149=AK$3,1,0),IF($J149=$J$4,IF(AK149=AK$4,1,0),IF($J149=$J$5,IF(AK149=AK$5,1,0),0))))</f>
        <v>0</v>
      </c>
      <c r="BQ149" s="1">
        <f>IF($J149=$J$2,IF(AL149=AL$2,1,0),IF($J149=$J$3,IF(AL149=AL$3,1,0),IF($J149=$J$4,IF(AL149=AL$4,1,0),IF($J149=$J$5,IF(AL149=AL$5,1,0),0))))</f>
        <v>1</v>
      </c>
      <c r="BR149" s="1">
        <f>IF($J149=$J$2,IF(AM149=AM$2,1,0),IF($J149=$J$3,IF(AM149=AM$3,1,0),IF($J149=$J$4,IF(AM149=AM$4,1,0),IF($J149=$J$5,IF(AM149=AM$5,1,0),0))))</f>
        <v>0</v>
      </c>
      <c r="BS149" s="1">
        <f>IF($J149=$J$2,IF(AN149=AN$2,1,0),IF($J149=$J$3,IF(AN149=AN$3,1,0),IF($J149=$J$4,IF(AN149=AN$4,1,0),IF($J149=$J$5,IF(AN149=AN$5,1,0),0))))</f>
        <v>0</v>
      </c>
      <c r="BU149" s="1">
        <f t="shared" si="1"/>
        <v>9</v>
      </c>
      <c r="BW149" s="35">
        <f t="shared" si="2"/>
        <v>9</v>
      </c>
      <c r="BX149" s="35">
        <f>IF(BW149="неявка","неявка",IF(BW149&lt;$CB$4,1,IF(BW149&lt;$CB$5,2,IF(BW149&lt;$CB$6,3,IF(BW149&lt;$CB$7,4,IF(BW149&lt;$CB$8,5,IF(BW149&lt;$CB$9,6,IF(BW149&lt;$CB$10,7,IF(BW149&lt;$CB$11,8,IF(BW149&lt;$CB$12,9,10))))))))))</f>
        <v>2</v>
      </c>
    </row>
    <row r="150" spans="1:76" ht="16" x14ac:dyDescent="0.2">
      <c r="A150" s="8">
        <v>144</v>
      </c>
      <c r="B150" s="8" t="s">
        <v>542</v>
      </c>
      <c r="C150" s="8" t="s">
        <v>543</v>
      </c>
      <c r="D150" s="8" t="s">
        <v>544</v>
      </c>
      <c r="E150" s="8" t="s">
        <v>228</v>
      </c>
      <c r="F150" s="8" t="s">
        <v>229</v>
      </c>
      <c r="G150" s="8" t="s">
        <v>230</v>
      </c>
      <c r="H150" s="8" t="s">
        <v>216</v>
      </c>
      <c r="I150" s="1" t="s">
        <v>450</v>
      </c>
      <c r="J150" s="1">
        <v>2</v>
      </c>
      <c r="K150" s="1" t="s">
        <v>1155</v>
      </c>
      <c r="L150" s="1" t="s">
        <v>1160</v>
      </c>
      <c r="M150" s="1" t="s">
        <v>1155</v>
      </c>
      <c r="N150" s="1" t="s">
        <v>1156</v>
      </c>
      <c r="O150" s="1" t="s">
        <v>1156</v>
      </c>
      <c r="P150" s="1" t="s">
        <v>1160</v>
      </c>
      <c r="Q150" s="1" t="s">
        <v>1158</v>
      </c>
      <c r="R150" s="1" t="s">
        <v>1160</v>
      </c>
      <c r="S150" s="1" t="s">
        <v>1155</v>
      </c>
      <c r="T150" s="1" t="s">
        <v>1159</v>
      </c>
      <c r="U150" s="1" t="s">
        <v>1160</v>
      </c>
      <c r="V150" s="1" t="s">
        <v>1156</v>
      </c>
      <c r="W150" s="1" t="s">
        <v>1159</v>
      </c>
      <c r="X150" s="1" t="s">
        <v>1159</v>
      </c>
      <c r="Y150" s="1" t="s">
        <v>1155</v>
      </c>
      <c r="Z150" s="54" t="s">
        <v>1154</v>
      </c>
      <c r="AA150" s="1" t="s">
        <v>1158</v>
      </c>
      <c r="AB150" s="1" t="s">
        <v>1156</v>
      </c>
      <c r="AC150" s="1" t="s">
        <v>1155</v>
      </c>
      <c r="AD150" s="1" t="s">
        <v>1159</v>
      </c>
      <c r="AE150" s="1" t="s">
        <v>1159</v>
      </c>
      <c r="AF150" s="1" t="s">
        <v>1156</v>
      </c>
      <c r="AG150" s="1" t="s">
        <v>1154</v>
      </c>
      <c r="AH150" s="1" t="s">
        <v>1158</v>
      </c>
      <c r="AI150" s="1" t="s">
        <v>1160</v>
      </c>
      <c r="AJ150" s="1" t="s">
        <v>1159</v>
      </c>
      <c r="AK150" s="1" t="s">
        <v>1158</v>
      </c>
      <c r="AL150" s="1" t="s">
        <v>1155</v>
      </c>
      <c r="AM150" s="1" t="s">
        <v>1156</v>
      </c>
      <c r="AN150" s="1" t="s">
        <v>1154</v>
      </c>
      <c r="AP150" s="1">
        <f>IF($J150=$J$2,IF(K150=K$2,1,0),IF($J150=$J$3,IF(K150=K$3,1,0),IF($J150=$J$4,IF(K150=K$4,1,0),IF($J150=$J$5,IF(K150=K$5,1,0),0))))</f>
        <v>1</v>
      </c>
      <c r="AQ150" s="1">
        <f>IF($J150=$J$2,IF(L150=L$2,1,0),IF($J150=$J$3,IF(L150=L$3,1,0),IF($J150=$J$4,IF(L150=L$4,1,0),IF($J150=$J$5,IF(L150=L$5,1,0),0))))</f>
        <v>1</v>
      </c>
      <c r="AR150" s="1">
        <f>IF($J150=$J$2,IF(M150=M$2,1,0),IF($J150=$J$3,IF(M150=M$3,1,0),IF($J150=$J$4,IF(M150=M$4,1,0),IF($J150=$J$5,IF(M150=M$5,1,0),0))))</f>
        <v>1</v>
      </c>
      <c r="AS150" s="1">
        <f>IF($J150=$J$2,IF(N150=N$2,1,0),IF($J150=$J$3,IF(N150=N$3,1,0),IF($J150=$J$4,IF(N150=N$4,1,0),IF($J150=$J$5,IF(N150=N$5,1,0),0))))</f>
        <v>1</v>
      </c>
      <c r="AT150" s="1">
        <f>IF($J150=$J$2,IF(O150=O$2,1,0),IF($J150=$J$3,IF(O150=O$3,1,0),IF($J150=$J$4,IF(O150=O$4,1,0),IF($J150=$J$5,IF(O150=O$5,1,0),0))))</f>
        <v>0</v>
      </c>
      <c r="AU150" s="1">
        <f>IF($J150=$J$2,IF(P150=P$2,1,0),IF($J150=$J$3,IF(P150=P$3,1,0),IF($J150=$J$4,IF(P150=P$4,1,0),IF($J150=$J$5,IF(P150=P$5,1,0),0))))</f>
        <v>1</v>
      </c>
      <c r="AV150" s="1">
        <f>IF($J150=$J$2,IF(Q150=Q$2,1,0),IF($J150=$J$3,IF(Q150=Q$3,1,0),IF($J150=$J$4,IF(Q150=Q$4,1,0),IF($J150=$J$5,IF(Q150=Q$5,1,0),0))))</f>
        <v>0</v>
      </c>
      <c r="AW150" s="1">
        <f>IF($J150=$J$2,IF(R150=R$2,1,0),IF($J150=$J$3,IF(R150=R$3,1,0),IF($J150=$J$4,IF(R150=R$4,1,0),IF($J150=$J$5,IF(R150=R$5,1,0),0))))</f>
        <v>1</v>
      </c>
      <c r="AX150" s="1">
        <f>IF($J150=$J$2,IF(S150=S$2,1,0),IF($J150=$J$3,IF(S150=S$3,1,0),IF($J150=$J$4,IF(S150=S$4,1,0),IF($J150=$J$5,IF(S150=S$5,1,0),0))))</f>
        <v>0</v>
      </c>
      <c r="AY150" s="1">
        <f>IF($J150=$J$2,IF(T150=T$2,1,0),IF($J150=$J$3,IF(T150=T$3,1,0),IF($J150=$J$4,IF(T150=T$4,1,0),IF($J150=$J$5,IF(T150=T$5,1,0),0))))</f>
        <v>1</v>
      </c>
      <c r="AZ150" s="1">
        <f>IF($J150=$J$2,IF(U150=U$2,1,0),IF($J150=$J$3,IF(U150=U$3,1,0),IF($J150=$J$4,IF(U150=U$4,1,0),IF($J150=$J$5,IF(U150=U$5,1,0),0))))</f>
        <v>1</v>
      </c>
      <c r="BA150" s="1">
        <f>IF($J150=$J$2,IF(V150=V$2,1,0),IF($J150=$J$3,IF(V150=V$3,1,0),IF($J150=$J$4,IF(V150=V$4,1,0),IF($J150=$J$5,IF(V150=V$5,1,0),0))))</f>
        <v>1</v>
      </c>
      <c r="BB150" s="1">
        <f>IF($J150=$J$2,IF(W150=W$2,1,0),IF($J150=$J$3,IF(W150=W$3,1,0),IF($J150=$J$4,IF(W150=W$4,1,0),IF($J150=$J$5,IF(W150=W$5,1,0),0))))</f>
        <v>0</v>
      </c>
      <c r="BC150" s="1">
        <f>IF($J150=$J$2,IF(X150=X$2,1,0),IF($J150=$J$3,IF(X150=X$3,1,0),IF($J150=$J$4,IF(X150=X$4,1,0),IF($J150=$J$5,IF(X150=X$5,1,0),0))))</f>
        <v>1</v>
      </c>
      <c r="BD150" s="1">
        <f>IF($J150=$J$2,IF(Y150=Y$2,1,0),IF($J150=$J$3,IF(Y150=Y$3,1,0),IF($J150=$J$4,IF(Y150=Y$4,1,0),IF($J150=$J$5,IF(Y150=Y$5,1,0),0))))</f>
        <v>1</v>
      </c>
      <c r="BE150" s="1">
        <f>IF($J150=$J$2,IF(Z150=Z$2,1,0),IF($J150=$J$3,IF(Z150=Z$3,1,0),IF($J150=$J$4,IF(Z150=Z$4,1,0),IF($J150=$J$5,IF(Z150=Z$5,1,0),0))))</f>
        <v>0</v>
      </c>
      <c r="BF150" s="1">
        <f>IF($J150=$J$2,IF(AA150=AA$2,1,0),IF($J150=$J$3,IF(AA150=AA$3,1,0),IF($J150=$J$4,IF(AA150=AA$4,1,0),IF($J150=$J$5,IF(AA150=AA$5,1,0),0))))</f>
        <v>1</v>
      </c>
      <c r="BG150" s="1">
        <f>IF($J150=$J$2,IF(AB150=AB$2,1,0),IF($J150=$J$3,IF(AB150=AB$3,1,0),IF($J150=$J$4,IF(AB150=AB$4,1,0),IF($J150=$J$5,IF(AB150=AB$5,1,0),0))))</f>
        <v>0</v>
      </c>
      <c r="BH150" s="1">
        <f>IF($J150=$J$2,IF(AC150=AC$2,1,0),IF($J150=$J$3,IF(AC150=AC$3,1,0),IF($J150=$J$4,IF(AC150=AC$4,1,0),IF($J150=$J$5,IF(AC150=AC$5,1,0),0))))</f>
        <v>1</v>
      </c>
      <c r="BI150" s="1">
        <f>IF($J150=$J$2,IF(AD150=AD$2,1,0),IF($J150=$J$3,IF(AD150=AD$3,1,0),IF($J150=$J$4,IF(AD150=AD$4,1,0),IF($J150=$J$5,IF(AD150=AD$5,1,0),0))))</f>
        <v>1</v>
      </c>
      <c r="BJ150" s="1">
        <f>IF($J150=$J$2,IF(AE150=AE$2,1,0),IF($J150=$J$3,IF(AE150=AE$3,1,0),IF($J150=$J$4,IF(AE150=AE$4,1,0),IF($J150=$J$5,IF(AE150=AE$5,1,0),0))))</f>
        <v>1</v>
      </c>
      <c r="BK150" s="1">
        <f>IF($J150=$J$2,IF(AF150=AF$2,1,0),IF($J150=$J$3,IF(AF150=AF$3,1,0),IF($J150=$J$4,IF(AF150=AF$4,1,0),IF($J150=$J$5,IF(AF150=AF$5,1,0),0))))</f>
        <v>1</v>
      </c>
      <c r="BL150" s="1">
        <f>IF($J150=$J$2,IF(AG150=AG$2,1,0),IF($J150=$J$3,IF(AG150=AG$3,1,0),IF($J150=$J$4,IF(AG150=AG$4,1,0),IF($J150=$J$5,IF(AG150=AG$5,1,0),0))))</f>
        <v>0</v>
      </c>
      <c r="BM150" s="1">
        <f>IF($J150=$J$2,IF(AH150=AH$2,1,0),IF($J150=$J$3,IF(AH150=AH$3,1,0),IF($J150=$J$4,IF(AH150=AH$4,1,0),IF($J150=$J$5,IF(AH150=AH$5,1,0),0))))</f>
        <v>0</v>
      </c>
      <c r="BN150" s="1">
        <f>IF($J150=$J$2,IF(AI150=AI$2,1,0),IF($J150=$J$3,IF(AI150=AI$3,1,0),IF($J150=$J$4,IF(AI150=AI$4,1,0),IF($J150=$J$5,IF(AI150=AI$5,1,0),0))))</f>
        <v>0</v>
      </c>
      <c r="BO150" s="1">
        <f>IF($J150=$J$2,IF(AJ150=AJ$2,1,0),IF($J150=$J$3,IF(AJ150=AJ$3,1,0),IF($J150=$J$4,IF(AJ150=AJ$4,1,0),IF($J150=$J$5,IF(AJ150=AJ$5,1,0),0))))</f>
        <v>1</v>
      </c>
      <c r="BP150" s="1">
        <f>IF($J150=$J$2,IF(AK150=AK$2,1,0),IF($J150=$J$3,IF(AK150=AK$3,1,0),IF($J150=$J$4,IF(AK150=AK$4,1,0),IF($J150=$J$5,IF(AK150=AK$5,1,0),0))))</f>
        <v>1</v>
      </c>
      <c r="BQ150" s="1">
        <f>IF($J150=$J$2,IF(AL150=AL$2,1,0),IF($J150=$J$3,IF(AL150=AL$3,1,0),IF($J150=$J$4,IF(AL150=AL$4,1,0),IF($J150=$J$5,IF(AL150=AL$5,1,0),0))))</f>
        <v>1</v>
      </c>
      <c r="BR150" s="1">
        <f>IF($J150=$J$2,IF(AM150=AM$2,1,0),IF($J150=$J$3,IF(AM150=AM$3,1,0),IF($J150=$J$4,IF(AM150=AM$4,1,0),IF($J150=$J$5,IF(AM150=AM$5,1,0),0))))</f>
        <v>1</v>
      </c>
      <c r="BS150" s="1">
        <f>IF($J150=$J$2,IF(AN150=AN$2,1,0),IF($J150=$J$3,IF(AN150=AN$3,1,0),IF($J150=$J$4,IF(AN150=AN$4,1,0),IF($J150=$J$5,IF(AN150=AN$5,1,0),0))))</f>
        <v>1</v>
      </c>
      <c r="BU150" s="1">
        <f t="shared" si="1"/>
        <v>21</v>
      </c>
      <c r="BW150" s="35">
        <f t="shared" si="2"/>
        <v>21</v>
      </c>
      <c r="BX150" s="35">
        <f>IF(BW150="неявка","неявка",IF(BW150&lt;$CB$4,1,IF(BW150&lt;$CB$5,2,IF(BW150&lt;$CB$6,3,IF(BW150&lt;$CB$7,4,IF(BW150&lt;$CB$8,5,IF(BW150&lt;$CB$9,6,IF(BW150&lt;$CB$10,7,IF(BW150&lt;$CB$11,8,IF(BW150&lt;$CB$12,9,10))))))))))</f>
        <v>6</v>
      </c>
    </row>
    <row r="151" spans="1:76" ht="16" x14ac:dyDescent="0.2">
      <c r="A151" s="8">
        <v>145</v>
      </c>
      <c r="B151" s="8" t="s">
        <v>545</v>
      </c>
      <c r="C151" s="8" t="s">
        <v>546</v>
      </c>
      <c r="D151" s="8" t="s">
        <v>547</v>
      </c>
      <c r="E151" s="8" t="s">
        <v>268</v>
      </c>
      <c r="F151" s="8" t="s">
        <v>269</v>
      </c>
      <c r="G151" s="8" t="s">
        <v>215</v>
      </c>
      <c r="H151" s="8" t="s">
        <v>216</v>
      </c>
      <c r="I151" s="1" t="s">
        <v>450</v>
      </c>
      <c r="J151" s="1">
        <v>1</v>
      </c>
      <c r="K151" s="1" t="s">
        <v>1154</v>
      </c>
      <c r="L151" s="1" t="s">
        <v>1158</v>
      </c>
      <c r="M151" s="1" t="s">
        <v>1155</v>
      </c>
      <c r="N151" s="1" t="s">
        <v>1158</v>
      </c>
      <c r="O151" s="1" t="s">
        <v>1155</v>
      </c>
      <c r="P151" s="1" t="s">
        <v>1157</v>
      </c>
      <c r="Q151" s="1" t="s">
        <v>1156</v>
      </c>
      <c r="R151" s="1" t="s">
        <v>1158</v>
      </c>
      <c r="S151" s="1" t="s">
        <v>1155</v>
      </c>
      <c r="T151" s="1" t="s">
        <v>1159</v>
      </c>
      <c r="U151" s="1" t="s">
        <v>1158</v>
      </c>
      <c r="V151" s="1" t="s">
        <v>1158</v>
      </c>
      <c r="W151" s="1" t="s">
        <v>1156</v>
      </c>
      <c r="X151" s="1" t="s">
        <v>1160</v>
      </c>
      <c r="Y151" s="1" t="s">
        <v>1155</v>
      </c>
      <c r="Z151" s="54" t="s">
        <v>1158</v>
      </c>
      <c r="AA151" s="1" t="s">
        <v>1156</v>
      </c>
      <c r="AB151" s="1" t="s">
        <v>1155</v>
      </c>
      <c r="AC151" s="1" t="s">
        <v>1156</v>
      </c>
      <c r="AD151" s="1" t="s">
        <v>1158</v>
      </c>
      <c r="AE151" s="1" t="s">
        <v>1156</v>
      </c>
      <c r="AF151" s="1" t="s">
        <v>1160</v>
      </c>
      <c r="AG151" s="1" t="s">
        <v>1158</v>
      </c>
      <c r="AH151" s="1" t="s">
        <v>1156</v>
      </c>
      <c r="AI151" s="1" t="s">
        <v>1155</v>
      </c>
      <c r="AJ151" s="1" t="s">
        <v>1158</v>
      </c>
      <c r="AK151" s="1" t="s">
        <v>1158</v>
      </c>
      <c r="AL151" s="1" t="s">
        <v>1158</v>
      </c>
      <c r="AM151" s="1" t="s">
        <v>1158</v>
      </c>
      <c r="AN151" s="1" t="s">
        <v>1155</v>
      </c>
      <c r="AP151" s="1">
        <f>IF($J151=$J$2,IF(K151=K$2,1,0),IF($J151=$J$3,IF(K151=K$3,1,0),IF($J151=$J$4,IF(K151=K$4,1,0),IF($J151=$J$5,IF(K151=K$5,1,0),0))))</f>
        <v>1</v>
      </c>
      <c r="AQ151" s="1">
        <f>IF($J151=$J$2,IF(L151=L$2,1,0),IF($J151=$J$3,IF(L151=L$3,1,0),IF($J151=$J$4,IF(L151=L$4,1,0),IF($J151=$J$5,IF(L151=L$5,1,0),0))))</f>
        <v>0</v>
      </c>
      <c r="AR151" s="1">
        <f>IF($J151=$J$2,IF(M151=M$2,1,0),IF($J151=$J$3,IF(M151=M$3,1,0),IF($J151=$J$4,IF(M151=M$4,1,0),IF($J151=$J$5,IF(M151=M$5,1,0),0))))</f>
        <v>1</v>
      </c>
      <c r="AS151" s="1">
        <f>IF($J151=$J$2,IF(N151=N$2,1,0),IF($J151=$J$3,IF(N151=N$3,1,0),IF($J151=$J$4,IF(N151=N$4,1,0),IF($J151=$J$5,IF(N151=N$5,1,0),0))))</f>
        <v>0</v>
      </c>
      <c r="AT151" s="1">
        <f>IF($J151=$J$2,IF(O151=O$2,1,0),IF($J151=$J$3,IF(O151=O$3,1,0),IF($J151=$J$4,IF(O151=O$4,1,0),IF($J151=$J$5,IF(O151=O$5,1,0),0))))</f>
        <v>1</v>
      </c>
      <c r="AU151" s="1">
        <f>IF($J151=$J$2,IF(P151=P$2,1,0),IF($J151=$J$3,IF(P151=P$3,1,0),IF($J151=$J$4,IF(P151=P$4,1,0),IF($J151=$J$5,IF(P151=P$5,1,0),0))))</f>
        <v>1</v>
      </c>
      <c r="AV151" s="1">
        <f>IF($J151=$J$2,IF(Q151=Q$2,1,0),IF($J151=$J$3,IF(Q151=Q$3,1,0),IF($J151=$J$4,IF(Q151=Q$4,1,0),IF($J151=$J$5,IF(Q151=Q$5,1,0),0))))</f>
        <v>0</v>
      </c>
      <c r="AW151" s="1">
        <f>IF($J151=$J$2,IF(R151=R$2,1,0),IF($J151=$J$3,IF(R151=R$3,1,0),IF($J151=$J$4,IF(R151=R$4,1,0),IF($J151=$J$5,IF(R151=R$5,1,0),0))))</f>
        <v>1</v>
      </c>
      <c r="AX151" s="1">
        <f>IF($J151=$J$2,IF(S151=S$2,1,0),IF($J151=$J$3,IF(S151=S$3,1,0),IF($J151=$J$4,IF(S151=S$4,1,0),IF($J151=$J$5,IF(S151=S$5,1,0),0))))</f>
        <v>1</v>
      </c>
      <c r="AY151" s="1">
        <f>IF($J151=$J$2,IF(T151=T$2,1,0),IF($J151=$J$3,IF(T151=T$3,1,0),IF($J151=$J$4,IF(T151=T$4,1,0),IF($J151=$J$5,IF(T151=T$5,1,0),0))))</f>
        <v>0</v>
      </c>
      <c r="AZ151" s="1">
        <f>IF($J151=$J$2,IF(U151=U$2,1,0),IF($J151=$J$3,IF(U151=U$3,1,0),IF($J151=$J$4,IF(U151=U$4,1,0),IF($J151=$J$5,IF(U151=U$5,1,0),0))))</f>
        <v>0</v>
      </c>
      <c r="BA151" s="1">
        <f>IF($J151=$J$2,IF(V151=V$2,1,0),IF($J151=$J$3,IF(V151=V$3,1,0),IF($J151=$J$4,IF(V151=V$4,1,0),IF($J151=$J$5,IF(V151=V$5,1,0),0))))</f>
        <v>1</v>
      </c>
      <c r="BB151" s="1">
        <f>IF($J151=$J$2,IF(W151=W$2,1,0),IF($J151=$J$3,IF(W151=W$3,1,0),IF($J151=$J$4,IF(W151=W$4,1,0),IF($J151=$J$5,IF(W151=W$5,1,0),0))))</f>
        <v>1</v>
      </c>
      <c r="BC151" s="1">
        <f>IF($J151=$J$2,IF(X151=X$2,1,0),IF($J151=$J$3,IF(X151=X$3,1,0),IF($J151=$J$4,IF(X151=X$4,1,0),IF($J151=$J$5,IF(X151=X$5,1,0),0))))</f>
        <v>0</v>
      </c>
      <c r="BD151" s="1">
        <f>IF($J151=$J$2,IF(Y151=Y$2,1,0),IF($J151=$J$3,IF(Y151=Y$3,1,0),IF($J151=$J$4,IF(Y151=Y$4,1,0),IF($J151=$J$5,IF(Y151=Y$5,1,0),0))))</f>
        <v>0</v>
      </c>
      <c r="BE151" s="1">
        <f>IF($J151=$J$2,IF(Z151=Z$2,1,0),IF($J151=$J$3,IF(Z151=Z$3,1,0),IF($J151=$J$4,IF(Z151=Z$4,1,0),IF($J151=$J$5,IF(Z151=Z$5,1,0),0))))</f>
        <v>1</v>
      </c>
      <c r="BF151" s="1">
        <f>IF($J151=$J$2,IF(AA151=AA$2,1,0),IF($J151=$J$3,IF(AA151=AA$3,1,0),IF($J151=$J$4,IF(AA151=AA$4,1,0),IF($J151=$J$5,IF(AA151=AA$5,1,0),0))))</f>
        <v>0</v>
      </c>
      <c r="BG151" s="1">
        <f>IF($J151=$J$2,IF(AB151=AB$2,1,0),IF($J151=$J$3,IF(AB151=AB$3,1,0),IF($J151=$J$4,IF(AB151=AB$4,1,0),IF($J151=$J$5,IF(AB151=AB$5,1,0),0))))</f>
        <v>0</v>
      </c>
      <c r="BH151" s="1">
        <f>IF($J151=$J$2,IF(AC151=AC$2,1,0),IF($J151=$J$3,IF(AC151=AC$3,1,0),IF($J151=$J$4,IF(AC151=AC$4,1,0),IF($J151=$J$5,IF(AC151=AC$5,1,0),0))))</f>
        <v>0</v>
      </c>
      <c r="BI151" s="1">
        <f>IF($J151=$J$2,IF(AD151=AD$2,1,0),IF($J151=$J$3,IF(AD151=AD$3,1,0),IF($J151=$J$4,IF(AD151=AD$4,1,0),IF($J151=$J$5,IF(AD151=AD$5,1,0),0))))</f>
        <v>0</v>
      </c>
      <c r="BJ151" s="1">
        <f>IF($J151=$J$2,IF(AE151=AE$2,1,0),IF($J151=$J$3,IF(AE151=AE$3,1,0),IF($J151=$J$4,IF(AE151=AE$4,1,0),IF($J151=$J$5,IF(AE151=AE$5,1,0),0))))</f>
        <v>1</v>
      </c>
      <c r="BK151" s="1">
        <f>IF($J151=$J$2,IF(AF151=AF$2,1,0),IF($J151=$J$3,IF(AF151=AF$3,1,0),IF($J151=$J$4,IF(AF151=AF$4,1,0),IF($J151=$J$5,IF(AF151=AF$5,1,0),0))))</f>
        <v>0</v>
      </c>
      <c r="BL151" s="1">
        <f>IF($J151=$J$2,IF(AG151=AG$2,1,0),IF($J151=$J$3,IF(AG151=AG$3,1,0),IF($J151=$J$4,IF(AG151=AG$4,1,0),IF($J151=$J$5,IF(AG151=AG$5,1,0),0))))</f>
        <v>1</v>
      </c>
      <c r="BM151" s="1">
        <f>IF($J151=$J$2,IF(AH151=AH$2,1,0),IF($J151=$J$3,IF(AH151=AH$3,1,0),IF($J151=$J$4,IF(AH151=AH$4,1,0),IF($J151=$J$5,IF(AH151=AH$5,1,0),0))))</f>
        <v>0</v>
      </c>
      <c r="BN151" s="1">
        <f>IF($J151=$J$2,IF(AI151=AI$2,1,0),IF($J151=$J$3,IF(AI151=AI$3,1,0),IF($J151=$J$4,IF(AI151=AI$4,1,0),IF($J151=$J$5,IF(AI151=AI$5,1,0),0))))</f>
        <v>0</v>
      </c>
      <c r="BO151" s="1">
        <f>IF($J151=$J$2,IF(AJ151=AJ$2,1,0),IF($J151=$J$3,IF(AJ151=AJ$3,1,0),IF($J151=$J$4,IF(AJ151=AJ$4,1,0),IF($J151=$J$5,IF(AJ151=AJ$5,1,0),0))))</f>
        <v>1</v>
      </c>
      <c r="BP151" s="1">
        <f>IF($J151=$J$2,IF(AK151=AK$2,1,0),IF($J151=$J$3,IF(AK151=AK$3,1,0),IF($J151=$J$4,IF(AK151=AK$4,1,0),IF($J151=$J$5,IF(AK151=AK$5,1,0),0))))</f>
        <v>0</v>
      </c>
      <c r="BQ151" s="1">
        <f>IF($J151=$J$2,IF(AL151=AL$2,1,0),IF($J151=$J$3,IF(AL151=AL$3,1,0),IF($J151=$J$4,IF(AL151=AL$4,1,0),IF($J151=$J$5,IF(AL151=AL$5,1,0),0))))</f>
        <v>0</v>
      </c>
      <c r="BR151" s="1">
        <f>IF($J151=$J$2,IF(AM151=AM$2,1,0),IF($J151=$J$3,IF(AM151=AM$3,1,0),IF($J151=$J$4,IF(AM151=AM$4,1,0),IF($J151=$J$5,IF(AM151=AM$5,1,0),0))))</f>
        <v>1</v>
      </c>
      <c r="BS151" s="1">
        <f>IF($J151=$J$2,IF(AN151=AN$2,1,0),IF($J151=$J$3,IF(AN151=AN$3,1,0),IF($J151=$J$4,IF(AN151=AN$4,1,0),IF($J151=$J$5,IF(AN151=AN$5,1,0),0))))</f>
        <v>0</v>
      </c>
      <c r="BU151" s="1">
        <f t="shared" si="1"/>
        <v>13</v>
      </c>
      <c r="BW151" s="35">
        <f t="shared" si="2"/>
        <v>13</v>
      </c>
      <c r="BX151" s="35">
        <f>IF(BW151="неявка","неявка",IF(BW151&lt;$CB$4,1,IF(BW151&lt;$CB$5,2,IF(BW151&lt;$CB$6,3,IF(BW151&lt;$CB$7,4,IF(BW151&lt;$CB$8,5,IF(BW151&lt;$CB$9,6,IF(BW151&lt;$CB$10,7,IF(BW151&lt;$CB$11,8,IF(BW151&lt;$CB$12,9,10))))))))))</f>
        <v>3</v>
      </c>
    </row>
    <row r="152" spans="1:76" ht="16" x14ac:dyDescent="0.2">
      <c r="A152" s="8">
        <v>146</v>
      </c>
      <c r="B152" s="8" t="s">
        <v>178</v>
      </c>
      <c r="C152" s="8" t="s">
        <v>548</v>
      </c>
      <c r="D152" s="8" t="s">
        <v>549</v>
      </c>
      <c r="E152" s="8" t="s">
        <v>213</v>
      </c>
      <c r="F152" s="8" t="s">
        <v>214</v>
      </c>
      <c r="G152" s="8" t="s">
        <v>230</v>
      </c>
      <c r="H152" s="8" t="s">
        <v>216</v>
      </c>
      <c r="I152" s="1" t="s">
        <v>450</v>
      </c>
      <c r="J152" s="1">
        <v>3</v>
      </c>
      <c r="K152" s="1" t="s">
        <v>1156</v>
      </c>
      <c r="L152" s="1" t="s">
        <v>1155</v>
      </c>
      <c r="M152" s="1" t="s">
        <v>1158</v>
      </c>
      <c r="N152" s="1" t="s">
        <v>1159</v>
      </c>
      <c r="O152" s="1" t="s">
        <v>1156</v>
      </c>
      <c r="P152" s="1" t="s">
        <v>1154</v>
      </c>
      <c r="Q152" s="1" t="s">
        <v>1156</v>
      </c>
      <c r="R152" s="1" t="s">
        <v>1159</v>
      </c>
      <c r="S152" s="1" t="s">
        <v>1155</v>
      </c>
      <c r="T152" s="1" t="s">
        <v>1160</v>
      </c>
      <c r="U152" s="1" t="s">
        <v>1154</v>
      </c>
      <c r="V152" s="1" t="s">
        <v>1158</v>
      </c>
      <c r="W152" s="1" t="s">
        <v>1160</v>
      </c>
      <c r="X152" s="1" t="s">
        <v>1154</v>
      </c>
      <c r="Y152" s="1" t="s">
        <v>1158</v>
      </c>
      <c r="Z152" s="54" t="s">
        <v>1154</v>
      </c>
      <c r="AA152" s="1" t="s">
        <v>1160</v>
      </c>
      <c r="AB152" s="1" t="s">
        <v>1155</v>
      </c>
      <c r="AC152" s="1" t="s">
        <v>1154</v>
      </c>
      <c r="AD152" s="1" t="s">
        <v>1160</v>
      </c>
      <c r="AE152" s="1" t="s">
        <v>1158</v>
      </c>
      <c r="AF152" s="1" t="s">
        <v>1154</v>
      </c>
      <c r="AG152" s="1" t="s">
        <v>1156</v>
      </c>
      <c r="AH152" s="1" t="s">
        <v>1158</v>
      </c>
      <c r="AI152" s="1" t="s">
        <v>1156</v>
      </c>
      <c r="AJ152" s="1" t="s">
        <v>1155</v>
      </c>
      <c r="AK152" s="1" t="s">
        <v>1159</v>
      </c>
      <c r="AL152" s="1" t="s">
        <v>1158</v>
      </c>
      <c r="AM152" s="1" t="s">
        <v>1156</v>
      </c>
      <c r="AN152" s="1" t="s">
        <v>1159</v>
      </c>
      <c r="AP152" s="1">
        <f>IF($J152=$J$2,IF(K152=K$2,1,0),IF($J152=$J$3,IF(K152=K$3,1,0),IF($J152=$J$4,IF(K152=K$4,1,0),IF($J152=$J$5,IF(K152=K$5,1,0),0))))</f>
        <v>1</v>
      </c>
      <c r="AQ152" s="1">
        <f>IF($J152=$J$2,IF(L152=L$2,1,0),IF($J152=$J$3,IF(L152=L$3,1,0),IF($J152=$J$4,IF(L152=L$4,1,0),IF($J152=$J$5,IF(L152=L$5,1,0),0))))</f>
        <v>1</v>
      </c>
      <c r="AR152" s="1">
        <f>IF($J152=$J$2,IF(M152=M$2,1,0),IF($J152=$J$3,IF(M152=M$3,1,0),IF($J152=$J$4,IF(M152=M$4,1,0),IF($J152=$J$5,IF(M152=M$5,1,0),0))))</f>
        <v>0</v>
      </c>
      <c r="AS152" s="1">
        <f>IF($J152=$J$2,IF(N152=N$2,1,0),IF($J152=$J$3,IF(N152=N$3,1,0),IF($J152=$J$4,IF(N152=N$4,1,0),IF($J152=$J$5,IF(N152=N$5,1,0),0))))</f>
        <v>1</v>
      </c>
      <c r="AT152" s="1">
        <f>IF($J152=$J$2,IF(O152=O$2,1,0),IF($J152=$J$3,IF(O152=O$3,1,0),IF($J152=$J$4,IF(O152=O$4,1,0),IF($J152=$J$5,IF(O152=O$5,1,0),0))))</f>
        <v>1</v>
      </c>
      <c r="AU152" s="1">
        <f>IF($J152=$J$2,IF(P152=P$2,1,0),IF($J152=$J$3,IF(P152=P$3,1,0),IF($J152=$J$4,IF(P152=P$4,1,0),IF($J152=$J$5,IF(P152=P$5,1,0),0))))</f>
        <v>0</v>
      </c>
      <c r="AV152" s="1">
        <f>IF($J152=$J$2,IF(Q152=Q$2,1,0),IF($J152=$J$3,IF(Q152=Q$3,1,0),IF($J152=$J$4,IF(Q152=Q$4,1,0),IF($J152=$J$5,IF(Q152=Q$5,1,0),0))))</f>
        <v>0</v>
      </c>
      <c r="AW152" s="1">
        <f>IF($J152=$J$2,IF(R152=R$2,1,0),IF($J152=$J$3,IF(R152=R$3,1,0),IF($J152=$J$4,IF(R152=R$4,1,0),IF($J152=$J$5,IF(R152=R$5,1,0),0))))</f>
        <v>0</v>
      </c>
      <c r="AX152" s="1">
        <f>IF($J152=$J$2,IF(S152=S$2,1,0),IF($J152=$J$3,IF(S152=S$3,1,0),IF($J152=$J$4,IF(S152=S$4,1,0),IF($J152=$J$5,IF(S152=S$5,1,0),0))))</f>
        <v>0</v>
      </c>
      <c r="AY152" s="1">
        <f>IF($J152=$J$2,IF(T152=T$2,1,0),IF($J152=$J$3,IF(T152=T$3,1,0),IF($J152=$J$4,IF(T152=T$4,1,0),IF($J152=$J$5,IF(T152=T$5,1,0),0))))</f>
        <v>1</v>
      </c>
      <c r="AZ152" s="1">
        <f>IF($J152=$J$2,IF(U152=U$2,1,0),IF($J152=$J$3,IF(U152=U$3,1,0),IF($J152=$J$4,IF(U152=U$4,1,0),IF($J152=$J$5,IF(U152=U$5,1,0),0))))</f>
        <v>1</v>
      </c>
      <c r="BA152" s="1">
        <f>IF($J152=$J$2,IF(V152=V$2,1,0),IF($J152=$J$3,IF(V152=V$3,1,0),IF($J152=$J$4,IF(V152=V$4,1,0),IF($J152=$J$5,IF(V152=V$5,1,0),0))))</f>
        <v>1</v>
      </c>
      <c r="BB152" s="1">
        <f>IF($J152=$J$2,IF(W152=W$2,1,0),IF($J152=$J$3,IF(W152=W$3,1,0),IF($J152=$J$4,IF(W152=W$4,1,0),IF($J152=$J$5,IF(W152=W$5,1,0),0))))</f>
        <v>1</v>
      </c>
      <c r="BC152" s="1">
        <f>IF($J152=$J$2,IF(X152=X$2,1,0),IF($J152=$J$3,IF(X152=X$3,1,0),IF($J152=$J$4,IF(X152=X$4,1,0),IF($J152=$J$5,IF(X152=X$5,1,0),0))))</f>
        <v>1</v>
      </c>
      <c r="BD152" s="1">
        <f>IF($J152=$J$2,IF(Y152=Y$2,1,0),IF($J152=$J$3,IF(Y152=Y$3,1,0),IF($J152=$J$4,IF(Y152=Y$4,1,0),IF($J152=$J$5,IF(Y152=Y$5,1,0),0))))</f>
        <v>0</v>
      </c>
      <c r="BE152" s="1">
        <f>IF($J152=$J$2,IF(Z152=Z$2,1,0),IF($J152=$J$3,IF(Z152=Z$3,1,0),IF($J152=$J$4,IF(Z152=Z$4,1,0),IF($J152=$J$5,IF(Z152=Z$5,1,0),0))))</f>
        <v>1</v>
      </c>
      <c r="BF152" s="1">
        <f>IF($J152=$J$2,IF(AA152=AA$2,1,0),IF($J152=$J$3,IF(AA152=AA$3,1,0),IF($J152=$J$4,IF(AA152=AA$4,1,0),IF($J152=$J$5,IF(AA152=AA$5,1,0),0))))</f>
        <v>1</v>
      </c>
      <c r="BG152" s="1">
        <f>IF($J152=$J$2,IF(AB152=AB$2,1,0),IF($J152=$J$3,IF(AB152=AB$3,1,0),IF($J152=$J$4,IF(AB152=AB$4,1,0),IF($J152=$J$5,IF(AB152=AB$5,1,0),0))))</f>
        <v>1</v>
      </c>
      <c r="BH152" s="1">
        <f>IF($J152=$J$2,IF(AC152=AC$2,1,0),IF($J152=$J$3,IF(AC152=AC$3,1,0),IF($J152=$J$4,IF(AC152=AC$4,1,0),IF($J152=$J$5,IF(AC152=AC$5,1,0),0))))</f>
        <v>1</v>
      </c>
      <c r="BI152" s="1">
        <f>IF($J152=$J$2,IF(AD152=AD$2,1,0),IF($J152=$J$3,IF(AD152=AD$3,1,0),IF($J152=$J$4,IF(AD152=AD$4,1,0),IF($J152=$J$5,IF(AD152=AD$5,1,0),0))))</f>
        <v>1</v>
      </c>
      <c r="BJ152" s="1">
        <f>IF($J152=$J$2,IF(AE152=AE$2,1,0),IF($J152=$J$3,IF(AE152=AE$3,1,0),IF($J152=$J$4,IF(AE152=AE$4,1,0),IF($J152=$J$5,IF(AE152=AE$5,1,0),0))))</f>
        <v>0</v>
      </c>
      <c r="BK152" s="1">
        <f>IF($J152=$J$2,IF(AF152=AF$2,1,0),IF($J152=$J$3,IF(AF152=AF$3,1,0),IF($J152=$J$4,IF(AF152=AF$4,1,0),IF($J152=$J$5,IF(AF152=AF$5,1,0),0))))</f>
        <v>0</v>
      </c>
      <c r="BL152" s="1">
        <f>IF($J152=$J$2,IF(AG152=AG$2,1,0),IF($J152=$J$3,IF(AG152=AG$3,1,0),IF($J152=$J$4,IF(AG152=AG$4,1,0),IF($J152=$J$5,IF(AG152=AG$5,1,0),0))))</f>
        <v>0</v>
      </c>
      <c r="BM152" s="1">
        <f>IF($J152=$J$2,IF(AH152=AH$2,1,0),IF($J152=$J$3,IF(AH152=AH$3,1,0),IF($J152=$J$4,IF(AH152=AH$4,1,0),IF($J152=$J$5,IF(AH152=AH$5,1,0),0))))</f>
        <v>1</v>
      </c>
      <c r="BN152" s="1">
        <f>IF($J152=$J$2,IF(AI152=AI$2,1,0),IF($J152=$J$3,IF(AI152=AI$3,1,0),IF($J152=$J$4,IF(AI152=AI$4,1,0),IF($J152=$J$5,IF(AI152=AI$5,1,0),0))))</f>
        <v>1</v>
      </c>
      <c r="BO152" s="1">
        <f>IF($J152=$J$2,IF(AJ152=AJ$2,1,0),IF($J152=$J$3,IF(AJ152=AJ$3,1,0),IF($J152=$J$4,IF(AJ152=AJ$4,1,0),IF($J152=$J$5,IF(AJ152=AJ$5,1,0),0))))</f>
        <v>1</v>
      </c>
      <c r="BP152" s="1">
        <f>IF($J152=$J$2,IF(AK152=AK$2,1,0),IF($J152=$J$3,IF(AK152=AK$3,1,0),IF($J152=$J$4,IF(AK152=AK$4,1,0),IF($J152=$J$5,IF(AK152=AK$5,1,0),0))))</f>
        <v>0</v>
      </c>
      <c r="BQ152" s="1">
        <f>IF($J152=$J$2,IF(AL152=AL$2,1,0),IF($J152=$J$3,IF(AL152=AL$3,1,0),IF($J152=$J$4,IF(AL152=AL$4,1,0),IF($J152=$J$5,IF(AL152=AL$5,1,0),0))))</f>
        <v>1</v>
      </c>
      <c r="BR152" s="1">
        <f>IF($J152=$J$2,IF(AM152=AM$2,1,0),IF($J152=$J$3,IF(AM152=AM$3,1,0),IF($J152=$J$4,IF(AM152=AM$4,1,0),IF($J152=$J$5,IF(AM152=AM$5,1,0),0))))</f>
        <v>1</v>
      </c>
      <c r="BS152" s="1">
        <f>IF($J152=$J$2,IF(AN152=AN$2,1,0),IF($J152=$J$3,IF(AN152=AN$3,1,0),IF($J152=$J$4,IF(AN152=AN$4,1,0),IF($J152=$J$5,IF(AN152=AN$5,1,0),0))))</f>
        <v>0</v>
      </c>
      <c r="BU152" s="1">
        <f t="shared" si="1"/>
        <v>19</v>
      </c>
      <c r="BW152" s="35">
        <f t="shared" si="2"/>
        <v>19</v>
      </c>
      <c r="BX152" s="35">
        <f>IF(BW152="неявка","неявка",IF(BW152&lt;$CB$4,1,IF(BW152&lt;$CB$5,2,IF(BW152&lt;$CB$6,3,IF(BW152&lt;$CB$7,4,IF(BW152&lt;$CB$8,5,IF(BW152&lt;$CB$9,6,IF(BW152&lt;$CB$10,7,IF(BW152&lt;$CB$11,8,IF(BW152&lt;$CB$12,9,10))))))))))</f>
        <v>5</v>
      </c>
    </row>
    <row r="153" spans="1:76" ht="16" x14ac:dyDescent="0.2">
      <c r="A153" s="8">
        <v>147</v>
      </c>
      <c r="B153" s="8" t="s">
        <v>550</v>
      </c>
      <c r="C153" s="8" t="s">
        <v>551</v>
      </c>
      <c r="D153" s="8" t="s">
        <v>552</v>
      </c>
      <c r="E153" s="8" t="s">
        <v>235</v>
      </c>
      <c r="F153" s="8" t="s">
        <v>236</v>
      </c>
      <c r="G153" s="8" t="s">
        <v>230</v>
      </c>
      <c r="H153" s="8" t="s">
        <v>216</v>
      </c>
      <c r="I153" s="1" t="s">
        <v>450</v>
      </c>
      <c r="J153" s="1">
        <v>4</v>
      </c>
      <c r="K153" s="1" t="s">
        <v>1156</v>
      </c>
      <c r="L153" s="1" t="s">
        <v>1159</v>
      </c>
      <c r="M153" s="1" t="s">
        <v>1158</v>
      </c>
      <c r="N153" s="1" t="s">
        <v>1155</v>
      </c>
      <c r="O153" s="1" t="s">
        <v>1160</v>
      </c>
      <c r="P153" s="1" t="s">
        <v>1159</v>
      </c>
      <c r="Q153" s="1" t="s">
        <v>1158</v>
      </c>
      <c r="R153" s="1" t="s">
        <v>1155</v>
      </c>
      <c r="S153" s="1" t="s">
        <v>1154</v>
      </c>
      <c r="T153" s="1" t="s">
        <v>1155</v>
      </c>
      <c r="U153" s="1" t="s">
        <v>1156</v>
      </c>
      <c r="V153" s="1" t="s">
        <v>1156</v>
      </c>
      <c r="W153" s="1" t="s">
        <v>1158</v>
      </c>
      <c r="X153" s="1" t="s">
        <v>1159</v>
      </c>
      <c r="Y153" s="1" t="s">
        <v>1159</v>
      </c>
      <c r="Z153" s="54" t="s">
        <v>1158</v>
      </c>
      <c r="AA153" s="1" t="s">
        <v>1159</v>
      </c>
      <c r="AB153" s="1" t="s">
        <v>1154</v>
      </c>
      <c r="AC153" s="1" t="s">
        <v>1158</v>
      </c>
      <c r="AD153" s="1" t="s">
        <v>1155</v>
      </c>
      <c r="AE153" s="1" t="s">
        <v>1160</v>
      </c>
      <c r="AF153" s="1" t="s">
        <v>1155</v>
      </c>
      <c r="AG153" s="1" t="s">
        <v>1159</v>
      </c>
      <c r="AH153" s="1" t="s">
        <v>1158</v>
      </c>
      <c r="AI153" s="1" t="s">
        <v>1159</v>
      </c>
      <c r="AJ153" s="1" t="s">
        <v>1157</v>
      </c>
      <c r="AK153" s="1" t="s">
        <v>1154</v>
      </c>
      <c r="AL153" s="1" t="s">
        <v>1154</v>
      </c>
      <c r="AM153" s="1" t="s">
        <v>1160</v>
      </c>
      <c r="AN153" s="1" t="s">
        <v>1154</v>
      </c>
      <c r="AP153" s="1">
        <f>IF($J153=$J$2,IF(K153=K$2,1,0),IF($J153=$J$3,IF(K153=K$3,1,0),IF($J153=$J$4,IF(K153=K$4,1,0),IF($J153=$J$5,IF(K153=K$5,1,0),0))))</f>
        <v>0</v>
      </c>
      <c r="AQ153" s="1">
        <f>IF($J153=$J$2,IF(L153=L$2,1,0),IF($J153=$J$3,IF(L153=L$3,1,0),IF($J153=$J$4,IF(L153=L$4,1,0),IF($J153=$J$5,IF(L153=L$5,1,0),0))))</f>
        <v>1</v>
      </c>
      <c r="AR153" s="1">
        <f>IF($J153=$J$2,IF(M153=M$2,1,0),IF($J153=$J$3,IF(M153=M$3,1,0),IF($J153=$J$4,IF(M153=M$4,1,0),IF($J153=$J$5,IF(M153=M$5,1,0),0))))</f>
        <v>0</v>
      </c>
      <c r="AS153" s="1">
        <f>IF($J153=$J$2,IF(N153=N$2,1,0),IF($J153=$J$3,IF(N153=N$3,1,0),IF($J153=$J$4,IF(N153=N$4,1,0),IF($J153=$J$5,IF(N153=N$5,1,0),0))))</f>
        <v>0</v>
      </c>
      <c r="AT153" s="1">
        <f>IF($J153=$J$2,IF(O153=O$2,1,0),IF($J153=$J$3,IF(O153=O$3,1,0),IF($J153=$J$4,IF(O153=O$4,1,0),IF($J153=$J$5,IF(O153=O$5,1,0),0))))</f>
        <v>1</v>
      </c>
      <c r="AU153" s="1">
        <f>IF($J153=$J$2,IF(P153=P$2,1,0),IF($J153=$J$3,IF(P153=P$3,1,0),IF($J153=$J$4,IF(P153=P$4,1,0),IF($J153=$J$5,IF(P153=P$5,1,0),0))))</f>
        <v>1</v>
      </c>
      <c r="AV153" s="1">
        <f>IF($J153=$J$2,IF(Q153=Q$2,1,0),IF($J153=$J$3,IF(Q153=Q$3,1,0),IF($J153=$J$4,IF(Q153=Q$4,1,0),IF($J153=$J$5,IF(Q153=Q$5,1,0),0))))</f>
        <v>1</v>
      </c>
      <c r="AW153" s="1">
        <f>IF($J153=$J$2,IF(R153=R$2,1,0),IF($J153=$J$3,IF(R153=R$3,1,0),IF($J153=$J$4,IF(R153=R$4,1,0),IF($J153=$J$5,IF(R153=R$5,1,0),0))))</f>
        <v>0</v>
      </c>
      <c r="AX153" s="1">
        <f>IF($J153=$J$2,IF(S153=S$2,1,0),IF($J153=$J$3,IF(S153=S$3,1,0),IF($J153=$J$4,IF(S153=S$4,1,0),IF($J153=$J$5,IF(S153=S$5,1,0),0))))</f>
        <v>0</v>
      </c>
      <c r="AY153" s="1">
        <f>IF($J153=$J$2,IF(T153=T$2,1,0),IF($J153=$J$3,IF(T153=T$3,1,0),IF($J153=$J$4,IF(T153=T$4,1,0),IF($J153=$J$5,IF(T153=T$5,1,0),0))))</f>
        <v>1</v>
      </c>
      <c r="AZ153" s="1">
        <f>IF($J153=$J$2,IF(U153=U$2,1,0),IF($J153=$J$3,IF(U153=U$3,1,0),IF($J153=$J$4,IF(U153=U$4,1,0),IF($J153=$J$5,IF(U153=U$5,1,0),0))))</f>
        <v>0</v>
      </c>
      <c r="BA153" s="1">
        <f>IF($J153=$J$2,IF(V153=V$2,1,0),IF($J153=$J$3,IF(V153=V$3,1,0),IF($J153=$J$4,IF(V153=V$4,1,0),IF($J153=$J$5,IF(V153=V$5,1,0),0))))</f>
        <v>1</v>
      </c>
      <c r="BB153" s="1">
        <f>IF($J153=$J$2,IF(W153=W$2,1,0),IF($J153=$J$3,IF(W153=W$3,1,0),IF($J153=$J$4,IF(W153=W$4,1,0),IF($J153=$J$5,IF(W153=W$5,1,0),0))))</f>
        <v>1</v>
      </c>
      <c r="BC153" s="1">
        <f>IF($J153=$J$2,IF(X153=X$2,1,0),IF($J153=$J$3,IF(X153=X$3,1,0),IF($J153=$J$4,IF(X153=X$4,1,0),IF($J153=$J$5,IF(X153=X$5,1,0),0))))</f>
        <v>0</v>
      </c>
      <c r="BD153" s="1">
        <f>IF($J153=$J$2,IF(Y153=Y$2,1,0),IF($J153=$J$3,IF(Y153=Y$3,1,0),IF($J153=$J$4,IF(Y153=Y$4,1,0),IF($J153=$J$5,IF(Y153=Y$5,1,0),0))))</f>
        <v>0</v>
      </c>
      <c r="BE153" s="1">
        <f>IF($J153=$J$2,IF(Z153=Z$2,1,0),IF($J153=$J$3,IF(Z153=Z$3,1,0),IF($J153=$J$4,IF(Z153=Z$4,1,0),IF($J153=$J$5,IF(Z153=Z$5,1,0),0))))</f>
        <v>1</v>
      </c>
      <c r="BF153" s="1">
        <f>IF($J153=$J$2,IF(AA153=AA$2,1,0),IF($J153=$J$3,IF(AA153=AA$3,1,0),IF($J153=$J$4,IF(AA153=AA$4,1,0),IF($J153=$J$5,IF(AA153=AA$5,1,0),0))))</f>
        <v>1</v>
      </c>
      <c r="BG153" s="1">
        <f>IF($J153=$J$2,IF(AB153=AB$2,1,0),IF($J153=$J$3,IF(AB153=AB$3,1,0),IF($J153=$J$4,IF(AB153=AB$4,1,0),IF($J153=$J$5,IF(AB153=AB$5,1,0),0))))</f>
        <v>1</v>
      </c>
      <c r="BH153" s="1">
        <f>IF($J153=$J$2,IF(AC153=AC$2,1,0),IF($J153=$J$3,IF(AC153=AC$3,1,0),IF($J153=$J$4,IF(AC153=AC$4,1,0),IF($J153=$J$5,IF(AC153=AC$5,1,0),0))))</f>
        <v>1</v>
      </c>
      <c r="BI153" s="1">
        <f>IF($J153=$J$2,IF(AD153=AD$2,1,0),IF($J153=$J$3,IF(AD153=AD$3,1,0),IF($J153=$J$4,IF(AD153=AD$4,1,0),IF($J153=$J$5,IF(AD153=AD$5,1,0),0))))</f>
        <v>0</v>
      </c>
      <c r="BJ153" s="1">
        <f>IF($J153=$J$2,IF(AE153=AE$2,1,0),IF($J153=$J$3,IF(AE153=AE$3,1,0),IF($J153=$J$4,IF(AE153=AE$4,1,0),IF($J153=$J$5,IF(AE153=AE$5,1,0),0))))</f>
        <v>1</v>
      </c>
      <c r="BK153" s="1">
        <f>IF($J153=$J$2,IF(AF153=AF$2,1,0),IF($J153=$J$3,IF(AF153=AF$3,1,0),IF($J153=$J$4,IF(AF153=AF$4,1,0),IF($J153=$J$5,IF(AF153=AF$5,1,0),0))))</f>
        <v>1</v>
      </c>
      <c r="BL153" s="1">
        <f>IF($J153=$J$2,IF(AG153=AG$2,1,0),IF($J153=$J$3,IF(AG153=AG$3,1,0),IF($J153=$J$4,IF(AG153=AG$4,1,0),IF($J153=$J$5,IF(AG153=AG$5,1,0),0))))</f>
        <v>0</v>
      </c>
      <c r="BM153" s="1">
        <f>IF($J153=$J$2,IF(AH153=AH$2,1,0),IF($J153=$J$3,IF(AH153=AH$3,1,0),IF($J153=$J$4,IF(AH153=AH$4,1,0),IF($J153=$J$5,IF(AH153=AH$5,1,0),0))))</f>
        <v>1</v>
      </c>
      <c r="BN153" s="1">
        <f>IF($J153=$J$2,IF(AI153=AI$2,1,0),IF($J153=$J$3,IF(AI153=AI$3,1,0),IF($J153=$J$4,IF(AI153=AI$4,1,0),IF($J153=$J$5,IF(AI153=AI$5,1,0),0))))</f>
        <v>1</v>
      </c>
      <c r="BO153" s="1">
        <f>IF($J153=$J$2,IF(AJ153=AJ$2,1,0),IF($J153=$J$3,IF(AJ153=AJ$3,1,0),IF($J153=$J$4,IF(AJ153=AJ$4,1,0),IF($J153=$J$5,IF(AJ153=AJ$5,1,0),0))))</f>
        <v>1</v>
      </c>
      <c r="BP153" s="1">
        <f>IF($J153=$J$2,IF(AK153=AK$2,1,0),IF($J153=$J$3,IF(AK153=AK$3,1,0),IF($J153=$J$4,IF(AK153=AK$4,1,0),IF($J153=$J$5,IF(AK153=AK$5,1,0),0))))</f>
        <v>1</v>
      </c>
      <c r="BQ153" s="1">
        <f>IF($J153=$J$2,IF(AL153=AL$2,1,0),IF($J153=$J$3,IF(AL153=AL$3,1,0),IF($J153=$J$4,IF(AL153=AL$4,1,0),IF($J153=$J$5,IF(AL153=AL$5,1,0),0))))</f>
        <v>1</v>
      </c>
      <c r="BR153" s="1">
        <f>IF($J153=$J$2,IF(AM153=AM$2,1,0),IF($J153=$J$3,IF(AM153=AM$3,1,0),IF($J153=$J$4,IF(AM153=AM$4,1,0),IF($J153=$J$5,IF(AM153=AM$5,1,0),0))))</f>
        <v>1</v>
      </c>
      <c r="BS153" s="1">
        <f>IF($J153=$J$2,IF(AN153=AN$2,1,0),IF($J153=$J$3,IF(AN153=AN$3,1,0),IF($J153=$J$4,IF(AN153=AN$4,1,0),IF($J153=$J$5,IF(AN153=AN$5,1,0),0))))</f>
        <v>1</v>
      </c>
      <c r="BU153" s="1">
        <f t="shared" si="1"/>
        <v>20</v>
      </c>
      <c r="BW153" s="35">
        <f t="shared" si="2"/>
        <v>20</v>
      </c>
      <c r="BX153" s="35">
        <f>IF(BW153="неявка","неявка",IF(BW153&lt;$CB$4,1,IF(BW153&lt;$CB$5,2,IF(BW153&lt;$CB$6,3,IF(BW153&lt;$CB$7,4,IF(BW153&lt;$CB$8,5,IF(BW153&lt;$CB$9,6,IF(BW153&lt;$CB$10,7,IF(BW153&lt;$CB$11,8,IF(BW153&lt;$CB$12,9,10))))))))))</f>
        <v>6</v>
      </c>
    </row>
    <row r="154" spans="1:76" ht="16" x14ac:dyDescent="0.2">
      <c r="A154" s="8">
        <v>148</v>
      </c>
      <c r="B154" s="8" t="s">
        <v>553</v>
      </c>
      <c r="C154" s="8" t="s">
        <v>554</v>
      </c>
      <c r="D154" s="8" t="s">
        <v>555</v>
      </c>
      <c r="E154" s="8" t="s">
        <v>213</v>
      </c>
      <c r="F154" s="8" t="s">
        <v>214</v>
      </c>
      <c r="G154" s="8" t="s">
        <v>230</v>
      </c>
      <c r="H154" s="8" t="s">
        <v>216</v>
      </c>
      <c r="I154" s="1" t="s">
        <v>450</v>
      </c>
      <c r="J154" s="1">
        <v>4</v>
      </c>
      <c r="K154" s="1" t="s">
        <v>1159</v>
      </c>
      <c r="L154" s="1" t="s">
        <v>1155</v>
      </c>
      <c r="M154" s="1" t="s">
        <v>1158</v>
      </c>
      <c r="N154" s="1" t="s">
        <v>1159</v>
      </c>
      <c r="O154" s="1" t="s">
        <v>1160</v>
      </c>
      <c r="P154" s="1" t="s">
        <v>1159</v>
      </c>
      <c r="Q154" s="1" t="s">
        <v>1158</v>
      </c>
      <c r="R154" s="1" t="s">
        <v>1160</v>
      </c>
      <c r="S154" s="1" t="s">
        <v>1160</v>
      </c>
      <c r="T154" s="1" t="s">
        <v>1155</v>
      </c>
      <c r="U154" s="1" t="s">
        <v>1156</v>
      </c>
      <c r="V154" s="1" t="s">
        <v>1156</v>
      </c>
      <c r="W154" s="1" t="s">
        <v>1158</v>
      </c>
      <c r="X154" s="1" t="s">
        <v>1160</v>
      </c>
      <c r="Y154" s="1" t="s">
        <v>1156</v>
      </c>
      <c r="Z154" s="54" t="s">
        <v>1158</v>
      </c>
      <c r="AA154" s="1" t="s">
        <v>1159</v>
      </c>
      <c r="AB154" s="1" t="s">
        <v>1154</v>
      </c>
      <c r="AC154" s="1" t="s">
        <v>1160</v>
      </c>
      <c r="AD154" s="1" t="s">
        <v>1158</v>
      </c>
      <c r="AE154" s="1" t="s">
        <v>1160</v>
      </c>
      <c r="AF154" s="1" t="s">
        <v>1155</v>
      </c>
      <c r="AG154" s="1" t="s">
        <v>1155</v>
      </c>
      <c r="AH154" s="1" t="s">
        <v>1154</v>
      </c>
      <c r="AI154" s="1" t="s">
        <v>1159</v>
      </c>
      <c r="AJ154" s="1" t="s">
        <v>1157</v>
      </c>
      <c r="AK154" s="1" t="s">
        <v>1154</v>
      </c>
      <c r="AL154" s="1" t="s">
        <v>1159</v>
      </c>
      <c r="AM154" s="1" t="s">
        <v>1160</v>
      </c>
      <c r="AN154" s="1" t="s">
        <v>1154</v>
      </c>
      <c r="AP154" s="1">
        <f>IF($J154=$J$2,IF(K154=K$2,1,0),IF($J154=$J$3,IF(K154=K$3,1,0),IF($J154=$J$4,IF(K154=K$4,1,0),IF($J154=$J$5,IF(K154=K$5,1,0),0))))</f>
        <v>1</v>
      </c>
      <c r="AQ154" s="1">
        <f>IF($J154=$J$2,IF(L154=L$2,1,0),IF($J154=$J$3,IF(L154=L$3,1,0),IF($J154=$J$4,IF(L154=L$4,1,0),IF($J154=$J$5,IF(L154=L$5,1,0),0))))</f>
        <v>0</v>
      </c>
      <c r="AR154" s="1">
        <f>IF($J154=$J$2,IF(M154=M$2,1,0),IF($J154=$J$3,IF(M154=M$3,1,0),IF($J154=$J$4,IF(M154=M$4,1,0),IF($J154=$J$5,IF(M154=M$5,1,0),0))))</f>
        <v>0</v>
      </c>
      <c r="AS154" s="1">
        <f>IF($J154=$J$2,IF(N154=N$2,1,0),IF($J154=$J$3,IF(N154=N$3,1,0),IF($J154=$J$4,IF(N154=N$4,1,0),IF($J154=$J$5,IF(N154=N$5,1,0),0))))</f>
        <v>1</v>
      </c>
      <c r="AT154" s="1">
        <f>IF($J154=$J$2,IF(O154=O$2,1,0),IF($J154=$J$3,IF(O154=O$3,1,0),IF($J154=$J$4,IF(O154=O$4,1,0),IF($J154=$J$5,IF(O154=O$5,1,0),0))))</f>
        <v>1</v>
      </c>
      <c r="AU154" s="1">
        <f>IF($J154=$J$2,IF(P154=P$2,1,0),IF($J154=$J$3,IF(P154=P$3,1,0),IF($J154=$J$4,IF(P154=P$4,1,0),IF($J154=$J$5,IF(P154=P$5,1,0),0))))</f>
        <v>1</v>
      </c>
      <c r="AV154" s="1">
        <f>IF($J154=$J$2,IF(Q154=Q$2,1,0),IF($J154=$J$3,IF(Q154=Q$3,1,0),IF($J154=$J$4,IF(Q154=Q$4,1,0),IF($J154=$J$5,IF(Q154=Q$5,1,0),0))))</f>
        <v>1</v>
      </c>
      <c r="AW154" s="1">
        <f>IF($J154=$J$2,IF(R154=R$2,1,0),IF($J154=$J$3,IF(R154=R$3,1,0),IF($J154=$J$4,IF(R154=R$4,1,0),IF($J154=$J$5,IF(R154=R$5,1,0),0))))</f>
        <v>1</v>
      </c>
      <c r="AX154" s="1">
        <f>IF($J154=$J$2,IF(S154=S$2,1,0),IF($J154=$J$3,IF(S154=S$3,1,0),IF($J154=$J$4,IF(S154=S$4,1,0),IF($J154=$J$5,IF(S154=S$5,1,0),0))))</f>
        <v>1</v>
      </c>
      <c r="AY154" s="1">
        <f>IF($J154=$J$2,IF(T154=T$2,1,0),IF($J154=$J$3,IF(T154=T$3,1,0),IF($J154=$J$4,IF(T154=T$4,1,0),IF($J154=$J$5,IF(T154=T$5,1,0),0))))</f>
        <v>1</v>
      </c>
      <c r="AZ154" s="1">
        <f>IF($J154=$J$2,IF(U154=U$2,1,0),IF($J154=$J$3,IF(U154=U$3,1,0),IF($J154=$J$4,IF(U154=U$4,1,0),IF($J154=$J$5,IF(U154=U$5,1,0),0))))</f>
        <v>0</v>
      </c>
      <c r="BA154" s="1">
        <f>IF($J154=$J$2,IF(V154=V$2,1,0),IF($J154=$J$3,IF(V154=V$3,1,0),IF($J154=$J$4,IF(V154=V$4,1,0),IF($J154=$J$5,IF(V154=V$5,1,0),0))))</f>
        <v>1</v>
      </c>
      <c r="BB154" s="1">
        <f>IF($J154=$J$2,IF(W154=W$2,1,0),IF($J154=$J$3,IF(W154=W$3,1,0),IF($J154=$J$4,IF(W154=W$4,1,0),IF($J154=$J$5,IF(W154=W$5,1,0),0))))</f>
        <v>1</v>
      </c>
      <c r="BC154" s="1">
        <f>IF($J154=$J$2,IF(X154=X$2,1,0),IF($J154=$J$3,IF(X154=X$3,1,0),IF($J154=$J$4,IF(X154=X$4,1,0),IF($J154=$J$5,IF(X154=X$5,1,0),0))))</f>
        <v>1</v>
      </c>
      <c r="BD154" s="1">
        <f>IF($J154=$J$2,IF(Y154=Y$2,1,0),IF($J154=$J$3,IF(Y154=Y$3,1,0),IF($J154=$J$4,IF(Y154=Y$4,1,0),IF($J154=$J$5,IF(Y154=Y$5,1,0),0))))</f>
        <v>1</v>
      </c>
      <c r="BE154" s="1">
        <f>IF($J154=$J$2,IF(Z154=Z$2,1,0),IF($J154=$J$3,IF(Z154=Z$3,1,0),IF($J154=$J$4,IF(Z154=Z$4,1,0),IF($J154=$J$5,IF(Z154=Z$5,1,0),0))))</f>
        <v>1</v>
      </c>
      <c r="BF154" s="1">
        <f>IF($J154=$J$2,IF(AA154=AA$2,1,0),IF($J154=$J$3,IF(AA154=AA$3,1,0),IF($J154=$J$4,IF(AA154=AA$4,1,0),IF($J154=$J$5,IF(AA154=AA$5,1,0),0))))</f>
        <v>1</v>
      </c>
      <c r="BG154" s="1">
        <f>IF($J154=$J$2,IF(AB154=AB$2,1,0),IF($J154=$J$3,IF(AB154=AB$3,1,0),IF($J154=$J$4,IF(AB154=AB$4,1,0),IF($J154=$J$5,IF(AB154=AB$5,1,0),0))))</f>
        <v>1</v>
      </c>
      <c r="BH154" s="1">
        <f>IF($J154=$J$2,IF(AC154=AC$2,1,0),IF($J154=$J$3,IF(AC154=AC$3,1,0),IF($J154=$J$4,IF(AC154=AC$4,1,0),IF($J154=$J$5,IF(AC154=AC$5,1,0),0))))</f>
        <v>0</v>
      </c>
      <c r="BI154" s="1">
        <f>IF($J154=$J$2,IF(AD154=AD$2,1,0),IF($J154=$J$3,IF(AD154=AD$3,1,0),IF($J154=$J$4,IF(AD154=AD$4,1,0),IF($J154=$J$5,IF(AD154=AD$5,1,0),0))))</f>
        <v>1</v>
      </c>
      <c r="BJ154" s="1">
        <f>IF($J154=$J$2,IF(AE154=AE$2,1,0),IF($J154=$J$3,IF(AE154=AE$3,1,0),IF($J154=$J$4,IF(AE154=AE$4,1,0),IF($J154=$J$5,IF(AE154=AE$5,1,0),0))))</f>
        <v>1</v>
      </c>
      <c r="BK154" s="1">
        <f>IF($J154=$J$2,IF(AF154=AF$2,1,0),IF($J154=$J$3,IF(AF154=AF$3,1,0),IF($J154=$J$4,IF(AF154=AF$4,1,0),IF($J154=$J$5,IF(AF154=AF$5,1,0),0))))</f>
        <v>1</v>
      </c>
      <c r="BL154" s="1">
        <f>IF($J154=$J$2,IF(AG154=AG$2,1,0),IF($J154=$J$3,IF(AG154=AG$3,1,0),IF($J154=$J$4,IF(AG154=AG$4,1,0),IF($J154=$J$5,IF(AG154=AG$5,1,0),0))))</f>
        <v>1</v>
      </c>
      <c r="BM154" s="1">
        <f>IF($J154=$J$2,IF(AH154=AH$2,1,0),IF($J154=$J$3,IF(AH154=AH$3,1,0),IF($J154=$J$4,IF(AH154=AH$4,1,0),IF($J154=$J$5,IF(AH154=AH$5,1,0),0))))</f>
        <v>0</v>
      </c>
      <c r="BN154" s="1">
        <f>IF($J154=$J$2,IF(AI154=AI$2,1,0),IF($J154=$J$3,IF(AI154=AI$3,1,0),IF($J154=$J$4,IF(AI154=AI$4,1,0),IF($J154=$J$5,IF(AI154=AI$5,1,0),0))))</f>
        <v>1</v>
      </c>
      <c r="BO154" s="1">
        <f>IF($J154=$J$2,IF(AJ154=AJ$2,1,0),IF($J154=$J$3,IF(AJ154=AJ$3,1,0),IF($J154=$J$4,IF(AJ154=AJ$4,1,0),IF($J154=$J$5,IF(AJ154=AJ$5,1,0),0))))</f>
        <v>1</v>
      </c>
      <c r="BP154" s="1">
        <f>IF($J154=$J$2,IF(AK154=AK$2,1,0),IF($J154=$J$3,IF(AK154=AK$3,1,0),IF($J154=$J$4,IF(AK154=AK$4,1,0),IF($J154=$J$5,IF(AK154=AK$5,1,0),0))))</f>
        <v>1</v>
      </c>
      <c r="BQ154" s="1">
        <f>IF($J154=$J$2,IF(AL154=AL$2,1,0),IF($J154=$J$3,IF(AL154=AL$3,1,0),IF($J154=$J$4,IF(AL154=AL$4,1,0),IF($J154=$J$5,IF(AL154=AL$5,1,0),0))))</f>
        <v>0</v>
      </c>
      <c r="BR154" s="1">
        <f>IF($J154=$J$2,IF(AM154=AM$2,1,0),IF($J154=$J$3,IF(AM154=AM$3,1,0),IF($J154=$J$4,IF(AM154=AM$4,1,0),IF($J154=$J$5,IF(AM154=AM$5,1,0),0))))</f>
        <v>1</v>
      </c>
      <c r="BS154" s="1">
        <f>IF($J154=$J$2,IF(AN154=AN$2,1,0),IF($J154=$J$3,IF(AN154=AN$3,1,0),IF($J154=$J$4,IF(AN154=AN$4,1,0),IF($J154=$J$5,IF(AN154=AN$5,1,0),0))))</f>
        <v>1</v>
      </c>
      <c r="BU154" s="1">
        <f t="shared" si="1"/>
        <v>24</v>
      </c>
      <c r="BW154" s="35">
        <f t="shared" si="2"/>
        <v>24</v>
      </c>
      <c r="BX154" s="35">
        <f>IF(BW154="неявка","неявка",IF(BW154&lt;$CB$4,1,IF(BW154&lt;$CB$5,2,IF(BW154&lt;$CB$6,3,IF(BW154&lt;$CB$7,4,IF(BW154&lt;$CB$8,5,IF(BW154&lt;$CB$9,6,IF(BW154&lt;$CB$10,7,IF(BW154&lt;$CB$11,8,IF(BW154&lt;$CB$12,9,10))))))))))</f>
        <v>7</v>
      </c>
    </row>
    <row r="155" spans="1:76" ht="16" x14ac:dyDescent="0.2">
      <c r="A155" s="8">
        <v>149</v>
      </c>
      <c r="B155" s="8" t="s">
        <v>556</v>
      </c>
      <c r="C155" s="8" t="s">
        <v>557</v>
      </c>
      <c r="D155" s="8" t="s">
        <v>558</v>
      </c>
      <c r="E155" s="8" t="s">
        <v>245</v>
      </c>
      <c r="F155" s="8" t="s">
        <v>246</v>
      </c>
      <c r="G155" s="8" t="s">
        <v>215</v>
      </c>
      <c r="H155" s="8" t="s">
        <v>216</v>
      </c>
      <c r="I155" s="1" t="s">
        <v>450</v>
      </c>
      <c r="J155" s="1">
        <v>4</v>
      </c>
      <c r="K155" s="1" t="s">
        <v>1156</v>
      </c>
      <c r="L155" s="1" t="s">
        <v>1155</v>
      </c>
      <c r="M155" s="1" t="s">
        <v>1155</v>
      </c>
      <c r="N155" s="1" t="s">
        <v>1155</v>
      </c>
      <c r="O155" s="1" t="s">
        <v>1155</v>
      </c>
      <c r="P155" s="1" t="s">
        <v>1159</v>
      </c>
      <c r="Q155" s="1" t="s">
        <v>1159</v>
      </c>
      <c r="R155" s="1" t="s">
        <v>1155</v>
      </c>
      <c r="S155" s="1" t="s">
        <v>1155</v>
      </c>
      <c r="T155" s="1" t="s">
        <v>1155</v>
      </c>
      <c r="U155" s="1" t="s">
        <v>1156</v>
      </c>
      <c r="W155" s="1" t="s">
        <v>1155</v>
      </c>
      <c r="X155" s="1" t="s">
        <v>1155</v>
      </c>
      <c r="Y155" s="1" t="s">
        <v>1155</v>
      </c>
      <c r="Z155" s="54" t="s">
        <v>1159</v>
      </c>
      <c r="AA155" s="1" t="s">
        <v>1154</v>
      </c>
      <c r="AB155" s="1" t="s">
        <v>1155</v>
      </c>
      <c r="AC155" s="1" t="s">
        <v>1154</v>
      </c>
      <c r="AD155" s="1" t="s">
        <v>1158</v>
      </c>
      <c r="AE155" s="1" t="s">
        <v>1156</v>
      </c>
      <c r="AF155" s="1" t="s">
        <v>1158</v>
      </c>
      <c r="AG155" s="1" t="s">
        <v>1159</v>
      </c>
      <c r="AH155" s="1" t="s">
        <v>1156</v>
      </c>
      <c r="AI155" s="1" t="s">
        <v>1155</v>
      </c>
      <c r="AJ155" s="1" t="s">
        <v>1158</v>
      </c>
      <c r="AK155" s="1" t="s">
        <v>1155</v>
      </c>
      <c r="AL155" s="1" t="s">
        <v>1155</v>
      </c>
      <c r="AM155" s="1" t="s">
        <v>1155</v>
      </c>
      <c r="AN155" s="1" t="s">
        <v>1154</v>
      </c>
      <c r="AP155" s="1">
        <f>IF($J155=$J$2,IF(K155=K$2,1,0),IF($J155=$J$3,IF(K155=K$3,1,0),IF($J155=$J$4,IF(K155=K$4,1,0),IF($J155=$J$5,IF(K155=K$5,1,0),0))))</f>
        <v>0</v>
      </c>
      <c r="AQ155" s="1">
        <f>IF($J155=$J$2,IF(L155=L$2,1,0),IF($J155=$J$3,IF(L155=L$3,1,0),IF($J155=$J$4,IF(L155=L$4,1,0),IF($J155=$J$5,IF(L155=L$5,1,0),0))))</f>
        <v>0</v>
      </c>
      <c r="AR155" s="1">
        <f>IF($J155=$J$2,IF(M155=M$2,1,0),IF($J155=$J$3,IF(M155=M$3,1,0),IF($J155=$J$4,IF(M155=M$4,1,0),IF($J155=$J$5,IF(M155=M$5,1,0),0))))</f>
        <v>1</v>
      </c>
      <c r="AS155" s="1">
        <f>IF($J155=$J$2,IF(N155=N$2,1,0),IF($J155=$J$3,IF(N155=N$3,1,0),IF($J155=$J$4,IF(N155=N$4,1,0),IF($J155=$J$5,IF(N155=N$5,1,0),0))))</f>
        <v>0</v>
      </c>
      <c r="AT155" s="1">
        <f>IF($J155=$J$2,IF(O155=O$2,1,0),IF($J155=$J$3,IF(O155=O$3,1,0),IF($J155=$J$4,IF(O155=O$4,1,0),IF($J155=$J$5,IF(O155=O$5,1,0),0))))</f>
        <v>0</v>
      </c>
      <c r="AU155" s="1">
        <f>IF($J155=$J$2,IF(P155=P$2,1,0),IF($J155=$J$3,IF(P155=P$3,1,0),IF($J155=$J$4,IF(P155=P$4,1,0),IF($J155=$J$5,IF(P155=P$5,1,0),0))))</f>
        <v>1</v>
      </c>
      <c r="AV155" s="1">
        <f>IF($J155=$J$2,IF(Q155=Q$2,1,0),IF($J155=$J$3,IF(Q155=Q$3,1,0),IF($J155=$J$4,IF(Q155=Q$4,1,0),IF($J155=$J$5,IF(Q155=Q$5,1,0),0))))</f>
        <v>0</v>
      </c>
      <c r="AW155" s="1">
        <f>IF($J155=$J$2,IF(R155=R$2,1,0),IF($J155=$J$3,IF(R155=R$3,1,0),IF($J155=$J$4,IF(R155=R$4,1,0),IF($J155=$J$5,IF(R155=R$5,1,0),0))))</f>
        <v>0</v>
      </c>
      <c r="AX155" s="1">
        <f>IF($J155=$J$2,IF(S155=S$2,1,0),IF($J155=$J$3,IF(S155=S$3,1,0),IF($J155=$J$4,IF(S155=S$4,1,0),IF($J155=$J$5,IF(S155=S$5,1,0),0))))</f>
        <v>0</v>
      </c>
      <c r="AY155" s="1">
        <f>IF($J155=$J$2,IF(T155=T$2,1,0),IF($J155=$J$3,IF(T155=T$3,1,0),IF($J155=$J$4,IF(T155=T$4,1,0),IF($J155=$J$5,IF(T155=T$5,1,0),0))))</f>
        <v>1</v>
      </c>
      <c r="AZ155" s="1">
        <f>IF($J155=$J$2,IF(U155=U$2,1,0),IF($J155=$J$3,IF(U155=U$3,1,0),IF($J155=$J$4,IF(U155=U$4,1,0),IF($J155=$J$5,IF(U155=U$5,1,0),0))))</f>
        <v>0</v>
      </c>
      <c r="BA155" s="1">
        <f>IF($J155=$J$2,IF(V155=V$2,1,0),IF($J155=$J$3,IF(V155=V$3,1,0),IF($J155=$J$4,IF(V155=V$4,1,0),IF($J155=$J$5,IF(V155=V$5,1,0),0))))</f>
        <v>0</v>
      </c>
      <c r="BB155" s="1">
        <f>IF($J155=$J$2,IF(W155=W$2,1,0),IF($J155=$J$3,IF(W155=W$3,1,0),IF($J155=$J$4,IF(W155=W$4,1,0),IF($J155=$J$5,IF(W155=W$5,1,0),0))))</f>
        <v>0</v>
      </c>
      <c r="BC155" s="1">
        <f>IF($J155=$J$2,IF(X155=X$2,1,0),IF($J155=$J$3,IF(X155=X$3,1,0),IF($J155=$J$4,IF(X155=X$4,1,0),IF($J155=$J$5,IF(X155=X$5,1,0),0))))</f>
        <v>0</v>
      </c>
      <c r="BD155" s="1">
        <f>IF($J155=$J$2,IF(Y155=Y$2,1,0),IF($J155=$J$3,IF(Y155=Y$3,1,0),IF($J155=$J$4,IF(Y155=Y$4,1,0),IF($J155=$J$5,IF(Y155=Y$5,1,0),0))))</f>
        <v>0</v>
      </c>
      <c r="BE155" s="1">
        <f>IF($J155=$J$2,IF(Z155=Z$2,1,0),IF($J155=$J$3,IF(Z155=Z$3,1,0),IF($J155=$J$4,IF(Z155=Z$4,1,0),IF($J155=$J$5,IF(Z155=Z$5,1,0),0))))</f>
        <v>0</v>
      </c>
      <c r="BF155" s="1">
        <f>IF($J155=$J$2,IF(AA155=AA$2,1,0),IF($J155=$J$3,IF(AA155=AA$3,1,0),IF($J155=$J$4,IF(AA155=AA$4,1,0),IF($J155=$J$5,IF(AA155=AA$5,1,0),0))))</f>
        <v>0</v>
      </c>
      <c r="BG155" s="1">
        <f>IF($J155=$J$2,IF(AB155=AB$2,1,0),IF($J155=$J$3,IF(AB155=AB$3,1,0),IF($J155=$J$4,IF(AB155=AB$4,1,0),IF($J155=$J$5,IF(AB155=AB$5,1,0),0))))</f>
        <v>0</v>
      </c>
      <c r="BH155" s="1">
        <f>IF($J155=$J$2,IF(AC155=AC$2,1,0),IF($J155=$J$3,IF(AC155=AC$3,1,0),IF($J155=$J$4,IF(AC155=AC$4,1,0),IF($J155=$J$5,IF(AC155=AC$5,1,0),0))))</f>
        <v>0</v>
      </c>
      <c r="BI155" s="1">
        <f>IF($J155=$J$2,IF(AD155=AD$2,1,0),IF($J155=$J$3,IF(AD155=AD$3,1,0),IF($J155=$J$4,IF(AD155=AD$4,1,0),IF($J155=$J$5,IF(AD155=AD$5,1,0),0))))</f>
        <v>1</v>
      </c>
      <c r="BJ155" s="1">
        <f>IF($J155=$J$2,IF(AE155=AE$2,1,0),IF($J155=$J$3,IF(AE155=AE$3,1,0),IF($J155=$J$4,IF(AE155=AE$4,1,0),IF($J155=$J$5,IF(AE155=AE$5,1,0),0))))</f>
        <v>0</v>
      </c>
      <c r="BK155" s="1">
        <f>IF($J155=$J$2,IF(AF155=AF$2,1,0),IF($J155=$J$3,IF(AF155=AF$3,1,0),IF($J155=$J$4,IF(AF155=AF$4,1,0),IF($J155=$J$5,IF(AF155=AF$5,1,0),0))))</f>
        <v>0</v>
      </c>
      <c r="BL155" s="1">
        <f>IF($J155=$J$2,IF(AG155=AG$2,1,0),IF($J155=$J$3,IF(AG155=AG$3,1,0),IF($J155=$J$4,IF(AG155=AG$4,1,0),IF($J155=$J$5,IF(AG155=AG$5,1,0),0))))</f>
        <v>0</v>
      </c>
      <c r="BM155" s="1">
        <f>IF($J155=$J$2,IF(AH155=AH$2,1,0),IF($J155=$J$3,IF(AH155=AH$3,1,0),IF($J155=$J$4,IF(AH155=AH$4,1,0),IF($J155=$J$5,IF(AH155=AH$5,1,0),0))))</f>
        <v>0</v>
      </c>
      <c r="BN155" s="1">
        <f>IF($J155=$J$2,IF(AI155=AI$2,1,0),IF($J155=$J$3,IF(AI155=AI$3,1,0),IF($J155=$J$4,IF(AI155=AI$4,1,0),IF($J155=$J$5,IF(AI155=AI$5,1,0),0))))</f>
        <v>0</v>
      </c>
      <c r="BO155" s="1">
        <f>IF($J155=$J$2,IF(AJ155=AJ$2,1,0),IF($J155=$J$3,IF(AJ155=AJ$3,1,0),IF($J155=$J$4,IF(AJ155=AJ$4,1,0),IF($J155=$J$5,IF(AJ155=AJ$5,1,0),0))))</f>
        <v>0</v>
      </c>
      <c r="BP155" s="1">
        <f>IF($J155=$J$2,IF(AK155=AK$2,1,0),IF($J155=$J$3,IF(AK155=AK$3,1,0),IF($J155=$J$4,IF(AK155=AK$4,1,0),IF($J155=$J$5,IF(AK155=AK$5,1,0),0))))</f>
        <v>0</v>
      </c>
      <c r="BQ155" s="1">
        <f>IF($J155=$J$2,IF(AL155=AL$2,1,0),IF($J155=$J$3,IF(AL155=AL$3,1,0),IF($J155=$J$4,IF(AL155=AL$4,1,0),IF($J155=$J$5,IF(AL155=AL$5,1,0),0))))</f>
        <v>0</v>
      </c>
      <c r="BR155" s="1">
        <f>IF($J155=$J$2,IF(AM155=AM$2,1,0),IF($J155=$J$3,IF(AM155=AM$3,1,0),IF($J155=$J$4,IF(AM155=AM$4,1,0),IF($J155=$J$5,IF(AM155=AM$5,1,0),0))))</f>
        <v>0</v>
      </c>
      <c r="BS155" s="1">
        <f>IF($J155=$J$2,IF(AN155=AN$2,1,0),IF($J155=$J$3,IF(AN155=AN$3,1,0),IF($J155=$J$4,IF(AN155=AN$4,1,0),IF($J155=$J$5,IF(AN155=AN$5,1,0),0))))</f>
        <v>1</v>
      </c>
      <c r="BU155" s="1">
        <f t="shared" si="1"/>
        <v>5</v>
      </c>
      <c r="BW155" s="35">
        <f t="shared" si="2"/>
        <v>5</v>
      </c>
      <c r="BX155" s="35">
        <f>IF(BW155="неявка","неявка",IF(BW155&lt;$CB$4,1,IF(BW155&lt;$CB$5,2,IF(BW155&lt;$CB$6,3,IF(BW155&lt;$CB$7,4,IF(BW155&lt;$CB$8,5,IF(BW155&lt;$CB$9,6,IF(BW155&lt;$CB$10,7,IF(BW155&lt;$CB$11,8,IF(BW155&lt;$CB$12,9,10))))))))))</f>
        <v>1</v>
      </c>
    </row>
    <row r="156" spans="1:76" ht="16" x14ac:dyDescent="0.2">
      <c r="A156" s="8">
        <v>150</v>
      </c>
      <c r="B156" s="8" t="s">
        <v>559</v>
      </c>
      <c r="C156" s="8" t="s">
        <v>560</v>
      </c>
      <c r="D156" s="8" t="s">
        <v>561</v>
      </c>
      <c r="E156" s="8" t="s">
        <v>240</v>
      </c>
      <c r="F156" s="8" t="s">
        <v>241</v>
      </c>
      <c r="G156" s="8" t="s">
        <v>349</v>
      </c>
      <c r="H156" s="8" t="s">
        <v>216</v>
      </c>
      <c r="I156" s="1" t="s">
        <v>450</v>
      </c>
      <c r="J156" s="1">
        <v>3</v>
      </c>
      <c r="K156" s="1" t="s">
        <v>1154</v>
      </c>
      <c r="L156" s="1" t="s">
        <v>1158</v>
      </c>
      <c r="M156" s="1" t="s">
        <v>1158</v>
      </c>
      <c r="N156" s="1" t="s">
        <v>1155</v>
      </c>
      <c r="O156" s="1" t="s">
        <v>1155</v>
      </c>
      <c r="P156" s="1" t="s">
        <v>1158</v>
      </c>
      <c r="Q156" s="1" t="s">
        <v>1156</v>
      </c>
      <c r="S156" s="1" t="s">
        <v>1158</v>
      </c>
      <c r="T156" s="1" t="s">
        <v>1155</v>
      </c>
      <c r="U156" s="1" t="s">
        <v>1158</v>
      </c>
      <c r="V156" s="1" t="s">
        <v>1159</v>
      </c>
      <c r="W156" s="1" t="s">
        <v>1156</v>
      </c>
      <c r="X156" s="1" t="s">
        <v>1156</v>
      </c>
      <c r="Y156" s="1" t="s">
        <v>1156</v>
      </c>
      <c r="Z156" s="54" t="s">
        <v>1156</v>
      </c>
      <c r="AE156" s="1" t="s">
        <v>1155</v>
      </c>
      <c r="AF156" s="1" t="s">
        <v>1154</v>
      </c>
      <c r="AH156" s="1" t="s">
        <v>1158</v>
      </c>
      <c r="AI156" s="1" t="s">
        <v>1155</v>
      </c>
      <c r="AJ156" s="1" t="s">
        <v>1156</v>
      </c>
      <c r="AK156" s="1" t="s">
        <v>1154</v>
      </c>
      <c r="AL156" s="1" t="s">
        <v>1159</v>
      </c>
      <c r="AM156" s="1" t="s">
        <v>1156</v>
      </c>
      <c r="AN156" s="1" t="s">
        <v>1154</v>
      </c>
      <c r="AP156" s="1">
        <f>IF($J156=$J$2,IF(K156=K$2,1,0),IF($J156=$J$3,IF(K156=K$3,1,0),IF($J156=$J$4,IF(K156=K$4,1,0),IF($J156=$J$5,IF(K156=K$5,1,0),0))))</f>
        <v>0</v>
      </c>
      <c r="AQ156" s="1">
        <f>IF($J156=$J$2,IF(L156=L$2,1,0),IF($J156=$J$3,IF(L156=L$3,1,0),IF($J156=$J$4,IF(L156=L$4,1,0),IF($J156=$J$5,IF(L156=L$5,1,0),0))))</f>
        <v>0</v>
      </c>
      <c r="AR156" s="1">
        <f>IF($J156=$J$2,IF(M156=M$2,1,0),IF($J156=$J$3,IF(M156=M$3,1,0),IF($J156=$J$4,IF(M156=M$4,1,0),IF($J156=$J$5,IF(M156=M$5,1,0),0))))</f>
        <v>0</v>
      </c>
      <c r="AS156" s="1">
        <f>IF($J156=$J$2,IF(N156=N$2,1,0),IF($J156=$J$3,IF(N156=N$3,1,0),IF($J156=$J$4,IF(N156=N$4,1,0),IF($J156=$J$5,IF(N156=N$5,1,0),0))))</f>
        <v>0</v>
      </c>
      <c r="AT156" s="1">
        <f>IF($J156=$J$2,IF(O156=O$2,1,0),IF($J156=$J$3,IF(O156=O$3,1,0),IF($J156=$J$4,IF(O156=O$4,1,0),IF($J156=$J$5,IF(O156=O$5,1,0),0))))</f>
        <v>0</v>
      </c>
      <c r="AU156" s="1">
        <f>IF($J156=$J$2,IF(P156=P$2,1,0),IF($J156=$J$3,IF(P156=P$3,1,0),IF($J156=$J$4,IF(P156=P$4,1,0),IF($J156=$J$5,IF(P156=P$5,1,0),0))))</f>
        <v>0</v>
      </c>
      <c r="AV156" s="1">
        <f>IF($J156=$J$2,IF(Q156=Q$2,1,0),IF($J156=$J$3,IF(Q156=Q$3,1,0),IF($J156=$J$4,IF(Q156=Q$4,1,0),IF($J156=$J$5,IF(Q156=Q$5,1,0),0))))</f>
        <v>0</v>
      </c>
      <c r="AW156" s="1">
        <f>IF($J156=$J$2,IF(R156=R$2,1,0),IF($J156=$J$3,IF(R156=R$3,1,0),IF($J156=$J$4,IF(R156=R$4,1,0),IF($J156=$J$5,IF(R156=R$5,1,0),0))))</f>
        <v>0</v>
      </c>
      <c r="AX156" s="1">
        <f>IF($J156=$J$2,IF(S156=S$2,1,0),IF($J156=$J$3,IF(S156=S$3,1,0),IF($J156=$J$4,IF(S156=S$4,1,0),IF($J156=$J$5,IF(S156=S$5,1,0),0))))</f>
        <v>1</v>
      </c>
      <c r="AY156" s="1">
        <f>IF($J156=$J$2,IF(T156=T$2,1,0),IF($J156=$J$3,IF(T156=T$3,1,0),IF($J156=$J$4,IF(T156=T$4,1,0),IF($J156=$J$5,IF(T156=T$5,1,0),0))))</f>
        <v>0</v>
      </c>
      <c r="AZ156" s="1">
        <f>IF($J156=$J$2,IF(U156=U$2,1,0),IF($J156=$J$3,IF(U156=U$3,1,0),IF($J156=$J$4,IF(U156=U$4,1,0),IF($J156=$J$5,IF(U156=U$5,1,0),0))))</f>
        <v>0</v>
      </c>
      <c r="BA156" s="1">
        <f>IF($J156=$J$2,IF(V156=V$2,1,0),IF($J156=$J$3,IF(V156=V$3,1,0),IF($J156=$J$4,IF(V156=V$4,1,0),IF($J156=$J$5,IF(V156=V$5,1,0),0))))</f>
        <v>0</v>
      </c>
      <c r="BB156" s="1">
        <f>IF($J156=$J$2,IF(W156=W$2,1,0),IF($J156=$J$3,IF(W156=W$3,1,0),IF($J156=$J$4,IF(W156=W$4,1,0),IF($J156=$J$5,IF(W156=W$5,1,0),0))))</f>
        <v>0</v>
      </c>
      <c r="BC156" s="1">
        <f>IF($J156=$J$2,IF(X156=X$2,1,0),IF($J156=$J$3,IF(X156=X$3,1,0),IF($J156=$J$4,IF(X156=X$4,1,0),IF($J156=$J$5,IF(X156=X$5,1,0),0))))</f>
        <v>0</v>
      </c>
      <c r="BD156" s="1">
        <f>IF($J156=$J$2,IF(Y156=Y$2,1,0),IF($J156=$J$3,IF(Y156=Y$3,1,0),IF($J156=$J$4,IF(Y156=Y$4,1,0),IF($J156=$J$5,IF(Y156=Y$5,1,0),0))))</f>
        <v>0</v>
      </c>
      <c r="BE156" s="1">
        <f>IF($J156=$J$2,IF(Z156=Z$2,1,0),IF($J156=$J$3,IF(Z156=Z$3,1,0),IF($J156=$J$4,IF(Z156=Z$4,1,0),IF($J156=$J$5,IF(Z156=Z$5,1,0),0))))</f>
        <v>0</v>
      </c>
      <c r="BF156" s="1">
        <f>IF($J156=$J$2,IF(AA156=AA$2,1,0),IF($J156=$J$3,IF(AA156=AA$3,1,0),IF($J156=$J$4,IF(AA156=AA$4,1,0),IF($J156=$J$5,IF(AA156=AA$5,1,0),0))))</f>
        <v>0</v>
      </c>
      <c r="BG156" s="1">
        <f>IF($J156=$J$2,IF(AB156=AB$2,1,0),IF($J156=$J$3,IF(AB156=AB$3,1,0),IF($J156=$J$4,IF(AB156=AB$4,1,0),IF($J156=$J$5,IF(AB156=AB$5,1,0),0))))</f>
        <v>0</v>
      </c>
      <c r="BH156" s="1">
        <f>IF($J156=$J$2,IF(AC156=AC$2,1,0),IF($J156=$J$3,IF(AC156=AC$3,1,0),IF($J156=$J$4,IF(AC156=AC$4,1,0),IF($J156=$J$5,IF(AC156=AC$5,1,0),0))))</f>
        <v>0</v>
      </c>
      <c r="BI156" s="1">
        <f>IF($J156=$J$2,IF(AD156=AD$2,1,0),IF($J156=$J$3,IF(AD156=AD$3,1,0),IF($J156=$J$4,IF(AD156=AD$4,1,0),IF($J156=$J$5,IF(AD156=AD$5,1,0),0))))</f>
        <v>0</v>
      </c>
      <c r="BJ156" s="1">
        <f>IF($J156=$J$2,IF(AE156=AE$2,1,0),IF($J156=$J$3,IF(AE156=AE$3,1,0),IF($J156=$J$4,IF(AE156=AE$4,1,0),IF($J156=$J$5,IF(AE156=AE$5,1,0),0))))</f>
        <v>0</v>
      </c>
      <c r="BK156" s="1">
        <f>IF($J156=$J$2,IF(AF156=AF$2,1,0),IF($J156=$J$3,IF(AF156=AF$3,1,0),IF($J156=$J$4,IF(AF156=AF$4,1,0),IF($J156=$J$5,IF(AF156=AF$5,1,0),0))))</f>
        <v>0</v>
      </c>
      <c r="BL156" s="1">
        <f>IF($J156=$J$2,IF(AG156=AG$2,1,0),IF($J156=$J$3,IF(AG156=AG$3,1,0),IF($J156=$J$4,IF(AG156=AG$4,1,0),IF($J156=$J$5,IF(AG156=AG$5,1,0),0))))</f>
        <v>0</v>
      </c>
      <c r="BM156" s="1">
        <f>IF($J156=$J$2,IF(AH156=AH$2,1,0),IF($J156=$J$3,IF(AH156=AH$3,1,0),IF($J156=$J$4,IF(AH156=AH$4,1,0),IF($J156=$J$5,IF(AH156=AH$5,1,0),0))))</f>
        <v>1</v>
      </c>
      <c r="BN156" s="1">
        <f>IF($J156=$J$2,IF(AI156=AI$2,1,0),IF($J156=$J$3,IF(AI156=AI$3,1,0),IF($J156=$J$4,IF(AI156=AI$4,1,0),IF($J156=$J$5,IF(AI156=AI$5,1,0),0))))</f>
        <v>0</v>
      </c>
      <c r="BO156" s="1">
        <f>IF($J156=$J$2,IF(AJ156=AJ$2,1,0),IF($J156=$J$3,IF(AJ156=AJ$3,1,0),IF($J156=$J$4,IF(AJ156=AJ$4,1,0),IF($J156=$J$5,IF(AJ156=AJ$5,1,0),0))))</f>
        <v>0</v>
      </c>
      <c r="BP156" s="1">
        <f>IF($J156=$J$2,IF(AK156=AK$2,1,0),IF($J156=$J$3,IF(AK156=AK$3,1,0),IF($J156=$J$4,IF(AK156=AK$4,1,0),IF($J156=$J$5,IF(AK156=AK$5,1,0),0))))</f>
        <v>0</v>
      </c>
      <c r="BQ156" s="1">
        <f>IF($J156=$J$2,IF(AL156=AL$2,1,0),IF($J156=$J$3,IF(AL156=AL$3,1,0),IF($J156=$J$4,IF(AL156=AL$4,1,0),IF($J156=$J$5,IF(AL156=AL$5,1,0),0))))</f>
        <v>0</v>
      </c>
      <c r="BR156" s="1">
        <f>IF($J156=$J$2,IF(AM156=AM$2,1,0),IF($J156=$J$3,IF(AM156=AM$3,1,0),IF($J156=$J$4,IF(AM156=AM$4,1,0),IF($J156=$J$5,IF(AM156=AM$5,1,0),0))))</f>
        <v>1</v>
      </c>
      <c r="BS156" s="1">
        <f>IF($J156=$J$2,IF(AN156=AN$2,1,0),IF($J156=$J$3,IF(AN156=AN$3,1,0),IF($J156=$J$4,IF(AN156=AN$4,1,0),IF($J156=$J$5,IF(AN156=AN$5,1,0),0))))</f>
        <v>1</v>
      </c>
      <c r="BU156" s="1">
        <f t="shared" si="1"/>
        <v>4</v>
      </c>
      <c r="BW156" s="35">
        <f t="shared" si="2"/>
        <v>4</v>
      </c>
      <c r="BX156" s="35">
        <f>IF(BW156="неявка","неявка",IF(BW156&lt;$CB$4,1,IF(BW156&lt;$CB$5,2,IF(BW156&lt;$CB$6,3,IF(BW156&lt;$CB$7,4,IF(BW156&lt;$CB$8,5,IF(BW156&lt;$CB$9,6,IF(BW156&lt;$CB$10,7,IF(BW156&lt;$CB$11,8,IF(BW156&lt;$CB$12,9,10))))))))))</f>
        <v>1</v>
      </c>
    </row>
    <row r="157" spans="1:76" ht="16" x14ac:dyDescent="0.2">
      <c r="A157" s="8">
        <v>151</v>
      </c>
      <c r="B157" s="8" t="s">
        <v>562</v>
      </c>
      <c r="C157" s="8" t="s">
        <v>563</v>
      </c>
      <c r="D157" s="8" t="s">
        <v>564</v>
      </c>
      <c r="E157" s="8" t="s">
        <v>235</v>
      </c>
      <c r="F157" s="8" t="s">
        <v>236</v>
      </c>
      <c r="G157" s="8" t="s">
        <v>230</v>
      </c>
      <c r="H157" s="8" t="s">
        <v>216</v>
      </c>
      <c r="I157" s="1" t="s">
        <v>450</v>
      </c>
      <c r="J157" s="1">
        <v>3</v>
      </c>
      <c r="K157" s="1" t="s">
        <v>1158</v>
      </c>
      <c r="L157" s="1" t="s">
        <v>1155</v>
      </c>
      <c r="M157" s="1" t="s">
        <v>1158</v>
      </c>
      <c r="N157" s="1" t="s">
        <v>1160</v>
      </c>
      <c r="O157" s="1" t="s">
        <v>1156</v>
      </c>
      <c r="P157" s="1" t="s">
        <v>1154</v>
      </c>
      <c r="Q157" s="1" t="s">
        <v>1160</v>
      </c>
      <c r="R157" s="1" t="s">
        <v>1154</v>
      </c>
      <c r="S157" s="1" t="s">
        <v>1160</v>
      </c>
      <c r="T157" s="1" t="s">
        <v>1159</v>
      </c>
      <c r="U157" s="1" t="s">
        <v>1160</v>
      </c>
      <c r="V157" s="1" t="s">
        <v>1156</v>
      </c>
      <c r="W157" s="1" t="s">
        <v>1156</v>
      </c>
      <c r="X157" s="1" t="s">
        <v>1160</v>
      </c>
      <c r="Y157" s="1" t="s">
        <v>1158</v>
      </c>
      <c r="Z157" s="54" t="s">
        <v>1154</v>
      </c>
      <c r="AA157" s="1" t="s">
        <v>1160</v>
      </c>
      <c r="AB157" s="1" t="s">
        <v>1155</v>
      </c>
      <c r="AC157" s="1" t="s">
        <v>1154</v>
      </c>
      <c r="AD157" s="1" t="s">
        <v>1160</v>
      </c>
      <c r="AE157" s="1" t="s">
        <v>1154</v>
      </c>
      <c r="AF157" s="1" t="s">
        <v>1159</v>
      </c>
      <c r="AG157" s="1" t="s">
        <v>1155</v>
      </c>
      <c r="AH157" s="1" t="s">
        <v>1158</v>
      </c>
      <c r="AI157" s="1" t="s">
        <v>1155</v>
      </c>
      <c r="AJ157" s="1" t="s">
        <v>1160</v>
      </c>
      <c r="AK157" s="1" t="s">
        <v>1155</v>
      </c>
      <c r="AL157" s="1" t="s">
        <v>1158</v>
      </c>
      <c r="AM157" s="1" t="s">
        <v>1156</v>
      </c>
      <c r="AN157" s="1" t="s">
        <v>1159</v>
      </c>
      <c r="AP157" s="1">
        <f>IF($J157=$J$2,IF(K157=K$2,1,0),IF($J157=$J$3,IF(K157=K$3,1,0),IF($J157=$J$4,IF(K157=K$4,1,0),IF($J157=$J$5,IF(K157=K$5,1,0),0))))</f>
        <v>0</v>
      </c>
      <c r="AQ157" s="1">
        <f>IF($J157=$J$2,IF(L157=L$2,1,0),IF($J157=$J$3,IF(L157=L$3,1,0),IF($J157=$J$4,IF(L157=L$4,1,0),IF($J157=$J$5,IF(L157=L$5,1,0),0))))</f>
        <v>1</v>
      </c>
      <c r="AR157" s="1">
        <f>IF($J157=$J$2,IF(M157=M$2,1,0),IF($J157=$J$3,IF(M157=M$3,1,0),IF($J157=$J$4,IF(M157=M$4,1,0),IF($J157=$J$5,IF(M157=M$5,1,0),0))))</f>
        <v>0</v>
      </c>
      <c r="AS157" s="1">
        <f>IF($J157=$J$2,IF(N157=N$2,1,0),IF($J157=$J$3,IF(N157=N$3,1,0),IF($J157=$J$4,IF(N157=N$4,1,0),IF($J157=$J$5,IF(N157=N$5,1,0),0))))</f>
        <v>0</v>
      </c>
      <c r="AT157" s="1">
        <f>IF($J157=$J$2,IF(O157=O$2,1,0),IF($J157=$J$3,IF(O157=O$3,1,0),IF($J157=$J$4,IF(O157=O$4,1,0),IF($J157=$J$5,IF(O157=O$5,1,0),0))))</f>
        <v>1</v>
      </c>
      <c r="AU157" s="1">
        <f>IF($J157=$J$2,IF(P157=P$2,1,0),IF($J157=$J$3,IF(P157=P$3,1,0),IF($J157=$J$4,IF(P157=P$4,1,0),IF($J157=$J$5,IF(P157=P$5,1,0),0))))</f>
        <v>0</v>
      </c>
      <c r="AV157" s="1">
        <f>IF($J157=$J$2,IF(Q157=Q$2,1,0),IF($J157=$J$3,IF(Q157=Q$3,1,0),IF($J157=$J$4,IF(Q157=Q$4,1,0),IF($J157=$J$5,IF(Q157=Q$5,1,0),0))))</f>
        <v>0</v>
      </c>
      <c r="AW157" s="1">
        <f>IF($J157=$J$2,IF(R157=R$2,1,0),IF($J157=$J$3,IF(R157=R$3,1,0),IF($J157=$J$4,IF(R157=R$4,1,0),IF($J157=$J$5,IF(R157=R$5,1,0),0))))</f>
        <v>0</v>
      </c>
      <c r="AX157" s="1">
        <f>IF($J157=$J$2,IF(S157=S$2,1,0),IF($J157=$J$3,IF(S157=S$3,1,0),IF($J157=$J$4,IF(S157=S$4,1,0),IF($J157=$J$5,IF(S157=S$5,1,0),0))))</f>
        <v>0</v>
      </c>
      <c r="AY157" s="1">
        <f>IF($J157=$J$2,IF(T157=T$2,1,0),IF($J157=$J$3,IF(T157=T$3,1,0),IF($J157=$J$4,IF(T157=T$4,1,0),IF($J157=$J$5,IF(T157=T$5,1,0),0))))</f>
        <v>0</v>
      </c>
      <c r="AZ157" s="1">
        <f>IF($J157=$J$2,IF(U157=U$2,1,0),IF($J157=$J$3,IF(U157=U$3,1,0),IF($J157=$J$4,IF(U157=U$4,1,0),IF($J157=$J$5,IF(U157=U$5,1,0),0))))</f>
        <v>0</v>
      </c>
      <c r="BA157" s="1">
        <f>IF($J157=$J$2,IF(V157=V$2,1,0),IF($J157=$J$3,IF(V157=V$3,1,0),IF($J157=$J$4,IF(V157=V$4,1,0),IF($J157=$J$5,IF(V157=V$5,1,0),0))))</f>
        <v>0</v>
      </c>
      <c r="BB157" s="1">
        <f>IF($J157=$J$2,IF(W157=W$2,1,0),IF($J157=$J$3,IF(W157=W$3,1,0),IF($J157=$J$4,IF(W157=W$4,1,0),IF($J157=$J$5,IF(W157=W$5,1,0),0))))</f>
        <v>0</v>
      </c>
      <c r="BC157" s="1">
        <f>IF($J157=$J$2,IF(X157=X$2,1,0),IF($J157=$J$3,IF(X157=X$3,1,0),IF($J157=$J$4,IF(X157=X$4,1,0),IF($J157=$J$5,IF(X157=X$5,1,0),0))))</f>
        <v>0</v>
      </c>
      <c r="BD157" s="1">
        <f>IF($J157=$J$2,IF(Y157=Y$2,1,0),IF($J157=$J$3,IF(Y157=Y$3,1,0),IF($J157=$J$4,IF(Y157=Y$4,1,0),IF($J157=$J$5,IF(Y157=Y$5,1,0),0))))</f>
        <v>0</v>
      </c>
      <c r="BE157" s="1">
        <f>IF($J157=$J$2,IF(Z157=Z$2,1,0),IF($J157=$J$3,IF(Z157=Z$3,1,0),IF($J157=$J$4,IF(Z157=Z$4,1,0),IF($J157=$J$5,IF(Z157=Z$5,1,0),0))))</f>
        <v>1</v>
      </c>
      <c r="BF157" s="1">
        <f>IF($J157=$J$2,IF(AA157=AA$2,1,0),IF($J157=$J$3,IF(AA157=AA$3,1,0),IF($J157=$J$4,IF(AA157=AA$4,1,0),IF($J157=$J$5,IF(AA157=AA$5,1,0),0))))</f>
        <v>1</v>
      </c>
      <c r="BG157" s="1">
        <f>IF($J157=$J$2,IF(AB157=AB$2,1,0),IF($J157=$J$3,IF(AB157=AB$3,1,0),IF($J157=$J$4,IF(AB157=AB$4,1,0),IF($J157=$J$5,IF(AB157=AB$5,1,0),0))))</f>
        <v>1</v>
      </c>
      <c r="BH157" s="1">
        <f>IF($J157=$J$2,IF(AC157=AC$2,1,0),IF($J157=$J$3,IF(AC157=AC$3,1,0),IF($J157=$J$4,IF(AC157=AC$4,1,0),IF($J157=$J$5,IF(AC157=AC$5,1,0),0))))</f>
        <v>1</v>
      </c>
      <c r="BI157" s="1">
        <f>IF($J157=$J$2,IF(AD157=AD$2,1,0),IF($J157=$J$3,IF(AD157=AD$3,1,0),IF($J157=$J$4,IF(AD157=AD$4,1,0),IF($J157=$J$5,IF(AD157=AD$5,1,0),0))))</f>
        <v>1</v>
      </c>
      <c r="BJ157" s="1">
        <f>IF($J157=$J$2,IF(AE157=AE$2,1,0),IF($J157=$J$3,IF(AE157=AE$3,1,0),IF($J157=$J$4,IF(AE157=AE$4,1,0),IF($J157=$J$5,IF(AE157=AE$5,1,0),0))))</f>
        <v>1</v>
      </c>
      <c r="BK157" s="1">
        <f>IF($J157=$J$2,IF(AF157=AF$2,1,0),IF($J157=$J$3,IF(AF157=AF$3,1,0),IF($J157=$J$4,IF(AF157=AF$4,1,0),IF($J157=$J$5,IF(AF157=AF$5,1,0),0))))</f>
        <v>1</v>
      </c>
      <c r="BL157" s="1">
        <f>IF($J157=$J$2,IF(AG157=AG$2,1,0),IF($J157=$J$3,IF(AG157=AG$3,1,0),IF($J157=$J$4,IF(AG157=AG$4,1,0),IF($J157=$J$5,IF(AG157=AG$5,1,0),0))))</f>
        <v>0</v>
      </c>
      <c r="BM157" s="1">
        <f>IF($J157=$J$2,IF(AH157=AH$2,1,0),IF($J157=$J$3,IF(AH157=AH$3,1,0),IF($J157=$J$4,IF(AH157=AH$4,1,0),IF($J157=$J$5,IF(AH157=AH$5,1,0),0))))</f>
        <v>1</v>
      </c>
      <c r="BN157" s="1">
        <f>IF($J157=$J$2,IF(AI157=AI$2,1,0),IF($J157=$J$3,IF(AI157=AI$3,1,0),IF($J157=$J$4,IF(AI157=AI$4,1,0),IF($J157=$J$5,IF(AI157=AI$5,1,0),0))))</f>
        <v>0</v>
      </c>
      <c r="BO157" s="1">
        <f>IF($J157=$J$2,IF(AJ157=AJ$2,1,0),IF($J157=$J$3,IF(AJ157=AJ$3,1,0),IF($J157=$J$4,IF(AJ157=AJ$4,1,0),IF($J157=$J$5,IF(AJ157=AJ$5,1,0),0))))</f>
        <v>0</v>
      </c>
      <c r="BP157" s="1">
        <f>IF($J157=$J$2,IF(AK157=AK$2,1,0),IF($J157=$J$3,IF(AK157=AK$3,1,0),IF($J157=$J$4,IF(AK157=AK$4,1,0),IF($J157=$J$5,IF(AK157=AK$5,1,0),0))))</f>
        <v>1</v>
      </c>
      <c r="BQ157" s="1">
        <f>IF($J157=$J$2,IF(AL157=AL$2,1,0),IF($J157=$J$3,IF(AL157=AL$3,1,0),IF($J157=$J$4,IF(AL157=AL$4,1,0),IF($J157=$J$5,IF(AL157=AL$5,1,0),0))))</f>
        <v>1</v>
      </c>
      <c r="BR157" s="1">
        <f>IF($J157=$J$2,IF(AM157=AM$2,1,0),IF($J157=$J$3,IF(AM157=AM$3,1,0),IF($J157=$J$4,IF(AM157=AM$4,1,0),IF($J157=$J$5,IF(AM157=AM$5,1,0),0))))</f>
        <v>1</v>
      </c>
      <c r="BS157" s="1">
        <f>IF($J157=$J$2,IF(AN157=AN$2,1,0),IF($J157=$J$3,IF(AN157=AN$3,1,0),IF($J157=$J$4,IF(AN157=AN$4,1,0),IF($J157=$J$5,IF(AN157=AN$5,1,0),0))))</f>
        <v>0</v>
      </c>
      <c r="BU157" s="1">
        <f t="shared" si="1"/>
        <v>13</v>
      </c>
      <c r="BW157" s="35">
        <f t="shared" si="2"/>
        <v>13</v>
      </c>
      <c r="BX157" s="35">
        <f>IF(BW157="неявка","неявка",IF(BW157&lt;$CB$4,1,IF(BW157&lt;$CB$5,2,IF(BW157&lt;$CB$6,3,IF(BW157&lt;$CB$7,4,IF(BW157&lt;$CB$8,5,IF(BW157&lt;$CB$9,6,IF(BW157&lt;$CB$10,7,IF(BW157&lt;$CB$11,8,IF(BW157&lt;$CB$12,9,10))))))))))</f>
        <v>3</v>
      </c>
    </row>
    <row r="158" spans="1:76" ht="16" x14ac:dyDescent="0.2">
      <c r="A158" s="8">
        <v>152</v>
      </c>
      <c r="B158" s="8" t="s">
        <v>565</v>
      </c>
      <c r="C158" s="8" t="s">
        <v>566</v>
      </c>
      <c r="D158" s="8" t="s">
        <v>567</v>
      </c>
      <c r="E158" s="8" t="s">
        <v>235</v>
      </c>
      <c r="F158" s="8" t="s">
        <v>236</v>
      </c>
      <c r="G158" s="8" t="s">
        <v>230</v>
      </c>
      <c r="H158" s="8" t="s">
        <v>216</v>
      </c>
      <c r="I158" s="1" t="s">
        <v>450</v>
      </c>
      <c r="J158" s="1">
        <v>4</v>
      </c>
      <c r="L158" s="1" t="s">
        <v>1156</v>
      </c>
      <c r="M158" s="1" t="s">
        <v>1155</v>
      </c>
      <c r="N158" s="1" t="s">
        <v>1155</v>
      </c>
      <c r="O158" s="1" t="s">
        <v>1160</v>
      </c>
      <c r="P158" s="1" t="s">
        <v>1158</v>
      </c>
      <c r="Q158" s="1" t="s">
        <v>1158</v>
      </c>
      <c r="R158" s="1" t="s">
        <v>1160</v>
      </c>
      <c r="S158" s="1" t="s">
        <v>1160</v>
      </c>
      <c r="T158" s="1" t="s">
        <v>1155</v>
      </c>
      <c r="U158" s="1" t="s">
        <v>1159</v>
      </c>
      <c r="V158" s="1" t="s">
        <v>1155</v>
      </c>
      <c r="W158" s="1" t="s">
        <v>1158</v>
      </c>
      <c r="X158" s="1" t="s">
        <v>1160</v>
      </c>
      <c r="Y158" s="1" t="s">
        <v>1157</v>
      </c>
      <c r="Z158" s="54" t="s">
        <v>1158</v>
      </c>
      <c r="AA158" s="1" t="s">
        <v>1159</v>
      </c>
      <c r="AB158" s="1" t="s">
        <v>1154</v>
      </c>
      <c r="AC158" s="1" t="s">
        <v>1158</v>
      </c>
      <c r="AD158" s="1" t="s">
        <v>1156</v>
      </c>
      <c r="AE158" s="1" t="s">
        <v>1160</v>
      </c>
      <c r="AF158" s="1" t="s">
        <v>1155</v>
      </c>
      <c r="AG158" s="1" t="s">
        <v>1155</v>
      </c>
      <c r="AH158" s="1" t="s">
        <v>1154</v>
      </c>
      <c r="AI158" s="1" t="s">
        <v>1159</v>
      </c>
      <c r="AJ158" s="1" t="s">
        <v>1157</v>
      </c>
      <c r="AK158" s="1" t="s">
        <v>1154</v>
      </c>
      <c r="AL158" s="1" t="s">
        <v>1155</v>
      </c>
      <c r="AM158" s="1" t="s">
        <v>1160</v>
      </c>
      <c r="AN158" s="1" t="s">
        <v>1154</v>
      </c>
      <c r="AP158" s="1">
        <f>IF($J158=$J$2,IF(K158=K$2,1,0),IF($J158=$J$3,IF(K158=K$3,1,0),IF($J158=$J$4,IF(K158=K$4,1,0),IF($J158=$J$5,IF(K158=K$5,1,0),0))))</f>
        <v>0</v>
      </c>
      <c r="AQ158" s="1">
        <f>IF($J158=$J$2,IF(L158=L$2,1,0),IF($J158=$J$3,IF(L158=L$3,1,0),IF($J158=$J$4,IF(L158=L$4,1,0),IF($J158=$J$5,IF(L158=L$5,1,0),0))))</f>
        <v>0</v>
      </c>
      <c r="AR158" s="1">
        <f>IF($J158=$J$2,IF(M158=M$2,1,0),IF($J158=$J$3,IF(M158=M$3,1,0),IF($J158=$J$4,IF(M158=M$4,1,0),IF($J158=$J$5,IF(M158=M$5,1,0),0))))</f>
        <v>1</v>
      </c>
      <c r="AS158" s="1">
        <f>IF($J158=$J$2,IF(N158=N$2,1,0),IF($J158=$J$3,IF(N158=N$3,1,0),IF($J158=$J$4,IF(N158=N$4,1,0),IF($J158=$J$5,IF(N158=N$5,1,0),0))))</f>
        <v>0</v>
      </c>
      <c r="AT158" s="1">
        <f>IF($J158=$J$2,IF(O158=O$2,1,0),IF($J158=$J$3,IF(O158=O$3,1,0),IF($J158=$J$4,IF(O158=O$4,1,0),IF($J158=$J$5,IF(O158=O$5,1,0),0))))</f>
        <v>1</v>
      </c>
      <c r="AU158" s="1">
        <f>IF($J158=$J$2,IF(P158=P$2,1,0),IF($J158=$J$3,IF(P158=P$3,1,0),IF($J158=$J$4,IF(P158=P$4,1,0),IF($J158=$J$5,IF(P158=P$5,1,0),0))))</f>
        <v>0</v>
      </c>
      <c r="AV158" s="1">
        <f>IF($J158=$J$2,IF(Q158=Q$2,1,0),IF($J158=$J$3,IF(Q158=Q$3,1,0),IF($J158=$J$4,IF(Q158=Q$4,1,0),IF($J158=$J$5,IF(Q158=Q$5,1,0),0))))</f>
        <v>1</v>
      </c>
      <c r="AW158" s="1">
        <f>IF($J158=$J$2,IF(R158=R$2,1,0),IF($J158=$J$3,IF(R158=R$3,1,0),IF($J158=$J$4,IF(R158=R$4,1,0),IF($J158=$J$5,IF(R158=R$5,1,0),0))))</f>
        <v>1</v>
      </c>
      <c r="AX158" s="1">
        <f>IF($J158=$J$2,IF(S158=S$2,1,0),IF($J158=$J$3,IF(S158=S$3,1,0),IF($J158=$J$4,IF(S158=S$4,1,0),IF($J158=$J$5,IF(S158=S$5,1,0),0))))</f>
        <v>1</v>
      </c>
      <c r="AY158" s="1">
        <f>IF($J158=$J$2,IF(T158=T$2,1,0),IF($J158=$J$3,IF(T158=T$3,1,0),IF($J158=$J$4,IF(T158=T$4,1,0),IF($J158=$J$5,IF(T158=T$5,1,0),0))))</f>
        <v>1</v>
      </c>
      <c r="AZ158" s="1">
        <f>IF($J158=$J$2,IF(U158=U$2,1,0),IF($J158=$J$3,IF(U158=U$3,1,0),IF($J158=$J$4,IF(U158=U$4,1,0),IF($J158=$J$5,IF(U158=U$5,1,0),0))))</f>
        <v>1</v>
      </c>
      <c r="BA158" s="1">
        <f>IF($J158=$J$2,IF(V158=V$2,1,0),IF($J158=$J$3,IF(V158=V$3,1,0),IF($J158=$J$4,IF(V158=V$4,1,0),IF($J158=$J$5,IF(V158=V$5,1,0),0))))</f>
        <v>0</v>
      </c>
      <c r="BB158" s="1">
        <f>IF($J158=$J$2,IF(W158=W$2,1,0),IF($J158=$J$3,IF(W158=W$3,1,0),IF($J158=$J$4,IF(W158=W$4,1,0),IF($J158=$J$5,IF(W158=W$5,1,0),0))))</f>
        <v>1</v>
      </c>
      <c r="BC158" s="1">
        <f>IF($J158=$J$2,IF(X158=X$2,1,0),IF($J158=$J$3,IF(X158=X$3,1,0),IF($J158=$J$4,IF(X158=X$4,1,0),IF($J158=$J$5,IF(X158=X$5,1,0),0))))</f>
        <v>1</v>
      </c>
      <c r="BD158" s="1">
        <f>IF($J158=$J$2,IF(Y158=Y$2,1,0),IF($J158=$J$3,IF(Y158=Y$3,1,0),IF($J158=$J$4,IF(Y158=Y$4,1,0),IF($J158=$J$5,IF(Y158=Y$5,1,0),0))))</f>
        <v>0</v>
      </c>
      <c r="BE158" s="1">
        <f>IF($J158=$J$2,IF(Z158=Z$2,1,0),IF($J158=$J$3,IF(Z158=Z$3,1,0),IF($J158=$J$4,IF(Z158=Z$4,1,0),IF($J158=$J$5,IF(Z158=Z$5,1,0),0))))</f>
        <v>1</v>
      </c>
      <c r="BF158" s="1">
        <f>IF($J158=$J$2,IF(AA158=AA$2,1,0),IF($J158=$J$3,IF(AA158=AA$3,1,0),IF($J158=$J$4,IF(AA158=AA$4,1,0),IF($J158=$J$5,IF(AA158=AA$5,1,0),0))))</f>
        <v>1</v>
      </c>
      <c r="BG158" s="1">
        <f>IF($J158=$J$2,IF(AB158=AB$2,1,0),IF($J158=$J$3,IF(AB158=AB$3,1,0),IF($J158=$J$4,IF(AB158=AB$4,1,0),IF($J158=$J$5,IF(AB158=AB$5,1,0),0))))</f>
        <v>1</v>
      </c>
      <c r="BH158" s="1">
        <f>IF($J158=$J$2,IF(AC158=AC$2,1,0),IF($J158=$J$3,IF(AC158=AC$3,1,0),IF($J158=$J$4,IF(AC158=AC$4,1,0),IF($J158=$J$5,IF(AC158=AC$5,1,0),0))))</f>
        <v>1</v>
      </c>
      <c r="BI158" s="1">
        <f>IF($J158=$J$2,IF(AD158=AD$2,1,0),IF($J158=$J$3,IF(AD158=AD$3,1,0),IF($J158=$J$4,IF(AD158=AD$4,1,0),IF($J158=$J$5,IF(AD158=AD$5,1,0),0))))</f>
        <v>0</v>
      </c>
      <c r="BJ158" s="1">
        <f>IF($J158=$J$2,IF(AE158=AE$2,1,0),IF($J158=$J$3,IF(AE158=AE$3,1,0),IF($J158=$J$4,IF(AE158=AE$4,1,0),IF($J158=$J$5,IF(AE158=AE$5,1,0),0))))</f>
        <v>1</v>
      </c>
      <c r="BK158" s="1">
        <f>IF($J158=$J$2,IF(AF158=AF$2,1,0),IF($J158=$J$3,IF(AF158=AF$3,1,0),IF($J158=$J$4,IF(AF158=AF$4,1,0),IF($J158=$J$5,IF(AF158=AF$5,1,0),0))))</f>
        <v>1</v>
      </c>
      <c r="BL158" s="1">
        <f>IF($J158=$J$2,IF(AG158=AG$2,1,0),IF($J158=$J$3,IF(AG158=AG$3,1,0),IF($J158=$J$4,IF(AG158=AG$4,1,0),IF($J158=$J$5,IF(AG158=AG$5,1,0),0))))</f>
        <v>1</v>
      </c>
      <c r="BM158" s="1">
        <f>IF($J158=$J$2,IF(AH158=AH$2,1,0),IF($J158=$J$3,IF(AH158=AH$3,1,0),IF($J158=$J$4,IF(AH158=AH$4,1,0),IF($J158=$J$5,IF(AH158=AH$5,1,0),0))))</f>
        <v>0</v>
      </c>
      <c r="BN158" s="1">
        <f>IF($J158=$J$2,IF(AI158=AI$2,1,0),IF($J158=$J$3,IF(AI158=AI$3,1,0),IF($J158=$J$4,IF(AI158=AI$4,1,0),IF($J158=$J$5,IF(AI158=AI$5,1,0),0))))</f>
        <v>1</v>
      </c>
      <c r="BO158" s="1">
        <f>IF($J158=$J$2,IF(AJ158=AJ$2,1,0),IF($J158=$J$3,IF(AJ158=AJ$3,1,0),IF($J158=$J$4,IF(AJ158=AJ$4,1,0),IF($J158=$J$5,IF(AJ158=AJ$5,1,0),0))))</f>
        <v>1</v>
      </c>
      <c r="BP158" s="1">
        <f>IF($J158=$J$2,IF(AK158=AK$2,1,0),IF($J158=$J$3,IF(AK158=AK$3,1,0),IF($J158=$J$4,IF(AK158=AK$4,1,0),IF($J158=$J$5,IF(AK158=AK$5,1,0),0))))</f>
        <v>1</v>
      </c>
      <c r="BQ158" s="1">
        <f>IF($J158=$J$2,IF(AL158=AL$2,1,0),IF($J158=$J$3,IF(AL158=AL$3,1,0),IF($J158=$J$4,IF(AL158=AL$4,1,0),IF($J158=$J$5,IF(AL158=AL$5,1,0),0))))</f>
        <v>0</v>
      </c>
      <c r="BR158" s="1">
        <f>IF($J158=$J$2,IF(AM158=AM$2,1,0),IF($J158=$J$3,IF(AM158=AM$3,1,0),IF($J158=$J$4,IF(AM158=AM$4,1,0),IF($J158=$J$5,IF(AM158=AM$5,1,0),0))))</f>
        <v>1</v>
      </c>
      <c r="BS158" s="1">
        <f>IF($J158=$J$2,IF(AN158=AN$2,1,0),IF($J158=$J$3,IF(AN158=AN$3,1,0),IF($J158=$J$4,IF(AN158=AN$4,1,0),IF($J158=$J$5,IF(AN158=AN$5,1,0),0))))</f>
        <v>1</v>
      </c>
      <c r="BU158" s="1">
        <f t="shared" si="1"/>
        <v>21</v>
      </c>
      <c r="BW158" s="35">
        <f t="shared" si="2"/>
        <v>21</v>
      </c>
      <c r="BX158" s="35">
        <f>IF(BW158="неявка","неявка",IF(BW158&lt;$CB$4,1,IF(BW158&lt;$CB$5,2,IF(BW158&lt;$CB$6,3,IF(BW158&lt;$CB$7,4,IF(BW158&lt;$CB$8,5,IF(BW158&lt;$CB$9,6,IF(BW158&lt;$CB$10,7,IF(BW158&lt;$CB$11,8,IF(BW158&lt;$CB$12,9,10))))))))))</f>
        <v>6</v>
      </c>
    </row>
    <row r="159" spans="1:76" ht="16" x14ac:dyDescent="0.2">
      <c r="A159" s="8">
        <v>153</v>
      </c>
      <c r="B159" s="8" t="s">
        <v>568</v>
      </c>
      <c r="C159" s="8" t="s">
        <v>569</v>
      </c>
      <c r="D159" s="8" t="s">
        <v>570</v>
      </c>
      <c r="E159" s="8" t="s">
        <v>282</v>
      </c>
      <c r="F159" s="8" t="s">
        <v>283</v>
      </c>
      <c r="G159" s="8" t="s">
        <v>230</v>
      </c>
      <c r="H159" s="8" t="s">
        <v>216</v>
      </c>
      <c r="I159" s="1" t="s">
        <v>450</v>
      </c>
      <c r="J159" s="1">
        <v>2</v>
      </c>
      <c r="K159" s="1" t="s">
        <v>1160</v>
      </c>
      <c r="L159" s="1" t="s">
        <v>1160</v>
      </c>
      <c r="M159" s="1" t="s">
        <v>1155</v>
      </c>
      <c r="N159" s="1" t="s">
        <v>1156</v>
      </c>
      <c r="O159" s="1" t="s">
        <v>1158</v>
      </c>
      <c r="P159" s="1" t="s">
        <v>1160</v>
      </c>
      <c r="Q159" s="1" t="s">
        <v>1154</v>
      </c>
      <c r="R159" s="1" t="s">
        <v>1154</v>
      </c>
      <c r="S159" s="1" t="s">
        <v>1154</v>
      </c>
      <c r="T159" s="1" t="s">
        <v>1159</v>
      </c>
      <c r="U159" s="1" t="s">
        <v>1155</v>
      </c>
      <c r="V159" s="1" t="s">
        <v>1156</v>
      </c>
      <c r="W159" s="1" t="s">
        <v>1155</v>
      </c>
      <c r="X159" s="1" t="s">
        <v>1159</v>
      </c>
      <c r="Y159" s="1" t="s">
        <v>1155</v>
      </c>
      <c r="Z159" s="54" t="s">
        <v>1155</v>
      </c>
      <c r="AA159" s="1" t="s">
        <v>1155</v>
      </c>
      <c r="AB159" s="1" t="s">
        <v>1155</v>
      </c>
      <c r="AC159" s="1" t="s">
        <v>1155</v>
      </c>
      <c r="AD159" s="1" t="s">
        <v>1158</v>
      </c>
      <c r="AE159" s="1" t="s">
        <v>1159</v>
      </c>
      <c r="AF159" s="1" t="s">
        <v>1158</v>
      </c>
      <c r="AG159" s="1" t="s">
        <v>1158</v>
      </c>
      <c r="AH159" s="1" t="s">
        <v>1160</v>
      </c>
      <c r="AI159" s="1" t="s">
        <v>1154</v>
      </c>
      <c r="AJ159" s="1" t="s">
        <v>1159</v>
      </c>
      <c r="AK159" s="1" t="s">
        <v>1154</v>
      </c>
      <c r="AL159" s="1" t="s">
        <v>1155</v>
      </c>
      <c r="AM159" s="1" t="s">
        <v>1154</v>
      </c>
      <c r="AN159" s="1" t="s">
        <v>1154</v>
      </c>
      <c r="AP159" s="1">
        <f>IF($J159=$J$2,IF(K159=K$2,1,0),IF($J159=$J$3,IF(K159=K$3,1,0),IF($J159=$J$4,IF(K159=K$4,1,0),IF($J159=$J$5,IF(K159=K$5,1,0),0))))</f>
        <v>0</v>
      </c>
      <c r="AQ159" s="1">
        <f>IF($J159=$J$2,IF(L159=L$2,1,0),IF($J159=$J$3,IF(L159=L$3,1,0),IF($J159=$J$4,IF(L159=L$4,1,0),IF($J159=$J$5,IF(L159=L$5,1,0),0))))</f>
        <v>1</v>
      </c>
      <c r="AR159" s="1">
        <f>IF($J159=$J$2,IF(M159=M$2,1,0),IF($J159=$J$3,IF(M159=M$3,1,0),IF($J159=$J$4,IF(M159=M$4,1,0),IF($J159=$J$5,IF(M159=M$5,1,0),0))))</f>
        <v>1</v>
      </c>
      <c r="AS159" s="1">
        <f>IF($J159=$J$2,IF(N159=N$2,1,0),IF($J159=$J$3,IF(N159=N$3,1,0),IF($J159=$J$4,IF(N159=N$4,1,0),IF($J159=$J$5,IF(N159=N$5,1,0),0))))</f>
        <v>1</v>
      </c>
      <c r="AT159" s="1">
        <f>IF($J159=$J$2,IF(O159=O$2,1,0),IF($J159=$J$3,IF(O159=O$3,1,0),IF($J159=$J$4,IF(O159=O$4,1,0),IF($J159=$J$5,IF(O159=O$5,1,0),0))))</f>
        <v>0</v>
      </c>
      <c r="AU159" s="1">
        <f>IF($J159=$J$2,IF(P159=P$2,1,0),IF($J159=$J$3,IF(P159=P$3,1,0),IF($J159=$J$4,IF(P159=P$4,1,0),IF($J159=$J$5,IF(P159=P$5,1,0),0))))</f>
        <v>1</v>
      </c>
      <c r="AV159" s="1">
        <f>IF($J159=$J$2,IF(Q159=Q$2,1,0),IF($J159=$J$3,IF(Q159=Q$3,1,0),IF($J159=$J$4,IF(Q159=Q$4,1,0),IF($J159=$J$5,IF(Q159=Q$5,1,0),0))))</f>
        <v>1</v>
      </c>
      <c r="AW159" s="1">
        <f>IF($J159=$J$2,IF(R159=R$2,1,0),IF($J159=$J$3,IF(R159=R$3,1,0),IF($J159=$J$4,IF(R159=R$4,1,0),IF($J159=$J$5,IF(R159=R$5,1,0),0))))</f>
        <v>0</v>
      </c>
      <c r="AX159" s="1">
        <f>IF($J159=$J$2,IF(S159=S$2,1,0),IF($J159=$J$3,IF(S159=S$3,1,0),IF($J159=$J$4,IF(S159=S$4,1,0),IF($J159=$J$5,IF(S159=S$5,1,0),0))))</f>
        <v>1</v>
      </c>
      <c r="AY159" s="1">
        <f>IF($J159=$J$2,IF(T159=T$2,1,0),IF($J159=$J$3,IF(T159=T$3,1,0),IF($J159=$J$4,IF(T159=T$4,1,0),IF($J159=$J$5,IF(T159=T$5,1,0),0))))</f>
        <v>1</v>
      </c>
      <c r="AZ159" s="1">
        <f>IF($J159=$J$2,IF(U159=U$2,1,0),IF($J159=$J$3,IF(U159=U$3,1,0),IF($J159=$J$4,IF(U159=U$4,1,0),IF($J159=$J$5,IF(U159=U$5,1,0),0))))</f>
        <v>0</v>
      </c>
      <c r="BA159" s="1">
        <f>IF($J159=$J$2,IF(V159=V$2,1,0),IF($J159=$J$3,IF(V159=V$3,1,0),IF($J159=$J$4,IF(V159=V$4,1,0),IF($J159=$J$5,IF(V159=V$5,1,0),0))))</f>
        <v>1</v>
      </c>
      <c r="BB159" s="1">
        <f>IF($J159=$J$2,IF(W159=W$2,1,0),IF($J159=$J$3,IF(W159=W$3,1,0),IF($J159=$J$4,IF(W159=W$4,1,0),IF($J159=$J$5,IF(W159=W$5,1,0),0))))</f>
        <v>0</v>
      </c>
      <c r="BC159" s="1">
        <f>IF($J159=$J$2,IF(X159=X$2,1,0),IF($J159=$J$3,IF(X159=X$3,1,0),IF($J159=$J$4,IF(X159=X$4,1,0),IF($J159=$J$5,IF(X159=X$5,1,0),0))))</f>
        <v>1</v>
      </c>
      <c r="BD159" s="1">
        <f>IF($J159=$J$2,IF(Y159=Y$2,1,0),IF($J159=$J$3,IF(Y159=Y$3,1,0),IF($J159=$J$4,IF(Y159=Y$4,1,0),IF($J159=$J$5,IF(Y159=Y$5,1,0),0))))</f>
        <v>1</v>
      </c>
      <c r="BE159" s="1">
        <f>IF($J159=$J$2,IF(Z159=Z$2,1,0),IF($J159=$J$3,IF(Z159=Z$3,1,0),IF($J159=$J$4,IF(Z159=Z$4,1,0),IF($J159=$J$5,IF(Z159=Z$5,1,0),0))))</f>
        <v>0</v>
      </c>
      <c r="BF159" s="1">
        <f>IF($J159=$J$2,IF(AA159=AA$2,1,0),IF($J159=$J$3,IF(AA159=AA$3,1,0),IF($J159=$J$4,IF(AA159=AA$4,1,0),IF($J159=$J$5,IF(AA159=AA$5,1,0),0))))</f>
        <v>0</v>
      </c>
      <c r="BG159" s="1">
        <f>IF($J159=$J$2,IF(AB159=AB$2,1,0),IF($J159=$J$3,IF(AB159=AB$3,1,0),IF($J159=$J$4,IF(AB159=AB$4,1,0),IF($J159=$J$5,IF(AB159=AB$5,1,0),0))))</f>
        <v>1</v>
      </c>
      <c r="BH159" s="1">
        <f>IF($J159=$J$2,IF(AC159=AC$2,1,0),IF($J159=$J$3,IF(AC159=AC$3,1,0),IF($J159=$J$4,IF(AC159=AC$4,1,0),IF($J159=$J$5,IF(AC159=AC$5,1,0),0))))</f>
        <v>1</v>
      </c>
      <c r="BI159" s="1">
        <f>IF($J159=$J$2,IF(AD159=AD$2,1,0),IF($J159=$J$3,IF(AD159=AD$3,1,0),IF($J159=$J$4,IF(AD159=AD$4,1,0),IF($J159=$J$5,IF(AD159=AD$5,1,0),0))))</f>
        <v>0</v>
      </c>
      <c r="BJ159" s="1">
        <f>IF($J159=$J$2,IF(AE159=AE$2,1,0),IF($J159=$J$3,IF(AE159=AE$3,1,0),IF($J159=$J$4,IF(AE159=AE$4,1,0),IF($J159=$J$5,IF(AE159=AE$5,1,0),0))))</f>
        <v>1</v>
      </c>
      <c r="BK159" s="1">
        <f>IF($J159=$J$2,IF(AF159=AF$2,1,0),IF($J159=$J$3,IF(AF159=AF$3,1,0),IF($J159=$J$4,IF(AF159=AF$4,1,0),IF($J159=$J$5,IF(AF159=AF$5,1,0),0))))</f>
        <v>0</v>
      </c>
      <c r="BL159" s="1">
        <f>IF($J159=$J$2,IF(AG159=AG$2,1,0),IF($J159=$J$3,IF(AG159=AG$3,1,0),IF($J159=$J$4,IF(AG159=AG$4,1,0),IF($J159=$J$5,IF(AG159=AG$5,1,0),0))))</f>
        <v>1</v>
      </c>
      <c r="BM159" s="1">
        <f>IF($J159=$J$2,IF(AH159=AH$2,1,0),IF($J159=$J$3,IF(AH159=AH$3,1,0),IF($J159=$J$4,IF(AH159=AH$4,1,0),IF($J159=$J$5,IF(AH159=AH$5,1,0),0))))</f>
        <v>1</v>
      </c>
      <c r="BN159" s="1">
        <f>IF($J159=$J$2,IF(AI159=AI$2,1,0),IF($J159=$J$3,IF(AI159=AI$3,1,0),IF($J159=$J$4,IF(AI159=AI$4,1,0),IF($J159=$J$5,IF(AI159=AI$5,1,0),0))))</f>
        <v>1</v>
      </c>
      <c r="BO159" s="1">
        <f>IF($J159=$J$2,IF(AJ159=AJ$2,1,0),IF($J159=$J$3,IF(AJ159=AJ$3,1,0),IF($J159=$J$4,IF(AJ159=AJ$4,1,0),IF($J159=$J$5,IF(AJ159=AJ$5,1,0),0))))</f>
        <v>1</v>
      </c>
      <c r="BP159" s="1">
        <f>IF($J159=$J$2,IF(AK159=AK$2,1,0),IF($J159=$J$3,IF(AK159=AK$3,1,0),IF($J159=$J$4,IF(AK159=AK$4,1,0),IF($J159=$J$5,IF(AK159=AK$5,1,0),0))))</f>
        <v>0</v>
      </c>
      <c r="BQ159" s="1">
        <f>IF($J159=$J$2,IF(AL159=AL$2,1,0),IF($J159=$J$3,IF(AL159=AL$3,1,0),IF($J159=$J$4,IF(AL159=AL$4,1,0),IF($J159=$J$5,IF(AL159=AL$5,1,0),0))))</f>
        <v>1</v>
      </c>
      <c r="BR159" s="1">
        <f>IF($J159=$J$2,IF(AM159=AM$2,1,0),IF($J159=$J$3,IF(AM159=AM$3,1,0),IF($J159=$J$4,IF(AM159=AM$4,1,0),IF($J159=$J$5,IF(AM159=AM$5,1,0),0))))</f>
        <v>0</v>
      </c>
      <c r="BS159" s="1">
        <f>IF($J159=$J$2,IF(AN159=AN$2,1,0),IF($J159=$J$3,IF(AN159=AN$3,1,0),IF($J159=$J$4,IF(AN159=AN$4,1,0),IF($J159=$J$5,IF(AN159=AN$5,1,0),0))))</f>
        <v>1</v>
      </c>
      <c r="BU159" s="1">
        <f t="shared" si="1"/>
        <v>19</v>
      </c>
      <c r="BW159" s="35">
        <f t="shared" si="2"/>
        <v>19</v>
      </c>
      <c r="BX159" s="35">
        <f>IF(BW159="неявка","неявка",IF(BW159&lt;$CB$4,1,IF(BW159&lt;$CB$5,2,IF(BW159&lt;$CB$6,3,IF(BW159&lt;$CB$7,4,IF(BW159&lt;$CB$8,5,IF(BW159&lt;$CB$9,6,IF(BW159&lt;$CB$10,7,IF(BW159&lt;$CB$11,8,IF(BW159&lt;$CB$12,9,10))))))))))</f>
        <v>5</v>
      </c>
    </row>
    <row r="160" spans="1:76" ht="16" x14ac:dyDescent="0.2">
      <c r="A160" s="8">
        <v>154</v>
      </c>
      <c r="B160" s="8" t="s">
        <v>571</v>
      </c>
      <c r="C160" s="8" t="s">
        <v>572</v>
      </c>
      <c r="D160" s="8" t="s">
        <v>573</v>
      </c>
      <c r="E160" s="8" t="s">
        <v>240</v>
      </c>
      <c r="F160" s="8" t="s">
        <v>241</v>
      </c>
      <c r="G160" s="8" t="s">
        <v>349</v>
      </c>
      <c r="H160" s="8" t="s">
        <v>216</v>
      </c>
      <c r="I160" s="1" t="s">
        <v>450</v>
      </c>
      <c r="J160" s="1">
        <v>4</v>
      </c>
      <c r="K160" s="1" t="s">
        <v>1155</v>
      </c>
      <c r="L160" s="1" t="s">
        <v>1159</v>
      </c>
      <c r="M160" s="1" t="s">
        <v>1155</v>
      </c>
      <c r="N160" s="1" t="s">
        <v>1155</v>
      </c>
      <c r="O160" s="1" t="s">
        <v>1160</v>
      </c>
      <c r="P160" s="1" t="s">
        <v>1154</v>
      </c>
      <c r="Q160" s="1" t="s">
        <v>1158</v>
      </c>
      <c r="R160" s="1" t="s">
        <v>1154</v>
      </c>
      <c r="S160" s="1" t="s">
        <v>1160</v>
      </c>
      <c r="T160" s="1" t="s">
        <v>1155</v>
      </c>
      <c r="U160" s="1" t="s">
        <v>1159</v>
      </c>
      <c r="V160" s="1" t="s">
        <v>1158</v>
      </c>
      <c r="W160" s="1" t="s">
        <v>1158</v>
      </c>
      <c r="X160" s="1" t="s">
        <v>1159</v>
      </c>
      <c r="Z160" s="54" t="s">
        <v>1158</v>
      </c>
      <c r="AA160" s="1" t="s">
        <v>1159</v>
      </c>
      <c r="AB160" s="1" t="s">
        <v>1154</v>
      </c>
      <c r="AC160" s="1" t="s">
        <v>1160</v>
      </c>
      <c r="AD160" s="1" t="s">
        <v>1154</v>
      </c>
      <c r="AF160" s="1" t="s">
        <v>1155</v>
      </c>
      <c r="AH160" s="1" t="s">
        <v>1156</v>
      </c>
      <c r="AI160" s="1" t="s">
        <v>1159</v>
      </c>
      <c r="AJ160" s="1" t="s">
        <v>1157</v>
      </c>
      <c r="AK160" s="1" t="s">
        <v>1154</v>
      </c>
      <c r="AL160" s="1" t="s">
        <v>1159</v>
      </c>
      <c r="AM160" s="1" t="s">
        <v>1160</v>
      </c>
      <c r="AN160" s="1" t="s">
        <v>1154</v>
      </c>
      <c r="AP160" s="1">
        <f>IF($J160=$J$2,IF(K160=K$2,1,0),IF($J160=$J$3,IF(K160=K$3,1,0),IF($J160=$J$4,IF(K160=K$4,1,0),IF($J160=$J$5,IF(K160=K$5,1,0),0))))</f>
        <v>0</v>
      </c>
      <c r="AQ160" s="1">
        <f>IF($J160=$J$2,IF(L160=L$2,1,0),IF($J160=$J$3,IF(L160=L$3,1,0),IF($J160=$J$4,IF(L160=L$4,1,0),IF($J160=$J$5,IF(L160=L$5,1,0),0))))</f>
        <v>1</v>
      </c>
      <c r="AR160" s="1">
        <f>IF($J160=$J$2,IF(M160=M$2,1,0),IF($J160=$J$3,IF(M160=M$3,1,0),IF($J160=$J$4,IF(M160=M$4,1,0),IF($J160=$J$5,IF(M160=M$5,1,0),0))))</f>
        <v>1</v>
      </c>
      <c r="AS160" s="1">
        <f>IF($J160=$J$2,IF(N160=N$2,1,0),IF($J160=$J$3,IF(N160=N$3,1,0),IF($J160=$J$4,IF(N160=N$4,1,0),IF($J160=$J$5,IF(N160=N$5,1,0),0))))</f>
        <v>0</v>
      </c>
      <c r="AT160" s="1">
        <f>IF($J160=$J$2,IF(O160=O$2,1,0),IF($J160=$J$3,IF(O160=O$3,1,0),IF($J160=$J$4,IF(O160=O$4,1,0),IF($J160=$J$5,IF(O160=O$5,1,0),0))))</f>
        <v>1</v>
      </c>
      <c r="AU160" s="1">
        <f>IF($J160=$J$2,IF(P160=P$2,1,0),IF($J160=$J$3,IF(P160=P$3,1,0),IF($J160=$J$4,IF(P160=P$4,1,0),IF($J160=$J$5,IF(P160=P$5,1,0),0))))</f>
        <v>0</v>
      </c>
      <c r="AV160" s="1">
        <f>IF($J160=$J$2,IF(Q160=Q$2,1,0),IF($J160=$J$3,IF(Q160=Q$3,1,0),IF($J160=$J$4,IF(Q160=Q$4,1,0),IF($J160=$J$5,IF(Q160=Q$5,1,0),0))))</f>
        <v>1</v>
      </c>
      <c r="AW160" s="1">
        <f>IF($J160=$J$2,IF(R160=R$2,1,0),IF($J160=$J$3,IF(R160=R$3,1,0),IF($J160=$J$4,IF(R160=R$4,1,0),IF($J160=$J$5,IF(R160=R$5,1,0),0))))</f>
        <v>0</v>
      </c>
      <c r="AX160" s="1">
        <f>IF($J160=$J$2,IF(S160=S$2,1,0),IF($J160=$J$3,IF(S160=S$3,1,0),IF($J160=$J$4,IF(S160=S$4,1,0),IF($J160=$J$5,IF(S160=S$5,1,0),0))))</f>
        <v>1</v>
      </c>
      <c r="AY160" s="1">
        <f>IF($J160=$J$2,IF(T160=T$2,1,0),IF($J160=$J$3,IF(T160=T$3,1,0),IF($J160=$J$4,IF(T160=T$4,1,0),IF($J160=$J$5,IF(T160=T$5,1,0),0))))</f>
        <v>1</v>
      </c>
      <c r="AZ160" s="1">
        <f>IF($J160=$J$2,IF(U160=U$2,1,0),IF($J160=$J$3,IF(U160=U$3,1,0),IF($J160=$J$4,IF(U160=U$4,1,0),IF($J160=$J$5,IF(U160=U$5,1,0),0))))</f>
        <v>1</v>
      </c>
      <c r="BA160" s="1">
        <f>IF($J160=$J$2,IF(V160=V$2,1,0),IF($J160=$J$3,IF(V160=V$3,1,0),IF($J160=$J$4,IF(V160=V$4,1,0),IF($J160=$J$5,IF(V160=V$5,1,0),0))))</f>
        <v>0</v>
      </c>
      <c r="BB160" s="1">
        <f>IF($J160=$J$2,IF(W160=W$2,1,0),IF($J160=$J$3,IF(W160=W$3,1,0),IF($J160=$J$4,IF(W160=W$4,1,0),IF($J160=$J$5,IF(W160=W$5,1,0),0))))</f>
        <v>1</v>
      </c>
      <c r="BC160" s="1">
        <f>IF($J160=$J$2,IF(X160=X$2,1,0),IF($J160=$J$3,IF(X160=X$3,1,0),IF($J160=$J$4,IF(X160=X$4,1,0),IF($J160=$J$5,IF(X160=X$5,1,0),0))))</f>
        <v>0</v>
      </c>
      <c r="BD160" s="1">
        <f>IF($J160=$J$2,IF(Y160=Y$2,1,0),IF($J160=$J$3,IF(Y160=Y$3,1,0),IF($J160=$J$4,IF(Y160=Y$4,1,0),IF($J160=$J$5,IF(Y160=Y$5,1,0),0))))</f>
        <v>0</v>
      </c>
      <c r="BE160" s="1">
        <f>IF($J160=$J$2,IF(Z160=Z$2,1,0),IF($J160=$J$3,IF(Z160=Z$3,1,0),IF($J160=$J$4,IF(Z160=Z$4,1,0),IF($J160=$J$5,IF(Z160=Z$5,1,0),0))))</f>
        <v>1</v>
      </c>
      <c r="BF160" s="1">
        <f>IF($J160=$J$2,IF(AA160=AA$2,1,0),IF($J160=$J$3,IF(AA160=AA$3,1,0),IF($J160=$J$4,IF(AA160=AA$4,1,0),IF($J160=$J$5,IF(AA160=AA$5,1,0),0))))</f>
        <v>1</v>
      </c>
      <c r="BG160" s="1">
        <f>IF($J160=$J$2,IF(AB160=AB$2,1,0),IF($J160=$J$3,IF(AB160=AB$3,1,0),IF($J160=$J$4,IF(AB160=AB$4,1,0),IF($J160=$J$5,IF(AB160=AB$5,1,0),0))))</f>
        <v>1</v>
      </c>
      <c r="BH160" s="1">
        <f>IF($J160=$J$2,IF(AC160=AC$2,1,0),IF($J160=$J$3,IF(AC160=AC$3,1,0),IF($J160=$J$4,IF(AC160=AC$4,1,0),IF($J160=$J$5,IF(AC160=AC$5,1,0),0))))</f>
        <v>0</v>
      </c>
      <c r="BI160" s="1">
        <f>IF($J160=$J$2,IF(AD160=AD$2,1,0),IF($J160=$J$3,IF(AD160=AD$3,1,0),IF($J160=$J$4,IF(AD160=AD$4,1,0),IF($J160=$J$5,IF(AD160=AD$5,1,0),0))))</f>
        <v>0</v>
      </c>
      <c r="BJ160" s="1">
        <f>IF($J160=$J$2,IF(AE160=AE$2,1,0),IF($J160=$J$3,IF(AE160=AE$3,1,0),IF($J160=$J$4,IF(AE160=AE$4,1,0),IF($J160=$J$5,IF(AE160=AE$5,1,0),0))))</f>
        <v>0</v>
      </c>
      <c r="BK160" s="1">
        <f>IF($J160=$J$2,IF(AF160=AF$2,1,0),IF($J160=$J$3,IF(AF160=AF$3,1,0),IF($J160=$J$4,IF(AF160=AF$4,1,0),IF($J160=$J$5,IF(AF160=AF$5,1,0),0))))</f>
        <v>1</v>
      </c>
      <c r="BL160" s="1">
        <f>IF($J160=$J$2,IF(AG160=AG$2,1,0),IF($J160=$J$3,IF(AG160=AG$3,1,0),IF($J160=$J$4,IF(AG160=AG$4,1,0),IF($J160=$J$5,IF(AG160=AG$5,1,0),0))))</f>
        <v>0</v>
      </c>
      <c r="BM160" s="1">
        <f>IF($J160=$J$2,IF(AH160=AH$2,1,0),IF($J160=$J$3,IF(AH160=AH$3,1,0),IF($J160=$J$4,IF(AH160=AH$4,1,0),IF($J160=$J$5,IF(AH160=AH$5,1,0),0))))</f>
        <v>0</v>
      </c>
      <c r="BN160" s="1">
        <f>IF($J160=$J$2,IF(AI160=AI$2,1,0),IF($J160=$J$3,IF(AI160=AI$3,1,0),IF($J160=$J$4,IF(AI160=AI$4,1,0),IF($J160=$J$5,IF(AI160=AI$5,1,0),0))))</f>
        <v>1</v>
      </c>
      <c r="BO160" s="1">
        <f>IF($J160=$J$2,IF(AJ160=AJ$2,1,0),IF($J160=$J$3,IF(AJ160=AJ$3,1,0),IF($J160=$J$4,IF(AJ160=AJ$4,1,0),IF($J160=$J$5,IF(AJ160=AJ$5,1,0),0))))</f>
        <v>1</v>
      </c>
      <c r="BP160" s="1">
        <f>IF($J160=$J$2,IF(AK160=AK$2,1,0),IF($J160=$J$3,IF(AK160=AK$3,1,0),IF($J160=$J$4,IF(AK160=AK$4,1,0),IF($J160=$J$5,IF(AK160=AK$5,1,0),0))))</f>
        <v>1</v>
      </c>
      <c r="BQ160" s="1">
        <f>IF($J160=$J$2,IF(AL160=AL$2,1,0),IF($J160=$J$3,IF(AL160=AL$3,1,0),IF($J160=$J$4,IF(AL160=AL$4,1,0),IF($J160=$J$5,IF(AL160=AL$5,1,0),0))))</f>
        <v>0</v>
      </c>
      <c r="BR160" s="1">
        <f>IF($J160=$J$2,IF(AM160=AM$2,1,0),IF($J160=$J$3,IF(AM160=AM$3,1,0),IF($J160=$J$4,IF(AM160=AM$4,1,0),IF($J160=$J$5,IF(AM160=AM$5,1,0),0))))</f>
        <v>1</v>
      </c>
      <c r="BS160" s="1">
        <f>IF($J160=$J$2,IF(AN160=AN$2,1,0),IF($J160=$J$3,IF(AN160=AN$3,1,0),IF($J160=$J$4,IF(AN160=AN$4,1,0),IF($J160=$J$5,IF(AN160=AN$5,1,0),0))))</f>
        <v>1</v>
      </c>
      <c r="BU160" s="1">
        <f t="shared" si="1"/>
        <v>17</v>
      </c>
      <c r="BW160" s="35">
        <f t="shared" si="2"/>
        <v>17</v>
      </c>
      <c r="BX160" s="35">
        <f>IF(BW160="неявка","неявка",IF(BW160&lt;$CB$4,1,IF(BW160&lt;$CB$5,2,IF(BW160&lt;$CB$6,3,IF(BW160&lt;$CB$7,4,IF(BW160&lt;$CB$8,5,IF(BW160&lt;$CB$9,6,IF(BW160&lt;$CB$10,7,IF(BW160&lt;$CB$11,8,IF(BW160&lt;$CB$12,9,10))))))))))</f>
        <v>5</v>
      </c>
    </row>
    <row r="161" spans="1:76" ht="16" x14ac:dyDescent="0.2">
      <c r="A161" s="8">
        <v>155</v>
      </c>
      <c r="B161" s="8" t="s">
        <v>574</v>
      </c>
      <c r="C161" s="8" t="s">
        <v>508</v>
      </c>
      <c r="D161" s="8" t="s">
        <v>575</v>
      </c>
      <c r="E161" s="8" t="s">
        <v>245</v>
      </c>
      <c r="F161" s="8" t="s">
        <v>246</v>
      </c>
      <c r="G161" s="8" t="s">
        <v>230</v>
      </c>
      <c r="H161" s="8" t="s">
        <v>216</v>
      </c>
      <c r="I161" s="1" t="s">
        <v>450</v>
      </c>
      <c r="Z161" s="54"/>
      <c r="AP161" s="1">
        <f>IF($J161=$J$2,IF(K161=K$2,1,0),IF($J161=$J$3,IF(K161=K$3,1,0),IF($J161=$J$4,IF(K161=K$4,1,0),IF($J161=$J$5,IF(K161=K$5,1,0),0))))</f>
        <v>0</v>
      </c>
      <c r="AQ161" s="1">
        <f>IF($J161=$J$2,IF(L161=L$2,1,0),IF($J161=$J$3,IF(L161=L$3,1,0),IF($J161=$J$4,IF(L161=L$4,1,0),IF($J161=$J$5,IF(L161=L$5,1,0),0))))</f>
        <v>0</v>
      </c>
      <c r="AR161" s="1">
        <f>IF($J161=$J$2,IF(M161=M$2,1,0),IF($J161=$J$3,IF(M161=M$3,1,0),IF($J161=$J$4,IF(M161=M$4,1,0),IF($J161=$J$5,IF(M161=M$5,1,0),0))))</f>
        <v>0</v>
      </c>
      <c r="AS161" s="1">
        <f>IF($J161=$J$2,IF(N161=N$2,1,0),IF($J161=$J$3,IF(N161=N$3,1,0),IF($J161=$J$4,IF(N161=N$4,1,0),IF($J161=$J$5,IF(N161=N$5,1,0),0))))</f>
        <v>0</v>
      </c>
      <c r="AT161" s="1">
        <f>IF($J161=$J$2,IF(O161=O$2,1,0),IF($J161=$J$3,IF(O161=O$3,1,0),IF($J161=$J$4,IF(O161=O$4,1,0),IF($J161=$J$5,IF(O161=O$5,1,0),0))))</f>
        <v>0</v>
      </c>
      <c r="AU161" s="1">
        <f>IF($J161=$J$2,IF(P161=P$2,1,0),IF($J161=$J$3,IF(P161=P$3,1,0),IF($J161=$J$4,IF(P161=P$4,1,0),IF($J161=$J$5,IF(P161=P$5,1,0),0))))</f>
        <v>0</v>
      </c>
      <c r="AV161" s="1">
        <f>IF($J161=$J$2,IF(Q161=Q$2,1,0),IF($J161=$J$3,IF(Q161=Q$3,1,0),IF($J161=$J$4,IF(Q161=Q$4,1,0),IF($J161=$J$5,IF(Q161=Q$5,1,0),0))))</f>
        <v>0</v>
      </c>
      <c r="AW161" s="1">
        <f>IF($J161=$J$2,IF(R161=R$2,1,0),IF($J161=$J$3,IF(R161=R$3,1,0),IF($J161=$J$4,IF(R161=R$4,1,0),IF($J161=$J$5,IF(R161=R$5,1,0),0))))</f>
        <v>0</v>
      </c>
      <c r="AX161" s="1">
        <f>IF($J161=$J$2,IF(S161=S$2,1,0),IF($J161=$J$3,IF(S161=S$3,1,0),IF($J161=$J$4,IF(S161=S$4,1,0),IF($J161=$J$5,IF(S161=S$5,1,0),0))))</f>
        <v>0</v>
      </c>
      <c r="AY161" s="1">
        <f>IF($J161=$J$2,IF(T161=T$2,1,0),IF($J161=$J$3,IF(T161=T$3,1,0),IF($J161=$J$4,IF(T161=T$4,1,0),IF($J161=$J$5,IF(T161=T$5,1,0),0))))</f>
        <v>0</v>
      </c>
      <c r="AZ161" s="1">
        <f>IF($J161=$J$2,IF(U161=U$2,1,0),IF($J161=$J$3,IF(U161=U$3,1,0),IF($J161=$J$4,IF(U161=U$4,1,0),IF($J161=$J$5,IF(U161=U$5,1,0),0))))</f>
        <v>0</v>
      </c>
      <c r="BA161" s="1">
        <f>IF($J161=$J$2,IF(V161=V$2,1,0),IF($J161=$J$3,IF(V161=V$3,1,0),IF($J161=$J$4,IF(V161=V$4,1,0),IF($J161=$J$5,IF(V161=V$5,1,0),0))))</f>
        <v>0</v>
      </c>
      <c r="BB161" s="1">
        <f>IF($J161=$J$2,IF(W161=W$2,1,0),IF($J161=$J$3,IF(W161=W$3,1,0),IF($J161=$J$4,IF(W161=W$4,1,0),IF($J161=$J$5,IF(W161=W$5,1,0),0))))</f>
        <v>0</v>
      </c>
      <c r="BC161" s="1">
        <f>IF($J161=$J$2,IF(X161=X$2,1,0),IF($J161=$J$3,IF(X161=X$3,1,0),IF($J161=$J$4,IF(X161=X$4,1,0),IF($J161=$J$5,IF(X161=X$5,1,0),0))))</f>
        <v>0</v>
      </c>
      <c r="BD161" s="1">
        <f>IF($J161=$J$2,IF(Y161=Y$2,1,0),IF($J161=$J$3,IF(Y161=Y$3,1,0),IF($J161=$J$4,IF(Y161=Y$4,1,0),IF($J161=$J$5,IF(Y161=Y$5,1,0),0))))</f>
        <v>0</v>
      </c>
      <c r="BE161" s="1">
        <f>IF($J161=$J$2,IF(Z161=Z$2,1,0),IF($J161=$J$3,IF(Z161=Z$3,1,0),IF($J161=$J$4,IF(Z161=Z$4,1,0),IF($J161=$J$5,IF(Z161=Z$5,1,0),0))))</f>
        <v>0</v>
      </c>
      <c r="BF161" s="1">
        <f>IF($J161=$J$2,IF(AA161=AA$2,1,0),IF($J161=$J$3,IF(AA161=AA$3,1,0),IF($J161=$J$4,IF(AA161=AA$4,1,0),IF($J161=$J$5,IF(AA161=AA$5,1,0),0))))</f>
        <v>0</v>
      </c>
      <c r="BG161" s="1">
        <f>IF($J161=$J$2,IF(AB161=AB$2,1,0),IF($J161=$J$3,IF(AB161=AB$3,1,0),IF($J161=$J$4,IF(AB161=AB$4,1,0),IF($J161=$J$5,IF(AB161=AB$5,1,0),0))))</f>
        <v>0</v>
      </c>
      <c r="BH161" s="1">
        <f>IF($J161=$J$2,IF(AC161=AC$2,1,0),IF($J161=$J$3,IF(AC161=AC$3,1,0),IF($J161=$J$4,IF(AC161=AC$4,1,0),IF($J161=$J$5,IF(AC161=AC$5,1,0),0))))</f>
        <v>0</v>
      </c>
      <c r="BI161" s="1">
        <f>IF($J161=$J$2,IF(AD161=AD$2,1,0),IF($J161=$J$3,IF(AD161=AD$3,1,0),IF($J161=$J$4,IF(AD161=AD$4,1,0),IF($J161=$J$5,IF(AD161=AD$5,1,0),0))))</f>
        <v>0</v>
      </c>
      <c r="BJ161" s="1">
        <f>IF($J161=$J$2,IF(AE161=AE$2,1,0),IF($J161=$J$3,IF(AE161=AE$3,1,0),IF($J161=$J$4,IF(AE161=AE$4,1,0),IF($J161=$J$5,IF(AE161=AE$5,1,0),0))))</f>
        <v>0</v>
      </c>
      <c r="BK161" s="1">
        <f>IF($J161=$J$2,IF(AF161=AF$2,1,0),IF($J161=$J$3,IF(AF161=AF$3,1,0),IF($J161=$J$4,IF(AF161=AF$4,1,0),IF($J161=$J$5,IF(AF161=AF$5,1,0),0))))</f>
        <v>0</v>
      </c>
      <c r="BL161" s="1">
        <f>IF($J161=$J$2,IF(AG161=AG$2,1,0),IF($J161=$J$3,IF(AG161=AG$3,1,0),IF($J161=$J$4,IF(AG161=AG$4,1,0),IF($J161=$J$5,IF(AG161=AG$5,1,0),0))))</f>
        <v>0</v>
      </c>
      <c r="BM161" s="1">
        <f>IF($J161=$J$2,IF(AH161=AH$2,1,0),IF($J161=$J$3,IF(AH161=AH$3,1,0),IF($J161=$J$4,IF(AH161=AH$4,1,0),IF($J161=$J$5,IF(AH161=AH$5,1,0),0))))</f>
        <v>0</v>
      </c>
      <c r="BN161" s="1">
        <f>IF($J161=$J$2,IF(AI161=AI$2,1,0),IF($J161=$J$3,IF(AI161=AI$3,1,0),IF($J161=$J$4,IF(AI161=AI$4,1,0),IF($J161=$J$5,IF(AI161=AI$5,1,0),0))))</f>
        <v>0</v>
      </c>
      <c r="BO161" s="1">
        <f>IF($J161=$J$2,IF(AJ161=AJ$2,1,0),IF($J161=$J$3,IF(AJ161=AJ$3,1,0),IF($J161=$J$4,IF(AJ161=AJ$4,1,0),IF($J161=$J$5,IF(AJ161=AJ$5,1,0),0))))</f>
        <v>0</v>
      </c>
      <c r="BP161" s="1">
        <f>IF($J161=$J$2,IF(AK161=AK$2,1,0),IF($J161=$J$3,IF(AK161=AK$3,1,0),IF($J161=$J$4,IF(AK161=AK$4,1,0),IF($J161=$J$5,IF(AK161=AK$5,1,0),0))))</f>
        <v>0</v>
      </c>
      <c r="BQ161" s="1">
        <f>IF($J161=$J$2,IF(AL161=AL$2,1,0),IF($J161=$J$3,IF(AL161=AL$3,1,0),IF($J161=$J$4,IF(AL161=AL$4,1,0),IF($J161=$J$5,IF(AL161=AL$5,1,0),0))))</f>
        <v>0</v>
      </c>
      <c r="BR161" s="1">
        <f>IF($J161=$J$2,IF(AM161=AM$2,1,0),IF($J161=$J$3,IF(AM161=AM$3,1,0),IF($J161=$J$4,IF(AM161=AM$4,1,0),IF($J161=$J$5,IF(AM161=AM$5,1,0),0))))</f>
        <v>0</v>
      </c>
      <c r="BS161" s="1">
        <f>IF($J161=$J$2,IF(AN161=AN$2,1,0),IF($J161=$J$3,IF(AN161=AN$3,1,0),IF($J161=$J$4,IF(AN161=AN$4,1,0),IF($J161=$J$5,IF(AN161=AN$5,1,0),0))))</f>
        <v>0</v>
      </c>
      <c r="BU161" s="1">
        <f t="shared" si="1"/>
        <v>0</v>
      </c>
      <c r="BW161" s="35" t="str">
        <f t="shared" si="2"/>
        <v>неявка</v>
      </c>
      <c r="BX161" s="35" t="str">
        <f>IF(BW161="неявка","неявка",IF(BW161&lt;$CB$4,1,IF(BW161&lt;$CB$5,2,IF(BW161&lt;$CB$6,3,IF(BW161&lt;$CB$7,4,IF(BW161&lt;$CB$8,5,IF(BW161&lt;$CB$9,6,IF(BW161&lt;$CB$10,7,IF(BW161&lt;$CB$11,8,IF(BW161&lt;$CB$12,9,10))))))))))</f>
        <v>неявка</v>
      </c>
    </row>
    <row r="162" spans="1:76" ht="16" x14ac:dyDescent="0.2">
      <c r="A162" s="8">
        <v>156</v>
      </c>
      <c r="B162" s="8" t="s">
        <v>576</v>
      </c>
      <c r="C162" s="8" t="s">
        <v>577</v>
      </c>
      <c r="D162" s="8" t="s">
        <v>578</v>
      </c>
      <c r="E162" s="8" t="s">
        <v>268</v>
      </c>
      <c r="F162" s="8" t="s">
        <v>269</v>
      </c>
      <c r="G162" s="8" t="s">
        <v>230</v>
      </c>
      <c r="H162" s="8" t="s">
        <v>216</v>
      </c>
      <c r="I162" s="1" t="s">
        <v>450</v>
      </c>
      <c r="J162" s="1">
        <v>2</v>
      </c>
      <c r="K162" s="1" t="s">
        <v>1159</v>
      </c>
      <c r="L162" s="1" t="s">
        <v>1160</v>
      </c>
      <c r="M162" s="1" t="s">
        <v>1155</v>
      </c>
      <c r="N162" s="1" t="s">
        <v>1156</v>
      </c>
      <c r="O162" s="1" t="s">
        <v>1154</v>
      </c>
      <c r="P162" s="1" t="s">
        <v>1154</v>
      </c>
      <c r="Q162" s="1" t="s">
        <v>1159</v>
      </c>
      <c r="R162" s="1" t="s">
        <v>1160</v>
      </c>
      <c r="S162" s="1" t="s">
        <v>1154</v>
      </c>
      <c r="T162" s="1" t="s">
        <v>1159</v>
      </c>
      <c r="U162" s="1" t="s">
        <v>1160</v>
      </c>
      <c r="V162" s="1" t="s">
        <v>1160</v>
      </c>
      <c r="W162" s="1" t="s">
        <v>1155</v>
      </c>
      <c r="X162" s="1" t="s">
        <v>1159</v>
      </c>
      <c r="Y162" s="1" t="s">
        <v>1158</v>
      </c>
      <c r="Z162" s="54" t="s">
        <v>1154</v>
      </c>
      <c r="AA162" s="1" t="s">
        <v>1158</v>
      </c>
      <c r="AB162" s="1" t="s">
        <v>1155</v>
      </c>
      <c r="AC162" s="1" t="s">
        <v>1155</v>
      </c>
      <c r="AD162" s="1" t="s">
        <v>1159</v>
      </c>
      <c r="AE162" s="1" t="s">
        <v>1154</v>
      </c>
      <c r="AF162" s="1" t="s">
        <v>1155</v>
      </c>
      <c r="AG162" s="1" t="s">
        <v>1155</v>
      </c>
      <c r="AH162" s="1" t="s">
        <v>1160</v>
      </c>
      <c r="AI162" s="1" t="s">
        <v>1154</v>
      </c>
      <c r="AJ162" s="1" t="s">
        <v>1155</v>
      </c>
      <c r="AK162" s="1" t="s">
        <v>1158</v>
      </c>
      <c r="AL162" s="1" t="s">
        <v>1155</v>
      </c>
      <c r="AM162" s="1" t="s">
        <v>1154</v>
      </c>
      <c r="AN162" s="1" t="s">
        <v>1154</v>
      </c>
      <c r="AP162" s="1">
        <f>IF($J162=$J$2,IF(K162=K$2,1,0),IF($J162=$J$3,IF(K162=K$3,1,0),IF($J162=$J$4,IF(K162=K$4,1,0),IF($J162=$J$5,IF(K162=K$5,1,0),0))))</f>
        <v>0</v>
      </c>
      <c r="AQ162" s="1">
        <f>IF($J162=$J$2,IF(L162=L$2,1,0),IF($J162=$J$3,IF(L162=L$3,1,0),IF($J162=$J$4,IF(L162=L$4,1,0),IF($J162=$J$5,IF(L162=L$5,1,0),0))))</f>
        <v>1</v>
      </c>
      <c r="AR162" s="1">
        <f>IF($J162=$J$2,IF(M162=M$2,1,0),IF($J162=$J$3,IF(M162=M$3,1,0),IF($J162=$J$4,IF(M162=M$4,1,0),IF($J162=$J$5,IF(M162=M$5,1,0),0))))</f>
        <v>1</v>
      </c>
      <c r="AS162" s="1">
        <f>IF($J162=$J$2,IF(N162=N$2,1,0),IF($J162=$J$3,IF(N162=N$3,1,0),IF($J162=$J$4,IF(N162=N$4,1,0),IF($J162=$J$5,IF(N162=N$5,1,0),0))))</f>
        <v>1</v>
      </c>
      <c r="AT162" s="1">
        <f>IF($J162=$J$2,IF(O162=O$2,1,0),IF($J162=$J$3,IF(O162=O$3,1,0),IF($J162=$J$4,IF(O162=O$4,1,0),IF($J162=$J$5,IF(O162=O$5,1,0),0))))</f>
        <v>1</v>
      </c>
      <c r="AU162" s="1">
        <f>IF($J162=$J$2,IF(P162=P$2,1,0),IF($J162=$J$3,IF(P162=P$3,1,0),IF($J162=$J$4,IF(P162=P$4,1,0),IF($J162=$J$5,IF(P162=P$5,1,0),0))))</f>
        <v>0</v>
      </c>
      <c r="AV162" s="1">
        <f>IF($J162=$J$2,IF(Q162=Q$2,1,0),IF($J162=$J$3,IF(Q162=Q$3,1,0),IF($J162=$J$4,IF(Q162=Q$4,1,0),IF($J162=$J$5,IF(Q162=Q$5,1,0),0))))</f>
        <v>0</v>
      </c>
      <c r="AW162" s="1">
        <f>IF($J162=$J$2,IF(R162=R$2,1,0),IF($J162=$J$3,IF(R162=R$3,1,0),IF($J162=$J$4,IF(R162=R$4,1,0),IF($J162=$J$5,IF(R162=R$5,1,0),0))))</f>
        <v>1</v>
      </c>
      <c r="AX162" s="1">
        <f>IF($J162=$J$2,IF(S162=S$2,1,0),IF($J162=$J$3,IF(S162=S$3,1,0),IF($J162=$J$4,IF(S162=S$4,1,0),IF($J162=$J$5,IF(S162=S$5,1,0),0))))</f>
        <v>1</v>
      </c>
      <c r="AY162" s="1">
        <f>IF($J162=$J$2,IF(T162=T$2,1,0),IF($J162=$J$3,IF(T162=T$3,1,0),IF($J162=$J$4,IF(T162=T$4,1,0),IF($J162=$J$5,IF(T162=T$5,1,0),0))))</f>
        <v>1</v>
      </c>
      <c r="AZ162" s="1">
        <f>IF($J162=$J$2,IF(U162=U$2,1,0),IF($J162=$J$3,IF(U162=U$3,1,0),IF($J162=$J$4,IF(U162=U$4,1,0),IF($J162=$J$5,IF(U162=U$5,1,0),0))))</f>
        <v>1</v>
      </c>
      <c r="BA162" s="1">
        <f>IF($J162=$J$2,IF(V162=V$2,1,0),IF($J162=$J$3,IF(V162=V$3,1,0),IF($J162=$J$4,IF(V162=V$4,1,0),IF($J162=$J$5,IF(V162=V$5,1,0),0))))</f>
        <v>0</v>
      </c>
      <c r="BB162" s="1">
        <f>IF($J162=$J$2,IF(W162=W$2,1,0),IF($J162=$J$3,IF(W162=W$3,1,0),IF($J162=$J$4,IF(W162=W$4,1,0),IF($J162=$J$5,IF(W162=W$5,1,0),0))))</f>
        <v>0</v>
      </c>
      <c r="BC162" s="1">
        <f>IF($J162=$J$2,IF(X162=X$2,1,0),IF($J162=$J$3,IF(X162=X$3,1,0),IF($J162=$J$4,IF(X162=X$4,1,0),IF($J162=$J$5,IF(X162=X$5,1,0),0))))</f>
        <v>1</v>
      </c>
      <c r="BD162" s="1">
        <f>IF($J162=$J$2,IF(Y162=Y$2,1,0),IF($J162=$J$3,IF(Y162=Y$3,1,0),IF($J162=$J$4,IF(Y162=Y$4,1,0),IF($J162=$J$5,IF(Y162=Y$5,1,0),0))))</f>
        <v>0</v>
      </c>
      <c r="BE162" s="1">
        <f>IF($J162=$J$2,IF(Z162=Z$2,1,0),IF($J162=$J$3,IF(Z162=Z$3,1,0),IF($J162=$J$4,IF(Z162=Z$4,1,0),IF($J162=$J$5,IF(Z162=Z$5,1,0),0))))</f>
        <v>0</v>
      </c>
      <c r="BF162" s="1">
        <f>IF($J162=$J$2,IF(AA162=AA$2,1,0),IF($J162=$J$3,IF(AA162=AA$3,1,0),IF($J162=$J$4,IF(AA162=AA$4,1,0),IF($J162=$J$5,IF(AA162=AA$5,1,0),0))))</f>
        <v>1</v>
      </c>
      <c r="BG162" s="1">
        <f>IF($J162=$J$2,IF(AB162=AB$2,1,0),IF($J162=$J$3,IF(AB162=AB$3,1,0),IF($J162=$J$4,IF(AB162=AB$4,1,0),IF($J162=$J$5,IF(AB162=AB$5,1,0),0))))</f>
        <v>1</v>
      </c>
      <c r="BH162" s="1">
        <f>IF($J162=$J$2,IF(AC162=AC$2,1,0),IF($J162=$J$3,IF(AC162=AC$3,1,0),IF($J162=$J$4,IF(AC162=AC$4,1,0),IF($J162=$J$5,IF(AC162=AC$5,1,0),0))))</f>
        <v>1</v>
      </c>
      <c r="BI162" s="1">
        <f>IF($J162=$J$2,IF(AD162=AD$2,1,0),IF($J162=$J$3,IF(AD162=AD$3,1,0),IF($J162=$J$4,IF(AD162=AD$4,1,0),IF($J162=$J$5,IF(AD162=AD$5,1,0),0))))</f>
        <v>1</v>
      </c>
      <c r="BJ162" s="1">
        <f>IF($J162=$J$2,IF(AE162=AE$2,1,0),IF($J162=$J$3,IF(AE162=AE$3,1,0),IF($J162=$J$4,IF(AE162=AE$4,1,0),IF($J162=$J$5,IF(AE162=AE$5,1,0),0))))</f>
        <v>0</v>
      </c>
      <c r="BK162" s="1">
        <f>IF($J162=$J$2,IF(AF162=AF$2,1,0),IF($J162=$J$3,IF(AF162=AF$3,1,0),IF($J162=$J$4,IF(AF162=AF$4,1,0),IF($J162=$J$5,IF(AF162=AF$5,1,0),0))))</f>
        <v>0</v>
      </c>
      <c r="BL162" s="1">
        <f>IF($J162=$J$2,IF(AG162=AG$2,1,0),IF($J162=$J$3,IF(AG162=AG$3,1,0),IF($J162=$J$4,IF(AG162=AG$4,1,0),IF($J162=$J$5,IF(AG162=AG$5,1,0),0))))</f>
        <v>0</v>
      </c>
      <c r="BM162" s="1">
        <f>IF($J162=$J$2,IF(AH162=AH$2,1,0),IF($J162=$J$3,IF(AH162=AH$3,1,0),IF($J162=$J$4,IF(AH162=AH$4,1,0),IF($J162=$J$5,IF(AH162=AH$5,1,0),0))))</f>
        <v>1</v>
      </c>
      <c r="BN162" s="1">
        <f>IF($J162=$J$2,IF(AI162=AI$2,1,0),IF($J162=$J$3,IF(AI162=AI$3,1,0),IF($J162=$J$4,IF(AI162=AI$4,1,0),IF($J162=$J$5,IF(AI162=AI$5,1,0),0))))</f>
        <v>1</v>
      </c>
      <c r="BO162" s="1">
        <f>IF($J162=$J$2,IF(AJ162=AJ$2,1,0),IF($J162=$J$3,IF(AJ162=AJ$3,1,0),IF($J162=$J$4,IF(AJ162=AJ$4,1,0),IF($J162=$J$5,IF(AJ162=AJ$5,1,0),0))))</f>
        <v>0</v>
      </c>
      <c r="BP162" s="1">
        <f>IF($J162=$J$2,IF(AK162=AK$2,1,0),IF($J162=$J$3,IF(AK162=AK$3,1,0),IF($J162=$J$4,IF(AK162=AK$4,1,0),IF($J162=$J$5,IF(AK162=AK$5,1,0),0))))</f>
        <v>1</v>
      </c>
      <c r="BQ162" s="1">
        <f>IF($J162=$J$2,IF(AL162=AL$2,1,0),IF($J162=$J$3,IF(AL162=AL$3,1,0),IF($J162=$J$4,IF(AL162=AL$4,1,0),IF($J162=$J$5,IF(AL162=AL$5,1,0),0))))</f>
        <v>1</v>
      </c>
      <c r="BR162" s="1">
        <f>IF($J162=$J$2,IF(AM162=AM$2,1,0),IF($J162=$J$3,IF(AM162=AM$3,1,0),IF($J162=$J$4,IF(AM162=AM$4,1,0),IF($J162=$J$5,IF(AM162=AM$5,1,0),0))))</f>
        <v>0</v>
      </c>
      <c r="BS162" s="1">
        <f>IF($J162=$J$2,IF(AN162=AN$2,1,0),IF($J162=$J$3,IF(AN162=AN$3,1,0),IF($J162=$J$4,IF(AN162=AN$4,1,0),IF($J162=$J$5,IF(AN162=AN$5,1,0),0))))</f>
        <v>1</v>
      </c>
      <c r="BU162" s="1">
        <f t="shared" si="1"/>
        <v>18</v>
      </c>
      <c r="BW162" s="35">
        <f t="shared" si="2"/>
        <v>18</v>
      </c>
      <c r="BX162" s="35">
        <f>IF(BW162="неявка","неявка",IF(BW162&lt;$CB$4,1,IF(BW162&lt;$CB$5,2,IF(BW162&lt;$CB$6,3,IF(BW162&lt;$CB$7,4,IF(BW162&lt;$CB$8,5,IF(BW162&lt;$CB$9,6,IF(BW162&lt;$CB$10,7,IF(BW162&lt;$CB$11,8,IF(BW162&lt;$CB$12,9,10))))))))))</f>
        <v>5</v>
      </c>
    </row>
    <row r="163" spans="1:76" ht="16" x14ac:dyDescent="0.2">
      <c r="A163" s="8">
        <v>157</v>
      </c>
      <c r="B163" s="8" t="s">
        <v>579</v>
      </c>
      <c r="C163" s="8" t="s">
        <v>580</v>
      </c>
      <c r="D163" s="8" t="s">
        <v>581</v>
      </c>
      <c r="E163" s="8" t="s">
        <v>314</v>
      </c>
      <c r="F163" s="8" t="s">
        <v>315</v>
      </c>
      <c r="G163" s="8" t="s">
        <v>230</v>
      </c>
      <c r="H163" s="8" t="s">
        <v>216</v>
      </c>
      <c r="I163" s="1" t="s">
        <v>450</v>
      </c>
      <c r="J163" s="1">
        <v>4</v>
      </c>
      <c r="K163" s="1" t="s">
        <v>1156</v>
      </c>
      <c r="L163" s="1" t="s">
        <v>1158</v>
      </c>
      <c r="M163" s="1" t="s">
        <v>1155</v>
      </c>
      <c r="N163" s="1" t="s">
        <v>1155</v>
      </c>
      <c r="O163" s="1" t="s">
        <v>1160</v>
      </c>
      <c r="P163" s="1" t="s">
        <v>1159</v>
      </c>
      <c r="Q163" s="1" t="s">
        <v>1158</v>
      </c>
      <c r="R163" s="1" t="s">
        <v>1155</v>
      </c>
      <c r="S163" s="1" t="s">
        <v>1154</v>
      </c>
      <c r="T163" s="1" t="s">
        <v>1155</v>
      </c>
      <c r="U163" s="1" t="s">
        <v>1159</v>
      </c>
      <c r="V163" s="1" t="s">
        <v>1159</v>
      </c>
      <c r="W163" s="1" t="s">
        <v>1155</v>
      </c>
      <c r="X163" s="1" t="s">
        <v>1159</v>
      </c>
      <c r="Y163" s="1" t="s">
        <v>1158</v>
      </c>
      <c r="Z163" s="54" t="s">
        <v>1158</v>
      </c>
      <c r="AA163" s="1" t="s">
        <v>1159</v>
      </c>
      <c r="AB163" s="1" t="s">
        <v>1154</v>
      </c>
      <c r="AC163" s="1" t="s">
        <v>1154</v>
      </c>
      <c r="AD163" s="1" t="s">
        <v>1154</v>
      </c>
      <c r="AE163" s="1" t="s">
        <v>1159</v>
      </c>
      <c r="AF163" s="1" t="s">
        <v>1155</v>
      </c>
      <c r="AG163" s="1" t="s">
        <v>1159</v>
      </c>
      <c r="AH163" s="1" t="s">
        <v>1156</v>
      </c>
      <c r="AI163" s="1" t="s">
        <v>1159</v>
      </c>
      <c r="AJ163" s="1" t="s">
        <v>1157</v>
      </c>
      <c r="AK163" s="1" t="s">
        <v>1156</v>
      </c>
      <c r="AL163" s="1" t="s">
        <v>1155</v>
      </c>
      <c r="AM163" s="1" t="s">
        <v>1160</v>
      </c>
      <c r="AN163" s="1" t="s">
        <v>1154</v>
      </c>
      <c r="AP163" s="1">
        <f>IF($J163=$J$2,IF(K163=K$2,1,0),IF($J163=$J$3,IF(K163=K$3,1,0),IF($J163=$J$4,IF(K163=K$4,1,0),IF($J163=$J$5,IF(K163=K$5,1,0),0))))</f>
        <v>0</v>
      </c>
      <c r="AQ163" s="1">
        <f>IF($J163=$J$2,IF(L163=L$2,1,0),IF($J163=$J$3,IF(L163=L$3,1,0),IF($J163=$J$4,IF(L163=L$4,1,0),IF($J163=$J$5,IF(L163=L$5,1,0),0))))</f>
        <v>0</v>
      </c>
      <c r="AR163" s="1">
        <f>IF($J163=$J$2,IF(M163=M$2,1,0),IF($J163=$J$3,IF(M163=M$3,1,0),IF($J163=$J$4,IF(M163=M$4,1,0),IF($J163=$J$5,IF(M163=M$5,1,0),0))))</f>
        <v>1</v>
      </c>
      <c r="AS163" s="1">
        <f>IF($J163=$J$2,IF(N163=N$2,1,0),IF($J163=$J$3,IF(N163=N$3,1,0),IF($J163=$J$4,IF(N163=N$4,1,0),IF($J163=$J$5,IF(N163=N$5,1,0),0))))</f>
        <v>0</v>
      </c>
      <c r="AT163" s="1">
        <f>IF($J163=$J$2,IF(O163=O$2,1,0),IF($J163=$J$3,IF(O163=O$3,1,0),IF($J163=$J$4,IF(O163=O$4,1,0),IF($J163=$J$5,IF(O163=O$5,1,0),0))))</f>
        <v>1</v>
      </c>
      <c r="AU163" s="1">
        <f>IF($J163=$J$2,IF(P163=P$2,1,0),IF($J163=$J$3,IF(P163=P$3,1,0),IF($J163=$J$4,IF(P163=P$4,1,0),IF($J163=$J$5,IF(P163=P$5,1,0),0))))</f>
        <v>1</v>
      </c>
      <c r="AV163" s="1">
        <f>IF($J163=$J$2,IF(Q163=Q$2,1,0),IF($J163=$J$3,IF(Q163=Q$3,1,0),IF($J163=$J$4,IF(Q163=Q$4,1,0),IF($J163=$J$5,IF(Q163=Q$5,1,0),0))))</f>
        <v>1</v>
      </c>
      <c r="AW163" s="1">
        <f>IF($J163=$J$2,IF(R163=R$2,1,0),IF($J163=$J$3,IF(R163=R$3,1,0),IF($J163=$J$4,IF(R163=R$4,1,0),IF($J163=$J$5,IF(R163=R$5,1,0),0))))</f>
        <v>0</v>
      </c>
      <c r="AX163" s="1">
        <f>IF($J163=$J$2,IF(S163=S$2,1,0),IF($J163=$J$3,IF(S163=S$3,1,0),IF($J163=$J$4,IF(S163=S$4,1,0),IF($J163=$J$5,IF(S163=S$5,1,0),0))))</f>
        <v>0</v>
      </c>
      <c r="AY163" s="1">
        <f>IF($J163=$J$2,IF(T163=T$2,1,0),IF($J163=$J$3,IF(T163=T$3,1,0),IF($J163=$J$4,IF(T163=T$4,1,0),IF($J163=$J$5,IF(T163=T$5,1,0),0))))</f>
        <v>1</v>
      </c>
      <c r="AZ163" s="1">
        <f>IF($J163=$J$2,IF(U163=U$2,1,0),IF($J163=$J$3,IF(U163=U$3,1,0),IF($J163=$J$4,IF(U163=U$4,1,0),IF($J163=$J$5,IF(U163=U$5,1,0),0))))</f>
        <v>1</v>
      </c>
      <c r="BA163" s="1">
        <f>IF($J163=$J$2,IF(V163=V$2,1,0),IF($J163=$J$3,IF(V163=V$3,1,0),IF($J163=$J$4,IF(V163=V$4,1,0),IF($J163=$J$5,IF(V163=V$5,1,0),0))))</f>
        <v>0</v>
      </c>
      <c r="BB163" s="1">
        <f>IF($J163=$J$2,IF(W163=W$2,1,0),IF($J163=$J$3,IF(W163=W$3,1,0),IF($J163=$J$4,IF(W163=W$4,1,0),IF($J163=$J$5,IF(W163=W$5,1,0),0))))</f>
        <v>0</v>
      </c>
      <c r="BC163" s="1">
        <f>IF($J163=$J$2,IF(X163=X$2,1,0),IF($J163=$J$3,IF(X163=X$3,1,0),IF($J163=$J$4,IF(X163=X$4,1,0),IF($J163=$J$5,IF(X163=X$5,1,0),0))))</f>
        <v>0</v>
      </c>
      <c r="BD163" s="1">
        <f>IF($J163=$J$2,IF(Y163=Y$2,1,0),IF($J163=$J$3,IF(Y163=Y$3,1,0),IF($J163=$J$4,IF(Y163=Y$4,1,0),IF($J163=$J$5,IF(Y163=Y$5,1,0),0))))</f>
        <v>0</v>
      </c>
      <c r="BE163" s="1">
        <f>IF($J163=$J$2,IF(Z163=Z$2,1,0),IF($J163=$J$3,IF(Z163=Z$3,1,0),IF($J163=$J$4,IF(Z163=Z$4,1,0),IF($J163=$J$5,IF(Z163=Z$5,1,0),0))))</f>
        <v>1</v>
      </c>
      <c r="BF163" s="1">
        <f>IF($J163=$J$2,IF(AA163=AA$2,1,0),IF($J163=$J$3,IF(AA163=AA$3,1,0),IF($J163=$J$4,IF(AA163=AA$4,1,0),IF($J163=$J$5,IF(AA163=AA$5,1,0),0))))</f>
        <v>1</v>
      </c>
      <c r="BG163" s="1">
        <f>IF($J163=$J$2,IF(AB163=AB$2,1,0),IF($J163=$J$3,IF(AB163=AB$3,1,0),IF($J163=$J$4,IF(AB163=AB$4,1,0),IF($J163=$J$5,IF(AB163=AB$5,1,0),0))))</f>
        <v>1</v>
      </c>
      <c r="BH163" s="1">
        <f>IF($J163=$J$2,IF(AC163=AC$2,1,0),IF($J163=$J$3,IF(AC163=AC$3,1,0),IF($J163=$J$4,IF(AC163=AC$4,1,0),IF($J163=$J$5,IF(AC163=AC$5,1,0),0))))</f>
        <v>0</v>
      </c>
      <c r="BI163" s="1">
        <f>IF($J163=$J$2,IF(AD163=AD$2,1,0),IF($J163=$J$3,IF(AD163=AD$3,1,0),IF($J163=$J$4,IF(AD163=AD$4,1,0),IF($J163=$J$5,IF(AD163=AD$5,1,0),0))))</f>
        <v>0</v>
      </c>
      <c r="BJ163" s="1">
        <f>IF($J163=$J$2,IF(AE163=AE$2,1,0),IF($J163=$J$3,IF(AE163=AE$3,1,0),IF($J163=$J$4,IF(AE163=AE$4,1,0),IF($J163=$J$5,IF(AE163=AE$5,1,0),0))))</f>
        <v>0</v>
      </c>
      <c r="BK163" s="1">
        <f>IF($J163=$J$2,IF(AF163=AF$2,1,0),IF($J163=$J$3,IF(AF163=AF$3,1,0),IF($J163=$J$4,IF(AF163=AF$4,1,0),IF($J163=$J$5,IF(AF163=AF$5,1,0),0))))</f>
        <v>1</v>
      </c>
      <c r="BL163" s="1">
        <f>IF($J163=$J$2,IF(AG163=AG$2,1,0),IF($J163=$J$3,IF(AG163=AG$3,1,0),IF($J163=$J$4,IF(AG163=AG$4,1,0),IF($J163=$J$5,IF(AG163=AG$5,1,0),0))))</f>
        <v>0</v>
      </c>
      <c r="BM163" s="1">
        <f>IF($J163=$J$2,IF(AH163=AH$2,1,0),IF($J163=$J$3,IF(AH163=AH$3,1,0),IF($J163=$J$4,IF(AH163=AH$4,1,0),IF($J163=$J$5,IF(AH163=AH$5,1,0),0))))</f>
        <v>0</v>
      </c>
      <c r="BN163" s="1">
        <f>IF($J163=$J$2,IF(AI163=AI$2,1,0),IF($J163=$J$3,IF(AI163=AI$3,1,0),IF($J163=$J$4,IF(AI163=AI$4,1,0),IF($J163=$J$5,IF(AI163=AI$5,1,0),0))))</f>
        <v>1</v>
      </c>
      <c r="BO163" s="1">
        <f>IF($J163=$J$2,IF(AJ163=AJ$2,1,0),IF($J163=$J$3,IF(AJ163=AJ$3,1,0),IF($J163=$J$4,IF(AJ163=AJ$4,1,0),IF($J163=$J$5,IF(AJ163=AJ$5,1,0),0))))</f>
        <v>1</v>
      </c>
      <c r="BP163" s="1">
        <f>IF($J163=$J$2,IF(AK163=AK$2,1,0),IF($J163=$J$3,IF(AK163=AK$3,1,0),IF($J163=$J$4,IF(AK163=AK$4,1,0),IF($J163=$J$5,IF(AK163=AK$5,1,0),0))))</f>
        <v>0</v>
      </c>
      <c r="BQ163" s="1">
        <f>IF($J163=$J$2,IF(AL163=AL$2,1,0),IF($J163=$J$3,IF(AL163=AL$3,1,0),IF($J163=$J$4,IF(AL163=AL$4,1,0),IF($J163=$J$5,IF(AL163=AL$5,1,0),0))))</f>
        <v>0</v>
      </c>
      <c r="BR163" s="1">
        <f>IF($J163=$J$2,IF(AM163=AM$2,1,0),IF($J163=$J$3,IF(AM163=AM$3,1,0),IF($J163=$J$4,IF(AM163=AM$4,1,0),IF($J163=$J$5,IF(AM163=AM$5,1,0),0))))</f>
        <v>1</v>
      </c>
      <c r="BS163" s="1">
        <f>IF($J163=$J$2,IF(AN163=AN$2,1,0),IF($J163=$J$3,IF(AN163=AN$3,1,0),IF($J163=$J$4,IF(AN163=AN$4,1,0),IF($J163=$J$5,IF(AN163=AN$5,1,0),0))))</f>
        <v>1</v>
      </c>
      <c r="BU163" s="1">
        <f t="shared" si="1"/>
        <v>14</v>
      </c>
      <c r="BW163" s="35">
        <f t="shared" si="2"/>
        <v>14</v>
      </c>
      <c r="BX163" s="35">
        <f>IF(BW163="неявка","неявка",IF(BW163&lt;$CB$4,1,IF(BW163&lt;$CB$5,2,IF(BW163&lt;$CB$6,3,IF(BW163&lt;$CB$7,4,IF(BW163&lt;$CB$8,5,IF(BW163&lt;$CB$9,6,IF(BW163&lt;$CB$10,7,IF(BW163&lt;$CB$11,8,IF(BW163&lt;$CB$12,9,10))))))))))</f>
        <v>4</v>
      </c>
    </row>
    <row r="164" spans="1:76" ht="16" x14ac:dyDescent="0.2">
      <c r="A164" s="8">
        <v>158</v>
      </c>
      <c r="B164" s="8" t="s">
        <v>582</v>
      </c>
      <c r="C164" s="8" t="s">
        <v>583</v>
      </c>
      <c r="D164" s="8" t="s">
        <v>584</v>
      </c>
      <c r="E164" s="8" t="s">
        <v>213</v>
      </c>
      <c r="F164" s="8" t="s">
        <v>214</v>
      </c>
      <c r="G164" s="8" t="s">
        <v>230</v>
      </c>
      <c r="H164" s="8" t="s">
        <v>216</v>
      </c>
      <c r="I164" s="1" t="s">
        <v>450</v>
      </c>
      <c r="J164" s="1">
        <v>2</v>
      </c>
      <c r="K164" s="1" t="s">
        <v>1156</v>
      </c>
      <c r="L164" s="1" t="s">
        <v>1160</v>
      </c>
      <c r="M164" s="1" t="s">
        <v>1159</v>
      </c>
      <c r="N164" s="1" t="s">
        <v>1156</v>
      </c>
      <c r="O164" s="1" t="s">
        <v>1154</v>
      </c>
      <c r="P164" s="1" t="s">
        <v>1160</v>
      </c>
      <c r="Q164" s="1" t="s">
        <v>1154</v>
      </c>
      <c r="R164" s="1" t="s">
        <v>1154</v>
      </c>
      <c r="S164" s="1" t="s">
        <v>1158</v>
      </c>
      <c r="T164" s="1" t="s">
        <v>1159</v>
      </c>
      <c r="U164" s="1" t="s">
        <v>1157</v>
      </c>
      <c r="V164" s="1" t="s">
        <v>1156</v>
      </c>
      <c r="W164" s="1" t="s">
        <v>1155</v>
      </c>
      <c r="X164" s="1" t="s">
        <v>1155</v>
      </c>
      <c r="Z164" s="54"/>
      <c r="AD164" s="1" t="s">
        <v>1154</v>
      </c>
      <c r="AI164" s="1" t="s">
        <v>1154</v>
      </c>
      <c r="AJ164" s="1" t="s">
        <v>1159</v>
      </c>
      <c r="AK164" s="1" t="s">
        <v>1160</v>
      </c>
      <c r="AP164" s="1">
        <f>IF($J164=$J$2,IF(K164=K$2,1,0),IF($J164=$J$3,IF(K164=K$3,1,0),IF($J164=$J$4,IF(K164=K$4,1,0),IF($J164=$J$5,IF(K164=K$5,1,0),0))))</f>
        <v>0</v>
      </c>
      <c r="AQ164" s="1">
        <f>IF($J164=$J$2,IF(L164=L$2,1,0),IF($J164=$J$3,IF(L164=L$3,1,0),IF($J164=$J$4,IF(L164=L$4,1,0),IF($J164=$J$5,IF(L164=L$5,1,0),0))))</f>
        <v>1</v>
      </c>
      <c r="AR164" s="1">
        <f>IF($J164=$J$2,IF(M164=M$2,1,0),IF($J164=$J$3,IF(M164=M$3,1,0),IF($J164=$J$4,IF(M164=M$4,1,0),IF($J164=$J$5,IF(M164=M$5,1,0),0))))</f>
        <v>0</v>
      </c>
      <c r="AS164" s="1">
        <f>IF($J164=$J$2,IF(N164=N$2,1,0),IF($J164=$J$3,IF(N164=N$3,1,0),IF($J164=$J$4,IF(N164=N$4,1,0),IF($J164=$J$5,IF(N164=N$5,1,0),0))))</f>
        <v>1</v>
      </c>
      <c r="AT164" s="1">
        <f>IF($J164=$J$2,IF(O164=O$2,1,0),IF($J164=$J$3,IF(O164=O$3,1,0),IF($J164=$J$4,IF(O164=O$4,1,0),IF($J164=$J$5,IF(O164=O$5,1,0),0))))</f>
        <v>1</v>
      </c>
      <c r="AU164" s="1">
        <f>IF($J164=$J$2,IF(P164=P$2,1,0),IF($J164=$J$3,IF(P164=P$3,1,0),IF($J164=$J$4,IF(P164=P$4,1,0),IF($J164=$J$5,IF(P164=P$5,1,0),0))))</f>
        <v>1</v>
      </c>
      <c r="AV164" s="1">
        <f>IF($J164=$J$2,IF(Q164=Q$2,1,0),IF($J164=$J$3,IF(Q164=Q$3,1,0),IF($J164=$J$4,IF(Q164=Q$4,1,0),IF($J164=$J$5,IF(Q164=Q$5,1,0),0))))</f>
        <v>1</v>
      </c>
      <c r="AW164" s="1">
        <f>IF($J164=$J$2,IF(R164=R$2,1,0),IF($J164=$J$3,IF(R164=R$3,1,0),IF($J164=$J$4,IF(R164=R$4,1,0),IF($J164=$J$5,IF(R164=R$5,1,0),0))))</f>
        <v>0</v>
      </c>
      <c r="AX164" s="1">
        <f>IF($J164=$J$2,IF(S164=S$2,1,0),IF($J164=$J$3,IF(S164=S$3,1,0),IF($J164=$J$4,IF(S164=S$4,1,0),IF($J164=$J$5,IF(S164=S$5,1,0),0))))</f>
        <v>0</v>
      </c>
      <c r="AY164" s="1">
        <f>IF($J164=$J$2,IF(T164=T$2,1,0),IF($J164=$J$3,IF(T164=T$3,1,0),IF($J164=$J$4,IF(T164=T$4,1,0),IF($J164=$J$5,IF(T164=T$5,1,0),0))))</f>
        <v>1</v>
      </c>
      <c r="AZ164" s="1">
        <f>IF($J164=$J$2,IF(U164=U$2,1,0),IF($J164=$J$3,IF(U164=U$3,1,0),IF($J164=$J$4,IF(U164=U$4,1,0),IF($J164=$J$5,IF(U164=U$5,1,0),0))))</f>
        <v>0</v>
      </c>
      <c r="BA164" s="1">
        <f>IF($J164=$J$2,IF(V164=V$2,1,0),IF($J164=$J$3,IF(V164=V$3,1,0),IF($J164=$J$4,IF(V164=V$4,1,0),IF($J164=$J$5,IF(V164=V$5,1,0),0))))</f>
        <v>1</v>
      </c>
      <c r="BB164" s="1">
        <f>IF($J164=$J$2,IF(W164=W$2,1,0),IF($J164=$J$3,IF(W164=W$3,1,0),IF($J164=$J$4,IF(W164=W$4,1,0),IF($J164=$J$5,IF(W164=W$5,1,0),0))))</f>
        <v>0</v>
      </c>
      <c r="BC164" s="1">
        <f>IF($J164=$J$2,IF(X164=X$2,1,0),IF($J164=$J$3,IF(X164=X$3,1,0),IF($J164=$J$4,IF(X164=X$4,1,0),IF($J164=$J$5,IF(X164=X$5,1,0),0))))</f>
        <v>0</v>
      </c>
      <c r="BD164" s="1">
        <f>IF($J164=$J$2,IF(Y164=Y$2,1,0),IF($J164=$J$3,IF(Y164=Y$3,1,0),IF($J164=$J$4,IF(Y164=Y$4,1,0),IF($J164=$J$5,IF(Y164=Y$5,1,0),0))))</f>
        <v>0</v>
      </c>
      <c r="BE164" s="1">
        <f>IF($J164=$J$2,IF(Z164=Z$2,1,0),IF($J164=$J$3,IF(Z164=Z$3,1,0),IF($J164=$J$4,IF(Z164=Z$4,1,0),IF($J164=$J$5,IF(Z164=Z$5,1,0),0))))</f>
        <v>0</v>
      </c>
      <c r="BF164" s="1">
        <f>IF($J164=$J$2,IF(AA164=AA$2,1,0),IF($J164=$J$3,IF(AA164=AA$3,1,0),IF($J164=$J$4,IF(AA164=AA$4,1,0),IF($J164=$J$5,IF(AA164=AA$5,1,0),0))))</f>
        <v>0</v>
      </c>
      <c r="BG164" s="1">
        <f>IF($J164=$J$2,IF(AB164=AB$2,1,0),IF($J164=$J$3,IF(AB164=AB$3,1,0),IF($J164=$J$4,IF(AB164=AB$4,1,0),IF($J164=$J$5,IF(AB164=AB$5,1,0),0))))</f>
        <v>0</v>
      </c>
      <c r="BH164" s="1">
        <f>IF($J164=$J$2,IF(AC164=AC$2,1,0),IF($J164=$J$3,IF(AC164=AC$3,1,0),IF($J164=$J$4,IF(AC164=AC$4,1,0),IF($J164=$J$5,IF(AC164=AC$5,1,0),0))))</f>
        <v>0</v>
      </c>
      <c r="BI164" s="1">
        <f>IF($J164=$J$2,IF(AD164=AD$2,1,0),IF($J164=$J$3,IF(AD164=AD$3,1,0),IF($J164=$J$4,IF(AD164=AD$4,1,0),IF($J164=$J$5,IF(AD164=AD$5,1,0),0))))</f>
        <v>0</v>
      </c>
      <c r="BJ164" s="1">
        <f>IF($J164=$J$2,IF(AE164=AE$2,1,0),IF($J164=$J$3,IF(AE164=AE$3,1,0),IF($J164=$J$4,IF(AE164=AE$4,1,0),IF($J164=$J$5,IF(AE164=AE$5,1,0),0))))</f>
        <v>0</v>
      </c>
      <c r="BK164" s="1">
        <f>IF($J164=$J$2,IF(AF164=AF$2,1,0),IF($J164=$J$3,IF(AF164=AF$3,1,0),IF($J164=$J$4,IF(AF164=AF$4,1,0),IF($J164=$J$5,IF(AF164=AF$5,1,0),0))))</f>
        <v>0</v>
      </c>
      <c r="BL164" s="1">
        <f>IF($J164=$J$2,IF(AG164=AG$2,1,0),IF($J164=$J$3,IF(AG164=AG$3,1,0),IF($J164=$J$4,IF(AG164=AG$4,1,0),IF($J164=$J$5,IF(AG164=AG$5,1,0),0))))</f>
        <v>0</v>
      </c>
      <c r="BM164" s="1">
        <f>IF($J164=$J$2,IF(AH164=AH$2,1,0),IF($J164=$J$3,IF(AH164=AH$3,1,0),IF($J164=$J$4,IF(AH164=AH$4,1,0),IF($J164=$J$5,IF(AH164=AH$5,1,0),0))))</f>
        <v>0</v>
      </c>
      <c r="BN164" s="1">
        <f>IF($J164=$J$2,IF(AI164=AI$2,1,0),IF($J164=$J$3,IF(AI164=AI$3,1,0),IF($J164=$J$4,IF(AI164=AI$4,1,0),IF($J164=$J$5,IF(AI164=AI$5,1,0),0))))</f>
        <v>1</v>
      </c>
      <c r="BO164" s="1">
        <f>IF($J164=$J$2,IF(AJ164=AJ$2,1,0),IF($J164=$J$3,IF(AJ164=AJ$3,1,0),IF($J164=$J$4,IF(AJ164=AJ$4,1,0),IF($J164=$J$5,IF(AJ164=AJ$5,1,0),0))))</f>
        <v>1</v>
      </c>
      <c r="BP164" s="1">
        <f>IF($J164=$J$2,IF(AK164=AK$2,1,0),IF($J164=$J$3,IF(AK164=AK$3,1,0),IF($J164=$J$4,IF(AK164=AK$4,1,0),IF($J164=$J$5,IF(AK164=AK$5,1,0),0))))</f>
        <v>0</v>
      </c>
      <c r="BQ164" s="1">
        <f>IF($J164=$J$2,IF(AL164=AL$2,1,0),IF($J164=$J$3,IF(AL164=AL$3,1,0),IF($J164=$J$4,IF(AL164=AL$4,1,0),IF($J164=$J$5,IF(AL164=AL$5,1,0),0))))</f>
        <v>0</v>
      </c>
      <c r="BR164" s="1">
        <f>IF($J164=$J$2,IF(AM164=AM$2,1,0),IF($J164=$J$3,IF(AM164=AM$3,1,0),IF($J164=$J$4,IF(AM164=AM$4,1,0),IF($J164=$J$5,IF(AM164=AM$5,1,0),0))))</f>
        <v>0</v>
      </c>
      <c r="BS164" s="1">
        <f>IF($J164=$J$2,IF(AN164=AN$2,1,0),IF($J164=$J$3,IF(AN164=AN$3,1,0),IF($J164=$J$4,IF(AN164=AN$4,1,0),IF($J164=$J$5,IF(AN164=AN$5,1,0),0))))</f>
        <v>0</v>
      </c>
      <c r="BU164" s="1">
        <f t="shared" si="1"/>
        <v>9</v>
      </c>
      <c r="BW164" s="35">
        <f t="shared" si="2"/>
        <v>9</v>
      </c>
      <c r="BX164" s="35">
        <f>IF(BW164="неявка","неявка",IF(BW164&lt;$CB$4,1,IF(BW164&lt;$CB$5,2,IF(BW164&lt;$CB$6,3,IF(BW164&lt;$CB$7,4,IF(BW164&lt;$CB$8,5,IF(BW164&lt;$CB$9,6,IF(BW164&lt;$CB$10,7,IF(BW164&lt;$CB$11,8,IF(BW164&lt;$CB$12,9,10))))))))))</f>
        <v>2</v>
      </c>
    </row>
    <row r="165" spans="1:76" ht="16" x14ac:dyDescent="0.2">
      <c r="A165" s="8">
        <v>159</v>
      </c>
      <c r="B165" s="8" t="s">
        <v>585</v>
      </c>
      <c r="C165" s="8" t="s">
        <v>586</v>
      </c>
      <c r="D165" s="8" t="s">
        <v>587</v>
      </c>
      <c r="E165" s="8" t="s">
        <v>314</v>
      </c>
      <c r="F165" s="8" t="s">
        <v>315</v>
      </c>
      <c r="G165" s="8" t="s">
        <v>230</v>
      </c>
      <c r="H165" s="8" t="s">
        <v>216</v>
      </c>
      <c r="I165" s="1" t="s">
        <v>450</v>
      </c>
      <c r="J165" s="1">
        <v>4</v>
      </c>
      <c r="K165" s="1" t="s">
        <v>1156</v>
      </c>
      <c r="L165" s="1" t="s">
        <v>1156</v>
      </c>
      <c r="M165" s="1" t="s">
        <v>1155</v>
      </c>
      <c r="N165" s="1" t="s">
        <v>1155</v>
      </c>
      <c r="O165" s="1" t="s">
        <v>1160</v>
      </c>
      <c r="P165" s="1" t="s">
        <v>1159</v>
      </c>
      <c r="Q165" s="1" t="s">
        <v>1158</v>
      </c>
      <c r="R165" s="1" t="s">
        <v>1159</v>
      </c>
      <c r="S165" s="1" t="s">
        <v>1154</v>
      </c>
      <c r="T165" s="1" t="s">
        <v>1155</v>
      </c>
      <c r="U165" s="1" t="s">
        <v>1159</v>
      </c>
      <c r="V165" s="1" t="s">
        <v>1156</v>
      </c>
      <c r="W165" s="1" t="s">
        <v>1158</v>
      </c>
      <c r="X165" s="1" t="s">
        <v>1159</v>
      </c>
      <c r="Y165" s="1" t="s">
        <v>1156</v>
      </c>
      <c r="Z165" s="54" t="s">
        <v>1158</v>
      </c>
      <c r="AA165" s="1" t="s">
        <v>1159</v>
      </c>
      <c r="AB165" s="1" t="s">
        <v>1154</v>
      </c>
      <c r="AC165" s="1" t="s">
        <v>1154</v>
      </c>
      <c r="AD165" s="1" t="s">
        <v>1156</v>
      </c>
      <c r="AE165" s="1" t="s">
        <v>1159</v>
      </c>
      <c r="AF165" s="1" t="s">
        <v>1155</v>
      </c>
      <c r="AG165" s="1" t="s">
        <v>1154</v>
      </c>
      <c r="AH165" s="1" t="s">
        <v>1156</v>
      </c>
      <c r="AI165" s="1" t="s">
        <v>1159</v>
      </c>
      <c r="AJ165" s="1" t="s">
        <v>1157</v>
      </c>
      <c r="AK165" s="1" t="s">
        <v>1160</v>
      </c>
      <c r="AL165" s="1" t="s">
        <v>1158</v>
      </c>
      <c r="AM165" s="1" t="s">
        <v>1154</v>
      </c>
      <c r="AN165" s="1" t="s">
        <v>1154</v>
      </c>
      <c r="AP165" s="1">
        <f>IF($J165=$J$2,IF(K165=K$2,1,0),IF($J165=$J$3,IF(K165=K$3,1,0),IF($J165=$J$4,IF(K165=K$4,1,0),IF($J165=$J$5,IF(K165=K$5,1,0),0))))</f>
        <v>0</v>
      </c>
      <c r="AQ165" s="1">
        <f>IF($J165=$J$2,IF(L165=L$2,1,0),IF($J165=$J$3,IF(L165=L$3,1,0),IF($J165=$J$4,IF(L165=L$4,1,0),IF($J165=$J$5,IF(L165=L$5,1,0),0))))</f>
        <v>0</v>
      </c>
      <c r="AR165" s="1">
        <f>IF($J165=$J$2,IF(M165=M$2,1,0),IF($J165=$J$3,IF(M165=M$3,1,0),IF($J165=$J$4,IF(M165=M$4,1,0),IF($J165=$J$5,IF(M165=M$5,1,0),0))))</f>
        <v>1</v>
      </c>
      <c r="AS165" s="1">
        <f>IF($J165=$J$2,IF(N165=N$2,1,0),IF($J165=$J$3,IF(N165=N$3,1,0),IF($J165=$J$4,IF(N165=N$4,1,0),IF($J165=$J$5,IF(N165=N$5,1,0),0))))</f>
        <v>0</v>
      </c>
      <c r="AT165" s="1">
        <f>IF($J165=$J$2,IF(O165=O$2,1,0),IF($J165=$J$3,IF(O165=O$3,1,0),IF($J165=$J$4,IF(O165=O$4,1,0),IF($J165=$J$5,IF(O165=O$5,1,0),0))))</f>
        <v>1</v>
      </c>
      <c r="AU165" s="1">
        <f>IF($J165=$J$2,IF(P165=P$2,1,0),IF($J165=$J$3,IF(P165=P$3,1,0),IF($J165=$J$4,IF(P165=P$4,1,0),IF($J165=$J$5,IF(P165=P$5,1,0),0))))</f>
        <v>1</v>
      </c>
      <c r="AV165" s="1">
        <f>IF($J165=$J$2,IF(Q165=Q$2,1,0),IF($J165=$J$3,IF(Q165=Q$3,1,0),IF($J165=$J$4,IF(Q165=Q$4,1,0),IF($J165=$J$5,IF(Q165=Q$5,1,0),0))))</f>
        <v>1</v>
      </c>
      <c r="AW165" s="1">
        <f>IF($J165=$J$2,IF(R165=R$2,1,0),IF($J165=$J$3,IF(R165=R$3,1,0),IF($J165=$J$4,IF(R165=R$4,1,0),IF($J165=$J$5,IF(R165=R$5,1,0),0))))</f>
        <v>0</v>
      </c>
      <c r="AX165" s="1">
        <f>IF($J165=$J$2,IF(S165=S$2,1,0),IF($J165=$J$3,IF(S165=S$3,1,0),IF($J165=$J$4,IF(S165=S$4,1,0),IF($J165=$J$5,IF(S165=S$5,1,0),0))))</f>
        <v>0</v>
      </c>
      <c r="AY165" s="1">
        <f>IF($J165=$J$2,IF(T165=T$2,1,0),IF($J165=$J$3,IF(T165=T$3,1,0),IF($J165=$J$4,IF(T165=T$4,1,0),IF($J165=$J$5,IF(T165=T$5,1,0),0))))</f>
        <v>1</v>
      </c>
      <c r="AZ165" s="1">
        <f>IF($J165=$J$2,IF(U165=U$2,1,0),IF($J165=$J$3,IF(U165=U$3,1,0),IF($J165=$J$4,IF(U165=U$4,1,0),IF($J165=$J$5,IF(U165=U$5,1,0),0))))</f>
        <v>1</v>
      </c>
      <c r="BA165" s="1">
        <f>IF($J165=$J$2,IF(V165=V$2,1,0),IF($J165=$J$3,IF(V165=V$3,1,0),IF($J165=$J$4,IF(V165=V$4,1,0),IF($J165=$J$5,IF(V165=V$5,1,0),0))))</f>
        <v>1</v>
      </c>
      <c r="BB165" s="1">
        <f>IF($J165=$J$2,IF(W165=W$2,1,0),IF($J165=$J$3,IF(W165=W$3,1,0),IF($J165=$J$4,IF(W165=W$4,1,0),IF($J165=$J$5,IF(W165=W$5,1,0),0))))</f>
        <v>1</v>
      </c>
      <c r="BC165" s="1">
        <f>IF($J165=$J$2,IF(X165=X$2,1,0),IF($J165=$J$3,IF(X165=X$3,1,0),IF($J165=$J$4,IF(X165=X$4,1,0),IF($J165=$J$5,IF(X165=X$5,1,0),0))))</f>
        <v>0</v>
      </c>
      <c r="BD165" s="1">
        <f>IF($J165=$J$2,IF(Y165=Y$2,1,0),IF($J165=$J$3,IF(Y165=Y$3,1,0),IF($J165=$J$4,IF(Y165=Y$4,1,0),IF($J165=$J$5,IF(Y165=Y$5,1,0),0))))</f>
        <v>1</v>
      </c>
      <c r="BE165" s="1">
        <f>IF($J165=$J$2,IF(Z165=Z$2,1,0),IF($J165=$J$3,IF(Z165=Z$3,1,0),IF($J165=$J$4,IF(Z165=Z$4,1,0),IF($J165=$J$5,IF(Z165=Z$5,1,0),0))))</f>
        <v>1</v>
      </c>
      <c r="BF165" s="1">
        <f>IF($J165=$J$2,IF(AA165=AA$2,1,0),IF($J165=$J$3,IF(AA165=AA$3,1,0),IF($J165=$J$4,IF(AA165=AA$4,1,0),IF($J165=$J$5,IF(AA165=AA$5,1,0),0))))</f>
        <v>1</v>
      </c>
      <c r="BG165" s="1">
        <f>IF($J165=$J$2,IF(AB165=AB$2,1,0),IF($J165=$J$3,IF(AB165=AB$3,1,0),IF($J165=$J$4,IF(AB165=AB$4,1,0),IF($J165=$J$5,IF(AB165=AB$5,1,0),0))))</f>
        <v>1</v>
      </c>
      <c r="BH165" s="1">
        <f>IF($J165=$J$2,IF(AC165=AC$2,1,0),IF($J165=$J$3,IF(AC165=AC$3,1,0),IF($J165=$J$4,IF(AC165=AC$4,1,0),IF($J165=$J$5,IF(AC165=AC$5,1,0),0))))</f>
        <v>0</v>
      </c>
      <c r="BI165" s="1">
        <f>IF($J165=$J$2,IF(AD165=AD$2,1,0),IF($J165=$J$3,IF(AD165=AD$3,1,0),IF($J165=$J$4,IF(AD165=AD$4,1,0),IF($J165=$J$5,IF(AD165=AD$5,1,0),0))))</f>
        <v>0</v>
      </c>
      <c r="BJ165" s="1">
        <f>IF($J165=$J$2,IF(AE165=AE$2,1,0),IF($J165=$J$3,IF(AE165=AE$3,1,0),IF($J165=$J$4,IF(AE165=AE$4,1,0),IF($J165=$J$5,IF(AE165=AE$5,1,0),0))))</f>
        <v>0</v>
      </c>
      <c r="BK165" s="1">
        <f>IF($J165=$J$2,IF(AF165=AF$2,1,0),IF($J165=$J$3,IF(AF165=AF$3,1,0),IF($J165=$J$4,IF(AF165=AF$4,1,0),IF($J165=$J$5,IF(AF165=AF$5,1,0),0))))</f>
        <v>1</v>
      </c>
      <c r="BL165" s="1">
        <f>IF($J165=$J$2,IF(AG165=AG$2,1,0),IF($J165=$J$3,IF(AG165=AG$3,1,0),IF($J165=$J$4,IF(AG165=AG$4,1,0),IF($J165=$J$5,IF(AG165=AG$5,1,0),0))))</f>
        <v>0</v>
      </c>
      <c r="BM165" s="1">
        <f>IF($J165=$J$2,IF(AH165=AH$2,1,0),IF($J165=$J$3,IF(AH165=AH$3,1,0),IF($J165=$J$4,IF(AH165=AH$4,1,0),IF($J165=$J$5,IF(AH165=AH$5,1,0),0))))</f>
        <v>0</v>
      </c>
      <c r="BN165" s="1">
        <f>IF($J165=$J$2,IF(AI165=AI$2,1,0),IF($J165=$J$3,IF(AI165=AI$3,1,0),IF($J165=$J$4,IF(AI165=AI$4,1,0),IF($J165=$J$5,IF(AI165=AI$5,1,0),0))))</f>
        <v>1</v>
      </c>
      <c r="BO165" s="1">
        <f>IF($J165=$J$2,IF(AJ165=AJ$2,1,0),IF($J165=$J$3,IF(AJ165=AJ$3,1,0),IF($J165=$J$4,IF(AJ165=AJ$4,1,0),IF($J165=$J$5,IF(AJ165=AJ$5,1,0),0))))</f>
        <v>1</v>
      </c>
      <c r="BP165" s="1">
        <f>IF($J165=$J$2,IF(AK165=AK$2,1,0),IF($J165=$J$3,IF(AK165=AK$3,1,0),IF($J165=$J$4,IF(AK165=AK$4,1,0),IF($J165=$J$5,IF(AK165=AK$5,1,0),0))))</f>
        <v>0</v>
      </c>
      <c r="BQ165" s="1">
        <f>IF($J165=$J$2,IF(AL165=AL$2,1,0),IF($J165=$J$3,IF(AL165=AL$3,1,0),IF($J165=$J$4,IF(AL165=AL$4,1,0),IF($J165=$J$5,IF(AL165=AL$5,1,0),0))))</f>
        <v>0</v>
      </c>
      <c r="BR165" s="1">
        <f>IF($J165=$J$2,IF(AM165=AM$2,1,0),IF($J165=$J$3,IF(AM165=AM$3,1,0),IF($J165=$J$4,IF(AM165=AM$4,1,0),IF($J165=$J$5,IF(AM165=AM$5,1,0),0))))</f>
        <v>0</v>
      </c>
      <c r="BS165" s="1">
        <f>IF($J165=$J$2,IF(AN165=AN$2,1,0),IF($J165=$J$3,IF(AN165=AN$3,1,0),IF($J165=$J$4,IF(AN165=AN$4,1,0),IF($J165=$J$5,IF(AN165=AN$5,1,0),0))))</f>
        <v>1</v>
      </c>
      <c r="BU165" s="1">
        <f t="shared" si="1"/>
        <v>16</v>
      </c>
      <c r="BW165" s="35">
        <f t="shared" si="2"/>
        <v>16</v>
      </c>
      <c r="BX165" s="35">
        <f>IF(BW165="неявка","неявка",IF(BW165&lt;$CB$4,1,IF(BW165&lt;$CB$5,2,IF(BW165&lt;$CB$6,3,IF(BW165&lt;$CB$7,4,IF(BW165&lt;$CB$8,5,IF(BW165&lt;$CB$9,6,IF(BW165&lt;$CB$10,7,IF(BW165&lt;$CB$11,8,IF(BW165&lt;$CB$12,9,10))))))))))</f>
        <v>4</v>
      </c>
    </row>
    <row r="166" spans="1:76" ht="16" x14ac:dyDescent="0.2">
      <c r="A166" s="8">
        <v>160</v>
      </c>
      <c r="B166" s="8" t="s">
        <v>588</v>
      </c>
      <c r="C166" s="8" t="s">
        <v>396</v>
      </c>
      <c r="D166" s="8" t="s">
        <v>589</v>
      </c>
      <c r="E166" s="8" t="s">
        <v>240</v>
      </c>
      <c r="F166" s="8" t="s">
        <v>241</v>
      </c>
      <c r="G166" s="8" t="s">
        <v>230</v>
      </c>
      <c r="H166" s="8" t="s">
        <v>216</v>
      </c>
      <c r="I166" s="1" t="s">
        <v>450</v>
      </c>
      <c r="J166" s="1">
        <v>4</v>
      </c>
      <c r="K166" s="1" t="s">
        <v>1158</v>
      </c>
      <c r="L166" s="1" t="s">
        <v>1159</v>
      </c>
      <c r="M166" s="1" t="s">
        <v>1155</v>
      </c>
      <c r="N166" s="1" t="s">
        <v>1155</v>
      </c>
      <c r="O166" s="1" t="s">
        <v>1160</v>
      </c>
      <c r="P166" s="1" t="s">
        <v>1159</v>
      </c>
      <c r="Q166" s="1" t="s">
        <v>1158</v>
      </c>
      <c r="R166" s="1" t="s">
        <v>1155</v>
      </c>
      <c r="S166" s="1" t="s">
        <v>1160</v>
      </c>
      <c r="T166" s="1" t="s">
        <v>1155</v>
      </c>
      <c r="U166" s="1" t="s">
        <v>1159</v>
      </c>
      <c r="V166" s="1" t="s">
        <v>1158</v>
      </c>
      <c r="W166" s="1" t="s">
        <v>1158</v>
      </c>
      <c r="X166" s="1" t="s">
        <v>1159</v>
      </c>
      <c r="Y166" s="1" t="s">
        <v>1158</v>
      </c>
      <c r="Z166" s="54" t="s">
        <v>1154</v>
      </c>
      <c r="AA166" s="1" t="s">
        <v>1159</v>
      </c>
      <c r="AB166" s="1" t="s">
        <v>1154</v>
      </c>
      <c r="AC166" s="1" t="s">
        <v>1154</v>
      </c>
      <c r="AD166" s="1" t="s">
        <v>1158</v>
      </c>
      <c r="AE166" s="1" t="s">
        <v>1158</v>
      </c>
      <c r="AF166" s="1" t="s">
        <v>1155</v>
      </c>
      <c r="AG166" s="1" t="s">
        <v>1156</v>
      </c>
      <c r="AH166" s="1" t="s">
        <v>1156</v>
      </c>
      <c r="AI166" s="1" t="s">
        <v>1159</v>
      </c>
      <c r="AJ166" s="1" t="s">
        <v>1157</v>
      </c>
      <c r="AK166" s="1" t="s">
        <v>1154</v>
      </c>
      <c r="AL166" s="1" t="s">
        <v>1156</v>
      </c>
      <c r="AM166" s="1" t="s">
        <v>1160</v>
      </c>
      <c r="AN166" s="1" t="s">
        <v>1154</v>
      </c>
      <c r="AP166" s="1">
        <f>IF($J166=$J$2,IF(K166=K$2,1,0),IF($J166=$J$3,IF(K166=K$3,1,0),IF($J166=$J$4,IF(K166=K$4,1,0),IF($J166=$J$5,IF(K166=K$5,1,0),0))))</f>
        <v>0</v>
      </c>
      <c r="AQ166" s="1">
        <f>IF($J166=$J$2,IF(L166=L$2,1,0),IF($J166=$J$3,IF(L166=L$3,1,0),IF($J166=$J$4,IF(L166=L$4,1,0),IF($J166=$J$5,IF(L166=L$5,1,0),0))))</f>
        <v>1</v>
      </c>
      <c r="AR166" s="1">
        <f>IF($J166=$J$2,IF(M166=M$2,1,0),IF($J166=$J$3,IF(M166=M$3,1,0),IF($J166=$J$4,IF(M166=M$4,1,0),IF($J166=$J$5,IF(M166=M$5,1,0),0))))</f>
        <v>1</v>
      </c>
      <c r="AS166" s="1">
        <f>IF($J166=$J$2,IF(N166=N$2,1,0),IF($J166=$J$3,IF(N166=N$3,1,0),IF($J166=$J$4,IF(N166=N$4,1,0),IF($J166=$J$5,IF(N166=N$5,1,0),0))))</f>
        <v>0</v>
      </c>
      <c r="AT166" s="1">
        <f>IF($J166=$J$2,IF(O166=O$2,1,0),IF($J166=$J$3,IF(O166=O$3,1,0),IF($J166=$J$4,IF(O166=O$4,1,0),IF($J166=$J$5,IF(O166=O$5,1,0),0))))</f>
        <v>1</v>
      </c>
      <c r="AU166" s="1">
        <f>IF($J166=$J$2,IF(P166=P$2,1,0),IF($J166=$J$3,IF(P166=P$3,1,0),IF($J166=$J$4,IF(P166=P$4,1,0),IF($J166=$J$5,IF(P166=P$5,1,0),0))))</f>
        <v>1</v>
      </c>
      <c r="AV166" s="1">
        <f>IF($J166=$J$2,IF(Q166=Q$2,1,0),IF($J166=$J$3,IF(Q166=Q$3,1,0),IF($J166=$J$4,IF(Q166=Q$4,1,0),IF($J166=$J$5,IF(Q166=Q$5,1,0),0))))</f>
        <v>1</v>
      </c>
      <c r="AW166" s="1">
        <f>IF($J166=$J$2,IF(R166=R$2,1,0),IF($J166=$J$3,IF(R166=R$3,1,0),IF($J166=$J$4,IF(R166=R$4,1,0),IF($J166=$J$5,IF(R166=R$5,1,0),0))))</f>
        <v>0</v>
      </c>
      <c r="AX166" s="1">
        <f>IF($J166=$J$2,IF(S166=S$2,1,0),IF($J166=$J$3,IF(S166=S$3,1,0),IF($J166=$J$4,IF(S166=S$4,1,0),IF($J166=$J$5,IF(S166=S$5,1,0),0))))</f>
        <v>1</v>
      </c>
      <c r="AY166" s="1">
        <f>IF($J166=$J$2,IF(T166=T$2,1,0),IF($J166=$J$3,IF(T166=T$3,1,0),IF($J166=$J$4,IF(T166=T$4,1,0),IF($J166=$J$5,IF(T166=T$5,1,0),0))))</f>
        <v>1</v>
      </c>
      <c r="AZ166" s="1">
        <f>IF($J166=$J$2,IF(U166=U$2,1,0),IF($J166=$J$3,IF(U166=U$3,1,0),IF($J166=$J$4,IF(U166=U$4,1,0),IF($J166=$J$5,IF(U166=U$5,1,0),0))))</f>
        <v>1</v>
      </c>
      <c r="BA166" s="1">
        <f>IF($J166=$J$2,IF(V166=V$2,1,0),IF($J166=$J$3,IF(V166=V$3,1,0),IF($J166=$J$4,IF(V166=V$4,1,0),IF($J166=$J$5,IF(V166=V$5,1,0),0))))</f>
        <v>0</v>
      </c>
      <c r="BB166" s="1">
        <f>IF($J166=$J$2,IF(W166=W$2,1,0),IF($J166=$J$3,IF(W166=W$3,1,0),IF($J166=$J$4,IF(W166=W$4,1,0),IF($J166=$J$5,IF(W166=W$5,1,0),0))))</f>
        <v>1</v>
      </c>
      <c r="BC166" s="1">
        <f>IF($J166=$J$2,IF(X166=X$2,1,0),IF($J166=$J$3,IF(X166=X$3,1,0),IF($J166=$J$4,IF(X166=X$4,1,0),IF($J166=$J$5,IF(X166=X$5,1,0),0))))</f>
        <v>0</v>
      </c>
      <c r="BD166" s="1">
        <f>IF($J166=$J$2,IF(Y166=Y$2,1,0),IF($J166=$J$3,IF(Y166=Y$3,1,0),IF($J166=$J$4,IF(Y166=Y$4,1,0),IF($J166=$J$5,IF(Y166=Y$5,1,0),0))))</f>
        <v>0</v>
      </c>
      <c r="BE166" s="1">
        <f>IF($J166=$J$2,IF(Z166=Z$2,1,0),IF($J166=$J$3,IF(Z166=Z$3,1,0),IF($J166=$J$4,IF(Z166=Z$4,1,0),IF($J166=$J$5,IF(Z166=Z$5,1,0),0))))</f>
        <v>0</v>
      </c>
      <c r="BF166" s="1">
        <f>IF($J166=$J$2,IF(AA166=AA$2,1,0),IF($J166=$J$3,IF(AA166=AA$3,1,0),IF($J166=$J$4,IF(AA166=AA$4,1,0),IF($J166=$J$5,IF(AA166=AA$5,1,0),0))))</f>
        <v>1</v>
      </c>
      <c r="BG166" s="1">
        <f>IF($J166=$J$2,IF(AB166=AB$2,1,0),IF($J166=$J$3,IF(AB166=AB$3,1,0),IF($J166=$J$4,IF(AB166=AB$4,1,0),IF($J166=$J$5,IF(AB166=AB$5,1,0),0))))</f>
        <v>1</v>
      </c>
      <c r="BH166" s="1">
        <f>IF($J166=$J$2,IF(AC166=AC$2,1,0),IF($J166=$J$3,IF(AC166=AC$3,1,0),IF($J166=$J$4,IF(AC166=AC$4,1,0),IF($J166=$J$5,IF(AC166=AC$5,1,0),0))))</f>
        <v>0</v>
      </c>
      <c r="BI166" s="1">
        <f>IF($J166=$J$2,IF(AD166=AD$2,1,0),IF($J166=$J$3,IF(AD166=AD$3,1,0),IF($J166=$J$4,IF(AD166=AD$4,1,0),IF($J166=$J$5,IF(AD166=AD$5,1,0),0))))</f>
        <v>1</v>
      </c>
      <c r="BJ166" s="1">
        <f>IF($J166=$J$2,IF(AE166=AE$2,1,0),IF($J166=$J$3,IF(AE166=AE$3,1,0),IF($J166=$J$4,IF(AE166=AE$4,1,0),IF($J166=$J$5,IF(AE166=AE$5,1,0),0))))</f>
        <v>0</v>
      </c>
      <c r="BK166" s="1">
        <f>IF($J166=$J$2,IF(AF166=AF$2,1,0),IF($J166=$J$3,IF(AF166=AF$3,1,0),IF($J166=$J$4,IF(AF166=AF$4,1,0),IF($J166=$J$5,IF(AF166=AF$5,1,0),0))))</f>
        <v>1</v>
      </c>
      <c r="BL166" s="1">
        <f>IF($J166=$J$2,IF(AG166=AG$2,1,0),IF($J166=$J$3,IF(AG166=AG$3,1,0),IF($J166=$J$4,IF(AG166=AG$4,1,0),IF($J166=$J$5,IF(AG166=AG$5,1,0),0))))</f>
        <v>0</v>
      </c>
      <c r="BM166" s="1">
        <f>IF($J166=$J$2,IF(AH166=AH$2,1,0),IF($J166=$J$3,IF(AH166=AH$3,1,0),IF($J166=$J$4,IF(AH166=AH$4,1,0),IF($J166=$J$5,IF(AH166=AH$5,1,0),0))))</f>
        <v>0</v>
      </c>
      <c r="BN166" s="1">
        <f>IF($J166=$J$2,IF(AI166=AI$2,1,0),IF($J166=$J$3,IF(AI166=AI$3,1,0),IF($J166=$J$4,IF(AI166=AI$4,1,0),IF($J166=$J$5,IF(AI166=AI$5,1,0),0))))</f>
        <v>1</v>
      </c>
      <c r="BO166" s="1">
        <f>IF($J166=$J$2,IF(AJ166=AJ$2,1,0),IF($J166=$J$3,IF(AJ166=AJ$3,1,0),IF($J166=$J$4,IF(AJ166=AJ$4,1,0),IF($J166=$J$5,IF(AJ166=AJ$5,1,0),0))))</f>
        <v>1</v>
      </c>
      <c r="BP166" s="1">
        <f>IF($J166=$J$2,IF(AK166=AK$2,1,0),IF($J166=$J$3,IF(AK166=AK$3,1,0),IF($J166=$J$4,IF(AK166=AK$4,1,0),IF($J166=$J$5,IF(AK166=AK$5,1,0),0))))</f>
        <v>1</v>
      </c>
      <c r="BQ166" s="1">
        <f>IF($J166=$J$2,IF(AL166=AL$2,1,0),IF($J166=$J$3,IF(AL166=AL$3,1,0),IF($J166=$J$4,IF(AL166=AL$4,1,0),IF($J166=$J$5,IF(AL166=AL$5,1,0),0))))</f>
        <v>0</v>
      </c>
      <c r="BR166" s="1">
        <f>IF($J166=$J$2,IF(AM166=AM$2,1,0),IF($J166=$J$3,IF(AM166=AM$3,1,0),IF($J166=$J$4,IF(AM166=AM$4,1,0),IF($J166=$J$5,IF(AM166=AM$5,1,0),0))))</f>
        <v>1</v>
      </c>
      <c r="BS166" s="1">
        <f>IF($J166=$J$2,IF(AN166=AN$2,1,0),IF($J166=$J$3,IF(AN166=AN$3,1,0),IF($J166=$J$4,IF(AN166=AN$4,1,0),IF($J166=$J$5,IF(AN166=AN$5,1,0),0))))</f>
        <v>1</v>
      </c>
      <c r="BU166" s="1">
        <f t="shared" si="1"/>
        <v>18</v>
      </c>
      <c r="BW166" s="35">
        <f t="shared" si="2"/>
        <v>18</v>
      </c>
      <c r="BX166" s="35">
        <f>IF(BW166="неявка","неявка",IF(BW166&lt;$CB$4,1,IF(BW166&lt;$CB$5,2,IF(BW166&lt;$CB$6,3,IF(BW166&lt;$CB$7,4,IF(BW166&lt;$CB$8,5,IF(BW166&lt;$CB$9,6,IF(BW166&lt;$CB$10,7,IF(BW166&lt;$CB$11,8,IF(BW166&lt;$CB$12,9,10))))))))))</f>
        <v>5</v>
      </c>
    </row>
    <row r="167" spans="1:76" ht="16" x14ac:dyDescent="0.2">
      <c r="A167" s="8">
        <v>161</v>
      </c>
      <c r="B167" s="8" t="s">
        <v>590</v>
      </c>
      <c r="C167" s="8" t="s">
        <v>591</v>
      </c>
      <c r="D167" s="8" t="s">
        <v>592</v>
      </c>
      <c r="E167" s="8" t="s">
        <v>235</v>
      </c>
      <c r="F167" s="8" t="s">
        <v>236</v>
      </c>
      <c r="G167" s="8" t="s">
        <v>230</v>
      </c>
      <c r="H167" s="8" t="s">
        <v>216</v>
      </c>
      <c r="I167" s="1" t="s">
        <v>450</v>
      </c>
      <c r="J167" s="1">
        <v>3</v>
      </c>
      <c r="K167" s="1" t="s">
        <v>1156</v>
      </c>
      <c r="L167" s="1" t="s">
        <v>1160</v>
      </c>
      <c r="M167" s="1" t="s">
        <v>1155</v>
      </c>
      <c r="N167" s="1" t="s">
        <v>1158</v>
      </c>
      <c r="O167" s="1" t="s">
        <v>1154</v>
      </c>
      <c r="P167" s="1" t="s">
        <v>1156</v>
      </c>
      <c r="Q167" s="1" t="s">
        <v>1160</v>
      </c>
      <c r="R167" s="1" t="s">
        <v>1154</v>
      </c>
      <c r="S167" s="1" t="s">
        <v>1158</v>
      </c>
      <c r="T167" s="1" t="s">
        <v>1160</v>
      </c>
      <c r="U167" s="1" t="s">
        <v>1154</v>
      </c>
      <c r="V167" s="1" t="s">
        <v>1158</v>
      </c>
      <c r="W167" s="1" t="s">
        <v>1155</v>
      </c>
      <c r="X167" s="1" t="s">
        <v>1154</v>
      </c>
      <c r="Y167" s="1" t="s">
        <v>1160</v>
      </c>
      <c r="Z167" s="54" t="s">
        <v>1154</v>
      </c>
      <c r="AA167" s="1" t="s">
        <v>1160</v>
      </c>
      <c r="AB167" s="1" t="s">
        <v>1155</v>
      </c>
      <c r="AC167" s="1" t="s">
        <v>1159</v>
      </c>
      <c r="AD167" s="1" t="s">
        <v>1160</v>
      </c>
      <c r="AE167" s="1" t="s">
        <v>1159</v>
      </c>
      <c r="AF167" s="1" t="s">
        <v>1155</v>
      </c>
      <c r="AG167" s="1" t="s">
        <v>1160</v>
      </c>
      <c r="AH167" s="1" t="s">
        <v>1158</v>
      </c>
      <c r="AI167" s="1" t="s">
        <v>1156</v>
      </c>
      <c r="AJ167" s="1" t="s">
        <v>1155</v>
      </c>
      <c r="AK167" s="1" t="s">
        <v>1159</v>
      </c>
      <c r="AL167" s="1" t="s">
        <v>1158</v>
      </c>
      <c r="AM167" s="1" t="s">
        <v>1155</v>
      </c>
      <c r="AN167" s="1" t="s">
        <v>1159</v>
      </c>
      <c r="AP167" s="1">
        <f>IF($J167=$J$2,IF(K167=K$2,1,0),IF($J167=$J$3,IF(K167=K$3,1,0),IF($J167=$J$4,IF(K167=K$4,1,0),IF($J167=$J$5,IF(K167=K$5,1,0),0))))</f>
        <v>1</v>
      </c>
      <c r="AQ167" s="1">
        <f>IF($J167=$J$2,IF(L167=L$2,1,0),IF($J167=$J$3,IF(L167=L$3,1,0),IF($J167=$J$4,IF(L167=L$4,1,0),IF($J167=$J$5,IF(L167=L$5,1,0),0))))</f>
        <v>0</v>
      </c>
      <c r="AR167" s="1">
        <f>IF($J167=$J$2,IF(M167=M$2,1,0),IF($J167=$J$3,IF(M167=M$3,1,0),IF($J167=$J$4,IF(M167=M$4,1,0),IF($J167=$J$5,IF(M167=M$5,1,0),0))))</f>
        <v>0</v>
      </c>
      <c r="AS167" s="1">
        <f>IF($J167=$J$2,IF(N167=N$2,1,0),IF($J167=$J$3,IF(N167=N$3,1,0),IF($J167=$J$4,IF(N167=N$4,1,0),IF($J167=$J$5,IF(N167=N$5,1,0),0))))</f>
        <v>0</v>
      </c>
      <c r="AT167" s="1">
        <f>IF($J167=$J$2,IF(O167=O$2,1,0),IF($J167=$J$3,IF(O167=O$3,1,0),IF($J167=$J$4,IF(O167=O$4,1,0),IF($J167=$J$5,IF(O167=O$5,1,0),0))))</f>
        <v>0</v>
      </c>
      <c r="AU167" s="1">
        <f>IF($J167=$J$2,IF(P167=P$2,1,0),IF($J167=$J$3,IF(P167=P$3,1,0),IF($J167=$J$4,IF(P167=P$4,1,0),IF($J167=$J$5,IF(P167=P$5,1,0),0))))</f>
        <v>1</v>
      </c>
      <c r="AV167" s="1">
        <f>IF($J167=$J$2,IF(Q167=Q$2,1,0),IF($J167=$J$3,IF(Q167=Q$3,1,0),IF($J167=$J$4,IF(Q167=Q$4,1,0),IF($J167=$J$5,IF(Q167=Q$5,1,0),0))))</f>
        <v>0</v>
      </c>
      <c r="AW167" s="1">
        <f>IF($J167=$J$2,IF(R167=R$2,1,0),IF($J167=$J$3,IF(R167=R$3,1,0),IF($J167=$J$4,IF(R167=R$4,1,0),IF($J167=$J$5,IF(R167=R$5,1,0),0))))</f>
        <v>0</v>
      </c>
      <c r="AX167" s="1">
        <f>IF($J167=$J$2,IF(S167=S$2,1,0),IF($J167=$J$3,IF(S167=S$3,1,0),IF($J167=$J$4,IF(S167=S$4,1,0),IF($J167=$J$5,IF(S167=S$5,1,0),0))))</f>
        <v>1</v>
      </c>
      <c r="AY167" s="1">
        <f>IF($J167=$J$2,IF(T167=T$2,1,0),IF($J167=$J$3,IF(T167=T$3,1,0),IF($J167=$J$4,IF(T167=T$4,1,0),IF($J167=$J$5,IF(T167=T$5,1,0),0))))</f>
        <v>1</v>
      </c>
      <c r="AZ167" s="1">
        <f>IF($J167=$J$2,IF(U167=U$2,1,0),IF($J167=$J$3,IF(U167=U$3,1,0),IF($J167=$J$4,IF(U167=U$4,1,0),IF($J167=$J$5,IF(U167=U$5,1,0),0))))</f>
        <v>1</v>
      </c>
      <c r="BA167" s="1">
        <f>IF($J167=$J$2,IF(V167=V$2,1,0),IF($J167=$J$3,IF(V167=V$3,1,0),IF($J167=$J$4,IF(V167=V$4,1,0),IF($J167=$J$5,IF(V167=V$5,1,0),0))))</f>
        <v>1</v>
      </c>
      <c r="BB167" s="1">
        <f>IF($J167=$J$2,IF(W167=W$2,1,0),IF($J167=$J$3,IF(W167=W$3,1,0),IF($J167=$J$4,IF(W167=W$4,1,0),IF($J167=$J$5,IF(W167=W$5,1,0),0))))</f>
        <v>0</v>
      </c>
      <c r="BC167" s="1">
        <f>IF($J167=$J$2,IF(X167=X$2,1,0),IF($J167=$J$3,IF(X167=X$3,1,0),IF($J167=$J$4,IF(X167=X$4,1,0),IF($J167=$J$5,IF(X167=X$5,1,0),0))))</f>
        <v>1</v>
      </c>
      <c r="BD167" s="1">
        <f>IF($J167=$J$2,IF(Y167=Y$2,1,0),IF($J167=$J$3,IF(Y167=Y$3,1,0),IF($J167=$J$4,IF(Y167=Y$4,1,0),IF($J167=$J$5,IF(Y167=Y$5,1,0),0))))</f>
        <v>1</v>
      </c>
      <c r="BE167" s="1">
        <f>IF($J167=$J$2,IF(Z167=Z$2,1,0),IF($J167=$J$3,IF(Z167=Z$3,1,0),IF($J167=$J$4,IF(Z167=Z$4,1,0),IF($J167=$J$5,IF(Z167=Z$5,1,0),0))))</f>
        <v>1</v>
      </c>
      <c r="BF167" s="1">
        <f>IF($J167=$J$2,IF(AA167=AA$2,1,0),IF($J167=$J$3,IF(AA167=AA$3,1,0),IF($J167=$J$4,IF(AA167=AA$4,1,0),IF($J167=$J$5,IF(AA167=AA$5,1,0),0))))</f>
        <v>1</v>
      </c>
      <c r="BG167" s="1">
        <f>IF($J167=$J$2,IF(AB167=AB$2,1,0),IF($J167=$J$3,IF(AB167=AB$3,1,0),IF($J167=$J$4,IF(AB167=AB$4,1,0),IF($J167=$J$5,IF(AB167=AB$5,1,0),0))))</f>
        <v>1</v>
      </c>
      <c r="BH167" s="1">
        <f>IF($J167=$J$2,IF(AC167=AC$2,1,0),IF($J167=$J$3,IF(AC167=AC$3,1,0),IF($J167=$J$4,IF(AC167=AC$4,1,0),IF($J167=$J$5,IF(AC167=AC$5,1,0),0))))</f>
        <v>0</v>
      </c>
      <c r="BI167" s="1">
        <f>IF($J167=$J$2,IF(AD167=AD$2,1,0),IF($J167=$J$3,IF(AD167=AD$3,1,0),IF($J167=$J$4,IF(AD167=AD$4,1,0),IF($J167=$J$5,IF(AD167=AD$5,1,0),0))))</f>
        <v>1</v>
      </c>
      <c r="BJ167" s="1">
        <f>IF($J167=$J$2,IF(AE167=AE$2,1,0),IF($J167=$J$3,IF(AE167=AE$3,1,0),IF($J167=$J$4,IF(AE167=AE$4,1,0),IF($J167=$J$5,IF(AE167=AE$5,1,0),0))))</f>
        <v>0</v>
      </c>
      <c r="BK167" s="1">
        <f>IF($J167=$J$2,IF(AF167=AF$2,1,0),IF($J167=$J$3,IF(AF167=AF$3,1,0),IF($J167=$J$4,IF(AF167=AF$4,1,0),IF($J167=$J$5,IF(AF167=AF$5,1,0),0))))</f>
        <v>0</v>
      </c>
      <c r="BL167" s="1">
        <f>IF($J167=$J$2,IF(AG167=AG$2,1,0),IF($J167=$J$3,IF(AG167=AG$3,1,0),IF($J167=$J$4,IF(AG167=AG$4,1,0),IF($J167=$J$5,IF(AG167=AG$5,1,0),0))))</f>
        <v>0</v>
      </c>
      <c r="BM167" s="1">
        <f>IF($J167=$J$2,IF(AH167=AH$2,1,0),IF($J167=$J$3,IF(AH167=AH$3,1,0),IF($J167=$J$4,IF(AH167=AH$4,1,0),IF($J167=$J$5,IF(AH167=AH$5,1,0),0))))</f>
        <v>1</v>
      </c>
      <c r="BN167" s="1">
        <f>IF($J167=$J$2,IF(AI167=AI$2,1,0),IF($J167=$J$3,IF(AI167=AI$3,1,0),IF($J167=$J$4,IF(AI167=AI$4,1,0),IF($J167=$J$5,IF(AI167=AI$5,1,0),0))))</f>
        <v>1</v>
      </c>
      <c r="BO167" s="1">
        <f>IF($J167=$J$2,IF(AJ167=AJ$2,1,0),IF($J167=$J$3,IF(AJ167=AJ$3,1,0),IF($J167=$J$4,IF(AJ167=AJ$4,1,0),IF($J167=$J$5,IF(AJ167=AJ$5,1,0),0))))</f>
        <v>1</v>
      </c>
      <c r="BP167" s="1">
        <f>IF($J167=$J$2,IF(AK167=AK$2,1,0),IF($J167=$J$3,IF(AK167=AK$3,1,0),IF($J167=$J$4,IF(AK167=AK$4,1,0),IF($J167=$J$5,IF(AK167=AK$5,1,0),0))))</f>
        <v>0</v>
      </c>
      <c r="BQ167" s="1">
        <f>IF($J167=$J$2,IF(AL167=AL$2,1,0),IF($J167=$J$3,IF(AL167=AL$3,1,0),IF($J167=$J$4,IF(AL167=AL$4,1,0),IF($J167=$J$5,IF(AL167=AL$5,1,0),0))))</f>
        <v>1</v>
      </c>
      <c r="BR167" s="1">
        <f>IF($J167=$J$2,IF(AM167=AM$2,1,0),IF($J167=$J$3,IF(AM167=AM$3,1,0),IF($J167=$J$4,IF(AM167=AM$4,1,0),IF($J167=$J$5,IF(AM167=AM$5,1,0),0))))</f>
        <v>0</v>
      </c>
      <c r="BS167" s="1">
        <f>IF($J167=$J$2,IF(AN167=AN$2,1,0),IF($J167=$J$3,IF(AN167=AN$3,1,0),IF($J167=$J$4,IF(AN167=AN$4,1,0),IF($J167=$J$5,IF(AN167=AN$5,1,0),0))))</f>
        <v>0</v>
      </c>
      <c r="BU167" s="1">
        <f t="shared" si="1"/>
        <v>16</v>
      </c>
      <c r="BW167" s="35">
        <f t="shared" si="2"/>
        <v>16</v>
      </c>
      <c r="BX167" s="35">
        <f>IF(BW167="неявка","неявка",IF(BW167&lt;$CB$4,1,IF(BW167&lt;$CB$5,2,IF(BW167&lt;$CB$6,3,IF(BW167&lt;$CB$7,4,IF(BW167&lt;$CB$8,5,IF(BW167&lt;$CB$9,6,IF(BW167&lt;$CB$10,7,IF(BW167&lt;$CB$11,8,IF(BW167&lt;$CB$12,9,10))))))))))</f>
        <v>4</v>
      </c>
    </row>
    <row r="168" spans="1:76" ht="16" x14ac:dyDescent="0.2">
      <c r="A168" s="8">
        <v>162</v>
      </c>
      <c r="B168" s="8" t="s">
        <v>593</v>
      </c>
      <c r="C168" s="8" t="s">
        <v>594</v>
      </c>
      <c r="D168" s="8" t="s">
        <v>595</v>
      </c>
      <c r="E168" s="8" t="s">
        <v>240</v>
      </c>
      <c r="F168" s="8" t="s">
        <v>241</v>
      </c>
      <c r="G168" s="8" t="s">
        <v>230</v>
      </c>
      <c r="H168" s="8" t="s">
        <v>216</v>
      </c>
      <c r="I168" s="1" t="s">
        <v>450</v>
      </c>
      <c r="J168" s="1">
        <v>3</v>
      </c>
      <c r="K168" s="1" t="s">
        <v>1156</v>
      </c>
      <c r="L168" s="1" t="s">
        <v>1155</v>
      </c>
      <c r="M168" s="1" t="s">
        <v>1156</v>
      </c>
      <c r="N168" s="1" t="s">
        <v>1159</v>
      </c>
      <c r="O168" s="1" t="s">
        <v>1155</v>
      </c>
      <c r="P168" s="1" t="s">
        <v>1156</v>
      </c>
      <c r="Q168" s="1" t="s">
        <v>1158</v>
      </c>
      <c r="R168" s="1" t="s">
        <v>1154</v>
      </c>
      <c r="S168" s="1" t="s">
        <v>1156</v>
      </c>
      <c r="T168" s="1" t="s">
        <v>1154</v>
      </c>
      <c r="U168" s="1" t="s">
        <v>1156</v>
      </c>
      <c r="V168" s="1" t="s">
        <v>1156</v>
      </c>
      <c r="W168" s="1" t="s">
        <v>1159</v>
      </c>
      <c r="X168" s="1" t="s">
        <v>1156</v>
      </c>
      <c r="Y168" s="1" t="s">
        <v>1160</v>
      </c>
      <c r="Z168" s="54" t="s">
        <v>1154</v>
      </c>
      <c r="AA168" s="1" t="s">
        <v>1159</v>
      </c>
      <c r="AB168" s="1" t="s">
        <v>1155</v>
      </c>
      <c r="AC168" s="1" t="s">
        <v>1159</v>
      </c>
      <c r="AD168" s="1" t="s">
        <v>1158</v>
      </c>
      <c r="AE168" s="1" t="s">
        <v>1160</v>
      </c>
      <c r="AF168" s="1" t="s">
        <v>1159</v>
      </c>
      <c r="AG168" s="1" t="s">
        <v>1154</v>
      </c>
      <c r="AH168" s="1" t="s">
        <v>1154</v>
      </c>
      <c r="AI168" s="1" t="s">
        <v>1159</v>
      </c>
      <c r="AJ168" s="1" t="s">
        <v>1160</v>
      </c>
      <c r="AK168" s="1" t="s">
        <v>1159</v>
      </c>
      <c r="AL168" s="1" t="s">
        <v>1155</v>
      </c>
      <c r="AM168" s="1" t="s">
        <v>1155</v>
      </c>
      <c r="AN168" s="1" t="s">
        <v>1160</v>
      </c>
      <c r="AP168" s="1">
        <f>IF($J168=$J$2,IF(K168=K$2,1,0),IF($J168=$J$3,IF(K168=K$3,1,0),IF($J168=$J$4,IF(K168=K$4,1,0),IF($J168=$J$5,IF(K168=K$5,1,0),0))))</f>
        <v>1</v>
      </c>
      <c r="AQ168" s="1">
        <f>IF($J168=$J$2,IF(L168=L$2,1,0),IF($J168=$J$3,IF(L168=L$3,1,0),IF($J168=$J$4,IF(L168=L$4,1,0),IF($J168=$J$5,IF(L168=L$5,1,0),0))))</f>
        <v>1</v>
      </c>
      <c r="AR168" s="1">
        <f>IF($J168=$J$2,IF(M168=M$2,1,0),IF($J168=$J$3,IF(M168=M$3,1,0),IF($J168=$J$4,IF(M168=M$4,1,0),IF($J168=$J$5,IF(M168=M$5,1,0),0))))</f>
        <v>0</v>
      </c>
      <c r="AS168" s="1">
        <f>IF($J168=$J$2,IF(N168=N$2,1,0),IF($J168=$J$3,IF(N168=N$3,1,0),IF($J168=$J$4,IF(N168=N$4,1,0),IF($J168=$J$5,IF(N168=N$5,1,0),0))))</f>
        <v>1</v>
      </c>
      <c r="AT168" s="1">
        <f>IF($J168=$J$2,IF(O168=O$2,1,0),IF($J168=$J$3,IF(O168=O$3,1,0),IF($J168=$J$4,IF(O168=O$4,1,0),IF($J168=$J$5,IF(O168=O$5,1,0),0))))</f>
        <v>0</v>
      </c>
      <c r="AU168" s="1">
        <f>IF($J168=$J$2,IF(P168=P$2,1,0),IF($J168=$J$3,IF(P168=P$3,1,0),IF($J168=$J$4,IF(P168=P$4,1,0),IF($J168=$J$5,IF(P168=P$5,1,0),0))))</f>
        <v>1</v>
      </c>
      <c r="AV168" s="1">
        <f>IF($J168=$J$2,IF(Q168=Q$2,1,0),IF($J168=$J$3,IF(Q168=Q$3,1,0),IF($J168=$J$4,IF(Q168=Q$4,1,0),IF($J168=$J$5,IF(Q168=Q$5,1,0),0))))</f>
        <v>1</v>
      </c>
      <c r="AW168" s="1">
        <f>IF($J168=$J$2,IF(R168=R$2,1,0),IF($J168=$J$3,IF(R168=R$3,1,0),IF($J168=$J$4,IF(R168=R$4,1,0),IF($J168=$J$5,IF(R168=R$5,1,0),0))))</f>
        <v>0</v>
      </c>
      <c r="AX168" s="1">
        <f>IF($J168=$J$2,IF(S168=S$2,1,0),IF($J168=$J$3,IF(S168=S$3,1,0),IF($J168=$J$4,IF(S168=S$4,1,0),IF($J168=$J$5,IF(S168=S$5,1,0),0))))</f>
        <v>0</v>
      </c>
      <c r="AY168" s="1">
        <f>IF($J168=$J$2,IF(T168=T$2,1,0),IF($J168=$J$3,IF(T168=T$3,1,0),IF($J168=$J$4,IF(T168=T$4,1,0),IF($J168=$J$5,IF(T168=T$5,1,0),0))))</f>
        <v>0</v>
      </c>
      <c r="AZ168" s="1">
        <f>IF($J168=$J$2,IF(U168=U$2,1,0),IF($J168=$J$3,IF(U168=U$3,1,0),IF($J168=$J$4,IF(U168=U$4,1,0),IF($J168=$J$5,IF(U168=U$5,1,0),0))))</f>
        <v>0</v>
      </c>
      <c r="BA168" s="1">
        <f>IF($J168=$J$2,IF(V168=V$2,1,0),IF($J168=$J$3,IF(V168=V$3,1,0),IF($J168=$J$4,IF(V168=V$4,1,0),IF($J168=$J$5,IF(V168=V$5,1,0),0))))</f>
        <v>0</v>
      </c>
      <c r="BB168" s="1">
        <f>IF($J168=$J$2,IF(W168=W$2,1,0),IF($J168=$J$3,IF(W168=W$3,1,0),IF($J168=$J$4,IF(W168=W$4,1,0),IF($J168=$J$5,IF(W168=W$5,1,0),0))))</f>
        <v>0</v>
      </c>
      <c r="BC168" s="1">
        <f>IF($J168=$J$2,IF(X168=X$2,1,0),IF($J168=$J$3,IF(X168=X$3,1,0),IF($J168=$J$4,IF(X168=X$4,1,0),IF($J168=$J$5,IF(X168=X$5,1,0),0))))</f>
        <v>0</v>
      </c>
      <c r="BD168" s="1">
        <f>IF($J168=$J$2,IF(Y168=Y$2,1,0),IF($J168=$J$3,IF(Y168=Y$3,1,0),IF($J168=$J$4,IF(Y168=Y$4,1,0),IF($J168=$J$5,IF(Y168=Y$5,1,0),0))))</f>
        <v>1</v>
      </c>
      <c r="BE168" s="1">
        <f>IF($J168=$J$2,IF(Z168=Z$2,1,0),IF($J168=$J$3,IF(Z168=Z$3,1,0),IF($J168=$J$4,IF(Z168=Z$4,1,0),IF($J168=$J$5,IF(Z168=Z$5,1,0),0))))</f>
        <v>1</v>
      </c>
      <c r="BF168" s="1">
        <f>IF($J168=$J$2,IF(AA168=AA$2,1,0),IF($J168=$J$3,IF(AA168=AA$3,1,0),IF($J168=$J$4,IF(AA168=AA$4,1,0),IF($J168=$J$5,IF(AA168=AA$5,1,0),0))))</f>
        <v>0</v>
      </c>
      <c r="BG168" s="1">
        <f>IF($J168=$J$2,IF(AB168=AB$2,1,0),IF($J168=$J$3,IF(AB168=AB$3,1,0),IF($J168=$J$4,IF(AB168=AB$4,1,0),IF($J168=$J$5,IF(AB168=AB$5,1,0),0))))</f>
        <v>1</v>
      </c>
      <c r="BH168" s="1">
        <f>IF($J168=$J$2,IF(AC168=AC$2,1,0),IF($J168=$J$3,IF(AC168=AC$3,1,0),IF($J168=$J$4,IF(AC168=AC$4,1,0),IF($J168=$J$5,IF(AC168=AC$5,1,0),0))))</f>
        <v>0</v>
      </c>
      <c r="BI168" s="1">
        <f>IF($J168=$J$2,IF(AD168=AD$2,1,0),IF($J168=$J$3,IF(AD168=AD$3,1,0),IF($J168=$J$4,IF(AD168=AD$4,1,0),IF($J168=$J$5,IF(AD168=AD$5,1,0),0))))</f>
        <v>0</v>
      </c>
      <c r="BJ168" s="1">
        <f>IF($J168=$J$2,IF(AE168=AE$2,1,0),IF($J168=$J$3,IF(AE168=AE$3,1,0),IF($J168=$J$4,IF(AE168=AE$4,1,0),IF($J168=$J$5,IF(AE168=AE$5,1,0),0))))</f>
        <v>0</v>
      </c>
      <c r="BK168" s="1">
        <f>IF($J168=$J$2,IF(AF168=AF$2,1,0),IF($J168=$J$3,IF(AF168=AF$3,1,0),IF($J168=$J$4,IF(AF168=AF$4,1,0),IF($J168=$J$5,IF(AF168=AF$5,1,0),0))))</f>
        <v>1</v>
      </c>
      <c r="BL168" s="1">
        <f>IF($J168=$J$2,IF(AG168=AG$2,1,0),IF($J168=$J$3,IF(AG168=AG$3,1,0),IF($J168=$J$4,IF(AG168=AG$4,1,0),IF($J168=$J$5,IF(AG168=AG$5,1,0),0))))</f>
        <v>0</v>
      </c>
      <c r="BM168" s="1">
        <f>IF($J168=$J$2,IF(AH168=AH$2,1,0),IF($J168=$J$3,IF(AH168=AH$3,1,0),IF($J168=$J$4,IF(AH168=AH$4,1,0),IF($J168=$J$5,IF(AH168=AH$5,1,0),0))))</f>
        <v>0</v>
      </c>
      <c r="BN168" s="1">
        <f>IF($J168=$J$2,IF(AI168=AI$2,1,0),IF($J168=$J$3,IF(AI168=AI$3,1,0),IF($J168=$J$4,IF(AI168=AI$4,1,0),IF($J168=$J$5,IF(AI168=AI$5,1,0),0))))</f>
        <v>0</v>
      </c>
      <c r="BO168" s="1">
        <f>IF($J168=$J$2,IF(AJ168=AJ$2,1,0),IF($J168=$J$3,IF(AJ168=AJ$3,1,0),IF($J168=$J$4,IF(AJ168=AJ$4,1,0),IF($J168=$J$5,IF(AJ168=AJ$5,1,0),0))))</f>
        <v>0</v>
      </c>
      <c r="BP168" s="1">
        <f>IF($J168=$J$2,IF(AK168=AK$2,1,0),IF($J168=$J$3,IF(AK168=AK$3,1,0),IF($J168=$J$4,IF(AK168=AK$4,1,0),IF($J168=$J$5,IF(AK168=AK$5,1,0),0))))</f>
        <v>0</v>
      </c>
      <c r="BQ168" s="1">
        <f>IF($J168=$J$2,IF(AL168=AL$2,1,0),IF($J168=$J$3,IF(AL168=AL$3,1,0),IF($J168=$J$4,IF(AL168=AL$4,1,0),IF($J168=$J$5,IF(AL168=AL$5,1,0),0))))</f>
        <v>0</v>
      </c>
      <c r="BR168" s="1">
        <f>IF($J168=$J$2,IF(AM168=AM$2,1,0),IF($J168=$J$3,IF(AM168=AM$3,1,0),IF($J168=$J$4,IF(AM168=AM$4,1,0),IF($J168=$J$5,IF(AM168=AM$5,1,0),0))))</f>
        <v>0</v>
      </c>
      <c r="BS168" s="1">
        <f>IF($J168=$J$2,IF(AN168=AN$2,1,0),IF($J168=$J$3,IF(AN168=AN$3,1,0),IF($J168=$J$4,IF(AN168=AN$4,1,0),IF($J168=$J$5,IF(AN168=AN$5,1,0),0))))</f>
        <v>0</v>
      </c>
      <c r="BU168" s="1">
        <f t="shared" si="1"/>
        <v>9</v>
      </c>
      <c r="BW168" s="35">
        <f t="shared" si="2"/>
        <v>9</v>
      </c>
      <c r="BX168" s="35">
        <f>IF(BW168="неявка","неявка",IF(BW168&lt;$CB$4,1,IF(BW168&lt;$CB$5,2,IF(BW168&lt;$CB$6,3,IF(BW168&lt;$CB$7,4,IF(BW168&lt;$CB$8,5,IF(BW168&lt;$CB$9,6,IF(BW168&lt;$CB$10,7,IF(BW168&lt;$CB$11,8,IF(BW168&lt;$CB$12,9,10))))))))))</f>
        <v>2</v>
      </c>
    </row>
    <row r="169" spans="1:76" ht="16" x14ac:dyDescent="0.2">
      <c r="A169" s="8">
        <v>163</v>
      </c>
      <c r="B169" s="8" t="s">
        <v>596</v>
      </c>
      <c r="C169" s="8" t="s">
        <v>597</v>
      </c>
      <c r="D169" s="8" t="s">
        <v>598</v>
      </c>
      <c r="E169" s="8" t="s">
        <v>213</v>
      </c>
      <c r="F169" s="8" t="s">
        <v>214</v>
      </c>
      <c r="G169" s="8" t="s">
        <v>230</v>
      </c>
      <c r="H169" s="8" t="s">
        <v>216</v>
      </c>
      <c r="I169" s="1" t="s">
        <v>450</v>
      </c>
      <c r="J169" s="1">
        <v>1</v>
      </c>
      <c r="K169" s="1" t="s">
        <v>1154</v>
      </c>
      <c r="L169" s="1" t="s">
        <v>1158</v>
      </c>
      <c r="M169" s="1" t="s">
        <v>1155</v>
      </c>
      <c r="N169" s="1" t="s">
        <v>1158</v>
      </c>
      <c r="O169" s="1" t="s">
        <v>1154</v>
      </c>
      <c r="P169" s="1" t="s">
        <v>1158</v>
      </c>
      <c r="Q169" s="1" t="s">
        <v>1154</v>
      </c>
      <c r="R169" s="1" t="s">
        <v>1156</v>
      </c>
      <c r="S169" s="1" t="s">
        <v>1159</v>
      </c>
      <c r="T169" s="1" t="s">
        <v>1156</v>
      </c>
      <c r="U169" s="1" t="s">
        <v>1154</v>
      </c>
      <c r="V169" s="1" t="s">
        <v>1158</v>
      </c>
      <c r="W169" s="1" t="s">
        <v>1156</v>
      </c>
      <c r="X169" s="1" t="s">
        <v>1158</v>
      </c>
      <c r="Y169" s="1" t="s">
        <v>1156</v>
      </c>
      <c r="Z169" s="54" t="s">
        <v>1158</v>
      </c>
      <c r="AA169" s="1" t="s">
        <v>1159</v>
      </c>
      <c r="AB169" s="1" t="s">
        <v>1158</v>
      </c>
      <c r="AC169" s="1" t="s">
        <v>1160</v>
      </c>
      <c r="AD169" s="1" t="s">
        <v>1155</v>
      </c>
      <c r="AE169" s="1" t="s">
        <v>1159</v>
      </c>
      <c r="AF169" s="1" t="s">
        <v>1159</v>
      </c>
      <c r="AG169" s="1" t="s">
        <v>1158</v>
      </c>
      <c r="AH169" s="1" t="s">
        <v>1158</v>
      </c>
      <c r="AI169" s="1" t="s">
        <v>1155</v>
      </c>
      <c r="AJ169" s="1" t="s">
        <v>1158</v>
      </c>
      <c r="AK169" s="1" t="s">
        <v>1158</v>
      </c>
      <c r="AL169" s="1" t="s">
        <v>1160</v>
      </c>
      <c r="AM169" s="1" t="s">
        <v>1158</v>
      </c>
      <c r="AN169" s="1" t="s">
        <v>1154</v>
      </c>
      <c r="AP169" s="1">
        <f>IF($J169=$J$2,IF(K169=K$2,1,0),IF($J169=$J$3,IF(K169=K$3,1,0),IF($J169=$J$4,IF(K169=K$4,1,0),IF($J169=$J$5,IF(K169=K$5,1,0),0))))</f>
        <v>1</v>
      </c>
      <c r="AQ169" s="1">
        <f>IF($J169=$J$2,IF(L169=L$2,1,0),IF($J169=$J$3,IF(L169=L$3,1,0),IF($J169=$J$4,IF(L169=L$4,1,0),IF($J169=$J$5,IF(L169=L$5,1,0),0))))</f>
        <v>0</v>
      </c>
      <c r="AR169" s="1">
        <f>IF($J169=$J$2,IF(M169=M$2,1,0),IF($J169=$J$3,IF(M169=M$3,1,0),IF($J169=$J$4,IF(M169=M$4,1,0),IF($J169=$J$5,IF(M169=M$5,1,0),0))))</f>
        <v>1</v>
      </c>
      <c r="AS169" s="1">
        <f>IF($J169=$J$2,IF(N169=N$2,1,0),IF($J169=$J$3,IF(N169=N$3,1,0),IF($J169=$J$4,IF(N169=N$4,1,0),IF($J169=$J$5,IF(N169=N$5,1,0),0))))</f>
        <v>0</v>
      </c>
      <c r="AT169" s="1">
        <f>IF($J169=$J$2,IF(O169=O$2,1,0),IF($J169=$J$3,IF(O169=O$3,1,0),IF($J169=$J$4,IF(O169=O$4,1,0),IF($J169=$J$5,IF(O169=O$5,1,0),0))))</f>
        <v>0</v>
      </c>
      <c r="AU169" s="1">
        <f>IF($J169=$J$2,IF(P169=P$2,1,0),IF($J169=$J$3,IF(P169=P$3,1,0),IF($J169=$J$4,IF(P169=P$4,1,0),IF($J169=$J$5,IF(P169=P$5,1,0),0))))</f>
        <v>0</v>
      </c>
      <c r="AV169" s="1">
        <f>IF($J169=$J$2,IF(Q169=Q$2,1,0),IF($J169=$J$3,IF(Q169=Q$3,1,0),IF($J169=$J$4,IF(Q169=Q$4,1,0),IF($J169=$J$5,IF(Q169=Q$5,1,0),0))))</f>
        <v>1</v>
      </c>
      <c r="AW169" s="1">
        <f>IF($J169=$J$2,IF(R169=R$2,1,0),IF($J169=$J$3,IF(R169=R$3,1,0),IF($J169=$J$4,IF(R169=R$4,1,0),IF($J169=$J$5,IF(R169=R$5,1,0),0))))</f>
        <v>0</v>
      </c>
      <c r="AX169" s="1">
        <f>IF($J169=$J$2,IF(S169=S$2,1,0),IF($J169=$J$3,IF(S169=S$3,1,0),IF($J169=$J$4,IF(S169=S$4,1,0),IF($J169=$J$5,IF(S169=S$5,1,0),0))))</f>
        <v>0</v>
      </c>
      <c r="AY169" s="1">
        <f>IF($J169=$J$2,IF(T169=T$2,1,0),IF($J169=$J$3,IF(T169=T$3,1,0),IF($J169=$J$4,IF(T169=T$4,1,0),IF($J169=$J$5,IF(T169=T$5,1,0),0))))</f>
        <v>0</v>
      </c>
      <c r="AZ169" s="1">
        <f>IF($J169=$J$2,IF(U169=U$2,1,0),IF($J169=$J$3,IF(U169=U$3,1,0),IF($J169=$J$4,IF(U169=U$4,1,0),IF($J169=$J$5,IF(U169=U$5,1,0),0))))</f>
        <v>0</v>
      </c>
      <c r="BA169" s="1">
        <f>IF($J169=$J$2,IF(V169=V$2,1,0),IF($J169=$J$3,IF(V169=V$3,1,0),IF($J169=$J$4,IF(V169=V$4,1,0),IF($J169=$J$5,IF(V169=V$5,1,0),0))))</f>
        <v>1</v>
      </c>
      <c r="BB169" s="1">
        <f>IF($J169=$J$2,IF(W169=W$2,1,0),IF($J169=$J$3,IF(W169=W$3,1,0),IF($J169=$J$4,IF(W169=W$4,1,0),IF($J169=$J$5,IF(W169=W$5,1,0),0))))</f>
        <v>1</v>
      </c>
      <c r="BC169" s="1">
        <f>IF($J169=$J$2,IF(X169=X$2,1,0),IF($J169=$J$3,IF(X169=X$3,1,0),IF($J169=$J$4,IF(X169=X$4,1,0),IF($J169=$J$5,IF(X169=X$5,1,0),0))))</f>
        <v>0</v>
      </c>
      <c r="BD169" s="1">
        <f>IF($J169=$J$2,IF(Y169=Y$2,1,0),IF($J169=$J$3,IF(Y169=Y$3,1,0),IF($J169=$J$4,IF(Y169=Y$4,1,0),IF($J169=$J$5,IF(Y169=Y$5,1,0),0))))</f>
        <v>1</v>
      </c>
      <c r="BE169" s="1">
        <f>IF($J169=$J$2,IF(Z169=Z$2,1,0),IF($J169=$J$3,IF(Z169=Z$3,1,0),IF($J169=$J$4,IF(Z169=Z$4,1,0),IF($J169=$J$5,IF(Z169=Z$5,1,0),0))))</f>
        <v>1</v>
      </c>
      <c r="BF169" s="1">
        <f>IF($J169=$J$2,IF(AA169=AA$2,1,0),IF($J169=$J$3,IF(AA169=AA$3,1,0),IF($J169=$J$4,IF(AA169=AA$4,1,0),IF($J169=$J$5,IF(AA169=AA$5,1,0),0))))</f>
        <v>0</v>
      </c>
      <c r="BG169" s="1">
        <f>IF($J169=$J$2,IF(AB169=AB$2,1,0),IF($J169=$J$3,IF(AB169=AB$3,1,0),IF($J169=$J$4,IF(AB169=AB$4,1,0),IF($J169=$J$5,IF(AB169=AB$5,1,0),0))))</f>
        <v>1</v>
      </c>
      <c r="BH169" s="1">
        <f>IF($J169=$J$2,IF(AC169=AC$2,1,0),IF($J169=$J$3,IF(AC169=AC$3,1,0),IF($J169=$J$4,IF(AC169=AC$4,1,0),IF($J169=$J$5,IF(AC169=AC$5,1,0),0))))</f>
        <v>1</v>
      </c>
      <c r="BI169" s="1">
        <f>IF($J169=$J$2,IF(AD169=AD$2,1,0),IF($J169=$J$3,IF(AD169=AD$3,1,0),IF($J169=$J$4,IF(AD169=AD$4,1,0),IF($J169=$J$5,IF(AD169=AD$5,1,0),0))))</f>
        <v>1</v>
      </c>
      <c r="BJ169" s="1">
        <f>IF($J169=$J$2,IF(AE169=AE$2,1,0),IF($J169=$J$3,IF(AE169=AE$3,1,0),IF($J169=$J$4,IF(AE169=AE$4,1,0),IF($J169=$J$5,IF(AE169=AE$5,1,0),0))))</f>
        <v>0</v>
      </c>
      <c r="BK169" s="1">
        <f>IF($J169=$J$2,IF(AF169=AF$2,1,0),IF($J169=$J$3,IF(AF169=AF$3,1,0),IF($J169=$J$4,IF(AF169=AF$4,1,0),IF($J169=$J$5,IF(AF169=AF$5,1,0),0))))</f>
        <v>1</v>
      </c>
      <c r="BL169" s="1">
        <f>IF($J169=$J$2,IF(AG169=AG$2,1,0),IF($J169=$J$3,IF(AG169=AG$3,1,0),IF($J169=$J$4,IF(AG169=AG$4,1,0),IF($J169=$J$5,IF(AG169=AG$5,1,0),0))))</f>
        <v>1</v>
      </c>
      <c r="BM169" s="1">
        <f>IF($J169=$J$2,IF(AH169=AH$2,1,0),IF($J169=$J$3,IF(AH169=AH$3,1,0),IF($J169=$J$4,IF(AH169=AH$4,1,0),IF($J169=$J$5,IF(AH169=AH$5,1,0),0))))</f>
        <v>1</v>
      </c>
      <c r="BN169" s="1">
        <f>IF($J169=$J$2,IF(AI169=AI$2,1,0),IF($J169=$J$3,IF(AI169=AI$3,1,0),IF($J169=$J$4,IF(AI169=AI$4,1,0),IF($J169=$J$5,IF(AI169=AI$5,1,0),0))))</f>
        <v>0</v>
      </c>
      <c r="BO169" s="1">
        <f>IF($J169=$J$2,IF(AJ169=AJ$2,1,0),IF($J169=$J$3,IF(AJ169=AJ$3,1,0),IF($J169=$J$4,IF(AJ169=AJ$4,1,0),IF($J169=$J$5,IF(AJ169=AJ$5,1,0),0))))</f>
        <v>1</v>
      </c>
      <c r="BP169" s="1">
        <f>IF($J169=$J$2,IF(AK169=AK$2,1,0),IF($J169=$J$3,IF(AK169=AK$3,1,0),IF($J169=$J$4,IF(AK169=AK$4,1,0),IF($J169=$J$5,IF(AK169=AK$5,1,0),0))))</f>
        <v>0</v>
      </c>
      <c r="BQ169" s="1">
        <f>IF($J169=$J$2,IF(AL169=AL$2,1,0),IF($J169=$J$3,IF(AL169=AL$3,1,0),IF($J169=$J$4,IF(AL169=AL$4,1,0),IF($J169=$J$5,IF(AL169=AL$5,1,0),0))))</f>
        <v>0</v>
      </c>
      <c r="BR169" s="1">
        <f>IF($J169=$J$2,IF(AM169=AM$2,1,0),IF($J169=$J$3,IF(AM169=AM$3,1,0),IF($J169=$J$4,IF(AM169=AM$4,1,0),IF($J169=$J$5,IF(AM169=AM$5,1,0),0))))</f>
        <v>1</v>
      </c>
      <c r="BS169" s="1">
        <f>IF($J169=$J$2,IF(AN169=AN$2,1,0),IF($J169=$J$3,IF(AN169=AN$3,1,0),IF($J169=$J$4,IF(AN169=AN$4,1,0),IF($J169=$J$5,IF(AN169=AN$5,1,0),0))))</f>
        <v>0</v>
      </c>
      <c r="BU169" s="1">
        <f t="shared" si="1"/>
        <v>15</v>
      </c>
      <c r="BW169" s="35">
        <f t="shared" si="2"/>
        <v>15</v>
      </c>
      <c r="BX169" s="35">
        <f>IF(BW169="неявка","неявка",IF(BW169&lt;$CB$4,1,IF(BW169&lt;$CB$5,2,IF(BW169&lt;$CB$6,3,IF(BW169&lt;$CB$7,4,IF(BW169&lt;$CB$8,5,IF(BW169&lt;$CB$9,6,IF(BW169&lt;$CB$10,7,IF(BW169&lt;$CB$11,8,IF(BW169&lt;$CB$12,9,10))))))))))</f>
        <v>4</v>
      </c>
    </row>
    <row r="170" spans="1:76" ht="16" x14ac:dyDescent="0.2">
      <c r="A170" s="8">
        <v>164</v>
      </c>
      <c r="B170" s="8" t="s">
        <v>599</v>
      </c>
      <c r="C170" s="8" t="s">
        <v>600</v>
      </c>
      <c r="D170" s="8" t="s">
        <v>601</v>
      </c>
      <c r="E170" s="8" t="s">
        <v>240</v>
      </c>
      <c r="F170" s="8" t="s">
        <v>241</v>
      </c>
      <c r="G170" s="8" t="s">
        <v>230</v>
      </c>
      <c r="H170" s="8" t="s">
        <v>216</v>
      </c>
      <c r="I170" s="1" t="s">
        <v>450</v>
      </c>
      <c r="J170" s="1">
        <v>4</v>
      </c>
      <c r="K170" s="1" t="s">
        <v>1156</v>
      </c>
      <c r="L170" s="1" t="s">
        <v>1159</v>
      </c>
      <c r="M170" s="1" t="s">
        <v>1155</v>
      </c>
      <c r="N170" s="1" t="s">
        <v>1154</v>
      </c>
      <c r="O170" s="1" t="s">
        <v>1155</v>
      </c>
      <c r="P170" s="1" t="s">
        <v>1160</v>
      </c>
      <c r="Q170" s="1" t="s">
        <v>1158</v>
      </c>
      <c r="R170" s="1" t="s">
        <v>1154</v>
      </c>
      <c r="S170" s="1" t="s">
        <v>1160</v>
      </c>
      <c r="T170" s="1" t="s">
        <v>1159</v>
      </c>
      <c r="U170" s="1" t="s">
        <v>1156</v>
      </c>
      <c r="V170" s="1" t="s">
        <v>1155</v>
      </c>
      <c r="W170" s="1" t="s">
        <v>1156</v>
      </c>
      <c r="X170" s="1" t="s">
        <v>1154</v>
      </c>
      <c r="Y170" s="1" t="s">
        <v>1159</v>
      </c>
      <c r="Z170" s="54" t="s">
        <v>1158</v>
      </c>
      <c r="AA170" s="1" t="s">
        <v>1155</v>
      </c>
      <c r="AB170" s="1" t="s">
        <v>1154</v>
      </c>
      <c r="AC170" s="1" t="s">
        <v>1154</v>
      </c>
      <c r="AD170" s="1" t="s">
        <v>1156</v>
      </c>
      <c r="AE170" s="1" t="s">
        <v>1160</v>
      </c>
      <c r="AF170" s="1" t="s">
        <v>1156</v>
      </c>
      <c r="AG170" s="1" t="s">
        <v>1159</v>
      </c>
      <c r="AH170" s="1" t="s">
        <v>1158</v>
      </c>
      <c r="AI170" s="1" t="s">
        <v>1159</v>
      </c>
      <c r="AJ170" s="1" t="s">
        <v>1157</v>
      </c>
      <c r="AK170" s="1" t="s">
        <v>1155</v>
      </c>
      <c r="AL170" s="1" t="s">
        <v>1156</v>
      </c>
      <c r="AM170" s="1" t="s">
        <v>1158</v>
      </c>
      <c r="AN170" s="1" t="s">
        <v>1156</v>
      </c>
      <c r="AP170" s="1">
        <f>IF($J170=$J$2,IF(K170=K$2,1,0),IF($J170=$J$3,IF(K170=K$3,1,0),IF($J170=$J$4,IF(K170=K$4,1,0),IF($J170=$J$5,IF(K170=K$5,1,0),0))))</f>
        <v>0</v>
      </c>
      <c r="AQ170" s="1">
        <f>IF($J170=$J$2,IF(L170=L$2,1,0),IF($J170=$J$3,IF(L170=L$3,1,0),IF($J170=$J$4,IF(L170=L$4,1,0),IF($J170=$J$5,IF(L170=L$5,1,0),0))))</f>
        <v>1</v>
      </c>
      <c r="AR170" s="1">
        <f>IF($J170=$J$2,IF(M170=M$2,1,0),IF($J170=$J$3,IF(M170=M$3,1,0),IF($J170=$J$4,IF(M170=M$4,1,0),IF($J170=$J$5,IF(M170=M$5,1,0),0))))</f>
        <v>1</v>
      </c>
      <c r="AS170" s="1">
        <f>IF($J170=$J$2,IF(N170=N$2,1,0),IF($J170=$J$3,IF(N170=N$3,1,0),IF($J170=$J$4,IF(N170=N$4,1,0),IF($J170=$J$5,IF(N170=N$5,1,0),0))))</f>
        <v>0</v>
      </c>
      <c r="AT170" s="1">
        <f>IF($J170=$J$2,IF(O170=O$2,1,0),IF($J170=$J$3,IF(O170=O$3,1,0),IF($J170=$J$4,IF(O170=O$4,1,0),IF($J170=$J$5,IF(O170=O$5,1,0),0))))</f>
        <v>0</v>
      </c>
      <c r="AU170" s="1">
        <f>IF($J170=$J$2,IF(P170=P$2,1,0),IF($J170=$J$3,IF(P170=P$3,1,0),IF($J170=$J$4,IF(P170=P$4,1,0),IF($J170=$J$5,IF(P170=P$5,1,0),0))))</f>
        <v>0</v>
      </c>
      <c r="AV170" s="1">
        <f>IF($J170=$J$2,IF(Q170=Q$2,1,0),IF($J170=$J$3,IF(Q170=Q$3,1,0),IF($J170=$J$4,IF(Q170=Q$4,1,0),IF($J170=$J$5,IF(Q170=Q$5,1,0),0))))</f>
        <v>1</v>
      </c>
      <c r="AW170" s="1">
        <f>IF($J170=$J$2,IF(R170=R$2,1,0),IF($J170=$J$3,IF(R170=R$3,1,0),IF($J170=$J$4,IF(R170=R$4,1,0),IF($J170=$J$5,IF(R170=R$5,1,0),0))))</f>
        <v>0</v>
      </c>
      <c r="AX170" s="1">
        <f>IF($J170=$J$2,IF(S170=S$2,1,0),IF($J170=$J$3,IF(S170=S$3,1,0),IF($J170=$J$4,IF(S170=S$4,1,0),IF($J170=$J$5,IF(S170=S$5,1,0),0))))</f>
        <v>1</v>
      </c>
      <c r="AY170" s="1">
        <f>IF($J170=$J$2,IF(T170=T$2,1,0),IF($J170=$J$3,IF(T170=T$3,1,0),IF($J170=$J$4,IF(T170=T$4,1,0),IF($J170=$J$5,IF(T170=T$5,1,0),0))))</f>
        <v>0</v>
      </c>
      <c r="AZ170" s="1">
        <f>IF($J170=$J$2,IF(U170=U$2,1,0),IF($J170=$J$3,IF(U170=U$3,1,0),IF($J170=$J$4,IF(U170=U$4,1,0),IF($J170=$J$5,IF(U170=U$5,1,0),0))))</f>
        <v>0</v>
      </c>
      <c r="BA170" s="1">
        <f>IF($J170=$J$2,IF(V170=V$2,1,0),IF($J170=$J$3,IF(V170=V$3,1,0),IF($J170=$J$4,IF(V170=V$4,1,0),IF($J170=$J$5,IF(V170=V$5,1,0),0))))</f>
        <v>0</v>
      </c>
      <c r="BB170" s="1">
        <f>IF($J170=$J$2,IF(W170=W$2,1,0),IF($J170=$J$3,IF(W170=W$3,1,0),IF($J170=$J$4,IF(W170=W$4,1,0),IF($J170=$J$5,IF(W170=W$5,1,0),0))))</f>
        <v>0</v>
      </c>
      <c r="BC170" s="1">
        <f>IF($J170=$J$2,IF(X170=X$2,1,0),IF($J170=$J$3,IF(X170=X$3,1,0),IF($J170=$J$4,IF(X170=X$4,1,0),IF($J170=$J$5,IF(X170=X$5,1,0),0))))</f>
        <v>0</v>
      </c>
      <c r="BD170" s="1">
        <f>IF($J170=$J$2,IF(Y170=Y$2,1,0),IF($J170=$J$3,IF(Y170=Y$3,1,0),IF($J170=$J$4,IF(Y170=Y$4,1,0),IF($J170=$J$5,IF(Y170=Y$5,1,0),0))))</f>
        <v>0</v>
      </c>
      <c r="BE170" s="1">
        <f>IF($J170=$J$2,IF(Z170=Z$2,1,0),IF($J170=$J$3,IF(Z170=Z$3,1,0),IF($J170=$J$4,IF(Z170=Z$4,1,0),IF($J170=$J$5,IF(Z170=Z$5,1,0),0))))</f>
        <v>1</v>
      </c>
      <c r="BF170" s="1">
        <f>IF($J170=$J$2,IF(AA170=AA$2,1,0),IF($J170=$J$3,IF(AA170=AA$3,1,0),IF($J170=$J$4,IF(AA170=AA$4,1,0),IF($J170=$J$5,IF(AA170=AA$5,1,0),0))))</f>
        <v>0</v>
      </c>
      <c r="BG170" s="1">
        <f>IF($J170=$J$2,IF(AB170=AB$2,1,0),IF($J170=$J$3,IF(AB170=AB$3,1,0),IF($J170=$J$4,IF(AB170=AB$4,1,0),IF($J170=$J$5,IF(AB170=AB$5,1,0),0))))</f>
        <v>1</v>
      </c>
      <c r="BH170" s="1">
        <f>IF($J170=$J$2,IF(AC170=AC$2,1,0),IF($J170=$J$3,IF(AC170=AC$3,1,0),IF($J170=$J$4,IF(AC170=AC$4,1,0),IF($J170=$J$5,IF(AC170=AC$5,1,0),0))))</f>
        <v>0</v>
      </c>
      <c r="BI170" s="1">
        <f>IF($J170=$J$2,IF(AD170=AD$2,1,0),IF($J170=$J$3,IF(AD170=AD$3,1,0),IF($J170=$J$4,IF(AD170=AD$4,1,0),IF($J170=$J$5,IF(AD170=AD$5,1,0),0))))</f>
        <v>0</v>
      </c>
      <c r="BJ170" s="1">
        <f>IF($J170=$J$2,IF(AE170=AE$2,1,0),IF($J170=$J$3,IF(AE170=AE$3,1,0),IF($J170=$J$4,IF(AE170=AE$4,1,0),IF($J170=$J$5,IF(AE170=AE$5,1,0),0))))</f>
        <v>1</v>
      </c>
      <c r="BK170" s="1">
        <f>IF($J170=$J$2,IF(AF170=AF$2,1,0),IF($J170=$J$3,IF(AF170=AF$3,1,0),IF($J170=$J$4,IF(AF170=AF$4,1,0),IF($J170=$J$5,IF(AF170=AF$5,1,0),0))))</f>
        <v>0</v>
      </c>
      <c r="BL170" s="1">
        <f>IF($J170=$J$2,IF(AG170=AG$2,1,0),IF($J170=$J$3,IF(AG170=AG$3,1,0),IF($J170=$J$4,IF(AG170=AG$4,1,0),IF($J170=$J$5,IF(AG170=AG$5,1,0),0))))</f>
        <v>0</v>
      </c>
      <c r="BM170" s="1">
        <f>IF($J170=$J$2,IF(AH170=AH$2,1,0),IF($J170=$J$3,IF(AH170=AH$3,1,0),IF($J170=$J$4,IF(AH170=AH$4,1,0),IF($J170=$J$5,IF(AH170=AH$5,1,0),0))))</f>
        <v>1</v>
      </c>
      <c r="BN170" s="1">
        <f>IF($J170=$J$2,IF(AI170=AI$2,1,0),IF($J170=$J$3,IF(AI170=AI$3,1,0),IF($J170=$J$4,IF(AI170=AI$4,1,0),IF($J170=$J$5,IF(AI170=AI$5,1,0),0))))</f>
        <v>1</v>
      </c>
      <c r="BO170" s="1">
        <f>IF($J170=$J$2,IF(AJ170=AJ$2,1,0),IF($J170=$J$3,IF(AJ170=AJ$3,1,0),IF($J170=$J$4,IF(AJ170=AJ$4,1,0),IF($J170=$J$5,IF(AJ170=AJ$5,1,0),0))))</f>
        <v>1</v>
      </c>
      <c r="BP170" s="1">
        <f>IF($J170=$J$2,IF(AK170=AK$2,1,0),IF($J170=$J$3,IF(AK170=AK$3,1,0),IF($J170=$J$4,IF(AK170=AK$4,1,0),IF($J170=$J$5,IF(AK170=AK$5,1,0),0))))</f>
        <v>0</v>
      </c>
      <c r="BQ170" s="1">
        <f>IF($J170=$J$2,IF(AL170=AL$2,1,0),IF($J170=$J$3,IF(AL170=AL$3,1,0),IF($J170=$J$4,IF(AL170=AL$4,1,0),IF($J170=$J$5,IF(AL170=AL$5,1,0),0))))</f>
        <v>0</v>
      </c>
      <c r="BR170" s="1">
        <f>IF($J170=$J$2,IF(AM170=AM$2,1,0),IF($J170=$J$3,IF(AM170=AM$3,1,0),IF($J170=$J$4,IF(AM170=AM$4,1,0),IF($J170=$J$5,IF(AM170=AM$5,1,0),0))))</f>
        <v>0</v>
      </c>
      <c r="BS170" s="1">
        <f>IF($J170=$J$2,IF(AN170=AN$2,1,0),IF($J170=$J$3,IF(AN170=AN$3,1,0),IF($J170=$J$4,IF(AN170=AN$4,1,0),IF($J170=$J$5,IF(AN170=AN$5,1,0),0))))</f>
        <v>0</v>
      </c>
      <c r="BU170" s="1">
        <f t="shared" si="1"/>
        <v>10</v>
      </c>
      <c r="BW170" s="35">
        <f t="shared" si="2"/>
        <v>10</v>
      </c>
      <c r="BX170" s="35">
        <f>IF(BW170="неявка","неявка",IF(BW170&lt;$CB$4,1,IF(BW170&lt;$CB$5,2,IF(BW170&lt;$CB$6,3,IF(BW170&lt;$CB$7,4,IF(BW170&lt;$CB$8,5,IF(BW170&lt;$CB$9,6,IF(BW170&lt;$CB$10,7,IF(BW170&lt;$CB$11,8,IF(BW170&lt;$CB$12,9,10))))))))))</f>
        <v>2</v>
      </c>
    </row>
    <row r="171" spans="1:76" ht="16" x14ac:dyDescent="0.2">
      <c r="A171" s="8">
        <v>165</v>
      </c>
      <c r="B171" s="8" t="s">
        <v>602</v>
      </c>
      <c r="C171" s="8" t="s">
        <v>603</v>
      </c>
      <c r="D171" s="8" t="s">
        <v>604</v>
      </c>
      <c r="E171" s="8" t="s">
        <v>228</v>
      </c>
      <c r="F171" s="8" t="s">
        <v>229</v>
      </c>
      <c r="G171" s="8" t="s">
        <v>449</v>
      </c>
      <c r="H171" s="8" t="s">
        <v>216</v>
      </c>
      <c r="I171" s="1" t="s">
        <v>450</v>
      </c>
      <c r="J171" s="1">
        <v>2</v>
      </c>
      <c r="K171" s="1" t="s">
        <v>1156</v>
      </c>
      <c r="L171" s="1" t="s">
        <v>1160</v>
      </c>
      <c r="M171" s="1" t="s">
        <v>1155</v>
      </c>
      <c r="N171" s="1" t="s">
        <v>1156</v>
      </c>
      <c r="O171" s="1" t="s">
        <v>1154</v>
      </c>
      <c r="P171" s="1" t="s">
        <v>1160</v>
      </c>
      <c r="Q171" s="1" t="s">
        <v>1158</v>
      </c>
      <c r="R171" s="1" t="s">
        <v>1160</v>
      </c>
      <c r="S171" s="1" t="s">
        <v>1154</v>
      </c>
      <c r="T171" s="1" t="s">
        <v>1156</v>
      </c>
      <c r="U171" s="1" t="s">
        <v>1160</v>
      </c>
      <c r="V171" s="1" t="s">
        <v>1155</v>
      </c>
      <c r="W171" s="1" t="s">
        <v>1155</v>
      </c>
      <c r="X171" s="1" t="s">
        <v>1156</v>
      </c>
      <c r="Y171" s="1" t="s">
        <v>1154</v>
      </c>
      <c r="Z171" s="54" t="s">
        <v>1158</v>
      </c>
      <c r="AA171" s="1" t="s">
        <v>1158</v>
      </c>
      <c r="AB171" s="1" t="s">
        <v>1159</v>
      </c>
      <c r="AC171" s="1" t="s">
        <v>1155</v>
      </c>
      <c r="AD171" s="1" t="s">
        <v>1160</v>
      </c>
      <c r="AE171" s="1" t="s">
        <v>1159</v>
      </c>
      <c r="AF171" s="1" t="s">
        <v>1158</v>
      </c>
      <c r="AG171" s="1" t="s">
        <v>1159</v>
      </c>
      <c r="AH171" s="1" t="s">
        <v>1158</v>
      </c>
      <c r="AI171" s="1" t="s">
        <v>1159</v>
      </c>
      <c r="AJ171" s="1" t="s">
        <v>1154</v>
      </c>
      <c r="AK171" s="1" t="s">
        <v>1155</v>
      </c>
      <c r="AL171" s="1" t="s">
        <v>1160</v>
      </c>
      <c r="AM171" s="1" t="s">
        <v>1158</v>
      </c>
      <c r="AN171" s="1" t="s">
        <v>1155</v>
      </c>
      <c r="AP171" s="1">
        <f>IF($J171=$J$2,IF(K171=K$2,1,0),IF($J171=$J$3,IF(K171=K$3,1,0),IF($J171=$J$4,IF(K171=K$4,1,0),IF($J171=$J$5,IF(K171=K$5,1,0),0))))</f>
        <v>0</v>
      </c>
      <c r="AQ171" s="1">
        <f>IF($J171=$J$2,IF(L171=L$2,1,0),IF($J171=$J$3,IF(L171=L$3,1,0),IF($J171=$J$4,IF(L171=L$4,1,0),IF($J171=$J$5,IF(L171=L$5,1,0),0))))</f>
        <v>1</v>
      </c>
      <c r="AR171" s="1">
        <f>IF($J171=$J$2,IF(M171=M$2,1,0),IF($J171=$J$3,IF(M171=M$3,1,0),IF($J171=$J$4,IF(M171=M$4,1,0),IF($J171=$J$5,IF(M171=M$5,1,0),0))))</f>
        <v>1</v>
      </c>
      <c r="AS171" s="1">
        <f>IF($J171=$J$2,IF(N171=N$2,1,0),IF($J171=$J$3,IF(N171=N$3,1,0),IF($J171=$J$4,IF(N171=N$4,1,0),IF($J171=$J$5,IF(N171=N$5,1,0),0))))</f>
        <v>1</v>
      </c>
      <c r="AT171" s="1">
        <f>IF($J171=$J$2,IF(O171=O$2,1,0),IF($J171=$J$3,IF(O171=O$3,1,0),IF($J171=$J$4,IF(O171=O$4,1,0),IF($J171=$J$5,IF(O171=O$5,1,0),0))))</f>
        <v>1</v>
      </c>
      <c r="AU171" s="1">
        <f>IF($J171=$J$2,IF(P171=P$2,1,0),IF($J171=$J$3,IF(P171=P$3,1,0),IF($J171=$J$4,IF(P171=P$4,1,0),IF($J171=$J$5,IF(P171=P$5,1,0),0))))</f>
        <v>1</v>
      </c>
      <c r="AV171" s="1">
        <f>IF($J171=$J$2,IF(Q171=Q$2,1,0),IF($J171=$J$3,IF(Q171=Q$3,1,0),IF($J171=$J$4,IF(Q171=Q$4,1,0),IF($J171=$J$5,IF(Q171=Q$5,1,0),0))))</f>
        <v>0</v>
      </c>
      <c r="AW171" s="1">
        <f>IF($J171=$J$2,IF(R171=R$2,1,0),IF($J171=$J$3,IF(R171=R$3,1,0),IF($J171=$J$4,IF(R171=R$4,1,0),IF($J171=$J$5,IF(R171=R$5,1,0),0))))</f>
        <v>1</v>
      </c>
      <c r="AX171" s="1">
        <f>IF($J171=$J$2,IF(S171=S$2,1,0),IF($J171=$J$3,IF(S171=S$3,1,0),IF($J171=$J$4,IF(S171=S$4,1,0),IF($J171=$J$5,IF(S171=S$5,1,0),0))))</f>
        <v>1</v>
      </c>
      <c r="AY171" s="1">
        <f>IF($J171=$J$2,IF(T171=T$2,1,0),IF($J171=$J$3,IF(T171=T$3,1,0),IF($J171=$J$4,IF(T171=T$4,1,0),IF($J171=$J$5,IF(T171=T$5,1,0),0))))</f>
        <v>0</v>
      </c>
      <c r="AZ171" s="1">
        <f>IF($J171=$J$2,IF(U171=U$2,1,0),IF($J171=$J$3,IF(U171=U$3,1,0),IF($J171=$J$4,IF(U171=U$4,1,0),IF($J171=$J$5,IF(U171=U$5,1,0),0))))</f>
        <v>1</v>
      </c>
      <c r="BA171" s="1">
        <f>IF($J171=$J$2,IF(V171=V$2,1,0),IF($J171=$J$3,IF(V171=V$3,1,0),IF($J171=$J$4,IF(V171=V$4,1,0),IF($J171=$J$5,IF(V171=V$5,1,0),0))))</f>
        <v>0</v>
      </c>
      <c r="BB171" s="1">
        <f>IF($J171=$J$2,IF(W171=W$2,1,0),IF($J171=$J$3,IF(W171=W$3,1,0),IF($J171=$J$4,IF(W171=W$4,1,0),IF($J171=$J$5,IF(W171=W$5,1,0),0))))</f>
        <v>0</v>
      </c>
      <c r="BC171" s="1">
        <f>IF($J171=$J$2,IF(X171=X$2,1,0),IF($J171=$J$3,IF(X171=X$3,1,0),IF($J171=$J$4,IF(X171=X$4,1,0),IF($J171=$J$5,IF(X171=X$5,1,0),0))))</f>
        <v>0</v>
      </c>
      <c r="BD171" s="1">
        <f>IF($J171=$J$2,IF(Y171=Y$2,1,0),IF($J171=$J$3,IF(Y171=Y$3,1,0),IF($J171=$J$4,IF(Y171=Y$4,1,0),IF($J171=$J$5,IF(Y171=Y$5,1,0),0))))</f>
        <v>0</v>
      </c>
      <c r="BE171" s="1">
        <f>IF($J171=$J$2,IF(Z171=Z$2,1,0),IF($J171=$J$3,IF(Z171=Z$3,1,0),IF($J171=$J$4,IF(Z171=Z$4,1,0),IF($J171=$J$5,IF(Z171=Z$5,1,0),0))))</f>
        <v>0</v>
      </c>
      <c r="BF171" s="1">
        <f>IF($J171=$J$2,IF(AA171=AA$2,1,0),IF($J171=$J$3,IF(AA171=AA$3,1,0),IF($J171=$J$4,IF(AA171=AA$4,1,0),IF($J171=$J$5,IF(AA171=AA$5,1,0),0))))</f>
        <v>1</v>
      </c>
      <c r="BG171" s="1">
        <f>IF($J171=$J$2,IF(AB171=AB$2,1,0),IF($J171=$J$3,IF(AB171=AB$3,1,0),IF($J171=$J$4,IF(AB171=AB$4,1,0),IF($J171=$J$5,IF(AB171=AB$5,1,0),0))))</f>
        <v>0</v>
      </c>
      <c r="BH171" s="1">
        <f>IF($J171=$J$2,IF(AC171=AC$2,1,0),IF($J171=$J$3,IF(AC171=AC$3,1,0),IF($J171=$J$4,IF(AC171=AC$4,1,0),IF($J171=$J$5,IF(AC171=AC$5,1,0),0))))</f>
        <v>1</v>
      </c>
      <c r="BI171" s="1">
        <f>IF($J171=$J$2,IF(AD171=AD$2,1,0),IF($J171=$J$3,IF(AD171=AD$3,1,0),IF($J171=$J$4,IF(AD171=AD$4,1,0),IF($J171=$J$5,IF(AD171=AD$5,1,0),0))))</f>
        <v>0</v>
      </c>
      <c r="BJ171" s="1">
        <f>IF($J171=$J$2,IF(AE171=AE$2,1,0),IF($J171=$J$3,IF(AE171=AE$3,1,0),IF($J171=$J$4,IF(AE171=AE$4,1,0),IF($J171=$J$5,IF(AE171=AE$5,1,0),0))))</f>
        <v>1</v>
      </c>
      <c r="BK171" s="1">
        <f>IF($J171=$J$2,IF(AF171=AF$2,1,0),IF($J171=$J$3,IF(AF171=AF$3,1,0),IF($J171=$J$4,IF(AF171=AF$4,1,0),IF($J171=$J$5,IF(AF171=AF$5,1,0),0))))</f>
        <v>0</v>
      </c>
      <c r="BL171" s="1">
        <f>IF($J171=$J$2,IF(AG171=AG$2,1,0),IF($J171=$J$3,IF(AG171=AG$3,1,0),IF($J171=$J$4,IF(AG171=AG$4,1,0),IF($J171=$J$5,IF(AG171=AG$5,1,0),0))))</f>
        <v>0</v>
      </c>
      <c r="BM171" s="1">
        <f>IF($J171=$J$2,IF(AH171=AH$2,1,0),IF($J171=$J$3,IF(AH171=AH$3,1,0),IF($J171=$J$4,IF(AH171=AH$4,1,0),IF($J171=$J$5,IF(AH171=AH$5,1,0),0))))</f>
        <v>0</v>
      </c>
      <c r="BN171" s="1">
        <f>IF($J171=$J$2,IF(AI171=AI$2,1,0),IF($J171=$J$3,IF(AI171=AI$3,1,0),IF($J171=$J$4,IF(AI171=AI$4,1,0),IF($J171=$J$5,IF(AI171=AI$5,1,0),0))))</f>
        <v>0</v>
      </c>
      <c r="BO171" s="1">
        <f>IF($J171=$J$2,IF(AJ171=AJ$2,1,0),IF($J171=$J$3,IF(AJ171=AJ$3,1,0),IF($J171=$J$4,IF(AJ171=AJ$4,1,0),IF($J171=$J$5,IF(AJ171=AJ$5,1,0),0))))</f>
        <v>0</v>
      </c>
      <c r="BP171" s="1">
        <f>IF($J171=$J$2,IF(AK171=AK$2,1,0),IF($J171=$J$3,IF(AK171=AK$3,1,0),IF($J171=$J$4,IF(AK171=AK$4,1,0),IF($J171=$J$5,IF(AK171=AK$5,1,0),0))))</f>
        <v>0</v>
      </c>
      <c r="BQ171" s="1">
        <f>IF($J171=$J$2,IF(AL171=AL$2,1,0),IF($J171=$J$3,IF(AL171=AL$3,1,0),IF($J171=$J$4,IF(AL171=AL$4,1,0),IF($J171=$J$5,IF(AL171=AL$5,1,0),0))))</f>
        <v>0</v>
      </c>
      <c r="BR171" s="1">
        <f>IF($J171=$J$2,IF(AM171=AM$2,1,0),IF($J171=$J$3,IF(AM171=AM$3,1,0),IF($J171=$J$4,IF(AM171=AM$4,1,0),IF($J171=$J$5,IF(AM171=AM$5,1,0),0))))</f>
        <v>0</v>
      </c>
      <c r="BS171" s="1">
        <f>IF($J171=$J$2,IF(AN171=AN$2,1,0),IF($J171=$J$3,IF(AN171=AN$3,1,0),IF($J171=$J$4,IF(AN171=AN$4,1,0),IF($J171=$J$5,IF(AN171=AN$5,1,0),0))))</f>
        <v>0</v>
      </c>
      <c r="BU171" s="1">
        <f t="shared" si="1"/>
        <v>11</v>
      </c>
      <c r="BW171" s="35">
        <f t="shared" si="2"/>
        <v>11</v>
      </c>
      <c r="BX171" s="35">
        <f>IF(BW171="неявка","неявка",IF(BW171&lt;$CB$4,1,IF(BW171&lt;$CB$5,2,IF(BW171&lt;$CB$6,3,IF(BW171&lt;$CB$7,4,IF(BW171&lt;$CB$8,5,IF(BW171&lt;$CB$9,6,IF(BW171&lt;$CB$10,7,IF(BW171&lt;$CB$11,8,IF(BW171&lt;$CB$12,9,10))))))))))</f>
        <v>3</v>
      </c>
    </row>
    <row r="172" spans="1:76" ht="16" x14ac:dyDescent="0.2">
      <c r="A172" s="8">
        <v>166</v>
      </c>
      <c r="B172" s="8" t="s">
        <v>605</v>
      </c>
      <c r="C172" s="8" t="s">
        <v>606</v>
      </c>
      <c r="D172" s="8" t="s">
        <v>607</v>
      </c>
      <c r="E172" s="8" t="s">
        <v>314</v>
      </c>
      <c r="F172" s="8" t="s">
        <v>315</v>
      </c>
      <c r="G172" s="8" t="s">
        <v>230</v>
      </c>
      <c r="H172" s="8" t="s">
        <v>216</v>
      </c>
      <c r="I172" s="1" t="s">
        <v>450</v>
      </c>
      <c r="J172" s="1">
        <v>2</v>
      </c>
      <c r="K172" s="1" t="s">
        <v>1155</v>
      </c>
      <c r="L172" s="1" t="s">
        <v>1160</v>
      </c>
      <c r="M172" s="1" t="s">
        <v>1155</v>
      </c>
      <c r="N172" s="1" t="s">
        <v>1156</v>
      </c>
      <c r="O172" s="1" t="s">
        <v>1154</v>
      </c>
      <c r="P172" s="1" t="s">
        <v>1160</v>
      </c>
      <c r="Q172" s="1" t="s">
        <v>1154</v>
      </c>
      <c r="R172" s="1" t="s">
        <v>1160</v>
      </c>
      <c r="S172" s="1" t="s">
        <v>1154</v>
      </c>
      <c r="T172" s="1" t="s">
        <v>1159</v>
      </c>
      <c r="U172" s="1" t="s">
        <v>1160</v>
      </c>
      <c r="V172" s="1" t="s">
        <v>1156</v>
      </c>
      <c r="W172" s="1" t="s">
        <v>1158</v>
      </c>
      <c r="X172" s="1" t="s">
        <v>1159</v>
      </c>
      <c r="Y172" s="1" t="s">
        <v>1155</v>
      </c>
      <c r="Z172" s="54" t="s">
        <v>1160</v>
      </c>
      <c r="AA172" s="1" t="s">
        <v>1158</v>
      </c>
      <c r="AB172" s="1" t="s">
        <v>1155</v>
      </c>
      <c r="AC172" s="1" t="s">
        <v>1155</v>
      </c>
      <c r="AD172" s="1" t="s">
        <v>1159</v>
      </c>
      <c r="AE172" s="1" t="s">
        <v>1159</v>
      </c>
      <c r="AF172" s="1" t="s">
        <v>1155</v>
      </c>
      <c r="AG172" s="1" t="s">
        <v>1155</v>
      </c>
      <c r="AH172" s="1" t="s">
        <v>1160</v>
      </c>
      <c r="AI172" s="1" t="s">
        <v>1154</v>
      </c>
      <c r="AJ172" s="1" t="s">
        <v>1159</v>
      </c>
      <c r="AK172" s="1" t="s">
        <v>1158</v>
      </c>
      <c r="AL172" s="1" t="s">
        <v>1155</v>
      </c>
      <c r="AM172" s="1" t="s">
        <v>1154</v>
      </c>
      <c r="AN172" s="1" t="s">
        <v>1154</v>
      </c>
      <c r="AP172" s="1">
        <f>IF($J172=$J$2,IF(K172=K$2,1,0),IF($J172=$J$3,IF(K172=K$3,1,0),IF($J172=$J$4,IF(K172=K$4,1,0),IF($J172=$J$5,IF(K172=K$5,1,0),0))))</f>
        <v>1</v>
      </c>
      <c r="AQ172" s="1">
        <f>IF($J172=$J$2,IF(L172=L$2,1,0),IF($J172=$J$3,IF(L172=L$3,1,0),IF($J172=$J$4,IF(L172=L$4,1,0),IF($J172=$J$5,IF(L172=L$5,1,0),0))))</f>
        <v>1</v>
      </c>
      <c r="AR172" s="1">
        <f>IF($J172=$J$2,IF(M172=M$2,1,0),IF($J172=$J$3,IF(M172=M$3,1,0),IF($J172=$J$4,IF(M172=M$4,1,0),IF($J172=$J$5,IF(M172=M$5,1,0),0))))</f>
        <v>1</v>
      </c>
      <c r="AS172" s="1">
        <f>IF($J172=$J$2,IF(N172=N$2,1,0),IF($J172=$J$3,IF(N172=N$3,1,0),IF($J172=$J$4,IF(N172=N$4,1,0),IF($J172=$J$5,IF(N172=N$5,1,0),0))))</f>
        <v>1</v>
      </c>
      <c r="AT172" s="1">
        <f>IF($J172=$J$2,IF(O172=O$2,1,0),IF($J172=$J$3,IF(O172=O$3,1,0),IF($J172=$J$4,IF(O172=O$4,1,0),IF($J172=$J$5,IF(O172=O$5,1,0),0))))</f>
        <v>1</v>
      </c>
      <c r="AU172" s="1">
        <f>IF($J172=$J$2,IF(P172=P$2,1,0),IF($J172=$J$3,IF(P172=P$3,1,0),IF($J172=$J$4,IF(P172=P$4,1,0),IF($J172=$J$5,IF(P172=P$5,1,0),0))))</f>
        <v>1</v>
      </c>
      <c r="AV172" s="1">
        <f>IF($J172=$J$2,IF(Q172=Q$2,1,0),IF($J172=$J$3,IF(Q172=Q$3,1,0),IF($J172=$J$4,IF(Q172=Q$4,1,0),IF($J172=$J$5,IF(Q172=Q$5,1,0),0))))</f>
        <v>1</v>
      </c>
      <c r="AW172" s="1">
        <f>IF($J172=$J$2,IF(R172=R$2,1,0),IF($J172=$J$3,IF(R172=R$3,1,0),IF($J172=$J$4,IF(R172=R$4,1,0),IF($J172=$J$5,IF(R172=R$5,1,0),0))))</f>
        <v>1</v>
      </c>
      <c r="AX172" s="1">
        <f>IF($J172=$J$2,IF(S172=S$2,1,0),IF($J172=$J$3,IF(S172=S$3,1,0),IF($J172=$J$4,IF(S172=S$4,1,0),IF($J172=$J$5,IF(S172=S$5,1,0),0))))</f>
        <v>1</v>
      </c>
      <c r="AY172" s="1">
        <f>IF($J172=$J$2,IF(T172=T$2,1,0),IF($J172=$J$3,IF(T172=T$3,1,0),IF($J172=$J$4,IF(T172=T$4,1,0),IF($J172=$J$5,IF(T172=T$5,1,0),0))))</f>
        <v>1</v>
      </c>
      <c r="AZ172" s="1">
        <f>IF($J172=$J$2,IF(U172=U$2,1,0),IF($J172=$J$3,IF(U172=U$3,1,0),IF($J172=$J$4,IF(U172=U$4,1,0),IF($J172=$J$5,IF(U172=U$5,1,0),0))))</f>
        <v>1</v>
      </c>
      <c r="BA172" s="1">
        <f>IF($J172=$J$2,IF(V172=V$2,1,0),IF($J172=$J$3,IF(V172=V$3,1,0),IF($J172=$J$4,IF(V172=V$4,1,0),IF($J172=$J$5,IF(V172=V$5,1,0),0))))</f>
        <v>1</v>
      </c>
      <c r="BB172" s="1">
        <f>IF($J172=$J$2,IF(W172=W$2,1,0),IF($J172=$J$3,IF(W172=W$3,1,0),IF($J172=$J$4,IF(W172=W$4,1,0),IF($J172=$J$5,IF(W172=W$5,1,0),0))))</f>
        <v>1</v>
      </c>
      <c r="BC172" s="1">
        <f>IF($J172=$J$2,IF(X172=X$2,1,0),IF($J172=$J$3,IF(X172=X$3,1,0),IF($J172=$J$4,IF(X172=X$4,1,0),IF($J172=$J$5,IF(X172=X$5,1,0),0))))</f>
        <v>1</v>
      </c>
      <c r="BD172" s="1">
        <f>IF($J172=$J$2,IF(Y172=Y$2,1,0),IF($J172=$J$3,IF(Y172=Y$3,1,0),IF($J172=$J$4,IF(Y172=Y$4,1,0),IF($J172=$J$5,IF(Y172=Y$5,1,0),0))))</f>
        <v>1</v>
      </c>
      <c r="BE172" s="1">
        <f>IF($J172=$J$2,IF(Z172=Z$2,1,0),IF($J172=$J$3,IF(Z172=Z$3,1,0),IF($J172=$J$4,IF(Z172=Z$4,1,0),IF($J172=$J$5,IF(Z172=Z$5,1,0),0))))</f>
        <v>0</v>
      </c>
      <c r="BF172" s="1">
        <f>IF($J172=$J$2,IF(AA172=AA$2,1,0),IF($J172=$J$3,IF(AA172=AA$3,1,0),IF($J172=$J$4,IF(AA172=AA$4,1,0),IF($J172=$J$5,IF(AA172=AA$5,1,0),0))))</f>
        <v>1</v>
      </c>
      <c r="BG172" s="1">
        <f>IF($J172=$J$2,IF(AB172=AB$2,1,0),IF($J172=$J$3,IF(AB172=AB$3,1,0),IF($J172=$J$4,IF(AB172=AB$4,1,0),IF($J172=$J$5,IF(AB172=AB$5,1,0),0))))</f>
        <v>1</v>
      </c>
      <c r="BH172" s="1">
        <f>IF($J172=$J$2,IF(AC172=AC$2,1,0),IF($J172=$J$3,IF(AC172=AC$3,1,0),IF($J172=$J$4,IF(AC172=AC$4,1,0),IF($J172=$J$5,IF(AC172=AC$5,1,0),0))))</f>
        <v>1</v>
      </c>
      <c r="BI172" s="1">
        <f>IF($J172=$J$2,IF(AD172=AD$2,1,0),IF($J172=$J$3,IF(AD172=AD$3,1,0),IF($J172=$J$4,IF(AD172=AD$4,1,0),IF($J172=$J$5,IF(AD172=AD$5,1,0),0))))</f>
        <v>1</v>
      </c>
      <c r="BJ172" s="1">
        <f>IF($J172=$J$2,IF(AE172=AE$2,1,0),IF($J172=$J$3,IF(AE172=AE$3,1,0),IF($J172=$J$4,IF(AE172=AE$4,1,0),IF($J172=$J$5,IF(AE172=AE$5,1,0),0))))</f>
        <v>1</v>
      </c>
      <c r="BK172" s="1">
        <f>IF($J172=$J$2,IF(AF172=AF$2,1,0),IF($J172=$J$3,IF(AF172=AF$3,1,0),IF($J172=$J$4,IF(AF172=AF$4,1,0),IF($J172=$J$5,IF(AF172=AF$5,1,0),0))))</f>
        <v>0</v>
      </c>
      <c r="BL172" s="1">
        <f>IF($J172=$J$2,IF(AG172=AG$2,1,0),IF($J172=$J$3,IF(AG172=AG$3,1,0),IF($J172=$J$4,IF(AG172=AG$4,1,0),IF($J172=$J$5,IF(AG172=AG$5,1,0),0))))</f>
        <v>0</v>
      </c>
      <c r="BM172" s="1">
        <f>IF($J172=$J$2,IF(AH172=AH$2,1,0),IF($J172=$J$3,IF(AH172=AH$3,1,0),IF($J172=$J$4,IF(AH172=AH$4,1,0),IF($J172=$J$5,IF(AH172=AH$5,1,0),0))))</f>
        <v>1</v>
      </c>
      <c r="BN172" s="1">
        <f>IF($J172=$J$2,IF(AI172=AI$2,1,0),IF($J172=$J$3,IF(AI172=AI$3,1,0),IF($J172=$J$4,IF(AI172=AI$4,1,0),IF($J172=$J$5,IF(AI172=AI$5,1,0),0))))</f>
        <v>1</v>
      </c>
      <c r="BO172" s="1">
        <f>IF($J172=$J$2,IF(AJ172=AJ$2,1,0),IF($J172=$J$3,IF(AJ172=AJ$3,1,0),IF($J172=$J$4,IF(AJ172=AJ$4,1,0),IF($J172=$J$5,IF(AJ172=AJ$5,1,0),0))))</f>
        <v>1</v>
      </c>
      <c r="BP172" s="1">
        <f>IF($J172=$J$2,IF(AK172=AK$2,1,0),IF($J172=$J$3,IF(AK172=AK$3,1,0),IF($J172=$J$4,IF(AK172=AK$4,1,0),IF($J172=$J$5,IF(AK172=AK$5,1,0),0))))</f>
        <v>1</v>
      </c>
      <c r="BQ172" s="1">
        <f>IF($J172=$J$2,IF(AL172=AL$2,1,0),IF($J172=$J$3,IF(AL172=AL$3,1,0),IF($J172=$J$4,IF(AL172=AL$4,1,0),IF($J172=$J$5,IF(AL172=AL$5,1,0),0))))</f>
        <v>1</v>
      </c>
      <c r="BR172" s="1">
        <f>IF($J172=$J$2,IF(AM172=AM$2,1,0),IF($J172=$J$3,IF(AM172=AM$3,1,0),IF($J172=$J$4,IF(AM172=AM$4,1,0),IF($J172=$J$5,IF(AM172=AM$5,1,0),0))))</f>
        <v>0</v>
      </c>
      <c r="BS172" s="1">
        <f>IF($J172=$J$2,IF(AN172=AN$2,1,0),IF($J172=$J$3,IF(AN172=AN$3,1,0),IF($J172=$J$4,IF(AN172=AN$4,1,0),IF($J172=$J$5,IF(AN172=AN$5,1,0),0))))</f>
        <v>1</v>
      </c>
      <c r="BU172" s="1">
        <f t="shared" si="1"/>
        <v>26</v>
      </c>
      <c r="BW172" s="35">
        <f t="shared" si="2"/>
        <v>26</v>
      </c>
      <c r="BX172" s="35">
        <f>IF(BW172="неявка","неявка",IF(BW172&lt;$CB$4,1,IF(BW172&lt;$CB$5,2,IF(BW172&lt;$CB$6,3,IF(BW172&lt;$CB$7,4,IF(BW172&lt;$CB$8,5,IF(BW172&lt;$CB$9,6,IF(BW172&lt;$CB$10,7,IF(BW172&lt;$CB$11,8,IF(BW172&lt;$CB$12,9,10))))))))))</f>
        <v>8</v>
      </c>
    </row>
    <row r="173" spans="1:76" ht="16" x14ac:dyDescent="0.2">
      <c r="A173" s="8">
        <v>167</v>
      </c>
      <c r="B173" s="8" t="s">
        <v>608</v>
      </c>
      <c r="C173" s="8" t="s">
        <v>609</v>
      </c>
      <c r="D173" s="8" t="s">
        <v>610</v>
      </c>
      <c r="E173" s="8" t="s">
        <v>245</v>
      </c>
      <c r="F173" s="8" t="s">
        <v>246</v>
      </c>
      <c r="G173" s="8" t="s">
        <v>230</v>
      </c>
      <c r="H173" s="8" t="s">
        <v>216</v>
      </c>
      <c r="I173" s="1" t="s">
        <v>450</v>
      </c>
      <c r="J173" s="1">
        <v>3</v>
      </c>
      <c r="K173" s="1" t="s">
        <v>1156</v>
      </c>
      <c r="L173" s="1" t="s">
        <v>1155</v>
      </c>
      <c r="M173" s="1" t="s">
        <v>1154</v>
      </c>
      <c r="N173" s="1" t="s">
        <v>1159</v>
      </c>
      <c r="O173" s="1" t="s">
        <v>1158</v>
      </c>
      <c r="P173" s="1" t="s">
        <v>1154</v>
      </c>
      <c r="Q173" s="1" t="s">
        <v>1158</v>
      </c>
      <c r="R173" s="1" t="s">
        <v>1155</v>
      </c>
      <c r="S173" s="1" t="s">
        <v>1160</v>
      </c>
      <c r="T173" s="1" t="s">
        <v>1160</v>
      </c>
      <c r="U173" s="1" t="s">
        <v>1154</v>
      </c>
      <c r="V173" s="1" t="s">
        <v>1158</v>
      </c>
      <c r="W173" s="1" t="s">
        <v>1156</v>
      </c>
      <c r="X173" s="1" t="s">
        <v>1154</v>
      </c>
      <c r="Y173" s="1" t="s">
        <v>1155</v>
      </c>
      <c r="Z173" s="54" t="s">
        <v>1154</v>
      </c>
      <c r="AA173" s="1" t="s">
        <v>1160</v>
      </c>
      <c r="AB173" s="1" t="s">
        <v>1155</v>
      </c>
      <c r="AC173" s="1" t="s">
        <v>1154</v>
      </c>
      <c r="AD173" s="1" t="s">
        <v>1160</v>
      </c>
      <c r="AE173" s="1" t="s">
        <v>1155</v>
      </c>
      <c r="AF173" s="1" t="s">
        <v>1159</v>
      </c>
      <c r="AG173" s="1" t="s">
        <v>1159</v>
      </c>
      <c r="AH173" s="1" t="s">
        <v>1156</v>
      </c>
      <c r="AI173" s="1" t="s">
        <v>1155</v>
      </c>
      <c r="AJ173" s="1" t="s">
        <v>1155</v>
      </c>
      <c r="AK173" s="1" t="s">
        <v>1154</v>
      </c>
      <c r="AL173" s="1" t="s">
        <v>1158</v>
      </c>
      <c r="AM173" s="1" t="s">
        <v>1154</v>
      </c>
      <c r="AN173" s="1" t="s">
        <v>1154</v>
      </c>
      <c r="AP173" s="1">
        <f>IF($J173=$J$2,IF(K173=K$2,1,0),IF($J173=$J$3,IF(K173=K$3,1,0),IF($J173=$J$4,IF(K173=K$4,1,0),IF($J173=$J$5,IF(K173=K$5,1,0),0))))</f>
        <v>1</v>
      </c>
      <c r="AQ173" s="1">
        <f>IF($J173=$J$2,IF(L173=L$2,1,0),IF($J173=$J$3,IF(L173=L$3,1,0),IF($J173=$J$4,IF(L173=L$4,1,0),IF($J173=$J$5,IF(L173=L$5,1,0),0))))</f>
        <v>1</v>
      </c>
      <c r="AR173" s="1">
        <f>IF($J173=$J$2,IF(M173=M$2,1,0),IF($J173=$J$3,IF(M173=M$3,1,0),IF($J173=$J$4,IF(M173=M$4,1,0),IF($J173=$J$5,IF(M173=M$5,1,0),0))))</f>
        <v>1</v>
      </c>
      <c r="AS173" s="1">
        <f>IF($J173=$J$2,IF(N173=N$2,1,0),IF($J173=$J$3,IF(N173=N$3,1,0),IF($J173=$J$4,IF(N173=N$4,1,0),IF($J173=$J$5,IF(N173=N$5,1,0),0))))</f>
        <v>1</v>
      </c>
      <c r="AT173" s="1">
        <f>IF($J173=$J$2,IF(O173=O$2,1,0),IF($J173=$J$3,IF(O173=O$3,1,0),IF($J173=$J$4,IF(O173=O$4,1,0),IF($J173=$J$5,IF(O173=O$5,1,0),0))))</f>
        <v>0</v>
      </c>
      <c r="AU173" s="1">
        <f>IF($J173=$J$2,IF(P173=P$2,1,0),IF($J173=$J$3,IF(P173=P$3,1,0),IF($J173=$J$4,IF(P173=P$4,1,0),IF($J173=$J$5,IF(P173=P$5,1,0),0))))</f>
        <v>0</v>
      </c>
      <c r="AV173" s="1">
        <f>IF($J173=$J$2,IF(Q173=Q$2,1,0),IF($J173=$J$3,IF(Q173=Q$3,1,0),IF($J173=$J$4,IF(Q173=Q$4,1,0),IF($J173=$J$5,IF(Q173=Q$5,1,0),0))))</f>
        <v>1</v>
      </c>
      <c r="AW173" s="1">
        <f>IF($J173=$J$2,IF(R173=R$2,1,0),IF($J173=$J$3,IF(R173=R$3,1,0),IF($J173=$J$4,IF(R173=R$4,1,0),IF($J173=$J$5,IF(R173=R$5,1,0),0))))</f>
        <v>0</v>
      </c>
      <c r="AX173" s="1">
        <f>IF($J173=$J$2,IF(S173=S$2,1,0),IF($J173=$J$3,IF(S173=S$3,1,0),IF($J173=$J$4,IF(S173=S$4,1,0),IF($J173=$J$5,IF(S173=S$5,1,0),0))))</f>
        <v>0</v>
      </c>
      <c r="AY173" s="1">
        <f>IF($J173=$J$2,IF(T173=T$2,1,0),IF($J173=$J$3,IF(T173=T$3,1,0),IF($J173=$J$4,IF(T173=T$4,1,0),IF($J173=$J$5,IF(T173=T$5,1,0),0))))</f>
        <v>1</v>
      </c>
      <c r="AZ173" s="1">
        <f>IF($J173=$J$2,IF(U173=U$2,1,0),IF($J173=$J$3,IF(U173=U$3,1,0),IF($J173=$J$4,IF(U173=U$4,1,0),IF($J173=$J$5,IF(U173=U$5,1,0),0))))</f>
        <v>1</v>
      </c>
      <c r="BA173" s="1">
        <f>IF($J173=$J$2,IF(V173=V$2,1,0),IF($J173=$J$3,IF(V173=V$3,1,0),IF($J173=$J$4,IF(V173=V$4,1,0),IF($J173=$J$5,IF(V173=V$5,1,0),0))))</f>
        <v>1</v>
      </c>
      <c r="BB173" s="1">
        <f>IF($J173=$J$2,IF(W173=W$2,1,0),IF($J173=$J$3,IF(W173=W$3,1,0),IF($J173=$J$4,IF(W173=W$4,1,0),IF($J173=$J$5,IF(W173=W$5,1,0),0))))</f>
        <v>0</v>
      </c>
      <c r="BC173" s="1">
        <f>IF($J173=$J$2,IF(X173=X$2,1,0),IF($J173=$J$3,IF(X173=X$3,1,0),IF($J173=$J$4,IF(X173=X$4,1,0),IF($J173=$J$5,IF(X173=X$5,1,0),0))))</f>
        <v>1</v>
      </c>
      <c r="BD173" s="1">
        <f>IF($J173=$J$2,IF(Y173=Y$2,1,0),IF($J173=$J$3,IF(Y173=Y$3,1,0),IF($J173=$J$4,IF(Y173=Y$4,1,0),IF($J173=$J$5,IF(Y173=Y$5,1,0),0))))</f>
        <v>0</v>
      </c>
      <c r="BE173" s="1">
        <f>IF($J173=$J$2,IF(Z173=Z$2,1,0),IF($J173=$J$3,IF(Z173=Z$3,1,0),IF($J173=$J$4,IF(Z173=Z$4,1,0),IF($J173=$J$5,IF(Z173=Z$5,1,0),0))))</f>
        <v>1</v>
      </c>
      <c r="BF173" s="1">
        <f>IF($J173=$J$2,IF(AA173=AA$2,1,0),IF($J173=$J$3,IF(AA173=AA$3,1,0),IF($J173=$J$4,IF(AA173=AA$4,1,0),IF($J173=$J$5,IF(AA173=AA$5,1,0),0))))</f>
        <v>1</v>
      </c>
      <c r="BG173" s="1">
        <f>IF($J173=$J$2,IF(AB173=AB$2,1,0),IF($J173=$J$3,IF(AB173=AB$3,1,0),IF($J173=$J$4,IF(AB173=AB$4,1,0),IF($J173=$J$5,IF(AB173=AB$5,1,0),0))))</f>
        <v>1</v>
      </c>
      <c r="BH173" s="1">
        <f>IF($J173=$J$2,IF(AC173=AC$2,1,0),IF($J173=$J$3,IF(AC173=AC$3,1,0),IF($J173=$J$4,IF(AC173=AC$4,1,0),IF($J173=$J$5,IF(AC173=AC$5,1,0),0))))</f>
        <v>1</v>
      </c>
      <c r="BI173" s="1">
        <f>IF($J173=$J$2,IF(AD173=AD$2,1,0),IF($J173=$J$3,IF(AD173=AD$3,1,0),IF($J173=$J$4,IF(AD173=AD$4,1,0),IF($J173=$J$5,IF(AD173=AD$5,1,0),0))))</f>
        <v>1</v>
      </c>
      <c r="BJ173" s="1">
        <f>IF($J173=$J$2,IF(AE173=AE$2,1,0),IF($J173=$J$3,IF(AE173=AE$3,1,0),IF($J173=$J$4,IF(AE173=AE$4,1,0),IF($J173=$J$5,IF(AE173=AE$5,1,0),0))))</f>
        <v>0</v>
      </c>
      <c r="BK173" s="1">
        <f>IF($J173=$J$2,IF(AF173=AF$2,1,0),IF($J173=$J$3,IF(AF173=AF$3,1,0),IF($J173=$J$4,IF(AF173=AF$4,1,0),IF($J173=$J$5,IF(AF173=AF$5,1,0),0))))</f>
        <v>1</v>
      </c>
      <c r="BL173" s="1">
        <f>IF($J173=$J$2,IF(AG173=AG$2,1,0),IF($J173=$J$3,IF(AG173=AG$3,1,0),IF($J173=$J$4,IF(AG173=AG$4,1,0),IF($J173=$J$5,IF(AG173=AG$5,1,0),0))))</f>
        <v>1</v>
      </c>
      <c r="BM173" s="1">
        <f>IF($J173=$J$2,IF(AH173=AH$2,1,0),IF($J173=$J$3,IF(AH173=AH$3,1,0),IF($J173=$J$4,IF(AH173=AH$4,1,0),IF($J173=$J$5,IF(AH173=AH$5,1,0),0))))</f>
        <v>0</v>
      </c>
      <c r="BN173" s="1">
        <f>IF($J173=$J$2,IF(AI173=AI$2,1,0),IF($J173=$J$3,IF(AI173=AI$3,1,0),IF($J173=$J$4,IF(AI173=AI$4,1,0),IF($J173=$J$5,IF(AI173=AI$5,1,0),0))))</f>
        <v>0</v>
      </c>
      <c r="BO173" s="1">
        <f>IF($J173=$J$2,IF(AJ173=AJ$2,1,0),IF($J173=$J$3,IF(AJ173=AJ$3,1,0),IF($J173=$J$4,IF(AJ173=AJ$4,1,0),IF($J173=$J$5,IF(AJ173=AJ$5,1,0),0))))</f>
        <v>1</v>
      </c>
      <c r="BP173" s="1">
        <f>IF($J173=$J$2,IF(AK173=AK$2,1,0),IF($J173=$J$3,IF(AK173=AK$3,1,0),IF($J173=$J$4,IF(AK173=AK$4,1,0),IF($J173=$J$5,IF(AK173=AK$5,1,0),0))))</f>
        <v>0</v>
      </c>
      <c r="BQ173" s="1">
        <f>IF($J173=$J$2,IF(AL173=AL$2,1,0),IF($J173=$J$3,IF(AL173=AL$3,1,0),IF($J173=$J$4,IF(AL173=AL$4,1,0),IF($J173=$J$5,IF(AL173=AL$5,1,0),0))))</f>
        <v>1</v>
      </c>
      <c r="BR173" s="1">
        <f>IF($J173=$J$2,IF(AM173=AM$2,1,0),IF($J173=$J$3,IF(AM173=AM$3,1,0),IF($J173=$J$4,IF(AM173=AM$4,1,0),IF($J173=$J$5,IF(AM173=AM$5,1,0),0))))</f>
        <v>0</v>
      </c>
      <c r="BS173" s="1">
        <f>IF($J173=$J$2,IF(AN173=AN$2,1,0),IF($J173=$J$3,IF(AN173=AN$3,1,0),IF($J173=$J$4,IF(AN173=AN$4,1,0),IF($J173=$J$5,IF(AN173=AN$5,1,0),0))))</f>
        <v>1</v>
      </c>
      <c r="BU173" s="1">
        <f t="shared" si="1"/>
        <v>19</v>
      </c>
      <c r="BW173" s="35">
        <f t="shared" si="2"/>
        <v>19</v>
      </c>
      <c r="BX173" s="35">
        <f>IF(BW173="неявка","неявка",IF(BW173&lt;$CB$4,1,IF(BW173&lt;$CB$5,2,IF(BW173&lt;$CB$6,3,IF(BW173&lt;$CB$7,4,IF(BW173&lt;$CB$8,5,IF(BW173&lt;$CB$9,6,IF(BW173&lt;$CB$10,7,IF(BW173&lt;$CB$11,8,IF(BW173&lt;$CB$12,9,10))))))))))</f>
        <v>5</v>
      </c>
    </row>
    <row r="174" spans="1:76" ht="16" x14ac:dyDescent="0.2">
      <c r="A174" s="8">
        <v>168</v>
      </c>
      <c r="B174" s="8" t="s">
        <v>611</v>
      </c>
      <c r="C174" s="8" t="s">
        <v>612</v>
      </c>
      <c r="D174" s="8" t="s">
        <v>613</v>
      </c>
      <c r="E174" s="8" t="s">
        <v>268</v>
      </c>
      <c r="F174" s="8" t="s">
        <v>269</v>
      </c>
      <c r="G174" s="8" t="s">
        <v>230</v>
      </c>
      <c r="H174" s="8" t="s">
        <v>216</v>
      </c>
      <c r="I174" s="1" t="s">
        <v>450</v>
      </c>
      <c r="J174" s="1">
        <v>4</v>
      </c>
      <c r="L174" s="1" t="s">
        <v>1159</v>
      </c>
      <c r="M174" s="1" t="s">
        <v>1155</v>
      </c>
      <c r="N174" s="1" t="s">
        <v>1154</v>
      </c>
      <c r="O174" s="1" t="s">
        <v>1158</v>
      </c>
      <c r="P174" s="1" t="s">
        <v>1156</v>
      </c>
      <c r="Q174" s="1" t="s">
        <v>1155</v>
      </c>
      <c r="R174" s="1" t="s">
        <v>1154</v>
      </c>
      <c r="S174" s="1" t="s">
        <v>1155</v>
      </c>
      <c r="T174" s="1" t="s">
        <v>1158</v>
      </c>
      <c r="U174" s="1" t="s">
        <v>1158</v>
      </c>
      <c r="V174" s="1" t="s">
        <v>1159</v>
      </c>
      <c r="W174" s="1" t="s">
        <v>1158</v>
      </c>
      <c r="X174" s="1" t="s">
        <v>1160</v>
      </c>
      <c r="Y174" s="1" t="s">
        <v>1156</v>
      </c>
      <c r="Z174" s="54" t="s">
        <v>1154</v>
      </c>
      <c r="AA174" s="1" t="s">
        <v>1155</v>
      </c>
      <c r="AB174" s="1" t="s">
        <v>1159</v>
      </c>
      <c r="AC174" s="1" t="s">
        <v>1160</v>
      </c>
      <c r="AD174" s="1" t="s">
        <v>1156</v>
      </c>
      <c r="AE174" s="1" t="s">
        <v>1156</v>
      </c>
      <c r="AF174" s="1" t="s">
        <v>1158</v>
      </c>
      <c r="AG174" s="1" t="s">
        <v>1159</v>
      </c>
      <c r="AH174" s="1" t="s">
        <v>1156</v>
      </c>
      <c r="AI174" s="1" t="s">
        <v>1154</v>
      </c>
      <c r="AJ174" s="1" t="s">
        <v>1155</v>
      </c>
      <c r="AK174" s="1" t="s">
        <v>1158</v>
      </c>
      <c r="AL174" s="1" t="s">
        <v>1154</v>
      </c>
      <c r="AM174" s="1" t="s">
        <v>1154</v>
      </c>
      <c r="AN174" s="1" t="s">
        <v>1155</v>
      </c>
      <c r="AP174" s="1">
        <f>IF($J174=$J$2,IF(K174=K$2,1,0),IF($J174=$J$3,IF(K174=K$3,1,0),IF($J174=$J$4,IF(K174=K$4,1,0),IF($J174=$J$5,IF(K174=K$5,1,0),0))))</f>
        <v>0</v>
      </c>
      <c r="AQ174" s="1">
        <f>IF($J174=$J$2,IF(L174=L$2,1,0),IF($J174=$J$3,IF(L174=L$3,1,0),IF($J174=$J$4,IF(L174=L$4,1,0),IF($J174=$J$5,IF(L174=L$5,1,0),0))))</f>
        <v>1</v>
      </c>
      <c r="AR174" s="1">
        <f>IF($J174=$J$2,IF(M174=M$2,1,0),IF($J174=$J$3,IF(M174=M$3,1,0),IF($J174=$J$4,IF(M174=M$4,1,0),IF($J174=$J$5,IF(M174=M$5,1,0),0))))</f>
        <v>1</v>
      </c>
      <c r="AS174" s="1">
        <f>IF($J174=$J$2,IF(N174=N$2,1,0),IF($J174=$J$3,IF(N174=N$3,1,0),IF($J174=$J$4,IF(N174=N$4,1,0),IF($J174=$J$5,IF(N174=N$5,1,0),0))))</f>
        <v>0</v>
      </c>
      <c r="AT174" s="1">
        <f>IF($J174=$J$2,IF(O174=O$2,1,0),IF($J174=$J$3,IF(O174=O$3,1,0),IF($J174=$J$4,IF(O174=O$4,1,0),IF($J174=$J$5,IF(O174=O$5,1,0),0))))</f>
        <v>0</v>
      </c>
      <c r="AU174" s="1">
        <f>IF($J174=$J$2,IF(P174=P$2,1,0),IF($J174=$J$3,IF(P174=P$3,1,0),IF($J174=$J$4,IF(P174=P$4,1,0),IF($J174=$J$5,IF(P174=P$5,1,0),0))))</f>
        <v>0</v>
      </c>
      <c r="AV174" s="1">
        <f>IF($J174=$J$2,IF(Q174=Q$2,1,0),IF($J174=$J$3,IF(Q174=Q$3,1,0),IF($J174=$J$4,IF(Q174=Q$4,1,0),IF($J174=$J$5,IF(Q174=Q$5,1,0),0))))</f>
        <v>0</v>
      </c>
      <c r="AW174" s="1">
        <f>IF($J174=$J$2,IF(R174=R$2,1,0),IF($J174=$J$3,IF(R174=R$3,1,0),IF($J174=$J$4,IF(R174=R$4,1,0),IF($J174=$J$5,IF(R174=R$5,1,0),0))))</f>
        <v>0</v>
      </c>
      <c r="AX174" s="1">
        <f>IF($J174=$J$2,IF(S174=S$2,1,0),IF($J174=$J$3,IF(S174=S$3,1,0),IF($J174=$J$4,IF(S174=S$4,1,0),IF($J174=$J$5,IF(S174=S$5,1,0),0))))</f>
        <v>0</v>
      </c>
      <c r="AY174" s="1">
        <f>IF($J174=$J$2,IF(T174=T$2,1,0),IF($J174=$J$3,IF(T174=T$3,1,0),IF($J174=$J$4,IF(T174=T$4,1,0),IF($J174=$J$5,IF(T174=T$5,1,0),0))))</f>
        <v>0</v>
      </c>
      <c r="AZ174" s="1">
        <f>IF($J174=$J$2,IF(U174=U$2,1,0),IF($J174=$J$3,IF(U174=U$3,1,0),IF($J174=$J$4,IF(U174=U$4,1,0),IF($J174=$J$5,IF(U174=U$5,1,0),0))))</f>
        <v>0</v>
      </c>
      <c r="BA174" s="1">
        <f>IF($J174=$J$2,IF(V174=V$2,1,0),IF($J174=$J$3,IF(V174=V$3,1,0),IF($J174=$J$4,IF(V174=V$4,1,0),IF($J174=$J$5,IF(V174=V$5,1,0),0))))</f>
        <v>0</v>
      </c>
      <c r="BB174" s="1">
        <f>IF($J174=$J$2,IF(W174=W$2,1,0),IF($J174=$J$3,IF(W174=W$3,1,0),IF($J174=$J$4,IF(W174=W$4,1,0),IF($J174=$J$5,IF(W174=W$5,1,0),0))))</f>
        <v>1</v>
      </c>
      <c r="BC174" s="1">
        <f>IF($J174=$J$2,IF(X174=X$2,1,0),IF($J174=$J$3,IF(X174=X$3,1,0),IF($J174=$J$4,IF(X174=X$4,1,0),IF($J174=$J$5,IF(X174=X$5,1,0),0))))</f>
        <v>1</v>
      </c>
      <c r="BD174" s="1">
        <f>IF($J174=$J$2,IF(Y174=Y$2,1,0),IF($J174=$J$3,IF(Y174=Y$3,1,0),IF($J174=$J$4,IF(Y174=Y$4,1,0),IF($J174=$J$5,IF(Y174=Y$5,1,0),0))))</f>
        <v>1</v>
      </c>
      <c r="BE174" s="1">
        <f>IF($J174=$J$2,IF(Z174=Z$2,1,0),IF($J174=$J$3,IF(Z174=Z$3,1,0),IF($J174=$J$4,IF(Z174=Z$4,1,0),IF($J174=$J$5,IF(Z174=Z$5,1,0),0))))</f>
        <v>0</v>
      </c>
      <c r="BF174" s="1">
        <f>IF($J174=$J$2,IF(AA174=AA$2,1,0),IF($J174=$J$3,IF(AA174=AA$3,1,0),IF($J174=$J$4,IF(AA174=AA$4,1,0),IF($J174=$J$5,IF(AA174=AA$5,1,0),0))))</f>
        <v>0</v>
      </c>
      <c r="BG174" s="1">
        <f>IF($J174=$J$2,IF(AB174=AB$2,1,0),IF($J174=$J$3,IF(AB174=AB$3,1,0),IF($J174=$J$4,IF(AB174=AB$4,1,0),IF($J174=$J$5,IF(AB174=AB$5,1,0),0))))</f>
        <v>0</v>
      </c>
      <c r="BH174" s="1">
        <f>IF($J174=$J$2,IF(AC174=AC$2,1,0),IF($J174=$J$3,IF(AC174=AC$3,1,0),IF($J174=$J$4,IF(AC174=AC$4,1,0),IF($J174=$J$5,IF(AC174=AC$5,1,0),0))))</f>
        <v>0</v>
      </c>
      <c r="BI174" s="1">
        <f>IF($J174=$J$2,IF(AD174=AD$2,1,0),IF($J174=$J$3,IF(AD174=AD$3,1,0),IF($J174=$J$4,IF(AD174=AD$4,1,0),IF($J174=$J$5,IF(AD174=AD$5,1,0),0))))</f>
        <v>0</v>
      </c>
      <c r="BJ174" s="1">
        <f>IF($J174=$J$2,IF(AE174=AE$2,1,0),IF($J174=$J$3,IF(AE174=AE$3,1,0),IF($J174=$J$4,IF(AE174=AE$4,1,0),IF($J174=$J$5,IF(AE174=AE$5,1,0),0))))</f>
        <v>0</v>
      </c>
      <c r="BK174" s="1">
        <f>IF($J174=$J$2,IF(AF174=AF$2,1,0),IF($J174=$J$3,IF(AF174=AF$3,1,0),IF($J174=$J$4,IF(AF174=AF$4,1,0),IF($J174=$J$5,IF(AF174=AF$5,1,0),0))))</f>
        <v>0</v>
      </c>
      <c r="BL174" s="1">
        <f>IF($J174=$J$2,IF(AG174=AG$2,1,0),IF($J174=$J$3,IF(AG174=AG$3,1,0),IF($J174=$J$4,IF(AG174=AG$4,1,0),IF($J174=$J$5,IF(AG174=AG$5,1,0),0))))</f>
        <v>0</v>
      </c>
      <c r="BM174" s="1">
        <f>IF($J174=$J$2,IF(AH174=AH$2,1,0),IF($J174=$J$3,IF(AH174=AH$3,1,0),IF($J174=$J$4,IF(AH174=AH$4,1,0),IF($J174=$J$5,IF(AH174=AH$5,1,0),0))))</f>
        <v>0</v>
      </c>
      <c r="BN174" s="1">
        <f>IF($J174=$J$2,IF(AI174=AI$2,1,0),IF($J174=$J$3,IF(AI174=AI$3,1,0),IF($J174=$J$4,IF(AI174=AI$4,1,0),IF($J174=$J$5,IF(AI174=AI$5,1,0),0))))</f>
        <v>0</v>
      </c>
      <c r="BO174" s="1">
        <f>IF($J174=$J$2,IF(AJ174=AJ$2,1,0),IF($J174=$J$3,IF(AJ174=AJ$3,1,0),IF($J174=$J$4,IF(AJ174=AJ$4,1,0),IF($J174=$J$5,IF(AJ174=AJ$5,1,0),0))))</f>
        <v>0</v>
      </c>
      <c r="BP174" s="1">
        <f>IF($J174=$J$2,IF(AK174=AK$2,1,0),IF($J174=$J$3,IF(AK174=AK$3,1,0),IF($J174=$J$4,IF(AK174=AK$4,1,0),IF($J174=$J$5,IF(AK174=AK$5,1,0),0))))</f>
        <v>0</v>
      </c>
      <c r="BQ174" s="1">
        <f>IF($J174=$J$2,IF(AL174=AL$2,1,0),IF($J174=$J$3,IF(AL174=AL$3,1,0),IF($J174=$J$4,IF(AL174=AL$4,1,0),IF($J174=$J$5,IF(AL174=AL$5,1,0),0))))</f>
        <v>1</v>
      </c>
      <c r="BR174" s="1">
        <f>IF($J174=$J$2,IF(AM174=AM$2,1,0),IF($J174=$J$3,IF(AM174=AM$3,1,0),IF($J174=$J$4,IF(AM174=AM$4,1,0),IF($J174=$J$5,IF(AM174=AM$5,1,0),0))))</f>
        <v>0</v>
      </c>
      <c r="BS174" s="1">
        <f>IF($J174=$J$2,IF(AN174=AN$2,1,0),IF($J174=$J$3,IF(AN174=AN$3,1,0),IF($J174=$J$4,IF(AN174=AN$4,1,0),IF($J174=$J$5,IF(AN174=AN$5,1,0),0))))</f>
        <v>0</v>
      </c>
      <c r="BU174" s="1">
        <f t="shared" si="1"/>
        <v>6</v>
      </c>
      <c r="BW174" s="35">
        <f t="shared" si="2"/>
        <v>6</v>
      </c>
      <c r="BX174" s="35">
        <f>IF(BW174="неявка","неявка",IF(BW174&lt;$CB$4,1,IF(BW174&lt;$CB$5,2,IF(BW174&lt;$CB$6,3,IF(BW174&lt;$CB$7,4,IF(BW174&lt;$CB$8,5,IF(BW174&lt;$CB$9,6,IF(BW174&lt;$CB$10,7,IF(BW174&lt;$CB$11,8,IF(BW174&lt;$CB$12,9,10))))))))))</f>
        <v>1</v>
      </c>
    </row>
    <row r="175" spans="1:76" ht="16" x14ac:dyDescent="0.2">
      <c r="A175" s="8">
        <v>169</v>
      </c>
      <c r="B175" s="8" t="s">
        <v>614</v>
      </c>
      <c r="C175" s="8" t="s">
        <v>199</v>
      </c>
      <c r="D175" s="8" t="s">
        <v>615</v>
      </c>
      <c r="E175" s="8" t="s">
        <v>282</v>
      </c>
      <c r="F175" s="8" t="s">
        <v>283</v>
      </c>
      <c r="G175" s="8" t="s">
        <v>230</v>
      </c>
      <c r="H175" s="8" t="s">
        <v>216</v>
      </c>
      <c r="I175" s="1" t="s">
        <v>450</v>
      </c>
      <c r="J175" s="1">
        <v>4</v>
      </c>
      <c r="K175" s="1" t="s">
        <v>1156</v>
      </c>
      <c r="L175" s="1" t="s">
        <v>1156</v>
      </c>
      <c r="M175" s="1" t="s">
        <v>1158</v>
      </c>
      <c r="N175" s="1" t="s">
        <v>1154</v>
      </c>
      <c r="O175" s="1" t="s">
        <v>1160</v>
      </c>
      <c r="P175" s="1" t="s">
        <v>1158</v>
      </c>
      <c r="Q175" s="1" t="s">
        <v>1158</v>
      </c>
      <c r="R175" s="1" t="s">
        <v>1155</v>
      </c>
      <c r="S175" s="1" t="s">
        <v>1160</v>
      </c>
      <c r="T175" s="1" t="s">
        <v>1155</v>
      </c>
      <c r="U175" s="1" t="s">
        <v>1159</v>
      </c>
      <c r="V175" s="1" t="s">
        <v>1158</v>
      </c>
      <c r="W175" s="1" t="s">
        <v>1158</v>
      </c>
      <c r="X175" s="1" t="s">
        <v>1159</v>
      </c>
      <c r="Y175" s="1" t="s">
        <v>1154</v>
      </c>
      <c r="Z175" s="54" t="s">
        <v>1158</v>
      </c>
      <c r="AA175" s="1" t="s">
        <v>1155</v>
      </c>
      <c r="AB175" s="1" t="s">
        <v>1154</v>
      </c>
      <c r="AC175" s="1" t="s">
        <v>1158</v>
      </c>
      <c r="AD175" s="1" t="s">
        <v>1159</v>
      </c>
      <c r="AE175" s="1" t="s">
        <v>1160</v>
      </c>
      <c r="AF175" s="1" t="s">
        <v>1155</v>
      </c>
      <c r="AG175" s="1" t="s">
        <v>1159</v>
      </c>
      <c r="AH175" s="1" t="s">
        <v>1158</v>
      </c>
      <c r="AI175" s="1" t="s">
        <v>1155</v>
      </c>
      <c r="AJ175" s="1" t="s">
        <v>1157</v>
      </c>
      <c r="AK175" s="1" t="s">
        <v>1156</v>
      </c>
      <c r="AL175" s="1" t="s">
        <v>1158</v>
      </c>
      <c r="AM175" s="1" t="s">
        <v>1160</v>
      </c>
      <c r="AN175" s="1" t="s">
        <v>1154</v>
      </c>
      <c r="AP175" s="1">
        <f>IF($J175=$J$2,IF(K175=K$2,1,0),IF($J175=$J$3,IF(K175=K$3,1,0),IF($J175=$J$4,IF(K175=K$4,1,0),IF($J175=$J$5,IF(K175=K$5,1,0),0))))</f>
        <v>0</v>
      </c>
      <c r="AQ175" s="1">
        <f>IF($J175=$J$2,IF(L175=L$2,1,0),IF($J175=$J$3,IF(L175=L$3,1,0),IF($J175=$J$4,IF(L175=L$4,1,0),IF($J175=$J$5,IF(L175=L$5,1,0),0))))</f>
        <v>0</v>
      </c>
      <c r="AR175" s="1">
        <f>IF($J175=$J$2,IF(M175=M$2,1,0),IF($J175=$J$3,IF(M175=M$3,1,0),IF($J175=$J$4,IF(M175=M$4,1,0),IF($J175=$J$5,IF(M175=M$5,1,0),0))))</f>
        <v>0</v>
      </c>
      <c r="AS175" s="1">
        <f>IF($J175=$J$2,IF(N175=N$2,1,0),IF($J175=$J$3,IF(N175=N$3,1,0),IF($J175=$J$4,IF(N175=N$4,1,0),IF($J175=$J$5,IF(N175=N$5,1,0),0))))</f>
        <v>0</v>
      </c>
      <c r="AT175" s="1">
        <f>IF($J175=$J$2,IF(O175=O$2,1,0),IF($J175=$J$3,IF(O175=O$3,1,0),IF($J175=$J$4,IF(O175=O$4,1,0),IF($J175=$J$5,IF(O175=O$5,1,0),0))))</f>
        <v>1</v>
      </c>
      <c r="AU175" s="1">
        <f>IF($J175=$J$2,IF(P175=P$2,1,0),IF($J175=$J$3,IF(P175=P$3,1,0),IF($J175=$J$4,IF(P175=P$4,1,0),IF($J175=$J$5,IF(P175=P$5,1,0),0))))</f>
        <v>0</v>
      </c>
      <c r="AV175" s="1">
        <f>IF($J175=$J$2,IF(Q175=Q$2,1,0),IF($J175=$J$3,IF(Q175=Q$3,1,0),IF($J175=$J$4,IF(Q175=Q$4,1,0),IF($J175=$J$5,IF(Q175=Q$5,1,0),0))))</f>
        <v>1</v>
      </c>
      <c r="AW175" s="1">
        <f>IF($J175=$J$2,IF(R175=R$2,1,0),IF($J175=$J$3,IF(R175=R$3,1,0),IF($J175=$J$4,IF(R175=R$4,1,0),IF($J175=$J$5,IF(R175=R$5,1,0),0))))</f>
        <v>0</v>
      </c>
      <c r="AX175" s="1">
        <f>IF($J175=$J$2,IF(S175=S$2,1,0),IF($J175=$J$3,IF(S175=S$3,1,0),IF($J175=$J$4,IF(S175=S$4,1,0),IF($J175=$J$5,IF(S175=S$5,1,0),0))))</f>
        <v>1</v>
      </c>
      <c r="AY175" s="1">
        <f>IF($J175=$J$2,IF(T175=T$2,1,0),IF($J175=$J$3,IF(T175=T$3,1,0),IF($J175=$J$4,IF(T175=T$4,1,0),IF($J175=$J$5,IF(T175=T$5,1,0),0))))</f>
        <v>1</v>
      </c>
      <c r="AZ175" s="1">
        <f>IF($J175=$J$2,IF(U175=U$2,1,0),IF($J175=$J$3,IF(U175=U$3,1,0),IF($J175=$J$4,IF(U175=U$4,1,0),IF($J175=$J$5,IF(U175=U$5,1,0),0))))</f>
        <v>1</v>
      </c>
      <c r="BA175" s="1">
        <f>IF($J175=$J$2,IF(V175=V$2,1,0),IF($J175=$J$3,IF(V175=V$3,1,0),IF($J175=$J$4,IF(V175=V$4,1,0),IF($J175=$J$5,IF(V175=V$5,1,0),0))))</f>
        <v>0</v>
      </c>
      <c r="BB175" s="1">
        <f>IF($J175=$J$2,IF(W175=W$2,1,0),IF($J175=$J$3,IF(W175=W$3,1,0),IF($J175=$J$4,IF(W175=W$4,1,0),IF($J175=$J$5,IF(W175=W$5,1,0),0))))</f>
        <v>1</v>
      </c>
      <c r="BC175" s="1">
        <f>IF($J175=$J$2,IF(X175=X$2,1,0),IF($J175=$J$3,IF(X175=X$3,1,0),IF($J175=$J$4,IF(X175=X$4,1,0),IF($J175=$J$5,IF(X175=X$5,1,0),0))))</f>
        <v>0</v>
      </c>
      <c r="BD175" s="1">
        <f>IF($J175=$J$2,IF(Y175=Y$2,1,0),IF($J175=$J$3,IF(Y175=Y$3,1,0),IF($J175=$J$4,IF(Y175=Y$4,1,0),IF($J175=$J$5,IF(Y175=Y$5,1,0),0))))</f>
        <v>0</v>
      </c>
      <c r="BE175" s="1">
        <f>IF($J175=$J$2,IF(Z175=Z$2,1,0),IF($J175=$J$3,IF(Z175=Z$3,1,0),IF($J175=$J$4,IF(Z175=Z$4,1,0),IF($J175=$J$5,IF(Z175=Z$5,1,0),0))))</f>
        <v>1</v>
      </c>
      <c r="BF175" s="1">
        <f>IF($J175=$J$2,IF(AA175=AA$2,1,0),IF($J175=$J$3,IF(AA175=AA$3,1,0),IF($J175=$J$4,IF(AA175=AA$4,1,0),IF($J175=$J$5,IF(AA175=AA$5,1,0),0))))</f>
        <v>0</v>
      </c>
      <c r="BG175" s="1">
        <f>IF($J175=$J$2,IF(AB175=AB$2,1,0),IF($J175=$J$3,IF(AB175=AB$3,1,0),IF($J175=$J$4,IF(AB175=AB$4,1,0),IF($J175=$J$5,IF(AB175=AB$5,1,0),0))))</f>
        <v>1</v>
      </c>
      <c r="BH175" s="1">
        <f>IF($J175=$J$2,IF(AC175=AC$2,1,0),IF($J175=$J$3,IF(AC175=AC$3,1,0),IF($J175=$J$4,IF(AC175=AC$4,1,0),IF($J175=$J$5,IF(AC175=AC$5,1,0),0))))</f>
        <v>1</v>
      </c>
      <c r="BI175" s="1">
        <f>IF($J175=$J$2,IF(AD175=AD$2,1,0),IF($J175=$J$3,IF(AD175=AD$3,1,0),IF($J175=$J$4,IF(AD175=AD$4,1,0),IF($J175=$J$5,IF(AD175=AD$5,1,0),0))))</f>
        <v>0</v>
      </c>
      <c r="BJ175" s="1">
        <f>IF($J175=$J$2,IF(AE175=AE$2,1,0),IF($J175=$J$3,IF(AE175=AE$3,1,0),IF($J175=$J$4,IF(AE175=AE$4,1,0),IF($J175=$J$5,IF(AE175=AE$5,1,0),0))))</f>
        <v>1</v>
      </c>
      <c r="BK175" s="1">
        <f>IF($J175=$J$2,IF(AF175=AF$2,1,0),IF($J175=$J$3,IF(AF175=AF$3,1,0),IF($J175=$J$4,IF(AF175=AF$4,1,0),IF($J175=$J$5,IF(AF175=AF$5,1,0),0))))</f>
        <v>1</v>
      </c>
      <c r="BL175" s="1">
        <f>IF($J175=$J$2,IF(AG175=AG$2,1,0),IF($J175=$J$3,IF(AG175=AG$3,1,0),IF($J175=$J$4,IF(AG175=AG$4,1,0),IF($J175=$J$5,IF(AG175=AG$5,1,0),0))))</f>
        <v>0</v>
      </c>
      <c r="BM175" s="1">
        <f>IF($J175=$J$2,IF(AH175=AH$2,1,0),IF($J175=$J$3,IF(AH175=AH$3,1,0),IF($J175=$J$4,IF(AH175=AH$4,1,0),IF($J175=$J$5,IF(AH175=AH$5,1,0),0))))</f>
        <v>1</v>
      </c>
      <c r="BN175" s="1">
        <f>IF($J175=$J$2,IF(AI175=AI$2,1,0),IF($J175=$J$3,IF(AI175=AI$3,1,0),IF($J175=$J$4,IF(AI175=AI$4,1,0),IF($J175=$J$5,IF(AI175=AI$5,1,0),0))))</f>
        <v>0</v>
      </c>
      <c r="BO175" s="1">
        <f>IF($J175=$J$2,IF(AJ175=AJ$2,1,0),IF($J175=$J$3,IF(AJ175=AJ$3,1,0),IF($J175=$J$4,IF(AJ175=AJ$4,1,0),IF($J175=$J$5,IF(AJ175=AJ$5,1,0),0))))</f>
        <v>1</v>
      </c>
      <c r="BP175" s="1">
        <f>IF($J175=$J$2,IF(AK175=AK$2,1,0),IF($J175=$J$3,IF(AK175=AK$3,1,0),IF($J175=$J$4,IF(AK175=AK$4,1,0),IF($J175=$J$5,IF(AK175=AK$5,1,0),0))))</f>
        <v>0</v>
      </c>
      <c r="BQ175" s="1">
        <f>IF($J175=$J$2,IF(AL175=AL$2,1,0),IF($J175=$J$3,IF(AL175=AL$3,1,0),IF($J175=$J$4,IF(AL175=AL$4,1,0),IF($J175=$J$5,IF(AL175=AL$5,1,0),0))))</f>
        <v>0</v>
      </c>
      <c r="BR175" s="1">
        <f>IF($J175=$J$2,IF(AM175=AM$2,1,0),IF($J175=$J$3,IF(AM175=AM$3,1,0),IF($J175=$J$4,IF(AM175=AM$4,1,0),IF($J175=$J$5,IF(AM175=AM$5,1,0),0))))</f>
        <v>1</v>
      </c>
      <c r="BS175" s="1">
        <f>IF($J175=$J$2,IF(AN175=AN$2,1,0),IF($J175=$J$3,IF(AN175=AN$3,1,0),IF($J175=$J$4,IF(AN175=AN$4,1,0),IF($J175=$J$5,IF(AN175=AN$5,1,0),0))))</f>
        <v>1</v>
      </c>
      <c r="BU175" s="1">
        <f t="shared" si="1"/>
        <v>15</v>
      </c>
      <c r="BW175" s="35">
        <f t="shared" si="2"/>
        <v>15</v>
      </c>
      <c r="BX175" s="35">
        <f>IF(BW175="неявка","неявка",IF(BW175&lt;$CB$4,1,IF(BW175&lt;$CB$5,2,IF(BW175&lt;$CB$6,3,IF(BW175&lt;$CB$7,4,IF(BW175&lt;$CB$8,5,IF(BW175&lt;$CB$9,6,IF(BW175&lt;$CB$10,7,IF(BW175&lt;$CB$11,8,IF(BW175&lt;$CB$12,9,10))))))))))</f>
        <v>4</v>
      </c>
    </row>
    <row r="176" spans="1:76" ht="16" x14ac:dyDescent="0.2">
      <c r="A176" s="8">
        <v>170</v>
      </c>
      <c r="B176" s="8" t="s">
        <v>616</v>
      </c>
      <c r="C176" s="8" t="s">
        <v>617</v>
      </c>
      <c r="D176" s="8" t="s">
        <v>618</v>
      </c>
      <c r="E176" s="8" t="s">
        <v>235</v>
      </c>
      <c r="F176" s="8" t="s">
        <v>236</v>
      </c>
      <c r="G176" s="8" t="s">
        <v>230</v>
      </c>
      <c r="H176" s="8" t="s">
        <v>216</v>
      </c>
      <c r="I176" s="1" t="s">
        <v>450</v>
      </c>
      <c r="J176" s="1">
        <v>3</v>
      </c>
      <c r="K176" s="1" t="s">
        <v>1156</v>
      </c>
      <c r="M176" s="1" t="s">
        <v>1154</v>
      </c>
      <c r="N176" s="1" t="s">
        <v>1156</v>
      </c>
      <c r="O176" s="1" t="s">
        <v>1156</v>
      </c>
      <c r="P176" s="1" t="s">
        <v>1155</v>
      </c>
      <c r="S176" s="1" t="s">
        <v>1156</v>
      </c>
      <c r="W176" s="1" t="s">
        <v>1158</v>
      </c>
      <c r="X176" s="1" t="s">
        <v>1155</v>
      </c>
      <c r="Y176" s="1" t="s">
        <v>1160</v>
      </c>
      <c r="Z176" s="54" t="s">
        <v>1154</v>
      </c>
      <c r="AA176" s="1" t="s">
        <v>1155</v>
      </c>
      <c r="AB176" s="1" t="s">
        <v>1155</v>
      </c>
      <c r="AC176" s="1" t="s">
        <v>1154</v>
      </c>
      <c r="AE176" s="1" t="s">
        <v>1154</v>
      </c>
      <c r="AF176" s="1" t="s">
        <v>1155</v>
      </c>
      <c r="AI176" s="1" t="s">
        <v>1155</v>
      </c>
      <c r="AK176" s="1" t="s">
        <v>1159</v>
      </c>
      <c r="AP176" s="1">
        <f>IF($J176=$J$2,IF(K176=K$2,1,0),IF($J176=$J$3,IF(K176=K$3,1,0),IF($J176=$J$4,IF(K176=K$4,1,0),IF($J176=$J$5,IF(K176=K$5,1,0),0))))</f>
        <v>1</v>
      </c>
      <c r="AQ176" s="1">
        <f>IF($J176=$J$2,IF(L176=L$2,1,0),IF($J176=$J$3,IF(L176=L$3,1,0),IF($J176=$J$4,IF(L176=L$4,1,0),IF($J176=$J$5,IF(L176=L$5,1,0),0))))</f>
        <v>0</v>
      </c>
      <c r="AR176" s="1">
        <f>IF($J176=$J$2,IF(M176=M$2,1,0),IF($J176=$J$3,IF(M176=M$3,1,0),IF($J176=$J$4,IF(M176=M$4,1,0),IF($J176=$J$5,IF(M176=M$5,1,0),0))))</f>
        <v>1</v>
      </c>
      <c r="AS176" s="1">
        <f>IF($J176=$J$2,IF(N176=N$2,1,0),IF($J176=$J$3,IF(N176=N$3,1,0),IF($J176=$J$4,IF(N176=N$4,1,0),IF($J176=$J$5,IF(N176=N$5,1,0),0))))</f>
        <v>0</v>
      </c>
      <c r="AT176" s="1">
        <f>IF($J176=$J$2,IF(O176=O$2,1,0),IF($J176=$J$3,IF(O176=O$3,1,0),IF($J176=$J$4,IF(O176=O$4,1,0),IF($J176=$J$5,IF(O176=O$5,1,0),0))))</f>
        <v>1</v>
      </c>
      <c r="AU176" s="1">
        <f>IF($J176=$J$2,IF(P176=P$2,1,0),IF($J176=$J$3,IF(P176=P$3,1,0),IF($J176=$J$4,IF(P176=P$4,1,0),IF($J176=$J$5,IF(P176=P$5,1,0),0))))</f>
        <v>0</v>
      </c>
      <c r="AV176" s="1">
        <f>IF($J176=$J$2,IF(Q176=Q$2,1,0),IF($J176=$J$3,IF(Q176=Q$3,1,0),IF($J176=$J$4,IF(Q176=Q$4,1,0),IF($J176=$J$5,IF(Q176=Q$5,1,0),0))))</f>
        <v>0</v>
      </c>
      <c r="AW176" s="1">
        <f>IF($J176=$J$2,IF(R176=R$2,1,0),IF($J176=$J$3,IF(R176=R$3,1,0),IF($J176=$J$4,IF(R176=R$4,1,0),IF($J176=$J$5,IF(R176=R$5,1,0),0))))</f>
        <v>0</v>
      </c>
      <c r="AX176" s="1">
        <f>IF($J176=$J$2,IF(S176=S$2,1,0),IF($J176=$J$3,IF(S176=S$3,1,0),IF($J176=$J$4,IF(S176=S$4,1,0),IF($J176=$J$5,IF(S176=S$5,1,0),0))))</f>
        <v>0</v>
      </c>
      <c r="AY176" s="1">
        <f>IF($J176=$J$2,IF(T176=T$2,1,0),IF($J176=$J$3,IF(T176=T$3,1,0),IF($J176=$J$4,IF(T176=T$4,1,0),IF($J176=$J$5,IF(T176=T$5,1,0),0))))</f>
        <v>0</v>
      </c>
      <c r="AZ176" s="1">
        <f>IF($J176=$J$2,IF(U176=U$2,1,0),IF($J176=$J$3,IF(U176=U$3,1,0),IF($J176=$J$4,IF(U176=U$4,1,0),IF($J176=$J$5,IF(U176=U$5,1,0),0))))</f>
        <v>0</v>
      </c>
      <c r="BA176" s="1">
        <f>IF($J176=$J$2,IF(V176=V$2,1,0),IF($J176=$J$3,IF(V176=V$3,1,0),IF($J176=$J$4,IF(V176=V$4,1,0),IF($J176=$J$5,IF(V176=V$5,1,0),0))))</f>
        <v>0</v>
      </c>
      <c r="BB176" s="1">
        <f>IF($J176=$J$2,IF(W176=W$2,1,0),IF($J176=$J$3,IF(W176=W$3,1,0),IF($J176=$J$4,IF(W176=W$4,1,0),IF($J176=$J$5,IF(W176=W$5,1,0),0))))</f>
        <v>0</v>
      </c>
      <c r="BC176" s="1">
        <f>IF($J176=$J$2,IF(X176=X$2,1,0),IF($J176=$J$3,IF(X176=X$3,1,0),IF($J176=$J$4,IF(X176=X$4,1,0),IF($J176=$J$5,IF(X176=X$5,1,0),0))))</f>
        <v>0</v>
      </c>
      <c r="BD176" s="1">
        <f>IF($J176=$J$2,IF(Y176=Y$2,1,0),IF($J176=$J$3,IF(Y176=Y$3,1,0),IF($J176=$J$4,IF(Y176=Y$4,1,0),IF($J176=$J$5,IF(Y176=Y$5,1,0),0))))</f>
        <v>1</v>
      </c>
      <c r="BE176" s="1">
        <f>IF($J176=$J$2,IF(Z176=Z$2,1,0),IF($J176=$J$3,IF(Z176=Z$3,1,0),IF($J176=$J$4,IF(Z176=Z$4,1,0),IF($J176=$J$5,IF(Z176=Z$5,1,0),0))))</f>
        <v>1</v>
      </c>
      <c r="BF176" s="1">
        <f>IF($J176=$J$2,IF(AA176=AA$2,1,0),IF($J176=$J$3,IF(AA176=AA$3,1,0),IF($J176=$J$4,IF(AA176=AA$4,1,0),IF($J176=$J$5,IF(AA176=AA$5,1,0),0))))</f>
        <v>0</v>
      </c>
      <c r="BG176" s="1">
        <f>IF($J176=$J$2,IF(AB176=AB$2,1,0),IF($J176=$J$3,IF(AB176=AB$3,1,0),IF($J176=$J$4,IF(AB176=AB$4,1,0),IF($J176=$J$5,IF(AB176=AB$5,1,0),0))))</f>
        <v>1</v>
      </c>
      <c r="BH176" s="1">
        <f>IF($J176=$J$2,IF(AC176=AC$2,1,0),IF($J176=$J$3,IF(AC176=AC$3,1,0),IF($J176=$J$4,IF(AC176=AC$4,1,0),IF($J176=$J$5,IF(AC176=AC$5,1,0),0))))</f>
        <v>1</v>
      </c>
      <c r="BI176" s="1">
        <f>IF($J176=$J$2,IF(AD176=AD$2,1,0),IF($J176=$J$3,IF(AD176=AD$3,1,0),IF($J176=$J$4,IF(AD176=AD$4,1,0),IF($J176=$J$5,IF(AD176=AD$5,1,0),0))))</f>
        <v>0</v>
      </c>
      <c r="BJ176" s="1">
        <f>IF($J176=$J$2,IF(AE176=AE$2,1,0),IF($J176=$J$3,IF(AE176=AE$3,1,0),IF($J176=$J$4,IF(AE176=AE$4,1,0),IF($J176=$J$5,IF(AE176=AE$5,1,0),0))))</f>
        <v>1</v>
      </c>
      <c r="BK176" s="1">
        <f>IF($J176=$J$2,IF(AF176=AF$2,1,0),IF($J176=$J$3,IF(AF176=AF$3,1,0),IF($J176=$J$4,IF(AF176=AF$4,1,0),IF($J176=$J$5,IF(AF176=AF$5,1,0),0))))</f>
        <v>0</v>
      </c>
      <c r="BL176" s="1">
        <f>IF($J176=$J$2,IF(AG176=AG$2,1,0),IF($J176=$J$3,IF(AG176=AG$3,1,0),IF($J176=$J$4,IF(AG176=AG$4,1,0),IF($J176=$J$5,IF(AG176=AG$5,1,0),0))))</f>
        <v>0</v>
      </c>
      <c r="BM176" s="1">
        <f>IF($J176=$J$2,IF(AH176=AH$2,1,0),IF($J176=$J$3,IF(AH176=AH$3,1,0),IF($J176=$J$4,IF(AH176=AH$4,1,0),IF($J176=$J$5,IF(AH176=AH$5,1,0),0))))</f>
        <v>0</v>
      </c>
      <c r="BN176" s="1">
        <f>IF($J176=$J$2,IF(AI176=AI$2,1,0),IF($J176=$J$3,IF(AI176=AI$3,1,0),IF($J176=$J$4,IF(AI176=AI$4,1,0),IF($J176=$J$5,IF(AI176=AI$5,1,0),0))))</f>
        <v>0</v>
      </c>
      <c r="BO176" s="1">
        <f>IF($J176=$J$2,IF(AJ176=AJ$2,1,0),IF($J176=$J$3,IF(AJ176=AJ$3,1,0),IF($J176=$J$4,IF(AJ176=AJ$4,1,0),IF($J176=$J$5,IF(AJ176=AJ$5,1,0),0))))</f>
        <v>0</v>
      </c>
      <c r="BP176" s="1">
        <f>IF($J176=$J$2,IF(AK176=AK$2,1,0),IF($J176=$J$3,IF(AK176=AK$3,1,0),IF($J176=$J$4,IF(AK176=AK$4,1,0),IF($J176=$J$5,IF(AK176=AK$5,1,0),0))))</f>
        <v>0</v>
      </c>
      <c r="BQ176" s="1">
        <f>IF($J176=$J$2,IF(AL176=AL$2,1,0),IF($J176=$J$3,IF(AL176=AL$3,1,0),IF($J176=$J$4,IF(AL176=AL$4,1,0),IF($J176=$J$5,IF(AL176=AL$5,1,0),0))))</f>
        <v>0</v>
      </c>
      <c r="BR176" s="1">
        <f>IF($J176=$J$2,IF(AM176=AM$2,1,0),IF($J176=$J$3,IF(AM176=AM$3,1,0),IF($J176=$J$4,IF(AM176=AM$4,1,0),IF($J176=$J$5,IF(AM176=AM$5,1,0),0))))</f>
        <v>0</v>
      </c>
      <c r="BS176" s="1">
        <f>IF($J176=$J$2,IF(AN176=AN$2,1,0),IF($J176=$J$3,IF(AN176=AN$3,1,0),IF($J176=$J$4,IF(AN176=AN$4,1,0),IF($J176=$J$5,IF(AN176=AN$5,1,0),0))))</f>
        <v>0</v>
      </c>
      <c r="BU176" s="1">
        <f t="shared" si="1"/>
        <v>8</v>
      </c>
      <c r="BW176" s="35">
        <f t="shared" si="2"/>
        <v>8</v>
      </c>
      <c r="BX176" s="35">
        <f>IF(BW176="неявка","неявка",IF(BW176&lt;$CB$4,1,IF(BW176&lt;$CB$5,2,IF(BW176&lt;$CB$6,3,IF(BW176&lt;$CB$7,4,IF(BW176&lt;$CB$8,5,IF(BW176&lt;$CB$9,6,IF(BW176&lt;$CB$10,7,IF(BW176&lt;$CB$11,8,IF(BW176&lt;$CB$12,9,10))))))))))</f>
        <v>2</v>
      </c>
    </row>
    <row r="177" spans="1:76" ht="16" x14ac:dyDescent="0.2">
      <c r="A177" s="8">
        <v>171</v>
      </c>
      <c r="B177" s="8" t="s">
        <v>619</v>
      </c>
      <c r="C177" s="8" t="s">
        <v>620</v>
      </c>
      <c r="D177" s="8" t="s">
        <v>621</v>
      </c>
      <c r="E177" s="8" t="s">
        <v>213</v>
      </c>
      <c r="F177" s="8" t="s">
        <v>214</v>
      </c>
      <c r="G177" s="8" t="s">
        <v>230</v>
      </c>
      <c r="H177" s="8" t="s">
        <v>216</v>
      </c>
      <c r="I177" s="1" t="s">
        <v>622</v>
      </c>
      <c r="J177" s="1">
        <v>3</v>
      </c>
      <c r="K177" s="1" t="s">
        <v>1156</v>
      </c>
      <c r="L177" s="1" t="s">
        <v>1155</v>
      </c>
      <c r="M177" s="1" t="s">
        <v>1158</v>
      </c>
      <c r="N177" s="1" t="s">
        <v>1159</v>
      </c>
      <c r="O177" s="1" t="s">
        <v>1154</v>
      </c>
      <c r="P177" s="1" t="s">
        <v>1159</v>
      </c>
      <c r="Q177" s="1" t="s">
        <v>1155</v>
      </c>
      <c r="R177" s="1" t="s">
        <v>1158</v>
      </c>
      <c r="S177" s="1" t="s">
        <v>1160</v>
      </c>
      <c r="T177" s="1" t="s">
        <v>1154</v>
      </c>
      <c r="U177" s="1" t="s">
        <v>1154</v>
      </c>
      <c r="V177" s="1" t="s">
        <v>1158</v>
      </c>
      <c r="W177" s="1" t="s">
        <v>1160</v>
      </c>
      <c r="X177" s="1" t="s">
        <v>1159</v>
      </c>
      <c r="Y177" s="1" t="s">
        <v>1160</v>
      </c>
      <c r="Z177" s="54" t="s">
        <v>1154</v>
      </c>
      <c r="AA177" s="1" t="s">
        <v>1158</v>
      </c>
      <c r="AB177" s="1" t="s">
        <v>1155</v>
      </c>
      <c r="AC177" s="1" t="s">
        <v>1155</v>
      </c>
      <c r="AD177" s="1" t="s">
        <v>1158</v>
      </c>
      <c r="AE177" s="1" t="s">
        <v>1158</v>
      </c>
      <c r="AF177" s="1" t="s">
        <v>1154</v>
      </c>
      <c r="AG177" s="1" t="s">
        <v>1159</v>
      </c>
      <c r="AH177" s="1" t="s">
        <v>1158</v>
      </c>
      <c r="AI177" s="1" t="s">
        <v>1155</v>
      </c>
      <c r="AJ177" s="1" t="s">
        <v>1155</v>
      </c>
      <c r="AK177" s="1" t="s">
        <v>1159</v>
      </c>
      <c r="AL177" s="1" t="s">
        <v>1158</v>
      </c>
      <c r="AM177" s="1" t="s">
        <v>1160</v>
      </c>
      <c r="AN177" s="1" t="s">
        <v>1159</v>
      </c>
      <c r="AP177" s="1">
        <f>IF($J177=$J$2,IF(K177=K$2,1,0),IF($J177=$J$3,IF(K177=K$3,1,0),IF($J177=$J$4,IF(K177=K$4,1,0),IF($J177=$J$5,IF(K177=K$5,1,0),0))))</f>
        <v>1</v>
      </c>
      <c r="AQ177" s="1">
        <f>IF($J177=$J$2,IF(L177=L$2,1,0),IF($J177=$J$3,IF(L177=L$3,1,0),IF($J177=$J$4,IF(L177=L$4,1,0),IF($J177=$J$5,IF(L177=L$5,1,0),0))))</f>
        <v>1</v>
      </c>
      <c r="AR177" s="1">
        <f>IF($J177=$J$2,IF(M177=M$2,1,0),IF($J177=$J$3,IF(M177=M$3,1,0),IF($J177=$J$4,IF(M177=M$4,1,0),IF($J177=$J$5,IF(M177=M$5,1,0),0))))</f>
        <v>0</v>
      </c>
      <c r="AS177" s="1">
        <f>IF($J177=$J$2,IF(N177=N$2,1,0),IF($J177=$J$3,IF(N177=N$3,1,0),IF($J177=$J$4,IF(N177=N$4,1,0),IF($J177=$J$5,IF(N177=N$5,1,0),0))))</f>
        <v>1</v>
      </c>
      <c r="AT177" s="1">
        <f>IF($J177=$J$2,IF(O177=O$2,1,0),IF($J177=$J$3,IF(O177=O$3,1,0),IF($J177=$J$4,IF(O177=O$4,1,0),IF($J177=$J$5,IF(O177=O$5,1,0),0))))</f>
        <v>0</v>
      </c>
      <c r="AU177" s="1">
        <f>IF($J177=$J$2,IF(P177=P$2,1,0),IF($J177=$J$3,IF(P177=P$3,1,0),IF($J177=$J$4,IF(P177=P$4,1,0),IF($J177=$J$5,IF(P177=P$5,1,0),0))))</f>
        <v>0</v>
      </c>
      <c r="AV177" s="1">
        <f>IF($J177=$J$2,IF(Q177=Q$2,1,0),IF($J177=$J$3,IF(Q177=Q$3,1,0),IF($J177=$J$4,IF(Q177=Q$4,1,0),IF($J177=$J$5,IF(Q177=Q$5,1,0),0))))</f>
        <v>0</v>
      </c>
      <c r="AW177" s="1">
        <f>IF($J177=$J$2,IF(R177=R$2,1,0),IF($J177=$J$3,IF(R177=R$3,1,0),IF($J177=$J$4,IF(R177=R$4,1,0),IF($J177=$J$5,IF(R177=R$5,1,0),0))))</f>
        <v>0</v>
      </c>
      <c r="AX177" s="1">
        <f>IF($J177=$J$2,IF(S177=S$2,1,0),IF($J177=$J$3,IF(S177=S$3,1,0),IF($J177=$J$4,IF(S177=S$4,1,0),IF($J177=$J$5,IF(S177=S$5,1,0),0))))</f>
        <v>0</v>
      </c>
      <c r="AY177" s="1">
        <f>IF($J177=$J$2,IF(T177=T$2,1,0),IF($J177=$J$3,IF(T177=T$3,1,0),IF($J177=$J$4,IF(T177=T$4,1,0),IF($J177=$J$5,IF(T177=T$5,1,0),0))))</f>
        <v>0</v>
      </c>
      <c r="AZ177" s="1">
        <f>IF($J177=$J$2,IF(U177=U$2,1,0),IF($J177=$J$3,IF(U177=U$3,1,0),IF($J177=$J$4,IF(U177=U$4,1,0),IF($J177=$J$5,IF(U177=U$5,1,0),0))))</f>
        <v>1</v>
      </c>
      <c r="BA177" s="1">
        <f>IF($J177=$J$2,IF(V177=V$2,1,0),IF($J177=$J$3,IF(V177=V$3,1,0),IF($J177=$J$4,IF(V177=V$4,1,0),IF($J177=$J$5,IF(V177=V$5,1,0),0))))</f>
        <v>1</v>
      </c>
      <c r="BB177" s="1">
        <f>IF($J177=$J$2,IF(W177=W$2,1,0),IF($J177=$J$3,IF(W177=W$3,1,0),IF($J177=$J$4,IF(W177=W$4,1,0),IF($J177=$J$5,IF(W177=W$5,1,0),0))))</f>
        <v>1</v>
      </c>
      <c r="BC177" s="1">
        <f>IF($J177=$J$2,IF(X177=X$2,1,0),IF($J177=$J$3,IF(X177=X$3,1,0),IF($J177=$J$4,IF(X177=X$4,1,0),IF($J177=$J$5,IF(X177=X$5,1,0),0))))</f>
        <v>0</v>
      </c>
      <c r="BD177" s="1">
        <f>IF($J177=$J$2,IF(Y177=Y$2,1,0),IF($J177=$J$3,IF(Y177=Y$3,1,0),IF($J177=$J$4,IF(Y177=Y$4,1,0),IF($J177=$J$5,IF(Y177=Y$5,1,0),0))))</f>
        <v>1</v>
      </c>
      <c r="BE177" s="1">
        <f>IF($J177=$J$2,IF(Z177=Z$2,1,0),IF($J177=$J$3,IF(Z177=Z$3,1,0),IF($J177=$J$4,IF(Z177=Z$4,1,0),IF($J177=$J$5,IF(Z177=Z$5,1,0),0))))</f>
        <v>1</v>
      </c>
      <c r="BF177" s="1">
        <f>IF($J177=$J$2,IF(AA177=AA$2,1,0),IF($J177=$J$3,IF(AA177=AA$3,1,0),IF($J177=$J$4,IF(AA177=AA$4,1,0),IF($J177=$J$5,IF(AA177=AA$5,1,0),0))))</f>
        <v>0</v>
      </c>
      <c r="BG177" s="1">
        <f>IF($J177=$J$2,IF(AB177=AB$2,1,0),IF($J177=$J$3,IF(AB177=AB$3,1,0),IF($J177=$J$4,IF(AB177=AB$4,1,0),IF($J177=$J$5,IF(AB177=AB$5,1,0),0))))</f>
        <v>1</v>
      </c>
      <c r="BH177" s="1">
        <f>IF($J177=$J$2,IF(AC177=AC$2,1,0),IF($J177=$J$3,IF(AC177=AC$3,1,0),IF($J177=$J$4,IF(AC177=AC$4,1,0),IF($J177=$J$5,IF(AC177=AC$5,1,0),0))))</f>
        <v>0</v>
      </c>
      <c r="BI177" s="1">
        <f>IF($J177=$J$2,IF(AD177=AD$2,1,0),IF($J177=$J$3,IF(AD177=AD$3,1,0),IF($J177=$J$4,IF(AD177=AD$4,1,0),IF($J177=$J$5,IF(AD177=AD$5,1,0),0))))</f>
        <v>0</v>
      </c>
      <c r="BJ177" s="1">
        <f>IF($J177=$J$2,IF(AE177=AE$2,1,0),IF($J177=$J$3,IF(AE177=AE$3,1,0),IF($J177=$J$4,IF(AE177=AE$4,1,0),IF($J177=$J$5,IF(AE177=AE$5,1,0),0))))</f>
        <v>0</v>
      </c>
      <c r="BK177" s="1">
        <f>IF($J177=$J$2,IF(AF177=AF$2,1,0),IF($J177=$J$3,IF(AF177=AF$3,1,0),IF($J177=$J$4,IF(AF177=AF$4,1,0),IF($J177=$J$5,IF(AF177=AF$5,1,0),0))))</f>
        <v>0</v>
      </c>
      <c r="BL177" s="1">
        <f>IF($J177=$J$2,IF(AG177=AG$2,1,0),IF($J177=$J$3,IF(AG177=AG$3,1,0),IF($J177=$J$4,IF(AG177=AG$4,1,0),IF($J177=$J$5,IF(AG177=AG$5,1,0),0))))</f>
        <v>1</v>
      </c>
      <c r="BM177" s="1">
        <f>IF($J177=$J$2,IF(AH177=AH$2,1,0),IF($J177=$J$3,IF(AH177=AH$3,1,0),IF($J177=$J$4,IF(AH177=AH$4,1,0),IF($J177=$J$5,IF(AH177=AH$5,1,0),0))))</f>
        <v>1</v>
      </c>
      <c r="BN177" s="1">
        <f>IF($J177=$J$2,IF(AI177=AI$2,1,0),IF($J177=$J$3,IF(AI177=AI$3,1,0),IF($J177=$J$4,IF(AI177=AI$4,1,0),IF($J177=$J$5,IF(AI177=AI$5,1,0),0))))</f>
        <v>0</v>
      </c>
      <c r="BO177" s="1">
        <f>IF($J177=$J$2,IF(AJ177=AJ$2,1,0),IF($J177=$J$3,IF(AJ177=AJ$3,1,0),IF($J177=$J$4,IF(AJ177=AJ$4,1,0),IF($J177=$J$5,IF(AJ177=AJ$5,1,0),0))))</f>
        <v>1</v>
      </c>
      <c r="BP177" s="1">
        <f>IF($J177=$J$2,IF(AK177=AK$2,1,0),IF($J177=$J$3,IF(AK177=AK$3,1,0),IF($J177=$J$4,IF(AK177=AK$4,1,0),IF($J177=$J$5,IF(AK177=AK$5,1,0),0))))</f>
        <v>0</v>
      </c>
      <c r="BQ177" s="1">
        <f>IF($J177=$J$2,IF(AL177=AL$2,1,0),IF($J177=$J$3,IF(AL177=AL$3,1,0),IF($J177=$J$4,IF(AL177=AL$4,1,0),IF($J177=$J$5,IF(AL177=AL$5,1,0),0))))</f>
        <v>1</v>
      </c>
      <c r="BR177" s="1">
        <f>IF($J177=$J$2,IF(AM177=AM$2,1,0),IF($J177=$J$3,IF(AM177=AM$3,1,0),IF($J177=$J$4,IF(AM177=AM$4,1,0),IF($J177=$J$5,IF(AM177=AM$5,1,0),0))))</f>
        <v>0</v>
      </c>
      <c r="BS177" s="1">
        <f>IF($J177=$J$2,IF(AN177=AN$2,1,0),IF($J177=$J$3,IF(AN177=AN$3,1,0),IF($J177=$J$4,IF(AN177=AN$4,1,0),IF($J177=$J$5,IF(AN177=AN$5,1,0),0))))</f>
        <v>0</v>
      </c>
      <c r="BU177" s="1">
        <f t="shared" si="1"/>
        <v>13</v>
      </c>
      <c r="BW177" s="35">
        <f t="shared" si="2"/>
        <v>13</v>
      </c>
      <c r="BX177" s="35">
        <f>IF(BW177="неявка","неявка",IF(BW177&lt;$CB$4,1,IF(BW177&lt;$CB$5,2,IF(BW177&lt;$CB$6,3,IF(BW177&lt;$CB$7,4,IF(BW177&lt;$CB$8,5,IF(BW177&lt;$CB$9,6,IF(BW177&lt;$CB$10,7,IF(BW177&lt;$CB$11,8,IF(BW177&lt;$CB$12,9,10))))))))))</f>
        <v>3</v>
      </c>
    </row>
    <row r="178" spans="1:76" ht="16" x14ac:dyDescent="0.2">
      <c r="A178" s="8">
        <v>172</v>
      </c>
      <c r="B178" s="8" t="s">
        <v>623</v>
      </c>
      <c r="C178" s="8" t="s">
        <v>624</v>
      </c>
      <c r="D178" s="8" t="s">
        <v>625</v>
      </c>
      <c r="E178" s="8" t="s">
        <v>213</v>
      </c>
      <c r="F178" s="8" t="s">
        <v>214</v>
      </c>
      <c r="G178" s="8" t="s">
        <v>230</v>
      </c>
      <c r="H178" s="8" t="s">
        <v>216</v>
      </c>
      <c r="I178" s="1" t="s">
        <v>622</v>
      </c>
      <c r="J178" s="1">
        <v>4</v>
      </c>
      <c r="K178" s="1" t="s">
        <v>1155</v>
      </c>
      <c r="L178" s="1" t="s">
        <v>1158</v>
      </c>
      <c r="M178" s="1" t="s">
        <v>1155</v>
      </c>
      <c r="N178" s="1" t="s">
        <v>1155</v>
      </c>
      <c r="O178" s="1" t="s">
        <v>1160</v>
      </c>
      <c r="P178" s="1" t="s">
        <v>1154</v>
      </c>
      <c r="Q178" s="1" t="s">
        <v>1158</v>
      </c>
      <c r="R178" s="1" t="s">
        <v>1160</v>
      </c>
      <c r="S178" s="1" t="s">
        <v>1160</v>
      </c>
      <c r="T178" s="1" t="s">
        <v>1155</v>
      </c>
      <c r="U178" s="1" t="s">
        <v>1156</v>
      </c>
      <c r="V178" s="1" t="s">
        <v>1156</v>
      </c>
      <c r="W178" s="1" t="s">
        <v>1158</v>
      </c>
      <c r="X178" s="1" t="s">
        <v>1159</v>
      </c>
      <c r="Y178" s="1" t="s">
        <v>1156</v>
      </c>
      <c r="Z178" s="54" t="s">
        <v>1158</v>
      </c>
      <c r="AA178" s="1" t="s">
        <v>1159</v>
      </c>
      <c r="AB178" s="1" t="s">
        <v>1154</v>
      </c>
      <c r="AC178" s="1" t="s">
        <v>1158</v>
      </c>
      <c r="AD178" s="1" t="s">
        <v>1158</v>
      </c>
      <c r="AE178" s="1" t="s">
        <v>1160</v>
      </c>
      <c r="AF178" s="1" t="s">
        <v>1155</v>
      </c>
      <c r="AG178" s="1" t="s">
        <v>1155</v>
      </c>
      <c r="AH178" s="1" t="s">
        <v>1156</v>
      </c>
      <c r="AI178" s="1" t="s">
        <v>1159</v>
      </c>
      <c r="AJ178" s="1" t="s">
        <v>1157</v>
      </c>
      <c r="AK178" s="1" t="s">
        <v>1154</v>
      </c>
      <c r="AL178" s="1" t="s">
        <v>1154</v>
      </c>
      <c r="AM178" s="1" t="s">
        <v>1160</v>
      </c>
      <c r="AN178" s="1" t="s">
        <v>1154</v>
      </c>
      <c r="AP178" s="1">
        <f>IF($J178=$J$2,IF(K178=K$2,1,0),IF($J178=$J$3,IF(K178=K$3,1,0),IF($J178=$J$4,IF(K178=K$4,1,0),IF($J178=$J$5,IF(K178=K$5,1,0),0))))</f>
        <v>0</v>
      </c>
      <c r="AQ178" s="1">
        <f>IF($J178=$J$2,IF(L178=L$2,1,0),IF($J178=$J$3,IF(L178=L$3,1,0),IF($J178=$J$4,IF(L178=L$4,1,0),IF($J178=$J$5,IF(L178=L$5,1,0),0))))</f>
        <v>0</v>
      </c>
      <c r="AR178" s="1">
        <f>IF($J178=$J$2,IF(M178=M$2,1,0),IF($J178=$J$3,IF(M178=M$3,1,0),IF($J178=$J$4,IF(M178=M$4,1,0),IF($J178=$J$5,IF(M178=M$5,1,0),0))))</f>
        <v>1</v>
      </c>
      <c r="AS178" s="1">
        <f>IF($J178=$J$2,IF(N178=N$2,1,0),IF($J178=$J$3,IF(N178=N$3,1,0),IF($J178=$J$4,IF(N178=N$4,1,0),IF($J178=$J$5,IF(N178=N$5,1,0),0))))</f>
        <v>0</v>
      </c>
      <c r="AT178" s="1">
        <f>IF($J178=$J$2,IF(O178=O$2,1,0),IF($J178=$J$3,IF(O178=O$3,1,0),IF($J178=$J$4,IF(O178=O$4,1,0),IF($J178=$J$5,IF(O178=O$5,1,0),0))))</f>
        <v>1</v>
      </c>
      <c r="AU178" s="1">
        <f>IF($J178=$J$2,IF(P178=P$2,1,0),IF($J178=$J$3,IF(P178=P$3,1,0),IF($J178=$J$4,IF(P178=P$4,1,0),IF($J178=$J$5,IF(P178=P$5,1,0),0))))</f>
        <v>0</v>
      </c>
      <c r="AV178" s="1">
        <f>IF($J178=$J$2,IF(Q178=Q$2,1,0),IF($J178=$J$3,IF(Q178=Q$3,1,0),IF($J178=$J$4,IF(Q178=Q$4,1,0),IF($J178=$J$5,IF(Q178=Q$5,1,0),0))))</f>
        <v>1</v>
      </c>
      <c r="AW178" s="1">
        <f>IF($J178=$J$2,IF(R178=R$2,1,0),IF($J178=$J$3,IF(R178=R$3,1,0),IF($J178=$J$4,IF(R178=R$4,1,0),IF($J178=$J$5,IF(R178=R$5,1,0),0))))</f>
        <v>1</v>
      </c>
      <c r="AX178" s="1">
        <f>IF($J178=$J$2,IF(S178=S$2,1,0),IF($J178=$J$3,IF(S178=S$3,1,0),IF($J178=$J$4,IF(S178=S$4,1,0),IF($J178=$J$5,IF(S178=S$5,1,0),0))))</f>
        <v>1</v>
      </c>
      <c r="AY178" s="1">
        <f>IF($J178=$J$2,IF(T178=T$2,1,0),IF($J178=$J$3,IF(T178=T$3,1,0),IF($J178=$J$4,IF(T178=T$4,1,0),IF($J178=$J$5,IF(T178=T$5,1,0),0))))</f>
        <v>1</v>
      </c>
      <c r="AZ178" s="1">
        <f>IF($J178=$J$2,IF(U178=U$2,1,0),IF($J178=$J$3,IF(U178=U$3,1,0),IF($J178=$J$4,IF(U178=U$4,1,0),IF($J178=$J$5,IF(U178=U$5,1,0),0))))</f>
        <v>0</v>
      </c>
      <c r="BA178" s="1">
        <f>IF($J178=$J$2,IF(V178=V$2,1,0),IF($J178=$J$3,IF(V178=V$3,1,0),IF($J178=$J$4,IF(V178=V$4,1,0),IF($J178=$J$5,IF(V178=V$5,1,0),0))))</f>
        <v>1</v>
      </c>
      <c r="BB178" s="1">
        <f>IF($J178=$J$2,IF(W178=W$2,1,0),IF($J178=$J$3,IF(W178=W$3,1,0),IF($J178=$J$4,IF(W178=W$4,1,0),IF($J178=$J$5,IF(W178=W$5,1,0),0))))</f>
        <v>1</v>
      </c>
      <c r="BC178" s="1">
        <f>IF($J178=$J$2,IF(X178=X$2,1,0),IF($J178=$J$3,IF(X178=X$3,1,0),IF($J178=$J$4,IF(X178=X$4,1,0),IF($J178=$J$5,IF(X178=X$5,1,0),0))))</f>
        <v>0</v>
      </c>
      <c r="BD178" s="1">
        <f>IF($J178=$J$2,IF(Y178=Y$2,1,0),IF($J178=$J$3,IF(Y178=Y$3,1,0),IF($J178=$J$4,IF(Y178=Y$4,1,0),IF($J178=$J$5,IF(Y178=Y$5,1,0),0))))</f>
        <v>1</v>
      </c>
      <c r="BE178" s="1">
        <f>IF($J178=$J$2,IF(Z178=Z$2,1,0),IF($J178=$J$3,IF(Z178=Z$3,1,0),IF($J178=$J$4,IF(Z178=Z$4,1,0),IF($J178=$J$5,IF(Z178=Z$5,1,0),0))))</f>
        <v>1</v>
      </c>
      <c r="BF178" s="1">
        <f>IF($J178=$J$2,IF(AA178=AA$2,1,0),IF($J178=$J$3,IF(AA178=AA$3,1,0),IF($J178=$J$4,IF(AA178=AA$4,1,0),IF($J178=$J$5,IF(AA178=AA$5,1,0),0))))</f>
        <v>1</v>
      </c>
      <c r="BG178" s="1">
        <f>IF($J178=$J$2,IF(AB178=AB$2,1,0),IF($J178=$J$3,IF(AB178=AB$3,1,0),IF($J178=$J$4,IF(AB178=AB$4,1,0),IF($J178=$J$5,IF(AB178=AB$5,1,0),0))))</f>
        <v>1</v>
      </c>
      <c r="BH178" s="1">
        <f>IF($J178=$J$2,IF(AC178=AC$2,1,0),IF($J178=$J$3,IF(AC178=AC$3,1,0),IF($J178=$J$4,IF(AC178=AC$4,1,0),IF($J178=$J$5,IF(AC178=AC$5,1,0),0))))</f>
        <v>1</v>
      </c>
      <c r="BI178" s="1">
        <f>IF($J178=$J$2,IF(AD178=AD$2,1,0),IF($J178=$J$3,IF(AD178=AD$3,1,0),IF($J178=$J$4,IF(AD178=AD$4,1,0),IF($J178=$J$5,IF(AD178=AD$5,1,0),0))))</f>
        <v>1</v>
      </c>
      <c r="BJ178" s="1">
        <f>IF($J178=$J$2,IF(AE178=AE$2,1,0),IF($J178=$J$3,IF(AE178=AE$3,1,0),IF($J178=$J$4,IF(AE178=AE$4,1,0),IF($J178=$J$5,IF(AE178=AE$5,1,0),0))))</f>
        <v>1</v>
      </c>
      <c r="BK178" s="1">
        <f>IF($J178=$J$2,IF(AF178=AF$2,1,0),IF($J178=$J$3,IF(AF178=AF$3,1,0),IF($J178=$J$4,IF(AF178=AF$4,1,0),IF($J178=$J$5,IF(AF178=AF$5,1,0),0))))</f>
        <v>1</v>
      </c>
      <c r="BL178" s="1">
        <f>IF($J178=$J$2,IF(AG178=AG$2,1,0),IF($J178=$J$3,IF(AG178=AG$3,1,0),IF($J178=$J$4,IF(AG178=AG$4,1,0),IF($J178=$J$5,IF(AG178=AG$5,1,0),0))))</f>
        <v>1</v>
      </c>
      <c r="BM178" s="1">
        <f>IF($J178=$J$2,IF(AH178=AH$2,1,0),IF($J178=$J$3,IF(AH178=AH$3,1,0),IF($J178=$J$4,IF(AH178=AH$4,1,0),IF($J178=$J$5,IF(AH178=AH$5,1,0),0))))</f>
        <v>0</v>
      </c>
      <c r="BN178" s="1">
        <f>IF($J178=$J$2,IF(AI178=AI$2,1,0),IF($J178=$J$3,IF(AI178=AI$3,1,0),IF($J178=$J$4,IF(AI178=AI$4,1,0),IF($J178=$J$5,IF(AI178=AI$5,1,0),0))))</f>
        <v>1</v>
      </c>
      <c r="BO178" s="1">
        <f>IF($J178=$J$2,IF(AJ178=AJ$2,1,0),IF($J178=$J$3,IF(AJ178=AJ$3,1,0),IF($J178=$J$4,IF(AJ178=AJ$4,1,0),IF($J178=$J$5,IF(AJ178=AJ$5,1,0),0))))</f>
        <v>1</v>
      </c>
      <c r="BP178" s="1">
        <f>IF($J178=$J$2,IF(AK178=AK$2,1,0),IF($J178=$J$3,IF(AK178=AK$3,1,0),IF($J178=$J$4,IF(AK178=AK$4,1,0),IF($J178=$J$5,IF(AK178=AK$5,1,0),0))))</f>
        <v>1</v>
      </c>
      <c r="BQ178" s="1">
        <f>IF($J178=$J$2,IF(AL178=AL$2,1,0),IF($J178=$J$3,IF(AL178=AL$3,1,0),IF($J178=$J$4,IF(AL178=AL$4,1,0),IF($J178=$J$5,IF(AL178=AL$5,1,0),0))))</f>
        <v>1</v>
      </c>
      <c r="BR178" s="1">
        <f>IF($J178=$J$2,IF(AM178=AM$2,1,0),IF($J178=$J$3,IF(AM178=AM$3,1,0),IF($J178=$J$4,IF(AM178=AM$4,1,0),IF($J178=$J$5,IF(AM178=AM$5,1,0),0))))</f>
        <v>1</v>
      </c>
      <c r="BS178" s="1">
        <f>IF($J178=$J$2,IF(AN178=AN$2,1,0),IF($J178=$J$3,IF(AN178=AN$3,1,0),IF($J178=$J$4,IF(AN178=AN$4,1,0),IF($J178=$J$5,IF(AN178=AN$5,1,0),0))))</f>
        <v>1</v>
      </c>
      <c r="BU178" s="1">
        <f t="shared" si="1"/>
        <v>23</v>
      </c>
      <c r="BW178" s="35">
        <f t="shared" si="2"/>
        <v>23</v>
      </c>
      <c r="BX178" s="35">
        <f>IF(BW178="неявка","неявка",IF(BW178&lt;$CB$4,1,IF(BW178&lt;$CB$5,2,IF(BW178&lt;$CB$6,3,IF(BW178&lt;$CB$7,4,IF(BW178&lt;$CB$8,5,IF(BW178&lt;$CB$9,6,IF(BW178&lt;$CB$10,7,IF(BW178&lt;$CB$11,8,IF(BW178&lt;$CB$12,9,10))))))))))</f>
        <v>7</v>
      </c>
    </row>
    <row r="179" spans="1:76" ht="16" x14ac:dyDescent="0.2">
      <c r="A179" s="8">
        <v>173</v>
      </c>
      <c r="B179" s="8" t="s">
        <v>626</v>
      </c>
      <c r="C179" s="8" t="s">
        <v>627</v>
      </c>
      <c r="D179" s="8" t="s">
        <v>628</v>
      </c>
      <c r="E179" s="8" t="s">
        <v>235</v>
      </c>
      <c r="F179" s="8" t="s">
        <v>236</v>
      </c>
      <c r="G179" s="8" t="s">
        <v>230</v>
      </c>
      <c r="H179" s="8" t="s">
        <v>216</v>
      </c>
      <c r="I179" s="1" t="s">
        <v>622</v>
      </c>
      <c r="J179" s="1">
        <v>4</v>
      </c>
      <c r="K179" s="1" t="s">
        <v>1156</v>
      </c>
      <c r="L179" s="1" t="s">
        <v>1155</v>
      </c>
      <c r="M179" s="1" t="s">
        <v>1155</v>
      </c>
      <c r="N179" s="1" t="s">
        <v>1155</v>
      </c>
      <c r="O179" s="1" t="s">
        <v>1155</v>
      </c>
      <c r="Q179" s="1" t="s">
        <v>1158</v>
      </c>
      <c r="R179" s="1" t="s">
        <v>1154</v>
      </c>
      <c r="S179" s="1" t="s">
        <v>1160</v>
      </c>
      <c r="T179" s="1" t="s">
        <v>1158</v>
      </c>
      <c r="U179" s="1" t="s">
        <v>1159</v>
      </c>
      <c r="V179" s="1" t="s">
        <v>1159</v>
      </c>
      <c r="W179" s="1" t="s">
        <v>1160</v>
      </c>
      <c r="X179" s="1" t="s">
        <v>1156</v>
      </c>
      <c r="Y179" s="1" t="s">
        <v>1158</v>
      </c>
      <c r="Z179" s="54" t="s">
        <v>1158</v>
      </c>
      <c r="AA179" s="1" t="s">
        <v>1160</v>
      </c>
      <c r="AB179" s="1" t="s">
        <v>1154</v>
      </c>
      <c r="AC179" s="1" t="s">
        <v>1160</v>
      </c>
      <c r="AD179" s="1" t="s">
        <v>1154</v>
      </c>
      <c r="AE179" s="1" t="s">
        <v>1155</v>
      </c>
      <c r="AF179" s="1" t="s">
        <v>1155</v>
      </c>
      <c r="AG179" s="1" t="s">
        <v>1159</v>
      </c>
      <c r="AH179" s="1" t="s">
        <v>1158</v>
      </c>
      <c r="AI179" s="1" t="s">
        <v>1159</v>
      </c>
      <c r="AJ179" s="1" t="s">
        <v>1160</v>
      </c>
      <c r="AK179" s="1" t="s">
        <v>1158</v>
      </c>
      <c r="AL179" s="1" t="s">
        <v>1158</v>
      </c>
      <c r="AM179" s="1" t="s">
        <v>1160</v>
      </c>
      <c r="AN179" s="1" t="s">
        <v>1154</v>
      </c>
      <c r="AP179" s="1">
        <f>IF($J179=$J$2,IF(K179=K$2,1,0),IF($J179=$J$3,IF(K179=K$3,1,0),IF($J179=$J$4,IF(K179=K$4,1,0),IF($J179=$J$5,IF(K179=K$5,1,0),0))))</f>
        <v>0</v>
      </c>
      <c r="AQ179" s="1">
        <f>IF($J179=$J$2,IF(L179=L$2,1,0),IF($J179=$J$3,IF(L179=L$3,1,0),IF($J179=$J$4,IF(L179=L$4,1,0),IF($J179=$J$5,IF(L179=L$5,1,0),0))))</f>
        <v>0</v>
      </c>
      <c r="AR179" s="1">
        <f>IF($J179=$J$2,IF(M179=M$2,1,0),IF($J179=$J$3,IF(M179=M$3,1,0),IF($J179=$J$4,IF(M179=M$4,1,0),IF($J179=$J$5,IF(M179=M$5,1,0),0))))</f>
        <v>1</v>
      </c>
      <c r="AS179" s="1">
        <f>IF($J179=$J$2,IF(N179=N$2,1,0),IF($J179=$J$3,IF(N179=N$3,1,0),IF($J179=$J$4,IF(N179=N$4,1,0),IF($J179=$J$5,IF(N179=N$5,1,0),0))))</f>
        <v>0</v>
      </c>
      <c r="AT179" s="1">
        <f>IF($J179=$J$2,IF(O179=O$2,1,0),IF($J179=$J$3,IF(O179=O$3,1,0),IF($J179=$J$4,IF(O179=O$4,1,0),IF($J179=$J$5,IF(O179=O$5,1,0),0))))</f>
        <v>0</v>
      </c>
      <c r="AU179" s="1">
        <f>IF($J179=$J$2,IF(P179=P$2,1,0),IF($J179=$J$3,IF(P179=P$3,1,0),IF($J179=$J$4,IF(P179=P$4,1,0),IF($J179=$J$5,IF(P179=P$5,1,0),0))))</f>
        <v>0</v>
      </c>
      <c r="AV179" s="1">
        <f>IF($J179=$J$2,IF(Q179=Q$2,1,0),IF($J179=$J$3,IF(Q179=Q$3,1,0),IF($J179=$J$4,IF(Q179=Q$4,1,0),IF($J179=$J$5,IF(Q179=Q$5,1,0),0))))</f>
        <v>1</v>
      </c>
      <c r="AW179" s="1">
        <f>IF($J179=$J$2,IF(R179=R$2,1,0),IF($J179=$J$3,IF(R179=R$3,1,0),IF($J179=$J$4,IF(R179=R$4,1,0),IF($J179=$J$5,IF(R179=R$5,1,0),0))))</f>
        <v>0</v>
      </c>
      <c r="AX179" s="1">
        <f>IF($J179=$J$2,IF(S179=S$2,1,0),IF($J179=$J$3,IF(S179=S$3,1,0),IF($J179=$J$4,IF(S179=S$4,1,0),IF($J179=$J$5,IF(S179=S$5,1,0),0))))</f>
        <v>1</v>
      </c>
      <c r="AY179" s="1">
        <f>IF($J179=$J$2,IF(T179=T$2,1,0),IF($J179=$J$3,IF(T179=T$3,1,0),IF($J179=$J$4,IF(T179=T$4,1,0),IF($J179=$J$5,IF(T179=T$5,1,0),0))))</f>
        <v>0</v>
      </c>
      <c r="AZ179" s="1">
        <f>IF($J179=$J$2,IF(U179=U$2,1,0),IF($J179=$J$3,IF(U179=U$3,1,0),IF($J179=$J$4,IF(U179=U$4,1,0),IF($J179=$J$5,IF(U179=U$5,1,0),0))))</f>
        <v>1</v>
      </c>
      <c r="BA179" s="1">
        <f>IF($J179=$J$2,IF(V179=V$2,1,0),IF($J179=$J$3,IF(V179=V$3,1,0),IF($J179=$J$4,IF(V179=V$4,1,0),IF($J179=$J$5,IF(V179=V$5,1,0),0))))</f>
        <v>0</v>
      </c>
      <c r="BB179" s="1">
        <f>IF($J179=$J$2,IF(W179=W$2,1,0),IF($J179=$J$3,IF(W179=W$3,1,0),IF($J179=$J$4,IF(W179=W$4,1,0),IF($J179=$J$5,IF(W179=W$5,1,0),0))))</f>
        <v>0</v>
      </c>
      <c r="BC179" s="1">
        <f>IF($J179=$J$2,IF(X179=X$2,1,0),IF($J179=$J$3,IF(X179=X$3,1,0),IF($J179=$J$4,IF(X179=X$4,1,0),IF($J179=$J$5,IF(X179=X$5,1,0),0))))</f>
        <v>0</v>
      </c>
      <c r="BD179" s="1">
        <f>IF($J179=$J$2,IF(Y179=Y$2,1,0),IF($J179=$J$3,IF(Y179=Y$3,1,0),IF($J179=$J$4,IF(Y179=Y$4,1,0),IF($J179=$J$5,IF(Y179=Y$5,1,0),0))))</f>
        <v>0</v>
      </c>
      <c r="BE179" s="1">
        <f>IF($J179=$J$2,IF(Z179=Z$2,1,0),IF($J179=$J$3,IF(Z179=Z$3,1,0),IF($J179=$J$4,IF(Z179=Z$4,1,0),IF($J179=$J$5,IF(Z179=Z$5,1,0),0))))</f>
        <v>1</v>
      </c>
      <c r="BF179" s="1">
        <f>IF($J179=$J$2,IF(AA179=AA$2,1,0),IF($J179=$J$3,IF(AA179=AA$3,1,0),IF($J179=$J$4,IF(AA179=AA$4,1,0),IF($J179=$J$5,IF(AA179=AA$5,1,0),0))))</f>
        <v>0</v>
      </c>
      <c r="BG179" s="1">
        <f>IF($J179=$J$2,IF(AB179=AB$2,1,0),IF($J179=$J$3,IF(AB179=AB$3,1,0),IF($J179=$J$4,IF(AB179=AB$4,1,0),IF($J179=$J$5,IF(AB179=AB$5,1,0),0))))</f>
        <v>1</v>
      </c>
      <c r="BH179" s="1">
        <f>IF($J179=$J$2,IF(AC179=AC$2,1,0),IF($J179=$J$3,IF(AC179=AC$3,1,0),IF($J179=$J$4,IF(AC179=AC$4,1,0),IF($J179=$J$5,IF(AC179=AC$5,1,0),0))))</f>
        <v>0</v>
      </c>
      <c r="BI179" s="1">
        <f>IF($J179=$J$2,IF(AD179=AD$2,1,0),IF($J179=$J$3,IF(AD179=AD$3,1,0),IF($J179=$J$4,IF(AD179=AD$4,1,0),IF($J179=$J$5,IF(AD179=AD$5,1,0),0))))</f>
        <v>0</v>
      </c>
      <c r="BJ179" s="1">
        <f>IF($J179=$J$2,IF(AE179=AE$2,1,0),IF($J179=$J$3,IF(AE179=AE$3,1,0),IF($J179=$J$4,IF(AE179=AE$4,1,0),IF($J179=$J$5,IF(AE179=AE$5,1,0),0))))</f>
        <v>0</v>
      </c>
      <c r="BK179" s="1">
        <f>IF($J179=$J$2,IF(AF179=AF$2,1,0),IF($J179=$J$3,IF(AF179=AF$3,1,0),IF($J179=$J$4,IF(AF179=AF$4,1,0),IF($J179=$J$5,IF(AF179=AF$5,1,0),0))))</f>
        <v>1</v>
      </c>
      <c r="BL179" s="1">
        <f>IF($J179=$J$2,IF(AG179=AG$2,1,0),IF($J179=$J$3,IF(AG179=AG$3,1,0),IF($J179=$J$4,IF(AG179=AG$4,1,0),IF($J179=$J$5,IF(AG179=AG$5,1,0),0))))</f>
        <v>0</v>
      </c>
      <c r="BM179" s="1">
        <f>IF($J179=$J$2,IF(AH179=AH$2,1,0),IF($J179=$J$3,IF(AH179=AH$3,1,0),IF($J179=$J$4,IF(AH179=AH$4,1,0),IF($J179=$J$5,IF(AH179=AH$5,1,0),0))))</f>
        <v>1</v>
      </c>
      <c r="BN179" s="1">
        <f>IF($J179=$J$2,IF(AI179=AI$2,1,0),IF($J179=$J$3,IF(AI179=AI$3,1,0),IF($J179=$J$4,IF(AI179=AI$4,1,0),IF($J179=$J$5,IF(AI179=AI$5,1,0),0))))</f>
        <v>1</v>
      </c>
      <c r="BO179" s="1">
        <f>IF($J179=$J$2,IF(AJ179=AJ$2,1,0),IF($J179=$J$3,IF(AJ179=AJ$3,1,0),IF($J179=$J$4,IF(AJ179=AJ$4,1,0),IF($J179=$J$5,IF(AJ179=AJ$5,1,0),0))))</f>
        <v>0</v>
      </c>
      <c r="BP179" s="1">
        <f>IF($J179=$J$2,IF(AK179=AK$2,1,0),IF($J179=$J$3,IF(AK179=AK$3,1,0),IF($J179=$J$4,IF(AK179=AK$4,1,0),IF($J179=$J$5,IF(AK179=AK$5,1,0),0))))</f>
        <v>0</v>
      </c>
      <c r="BQ179" s="1">
        <f>IF($J179=$J$2,IF(AL179=AL$2,1,0),IF($J179=$J$3,IF(AL179=AL$3,1,0),IF($J179=$J$4,IF(AL179=AL$4,1,0),IF($J179=$J$5,IF(AL179=AL$5,1,0),0))))</f>
        <v>0</v>
      </c>
      <c r="BR179" s="1">
        <f>IF($J179=$J$2,IF(AM179=AM$2,1,0),IF($J179=$J$3,IF(AM179=AM$3,1,0),IF($J179=$J$4,IF(AM179=AM$4,1,0),IF($J179=$J$5,IF(AM179=AM$5,1,0),0))))</f>
        <v>1</v>
      </c>
      <c r="BS179" s="1">
        <f>IF($J179=$J$2,IF(AN179=AN$2,1,0),IF($J179=$J$3,IF(AN179=AN$3,1,0),IF($J179=$J$4,IF(AN179=AN$4,1,0),IF($J179=$J$5,IF(AN179=AN$5,1,0),0))))</f>
        <v>1</v>
      </c>
      <c r="BU179" s="1">
        <f t="shared" si="1"/>
        <v>11</v>
      </c>
      <c r="BW179" s="35">
        <f t="shared" si="2"/>
        <v>11</v>
      </c>
      <c r="BX179" s="35">
        <f>IF(BW179="неявка","неявка",IF(BW179&lt;$CB$4,1,IF(BW179&lt;$CB$5,2,IF(BW179&lt;$CB$6,3,IF(BW179&lt;$CB$7,4,IF(BW179&lt;$CB$8,5,IF(BW179&lt;$CB$9,6,IF(BW179&lt;$CB$10,7,IF(BW179&lt;$CB$11,8,IF(BW179&lt;$CB$12,9,10))))))))))</f>
        <v>3</v>
      </c>
    </row>
    <row r="180" spans="1:76" ht="16" x14ac:dyDescent="0.2">
      <c r="A180" s="8">
        <v>174</v>
      </c>
      <c r="B180" s="8" t="s">
        <v>629</v>
      </c>
      <c r="C180" s="8" t="s">
        <v>630</v>
      </c>
      <c r="D180" s="8" t="s">
        <v>631</v>
      </c>
      <c r="E180" s="8" t="s">
        <v>632</v>
      </c>
      <c r="F180" s="8" t="s">
        <v>633</v>
      </c>
      <c r="G180" s="8" t="s">
        <v>634</v>
      </c>
      <c r="H180" s="8" t="s">
        <v>216</v>
      </c>
      <c r="I180" s="1" t="s">
        <v>622</v>
      </c>
      <c r="J180" s="1">
        <v>3</v>
      </c>
      <c r="K180" s="1" t="s">
        <v>1156</v>
      </c>
      <c r="L180" s="1" t="s">
        <v>1155</v>
      </c>
      <c r="M180" s="1" t="s">
        <v>1158</v>
      </c>
      <c r="N180" s="1" t="s">
        <v>1159</v>
      </c>
      <c r="O180" s="1" t="s">
        <v>1159</v>
      </c>
      <c r="P180" s="1" t="s">
        <v>1155</v>
      </c>
      <c r="Q180" s="1" t="s">
        <v>1155</v>
      </c>
      <c r="R180" s="1" t="s">
        <v>1155</v>
      </c>
      <c r="S180" s="1" t="s">
        <v>1160</v>
      </c>
      <c r="T180" s="1" t="s">
        <v>1154</v>
      </c>
      <c r="U180" s="1" t="s">
        <v>1154</v>
      </c>
      <c r="V180" s="1" t="s">
        <v>1156</v>
      </c>
      <c r="W180" s="1" t="s">
        <v>1156</v>
      </c>
      <c r="X180" s="1" t="s">
        <v>1158</v>
      </c>
      <c r="Y180" s="1" t="s">
        <v>1159</v>
      </c>
      <c r="Z180" s="54" t="s">
        <v>1159</v>
      </c>
      <c r="AA180" s="1" t="s">
        <v>1160</v>
      </c>
      <c r="AB180" s="1" t="s">
        <v>1158</v>
      </c>
      <c r="AC180" s="1" t="s">
        <v>1160</v>
      </c>
      <c r="AD180" s="1" t="s">
        <v>1156</v>
      </c>
      <c r="AE180" s="1" t="s">
        <v>1160</v>
      </c>
      <c r="AF180" s="1" t="s">
        <v>1158</v>
      </c>
      <c r="AG180" s="1" t="s">
        <v>1154</v>
      </c>
      <c r="AH180" s="1" t="s">
        <v>1155</v>
      </c>
      <c r="AI180" s="1" t="s">
        <v>1156</v>
      </c>
      <c r="AJ180" s="1" t="s">
        <v>1155</v>
      </c>
      <c r="AK180" s="1" t="s">
        <v>1159</v>
      </c>
      <c r="AL180" s="1" t="s">
        <v>1156</v>
      </c>
      <c r="AM180" s="1" t="s">
        <v>1155</v>
      </c>
      <c r="AN180" s="1" t="s">
        <v>1159</v>
      </c>
      <c r="AP180" s="1">
        <f>IF($J180=$J$2,IF(K180=K$2,1,0),IF($J180=$J$3,IF(K180=K$3,1,0),IF($J180=$J$4,IF(K180=K$4,1,0),IF($J180=$J$5,IF(K180=K$5,1,0),0))))</f>
        <v>1</v>
      </c>
      <c r="AQ180" s="1">
        <f>IF($J180=$J$2,IF(L180=L$2,1,0),IF($J180=$J$3,IF(L180=L$3,1,0),IF($J180=$J$4,IF(L180=L$4,1,0),IF($J180=$J$5,IF(L180=L$5,1,0),0))))</f>
        <v>1</v>
      </c>
      <c r="AR180" s="1">
        <f>IF($J180=$J$2,IF(M180=M$2,1,0),IF($J180=$J$3,IF(M180=M$3,1,0),IF($J180=$J$4,IF(M180=M$4,1,0),IF($J180=$J$5,IF(M180=M$5,1,0),0))))</f>
        <v>0</v>
      </c>
      <c r="AS180" s="1">
        <f>IF($J180=$J$2,IF(N180=N$2,1,0),IF($J180=$J$3,IF(N180=N$3,1,0),IF($J180=$J$4,IF(N180=N$4,1,0),IF($J180=$J$5,IF(N180=N$5,1,0),0))))</f>
        <v>1</v>
      </c>
      <c r="AT180" s="1">
        <f>IF($J180=$J$2,IF(O180=O$2,1,0),IF($J180=$J$3,IF(O180=O$3,1,0),IF($J180=$J$4,IF(O180=O$4,1,0),IF($J180=$J$5,IF(O180=O$5,1,0),0))))</f>
        <v>0</v>
      </c>
      <c r="AU180" s="1">
        <f>IF($J180=$J$2,IF(P180=P$2,1,0),IF($J180=$J$3,IF(P180=P$3,1,0),IF($J180=$J$4,IF(P180=P$4,1,0),IF($J180=$J$5,IF(P180=P$5,1,0),0))))</f>
        <v>0</v>
      </c>
      <c r="AV180" s="1">
        <f>IF($J180=$J$2,IF(Q180=Q$2,1,0),IF($J180=$J$3,IF(Q180=Q$3,1,0),IF($J180=$J$4,IF(Q180=Q$4,1,0),IF($J180=$J$5,IF(Q180=Q$5,1,0),0))))</f>
        <v>0</v>
      </c>
      <c r="AW180" s="1">
        <f>IF($J180=$J$2,IF(R180=R$2,1,0),IF($J180=$J$3,IF(R180=R$3,1,0),IF($J180=$J$4,IF(R180=R$4,1,0),IF($J180=$J$5,IF(R180=R$5,1,0),0))))</f>
        <v>0</v>
      </c>
      <c r="AX180" s="1">
        <f>IF($J180=$J$2,IF(S180=S$2,1,0),IF($J180=$J$3,IF(S180=S$3,1,0),IF($J180=$J$4,IF(S180=S$4,1,0),IF($J180=$J$5,IF(S180=S$5,1,0),0))))</f>
        <v>0</v>
      </c>
      <c r="AY180" s="1">
        <f>IF($J180=$J$2,IF(T180=T$2,1,0),IF($J180=$J$3,IF(T180=T$3,1,0),IF($J180=$J$4,IF(T180=T$4,1,0),IF($J180=$J$5,IF(T180=T$5,1,0),0))))</f>
        <v>0</v>
      </c>
      <c r="AZ180" s="1">
        <f>IF($J180=$J$2,IF(U180=U$2,1,0),IF($J180=$J$3,IF(U180=U$3,1,0),IF($J180=$J$4,IF(U180=U$4,1,0),IF($J180=$J$5,IF(U180=U$5,1,0),0))))</f>
        <v>1</v>
      </c>
      <c r="BA180" s="1">
        <f>IF($J180=$J$2,IF(V180=V$2,1,0),IF($J180=$J$3,IF(V180=V$3,1,0),IF($J180=$J$4,IF(V180=V$4,1,0),IF($J180=$J$5,IF(V180=V$5,1,0),0))))</f>
        <v>0</v>
      </c>
      <c r="BB180" s="1">
        <f>IF($J180=$J$2,IF(W180=W$2,1,0),IF($J180=$J$3,IF(W180=W$3,1,0),IF($J180=$J$4,IF(W180=W$4,1,0),IF($J180=$J$5,IF(W180=W$5,1,0),0))))</f>
        <v>0</v>
      </c>
      <c r="BC180" s="1">
        <f>IF($J180=$J$2,IF(X180=X$2,1,0),IF($J180=$J$3,IF(X180=X$3,1,0),IF($J180=$J$4,IF(X180=X$4,1,0),IF($J180=$J$5,IF(X180=X$5,1,0),0))))</f>
        <v>0</v>
      </c>
      <c r="BD180" s="1">
        <f>IF($J180=$J$2,IF(Y180=Y$2,1,0),IF($J180=$J$3,IF(Y180=Y$3,1,0),IF($J180=$J$4,IF(Y180=Y$4,1,0),IF($J180=$J$5,IF(Y180=Y$5,1,0),0))))</f>
        <v>0</v>
      </c>
      <c r="BE180" s="1">
        <f>IF($J180=$J$2,IF(Z180=Z$2,1,0),IF($J180=$J$3,IF(Z180=Z$3,1,0),IF($J180=$J$4,IF(Z180=Z$4,1,0),IF($J180=$J$5,IF(Z180=Z$5,1,0),0))))</f>
        <v>0</v>
      </c>
      <c r="BF180" s="1">
        <f>IF($J180=$J$2,IF(AA180=AA$2,1,0),IF($J180=$J$3,IF(AA180=AA$3,1,0),IF($J180=$J$4,IF(AA180=AA$4,1,0),IF($J180=$J$5,IF(AA180=AA$5,1,0),0))))</f>
        <v>1</v>
      </c>
      <c r="BG180" s="1">
        <f>IF($J180=$J$2,IF(AB180=AB$2,1,0),IF($J180=$J$3,IF(AB180=AB$3,1,0),IF($J180=$J$4,IF(AB180=AB$4,1,0),IF($J180=$J$5,IF(AB180=AB$5,1,0),0))))</f>
        <v>0</v>
      </c>
      <c r="BH180" s="1">
        <f>IF($J180=$J$2,IF(AC180=AC$2,1,0),IF($J180=$J$3,IF(AC180=AC$3,1,0),IF($J180=$J$4,IF(AC180=AC$4,1,0),IF($J180=$J$5,IF(AC180=AC$5,1,0),0))))</f>
        <v>0</v>
      </c>
      <c r="BI180" s="1">
        <f>IF($J180=$J$2,IF(AD180=AD$2,1,0),IF($J180=$J$3,IF(AD180=AD$3,1,0),IF($J180=$J$4,IF(AD180=AD$4,1,0),IF($J180=$J$5,IF(AD180=AD$5,1,0),0))))</f>
        <v>0</v>
      </c>
      <c r="BJ180" s="1">
        <f>IF($J180=$J$2,IF(AE180=AE$2,1,0),IF($J180=$J$3,IF(AE180=AE$3,1,0),IF($J180=$J$4,IF(AE180=AE$4,1,0),IF($J180=$J$5,IF(AE180=AE$5,1,0),0))))</f>
        <v>0</v>
      </c>
      <c r="BK180" s="1">
        <f>IF($J180=$J$2,IF(AF180=AF$2,1,0),IF($J180=$J$3,IF(AF180=AF$3,1,0),IF($J180=$J$4,IF(AF180=AF$4,1,0),IF($J180=$J$5,IF(AF180=AF$5,1,0),0))))</f>
        <v>0</v>
      </c>
      <c r="BL180" s="1">
        <f>IF($J180=$J$2,IF(AG180=AG$2,1,0),IF($J180=$J$3,IF(AG180=AG$3,1,0),IF($J180=$J$4,IF(AG180=AG$4,1,0),IF($J180=$J$5,IF(AG180=AG$5,1,0),0))))</f>
        <v>0</v>
      </c>
      <c r="BM180" s="1">
        <f>IF($J180=$J$2,IF(AH180=AH$2,1,0),IF($J180=$J$3,IF(AH180=AH$3,1,0),IF($J180=$J$4,IF(AH180=AH$4,1,0),IF($J180=$J$5,IF(AH180=AH$5,1,0),0))))</f>
        <v>0</v>
      </c>
      <c r="BN180" s="1">
        <f>IF($J180=$J$2,IF(AI180=AI$2,1,0),IF($J180=$J$3,IF(AI180=AI$3,1,0),IF($J180=$J$4,IF(AI180=AI$4,1,0),IF($J180=$J$5,IF(AI180=AI$5,1,0),0))))</f>
        <v>1</v>
      </c>
      <c r="BO180" s="1">
        <f>IF($J180=$J$2,IF(AJ180=AJ$2,1,0),IF($J180=$J$3,IF(AJ180=AJ$3,1,0),IF($J180=$J$4,IF(AJ180=AJ$4,1,0),IF($J180=$J$5,IF(AJ180=AJ$5,1,0),0))))</f>
        <v>1</v>
      </c>
      <c r="BP180" s="1">
        <f>IF($J180=$J$2,IF(AK180=AK$2,1,0),IF($J180=$J$3,IF(AK180=AK$3,1,0),IF($J180=$J$4,IF(AK180=AK$4,1,0),IF($J180=$J$5,IF(AK180=AK$5,1,0),0))))</f>
        <v>0</v>
      </c>
      <c r="BQ180" s="1">
        <f>IF($J180=$J$2,IF(AL180=AL$2,1,0),IF($J180=$J$3,IF(AL180=AL$3,1,0),IF($J180=$J$4,IF(AL180=AL$4,1,0),IF($J180=$J$5,IF(AL180=AL$5,1,0),0))))</f>
        <v>0</v>
      </c>
      <c r="BR180" s="1">
        <f>IF($J180=$J$2,IF(AM180=AM$2,1,0),IF($J180=$J$3,IF(AM180=AM$3,1,0),IF($J180=$J$4,IF(AM180=AM$4,1,0),IF($J180=$J$5,IF(AM180=AM$5,1,0),0))))</f>
        <v>0</v>
      </c>
      <c r="BS180" s="1">
        <f>IF($J180=$J$2,IF(AN180=AN$2,1,0),IF($J180=$J$3,IF(AN180=AN$3,1,0),IF($J180=$J$4,IF(AN180=AN$4,1,0),IF($J180=$J$5,IF(AN180=AN$5,1,0),0))))</f>
        <v>0</v>
      </c>
      <c r="BU180" s="1">
        <f t="shared" si="1"/>
        <v>7</v>
      </c>
      <c r="BW180" s="35">
        <f t="shared" si="2"/>
        <v>7</v>
      </c>
      <c r="BX180" s="35">
        <f>IF(BW180="неявка","неявка",IF(BW180&lt;$CB$4,1,IF(BW180&lt;$CB$5,2,IF(BW180&lt;$CB$6,3,IF(BW180&lt;$CB$7,4,IF(BW180&lt;$CB$8,5,IF(BW180&lt;$CB$9,6,IF(BW180&lt;$CB$10,7,IF(BW180&lt;$CB$11,8,IF(BW180&lt;$CB$12,9,10))))))))))</f>
        <v>1</v>
      </c>
    </row>
    <row r="181" spans="1:76" ht="16" x14ac:dyDescent="0.2">
      <c r="A181" s="8">
        <v>175</v>
      </c>
      <c r="B181" s="8" t="s">
        <v>635</v>
      </c>
      <c r="C181" s="8" t="s">
        <v>636</v>
      </c>
      <c r="D181" s="8" t="s">
        <v>637</v>
      </c>
      <c r="E181" s="8" t="s">
        <v>228</v>
      </c>
      <c r="F181" s="8" t="s">
        <v>229</v>
      </c>
      <c r="G181" s="8" t="s">
        <v>230</v>
      </c>
      <c r="H181" s="8" t="s">
        <v>216</v>
      </c>
      <c r="I181" s="1" t="s">
        <v>622</v>
      </c>
      <c r="J181" s="1">
        <v>1</v>
      </c>
      <c r="K181" s="1" t="s">
        <v>1156</v>
      </c>
      <c r="L181" s="1" t="s">
        <v>1154</v>
      </c>
      <c r="M181" s="1" t="s">
        <v>1155</v>
      </c>
      <c r="N181" s="1" t="s">
        <v>1154</v>
      </c>
      <c r="O181" s="1" t="s">
        <v>1156</v>
      </c>
      <c r="P181" s="1" t="s">
        <v>1154</v>
      </c>
      <c r="Q181" s="1" t="s">
        <v>1159</v>
      </c>
      <c r="R181" s="1" t="s">
        <v>1158</v>
      </c>
      <c r="S181" s="1" t="s">
        <v>1155</v>
      </c>
      <c r="T181" s="1" t="s">
        <v>1155</v>
      </c>
      <c r="V181" s="1" t="s">
        <v>1158</v>
      </c>
      <c r="W181" s="1" t="s">
        <v>1156</v>
      </c>
      <c r="X181" s="1" t="s">
        <v>1154</v>
      </c>
      <c r="Y181" s="1" t="s">
        <v>1160</v>
      </c>
      <c r="Z181" s="54" t="s">
        <v>1155</v>
      </c>
      <c r="AA181" s="1" t="s">
        <v>1155</v>
      </c>
      <c r="AB181" s="1" t="s">
        <v>1156</v>
      </c>
      <c r="AC181" s="1" t="s">
        <v>1154</v>
      </c>
      <c r="AD181" s="1" t="s">
        <v>1158</v>
      </c>
      <c r="AE181" s="1" t="s">
        <v>1154</v>
      </c>
      <c r="AF181" s="1" t="s">
        <v>1155</v>
      </c>
      <c r="AG181" s="1" t="s">
        <v>1158</v>
      </c>
      <c r="AH181" s="1" t="s">
        <v>1158</v>
      </c>
      <c r="AI181" s="1" t="s">
        <v>1158</v>
      </c>
      <c r="AJ181" s="1" t="s">
        <v>1156</v>
      </c>
      <c r="AK181" s="1" t="s">
        <v>1159</v>
      </c>
      <c r="AL181" s="1" t="s">
        <v>1158</v>
      </c>
      <c r="AM181" s="1" t="s">
        <v>1158</v>
      </c>
      <c r="AN181" s="1" t="s">
        <v>1160</v>
      </c>
      <c r="AP181" s="1">
        <f>IF($J181=$J$2,IF(K181=K$2,1,0),IF($J181=$J$3,IF(K181=K$3,1,0),IF($J181=$J$4,IF(K181=K$4,1,0),IF($J181=$J$5,IF(K181=K$5,1,0),0))))</f>
        <v>0</v>
      </c>
      <c r="AQ181" s="1">
        <f>IF($J181=$J$2,IF(L181=L$2,1,0),IF($J181=$J$3,IF(L181=L$3,1,0),IF($J181=$J$4,IF(L181=L$4,1,0),IF($J181=$J$5,IF(L181=L$5,1,0),0))))</f>
        <v>1</v>
      </c>
      <c r="AR181" s="1">
        <f>IF($J181=$J$2,IF(M181=M$2,1,0),IF($J181=$J$3,IF(M181=M$3,1,0),IF($J181=$J$4,IF(M181=M$4,1,0),IF($J181=$J$5,IF(M181=M$5,1,0),0))))</f>
        <v>1</v>
      </c>
      <c r="AS181" s="1">
        <f>IF($J181=$J$2,IF(N181=N$2,1,0),IF($J181=$J$3,IF(N181=N$3,1,0),IF($J181=$J$4,IF(N181=N$4,1,0),IF($J181=$J$5,IF(N181=N$5,1,0),0))))</f>
        <v>0</v>
      </c>
      <c r="AT181" s="1">
        <f>IF($J181=$J$2,IF(O181=O$2,1,0),IF($J181=$J$3,IF(O181=O$3,1,0),IF($J181=$J$4,IF(O181=O$4,1,0),IF($J181=$J$5,IF(O181=O$5,1,0),0))))</f>
        <v>0</v>
      </c>
      <c r="AU181" s="1">
        <f>IF($J181=$J$2,IF(P181=P$2,1,0),IF($J181=$J$3,IF(P181=P$3,1,0),IF($J181=$J$4,IF(P181=P$4,1,0),IF($J181=$J$5,IF(P181=P$5,1,0),0))))</f>
        <v>0</v>
      </c>
      <c r="AV181" s="1">
        <f>IF($J181=$J$2,IF(Q181=Q$2,1,0),IF($J181=$J$3,IF(Q181=Q$3,1,0),IF($J181=$J$4,IF(Q181=Q$4,1,0),IF($J181=$J$5,IF(Q181=Q$5,1,0),0))))</f>
        <v>0</v>
      </c>
      <c r="AW181" s="1">
        <f>IF($J181=$J$2,IF(R181=R$2,1,0),IF($J181=$J$3,IF(R181=R$3,1,0),IF($J181=$J$4,IF(R181=R$4,1,0),IF($J181=$J$5,IF(R181=R$5,1,0),0))))</f>
        <v>1</v>
      </c>
      <c r="AX181" s="1">
        <f>IF($J181=$J$2,IF(S181=S$2,1,0),IF($J181=$J$3,IF(S181=S$3,1,0),IF($J181=$J$4,IF(S181=S$4,1,0),IF($J181=$J$5,IF(S181=S$5,1,0),0))))</f>
        <v>1</v>
      </c>
      <c r="AY181" s="1">
        <f>IF($J181=$J$2,IF(T181=T$2,1,0),IF($J181=$J$3,IF(T181=T$3,1,0),IF($J181=$J$4,IF(T181=T$4,1,0),IF($J181=$J$5,IF(T181=T$5,1,0),0))))</f>
        <v>0</v>
      </c>
      <c r="AZ181" s="1">
        <f>IF($J181=$J$2,IF(U181=U$2,1,0),IF($J181=$J$3,IF(U181=U$3,1,0),IF($J181=$J$4,IF(U181=U$4,1,0),IF($J181=$J$5,IF(U181=U$5,1,0),0))))</f>
        <v>0</v>
      </c>
      <c r="BA181" s="1">
        <f>IF($J181=$J$2,IF(V181=V$2,1,0),IF($J181=$J$3,IF(V181=V$3,1,0),IF($J181=$J$4,IF(V181=V$4,1,0),IF($J181=$J$5,IF(V181=V$5,1,0),0))))</f>
        <v>1</v>
      </c>
      <c r="BB181" s="1">
        <f>IF($J181=$J$2,IF(W181=W$2,1,0),IF($J181=$J$3,IF(W181=W$3,1,0),IF($J181=$J$4,IF(W181=W$4,1,0),IF($J181=$J$5,IF(W181=W$5,1,0),0))))</f>
        <v>1</v>
      </c>
      <c r="BC181" s="1">
        <f>IF($J181=$J$2,IF(X181=X$2,1,0),IF($J181=$J$3,IF(X181=X$3,1,0),IF($J181=$J$4,IF(X181=X$4,1,0),IF($J181=$J$5,IF(X181=X$5,1,0),0))))</f>
        <v>0</v>
      </c>
      <c r="BD181" s="1">
        <f>IF($J181=$J$2,IF(Y181=Y$2,1,0),IF($J181=$J$3,IF(Y181=Y$3,1,0),IF($J181=$J$4,IF(Y181=Y$4,1,0),IF($J181=$J$5,IF(Y181=Y$5,1,0),0))))</f>
        <v>0</v>
      </c>
      <c r="BE181" s="1">
        <f>IF($J181=$J$2,IF(Z181=Z$2,1,0),IF($J181=$J$3,IF(Z181=Z$3,1,0),IF($J181=$J$4,IF(Z181=Z$4,1,0),IF($J181=$J$5,IF(Z181=Z$5,1,0),0))))</f>
        <v>0</v>
      </c>
      <c r="BF181" s="1">
        <f>IF($J181=$J$2,IF(AA181=AA$2,1,0),IF($J181=$J$3,IF(AA181=AA$3,1,0),IF($J181=$J$4,IF(AA181=AA$4,1,0),IF($J181=$J$5,IF(AA181=AA$5,1,0),0))))</f>
        <v>1</v>
      </c>
      <c r="BG181" s="1">
        <f>IF($J181=$J$2,IF(AB181=AB$2,1,0),IF($J181=$J$3,IF(AB181=AB$3,1,0),IF($J181=$J$4,IF(AB181=AB$4,1,0),IF($J181=$J$5,IF(AB181=AB$5,1,0),0))))</f>
        <v>0</v>
      </c>
      <c r="BH181" s="1">
        <f>IF($J181=$J$2,IF(AC181=AC$2,1,0),IF($J181=$J$3,IF(AC181=AC$3,1,0),IF($J181=$J$4,IF(AC181=AC$4,1,0),IF($J181=$J$5,IF(AC181=AC$5,1,0),0))))</f>
        <v>0</v>
      </c>
      <c r="BI181" s="1">
        <f>IF($J181=$J$2,IF(AD181=AD$2,1,0),IF($J181=$J$3,IF(AD181=AD$3,1,0),IF($J181=$J$4,IF(AD181=AD$4,1,0),IF($J181=$J$5,IF(AD181=AD$5,1,0),0))))</f>
        <v>0</v>
      </c>
      <c r="BJ181" s="1">
        <f>IF($J181=$J$2,IF(AE181=AE$2,1,0),IF($J181=$J$3,IF(AE181=AE$3,1,0),IF($J181=$J$4,IF(AE181=AE$4,1,0),IF($J181=$J$5,IF(AE181=AE$5,1,0),0))))</f>
        <v>0</v>
      </c>
      <c r="BK181" s="1">
        <f>IF($J181=$J$2,IF(AF181=AF$2,1,0),IF($J181=$J$3,IF(AF181=AF$3,1,0),IF($J181=$J$4,IF(AF181=AF$4,1,0),IF($J181=$J$5,IF(AF181=AF$5,1,0),0))))</f>
        <v>0</v>
      </c>
      <c r="BL181" s="1">
        <f>IF($J181=$J$2,IF(AG181=AG$2,1,0),IF($J181=$J$3,IF(AG181=AG$3,1,0),IF($J181=$J$4,IF(AG181=AG$4,1,0),IF($J181=$J$5,IF(AG181=AG$5,1,0),0))))</f>
        <v>1</v>
      </c>
      <c r="BM181" s="1">
        <f>IF($J181=$J$2,IF(AH181=AH$2,1,0),IF($J181=$J$3,IF(AH181=AH$3,1,0),IF($J181=$J$4,IF(AH181=AH$4,1,0),IF($J181=$J$5,IF(AH181=AH$5,1,0),0))))</f>
        <v>1</v>
      </c>
      <c r="BN181" s="1">
        <f>IF($J181=$J$2,IF(AI181=AI$2,1,0),IF($J181=$J$3,IF(AI181=AI$3,1,0),IF($J181=$J$4,IF(AI181=AI$4,1,0),IF($J181=$J$5,IF(AI181=AI$5,1,0),0))))</f>
        <v>1</v>
      </c>
      <c r="BO181" s="1">
        <f>IF($J181=$J$2,IF(AJ181=AJ$2,1,0),IF($J181=$J$3,IF(AJ181=AJ$3,1,0),IF($J181=$J$4,IF(AJ181=AJ$4,1,0),IF($J181=$J$5,IF(AJ181=AJ$5,1,0),0))))</f>
        <v>0</v>
      </c>
      <c r="BP181" s="1">
        <f>IF($J181=$J$2,IF(AK181=AK$2,1,0),IF($J181=$J$3,IF(AK181=AK$3,1,0),IF($J181=$J$4,IF(AK181=AK$4,1,0),IF($J181=$J$5,IF(AK181=AK$5,1,0),0))))</f>
        <v>1</v>
      </c>
      <c r="BQ181" s="1">
        <f>IF($J181=$J$2,IF(AL181=AL$2,1,0),IF($J181=$J$3,IF(AL181=AL$3,1,0),IF($J181=$J$4,IF(AL181=AL$4,1,0),IF($J181=$J$5,IF(AL181=AL$5,1,0),0))))</f>
        <v>0</v>
      </c>
      <c r="BR181" s="1">
        <f>IF($J181=$J$2,IF(AM181=AM$2,1,0),IF($J181=$J$3,IF(AM181=AM$3,1,0),IF($J181=$J$4,IF(AM181=AM$4,1,0),IF($J181=$J$5,IF(AM181=AM$5,1,0),0))))</f>
        <v>1</v>
      </c>
      <c r="BS181" s="1">
        <f>IF($J181=$J$2,IF(AN181=AN$2,1,0),IF($J181=$J$3,IF(AN181=AN$3,1,0),IF($J181=$J$4,IF(AN181=AN$4,1,0),IF($J181=$J$5,IF(AN181=AN$5,1,0),0))))</f>
        <v>0</v>
      </c>
      <c r="BU181" s="1">
        <f t="shared" si="1"/>
        <v>12</v>
      </c>
      <c r="BW181" s="35">
        <f t="shared" si="2"/>
        <v>12</v>
      </c>
      <c r="BX181" s="35">
        <f>IF(BW181="неявка","неявка",IF(BW181&lt;$CB$4,1,IF(BW181&lt;$CB$5,2,IF(BW181&lt;$CB$6,3,IF(BW181&lt;$CB$7,4,IF(BW181&lt;$CB$8,5,IF(BW181&lt;$CB$9,6,IF(BW181&lt;$CB$10,7,IF(BW181&lt;$CB$11,8,IF(BW181&lt;$CB$12,9,10))))))))))</f>
        <v>3</v>
      </c>
    </row>
    <row r="182" spans="1:76" ht="16" x14ac:dyDescent="0.2">
      <c r="A182" s="8">
        <v>176</v>
      </c>
      <c r="B182" s="8" t="s">
        <v>638</v>
      </c>
      <c r="C182" s="8" t="s">
        <v>639</v>
      </c>
      <c r="D182" s="8" t="s">
        <v>640</v>
      </c>
      <c r="E182" s="8" t="s">
        <v>282</v>
      </c>
      <c r="F182" s="8" t="s">
        <v>283</v>
      </c>
      <c r="G182" s="8" t="s">
        <v>230</v>
      </c>
      <c r="H182" s="8" t="s">
        <v>216</v>
      </c>
      <c r="I182" s="1" t="s">
        <v>622</v>
      </c>
      <c r="J182" s="1">
        <v>4</v>
      </c>
      <c r="K182" s="1" t="s">
        <v>1156</v>
      </c>
      <c r="L182" s="1" t="s">
        <v>1159</v>
      </c>
      <c r="M182" s="1" t="s">
        <v>1158</v>
      </c>
      <c r="N182" s="1" t="s">
        <v>1155</v>
      </c>
      <c r="O182" s="1" t="s">
        <v>1160</v>
      </c>
      <c r="P182" s="1" t="s">
        <v>1158</v>
      </c>
      <c r="Q182" s="1" t="s">
        <v>1158</v>
      </c>
      <c r="R182" s="1" t="s">
        <v>1160</v>
      </c>
      <c r="S182" s="1" t="s">
        <v>1160</v>
      </c>
      <c r="T182" s="1" t="s">
        <v>1155</v>
      </c>
      <c r="U182" s="1" t="s">
        <v>1156</v>
      </c>
      <c r="V182" s="1" t="s">
        <v>1156</v>
      </c>
      <c r="W182" s="1" t="s">
        <v>1158</v>
      </c>
      <c r="X182" s="1" t="s">
        <v>1160</v>
      </c>
      <c r="Y182" s="1" t="s">
        <v>1158</v>
      </c>
      <c r="Z182" s="54" t="s">
        <v>1158</v>
      </c>
      <c r="AA182" s="1" t="s">
        <v>1159</v>
      </c>
      <c r="AB182" s="1" t="s">
        <v>1154</v>
      </c>
      <c r="AC182" s="1" t="s">
        <v>1158</v>
      </c>
      <c r="AD182" s="1" t="s">
        <v>1158</v>
      </c>
      <c r="AE182" s="1" t="s">
        <v>1158</v>
      </c>
      <c r="AF182" s="1" t="s">
        <v>1155</v>
      </c>
      <c r="AG182" s="1" t="s">
        <v>1155</v>
      </c>
      <c r="AH182" s="1" t="s">
        <v>1154</v>
      </c>
      <c r="AI182" s="1" t="s">
        <v>1159</v>
      </c>
      <c r="AJ182" s="1" t="s">
        <v>1157</v>
      </c>
      <c r="AK182" s="1" t="s">
        <v>1154</v>
      </c>
      <c r="AL182" s="1" t="s">
        <v>1154</v>
      </c>
      <c r="AM182" s="1" t="s">
        <v>1160</v>
      </c>
      <c r="AN182" s="1" t="s">
        <v>1154</v>
      </c>
      <c r="AP182" s="1">
        <f>IF($J182=$J$2,IF(K182=K$2,1,0),IF($J182=$J$3,IF(K182=K$3,1,0),IF($J182=$J$4,IF(K182=K$4,1,0),IF($J182=$J$5,IF(K182=K$5,1,0),0))))</f>
        <v>0</v>
      </c>
      <c r="AQ182" s="1">
        <f>IF($J182=$J$2,IF(L182=L$2,1,0),IF($J182=$J$3,IF(L182=L$3,1,0),IF($J182=$J$4,IF(L182=L$4,1,0),IF($J182=$J$5,IF(L182=L$5,1,0),0))))</f>
        <v>1</v>
      </c>
      <c r="AR182" s="1">
        <f>IF($J182=$J$2,IF(M182=M$2,1,0),IF($J182=$J$3,IF(M182=M$3,1,0),IF($J182=$J$4,IF(M182=M$4,1,0),IF($J182=$J$5,IF(M182=M$5,1,0),0))))</f>
        <v>0</v>
      </c>
      <c r="AS182" s="1">
        <f>IF($J182=$J$2,IF(N182=N$2,1,0),IF($J182=$J$3,IF(N182=N$3,1,0),IF($J182=$J$4,IF(N182=N$4,1,0),IF($J182=$J$5,IF(N182=N$5,1,0),0))))</f>
        <v>0</v>
      </c>
      <c r="AT182" s="1">
        <f>IF($J182=$J$2,IF(O182=O$2,1,0),IF($J182=$J$3,IF(O182=O$3,1,0),IF($J182=$J$4,IF(O182=O$4,1,0),IF($J182=$J$5,IF(O182=O$5,1,0),0))))</f>
        <v>1</v>
      </c>
      <c r="AU182" s="1">
        <f>IF($J182=$J$2,IF(P182=P$2,1,0),IF($J182=$J$3,IF(P182=P$3,1,0),IF($J182=$J$4,IF(P182=P$4,1,0),IF($J182=$J$5,IF(P182=P$5,1,0),0))))</f>
        <v>0</v>
      </c>
      <c r="AV182" s="1">
        <f>IF($J182=$J$2,IF(Q182=Q$2,1,0),IF($J182=$J$3,IF(Q182=Q$3,1,0),IF($J182=$J$4,IF(Q182=Q$4,1,0),IF($J182=$J$5,IF(Q182=Q$5,1,0),0))))</f>
        <v>1</v>
      </c>
      <c r="AW182" s="1">
        <f>IF($J182=$J$2,IF(R182=R$2,1,0),IF($J182=$J$3,IF(R182=R$3,1,0),IF($J182=$J$4,IF(R182=R$4,1,0),IF($J182=$J$5,IF(R182=R$5,1,0),0))))</f>
        <v>1</v>
      </c>
      <c r="AX182" s="1">
        <f>IF($J182=$J$2,IF(S182=S$2,1,0),IF($J182=$J$3,IF(S182=S$3,1,0),IF($J182=$J$4,IF(S182=S$4,1,0),IF($J182=$J$5,IF(S182=S$5,1,0),0))))</f>
        <v>1</v>
      </c>
      <c r="AY182" s="1">
        <f>IF($J182=$J$2,IF(T182=T$2,1,0),IF($J182=$J$3,IF(T182=T$3,1,0),IF($J182=$J$4,IF(T182=T$4,1,0),IF($J182=$J$5,IF(T182=T$5,1,0),0))))</f>
        <v>1</v>
      </c>
      <c r="AZ182" s="1">
        <f>IF($J182=$J$2,IF(U182=U$2,1,0),IF($J182=$J$3,IF(U182=U$3,1,0),IF($J182=$J$4,IF(U182=U$4,1,0),IF($J182=$J$5,IF(U182=U$5,1,0),0))))</f>
        <v>0</v>
      </c>
      <c r="BA182" s="1">
        <f>IF($J182=$J$2,IF(V182=V$2,1,0),IF($J182=$J$3,IF(V182=V$3,1,0),IF($J182=$J$4,IF(V182=V$4,1,0),IF($J182=$J$5,IF(V182=V$5,1,0),0))))</f>
        <v>1</v>
      </c>
      <c r="BB182" s="1">
        <f>IF($J182=$J$2,IF(W182=W$2,1,0),IF($J182=$J$3,IF(W182=W$3,1,0),IF($J182=$J$4,IF(W182=W$4,1,0),IF($J182=$J$5,IF(W182=W$5,1,0),0))))</f>
        <v>1</v>
      </c>
      <c r="BC182" s="1">
        <f>IF($J182=$J$2,IF(X182=X$2,1,0),IF($J182=$J$3,IF(X182=X$3,1,0),IF($J182=$J$4,IF(X182=X$4,1,0),IF($J182=$J$5,IF(X182=X$5,1,0),0))))</f>
        <v>1</v>
      </c>
      <c r="BD182" s="1">
        <f>IF($J182=$J$2,IF(Y182=Y$2,1,0),IF($J182=$J$3,IF(Y182=Y$3,1,0),IF($J182=$J$4,IF(Y182=Y$4,1,0),IF($J182=$J$5,IF(Y182=Y$5,1,0),0))))</f>
        <v>0</v>
      </c>
      <c r="BE182" s="1">
        <f>IF($J182=$J$2,IF(Z182=Z$2,1,0),IF($J182=$J$3,IF(Z182=Z$3,1,0),IF($J182=$J$4,IF(Z182=Z$4,1,0),IF($J182=$J$5,IF(Z182=Z$5,1,0),0))))</f>
        <v>1</v>
      </c>
      <c r="BF182" s="1">
        <f>IF($J182=$J$2,IF(AA182=AA$2,1,0),IF($J182=$J$3,IF(AA182=AA$3,1,0),IF($J182=$J$4,IF(AA182=AA$4,1,0),IF($J182=$J$5,IF(AA182=AA$5,1,0),0))))</f>
        <v>1</v>
      </c>
      <c r="BG182" s="1">
        <f>IF($J182=$J$2,IF(AB182=AB$2,1,0),IF($J182=$J$3,IF(AB182=AB$3,1,0),IF($J182=$J$4,IF(AB182=AB$4,1,0),IF($J182=$J$5,IF(AB182=AB$5,1,0),0))))</f>
        <v>1</v>
      </c>
      <c r="BH182" s="1">
        <f>IF($J182=$J$2,IF(AC182=AC$2,1,0),IF($J182=$J$3,IF(AC182=AC$3,1,0),IF($J182=$J$4,IF(AC182=AC$4,1,0),IF($J182=$J$5,IF(AC182=AC$5,1,0),0))))</f>
        <v>1</v>
      </c>
      <c r="BI182" s="1">
        <f>IF($J182=$J$2,IF(AD182=AD$2,1,0),IF($J182=$J$3,IF(AD182=AD$3,1,0),IF($J182=$J$4,IF(AD182=AD$4,1,0),IF($J182=$J$5,IF(AD182=AD$5,1,0),0))))</f>
        <v>1</v>
      </c>
      <c r="BJ182" s="1">
        <f>IF($J182=$J$2,IF(AE182=AE$2,1,0),IF($J182=$J$3,IF(AE182=AE$3,1,0),IF($J182=$J$4,IF(AE182=AE$4,1,0),IF($J182=$J$5,IF(AE182=AE$5,1,0),0))))</f>
        <v>0</v>
      </c>
      <c r="BK182" s="1">
        <f>IF($J182=$J$2,IF(AF182=AF$2,1,0),IF($J182=$J$3,IF(AF182=AF$3,1,0),IF($J182=$J$4,IF(AF182=AF$4,1,0),IF($J182=$J$5,IF(AF182=AF$5,1,0),0))))</f>
        <v>1</v>
      </c>
      <c r="BL182" s="1">
        <f>IF($J182=$J$2,IF(AG182=AG$2,1,0),IF($J182=$J$3,IF(AG182=AG$3,1,0),IF($J182=$J$4,IF(AG182=AG$4,1,0),IF($J182=$J$5,IF(AG182=AG$5,1,0),0))))</f>
        <v>1</v>
      </c>
      <c r="BM182" s="1">
        <f>IF($J182=$J$2,IF(AH182=AH$2,1,0),IF($J182=$J$3,IF(AH182=AH$3,1,0),IF($J182=$J$4,IF(AH182=AH$4,1,0),IF($J182=$J$5,IF(AH182=AH$5,1,0),0))))</f>
        <v>0</v>
      </c>
      <c r="BN182" s="1">
        <f>IF($J182=$J$2,IF(AI182=AI$2,1,0),IF($J182=$J$3,IF(AI182=AI$3,1,0),IF($J182=$J$4,IF(AI182=AI$4,1,0),IF($J182=$J$5,IF(AI182=AI$5,1,0),0))))</f>
        <v>1</v>
      </c>
      <c r="BO182" s="1">
        <f>IF($J182=$J$2,IF(AJ182=AJ$2,1,0),IF($J182=$J$3,IF(AJ182=AJ$3,1,0),IF($J182=$J$4,IF(AJ182=AJ$4,1,0),IF($J182=$J$5,IF(AJ182=AJ$5,1,0),0))))</f>
        <v>1</v>
      </c>
      <c r="BP182" s="1">
        <f>IF($J182=$J$2,IF(AK182=AK$2,1,0),IF($J182=$J$3,IF(AK182=AK$3,1,0),IF($J182=$J$4,IF(AK182=AK$4,1,0),IF($J182=$J$5,IF(AK182=AK$5,1,0),0))))</f>
        <v>1</v>
      </c>
      <c r="BQ182" s="1">
        <f>IF($J182=$J$2,IF(AL182=AL$2,1,0),IF($J182=$J$3,IF(AL182=AL$3,1,0),IF($J182=$J$4,IF(AL182=AL$4,1,0),IF($J182=$J$5,IF(AL182=AL$5,1,0),0))))</f>
        <v>1</v>
      </c>
      <c r="BR182" s="1">
        <f>IF($J182=$J$2,IF(AM182=AM$2,1,0),IF($J182=$J$3,IF(AM182=AM$3,1,0),IF($J182=$J$4,IF(AM182=AM$4,1,0),IF($J182=$J$5,IF(AM182=AM$5,1,0),0))))</f>
        <v>1</v>
      </c>
      <c r="BS182" s="1">
        <f>IF($J182=$J$2,IF(AN182=AN$2,1,0),IF($J182=$J$3,IF(AN182=AN$3,1,0),IF($J182=$J$4,IF(AN182=AN$4,1,0),IF($J182=$J$5,IF(AN182=AN$5,1,0),0))))</f>
        <v>1</v>
      </c>
      <c r="BU182" s="1">
        <f t="shared" si="1"/>
        <v>22</v>
      </c>
      <c r="BW182" s="35">
        <f t="shared" si="2"/>
        <v>22</v>
      </c>
      <c r="BX182" s="35">
        <f>IF(BW182="неявка","неявка",IF(BW182&lt;$CB$4,1,IF(BW182&lt;$CB$5,2,IF(BW182&lt;$CB$6,3,IF(BW182&lt;$CB$7,4,IF(BW182&lt;$CB$8,5,IF(BW182&lt;$CB$9,6,IF(BW182&lt;$CB$10,7,IF(BW182&lt;$CB$11,8,IF(BW182&lt;$CB$12,9,10))))))))))</f>
        <v>6</v>
      </c>
    </row>
    <row r="183" spans="1:76" ht="16" x14ac:dyDescent="0.2">
      <c r="A183" s="8">
        <v>177</v>
      </c>
      <c r="B183" s="8" t="s">
        <v>641</v>
      </c>
      <c r="C183" s="8" t="s">
        <v>642</v>
      </c>
      <c r="D183" s="8" t="s">
        <v>643</v>
      </c>
      <c r="E183" s="8" t="s">
        <v>314</v>
      </c>
      <c r="F183" s="8" t="s">
        <v>315</v>
      </c>
      <c r="G183" s="8" t="s">
        <v>230</v>
      </c>
      <c r="H183" s="8" t="s">
        <v>216</v>
      </c>
      <c r="I183" s="1" t="s">
        <v>622</v>
      </c>
      <c r="J183" s="1">
        <v>3</v>
      </c>
      <c r="K183" s="1" t="s">
        <v>1158</v>
      </c>
      <c r="L183" s="1" t="s">
        <v>1155</v>
      </c>
      <c r="M183" s="1" t="s">
        <v>1154</v>
      </c>
      <c r="N183" s="1" t="s">
        <v>1159</v>
      </c>
      <c r="O183" s="1" t="s">
        <v>1156</v>
      </c>
      <c r="P183" s="1" t="s">
        <v>1159</v>
      </c>
      <c r="Q183" s="1" t="s">
        <v>1154</v>
      </c>
      <c r="R183" s="1" t="s">
        <v>1158</v>
      </c>
      <c r="S183" s="1" t="s">
        <v>1158</v>
      </c>
      <c r="T183" s="1" t="s">
        <v>1160</v>
      </c>
      <c r="U183" s="1" t="s">
        <v>1154</v>
      </c>
      <c r="V183" s="1" t="s">
        <v>1159</v>
      </c>
      <c r="W183" s="1" t="s">
        <v>1158</v>
      </c>
      <c r="X183" s="1" t="s">
        <v>1154</v>
      </c>
      <c r="Y183" s="1" t="s">
        <v>1156</v>
      </c>
      <c r="Z183" s="54" t="s">
        <v>1154</v>
      </c>
      <c r="AA183" s="1" t="s">
        <v>1160</v>
      </c>
      <c r="AB183" s="1" t="s">
        <v>1155</v>
      </c>
      <c r="AC183" s="1" t="s">
        <v>1154</v>
      </c>
      <c r="AD183" s="1" t="s">
        <v>1160</v>
      </c>
      <c r="AE183" s="1" t="s">
        <v>1156</v>
      </c>
      <c r="AF183" s="1" t="s">
        <v>1159</v>
      </c>
      <c r="AG183" s="1" t="s">
        <v>1160</v>
      </c>
      <c r="AH183" s="1" t="s">
        <v>1158</v>
      </c>
      <c r="AI183" s="1" t="s">
        <v>1159</v>
      </c>
      <c r="AJ183" s="1" t="s">
        <v>1154</v>
      </c>
      <c r="AK183" s="1" t="s">
        <v>1159</v>
      </c>
      <c r="AL183" s="1" t="s">
        <v>1158</v>
      </c>
      <c r="AM183" s="1" t="s">
        <v>1156</v>
      </c>
      <c r="AN183" s="1" t="s">
        <v>1154</v>
      </c>
      <c r="AP183" s="1">
        <f>IF($J183=$J$2,IF(K183=K$2,1,0),IF($J183=$J$3,IF(K183=K$3,1,0),IF($J183=$J$4,IF(K183=K$4,1,0),IF($J183=$J$5,IF(K183=K$5,1,0),0))))</f>
        <v>0</v>
      </c>
      <c r="AQ183" s="1">
        <f>IF($J183=$J$2,IF(L183=L$2,1,0),IF($J183=$J$3,IF(L183=L$3,1,0),IF($J183=$J$4,IF(L183=L$4,1,0),IF($J183=$J$5,IF(L183=L$5,1,0),0))))</f>
        <v>1</v>
      </c>
      <c r="AR183" s="1">
        <f>IF($J183=$J$2,IF(M183=M$2,1,0),IF($J183=$J$3,IF(M183=M$3,1,0),IF($J183=$J$4,IF(M183=M$4,1,0),IF($J183=$J$5,IF(M183=M$5,1,0),0))))</f>
        <v>1</v>
      </c>
      <c r="AS183" s="1">
        <f>IF($J183=$J$2,IF(N183=N$2,1,0),IF($J183=$J$3,IF(N183=N$3,1,0),IF($J183=$J$4,IF(N183=N$4,1,0),IF($J183=$J$5,IF(N183=N$5,1,0),0))))</f>
        <v>1</v>
      </c>
      <c r="AT183" s="1">
        <f>IF($J183=$J$2,IF(O183=O$2,1,0),IF($J183=$J$3,IF(O183=O$3,1,0),IF($J183=$J$4,IF(O183=O$4,1,0),IF($J183=$J$5,IF(O183=O$5,1,0),0))))</f>
        <v>1</v>
      </c>
      <c r="AU183" s="1">
        <f>IF($J183=$J$2,IF(P183=P$2,1,0),IF($J183=$J$3,IF(P183=P$3,1,0),IF($J183=$J$4,IF(P183=P$4,1,0),IF($J183=$J$5,IF(P183=P$5,1,0),0))))</f>
        <v>0</v>
      </c>
      <c r="AV183" s="1">
        <f>IF($J183=$J$2,IF(Q183=Q$2,1,0),IF($J183=$J$3,IF(Q183=Q$3,1,0),IF($J183=$J$4,IF(Q183=Q$4,1,0),IF($J183=$J$5,IF(Q183=Q$5,1,0),0))))</f>
        <v>0</v>
      </c>
      <c r="AW183" s="1">
        <f>IF($J183=$J$2,IF(R183=R$2,1,0),IF($J183=$J$3,IF(R183=R$3,1,0),IF($J183=$J$4,IF(R183=R$4,1,0),IF($J183=$J$5,IF(R183=R$5,1,0),0))))</f>
        <v>0</v>
      </c>
      <c r="AX183" s="1">
        <f>IF($J183=$J$2,IF(S183=S$2,1,0),IF($J183=$J$3,IF(S183=S$3,1,0),IF($J183=$J$4,IF(S183=S$4,1,0),IF($J183=$J$5,IF(S183=S$5,1,0),0))))</f>
        <v>1</v>
      </c>
      <c r="AY183" s="1">
        <f>IF($J183=$J$2,IF(T183=T$2,1,0),IF($J183=$J$3,IF(T183=T$3,1,0),IF($J183=$J$4,IF(T183=T$4,1,0),IF($J183=$J$5,IF(T183=T$5,1,0),0))))</f>
        <v>1</v>
      </c>
      <c r="AZ183" s="1">
        <f>IF($J183=$J$2,IF(U183=U$2,1,0),IF($J183=$J$3,IF(U183=U$3,1,0),IF($J183=$J$4,IF(U183=U$4,1,0),IF($J183=$J$5,IF(U183=U$5,1,0),0))))</f>
        <v>1</v>
      </c>
      <c r="BA183" s="1">
        <f>IF($J183=$J$2,IF(V183=V$2,1,0),IF($J183=$J$3,IF(V183=V$3,1,0),IF($J183=$J$4,IF(V183=V$4,1,0),IF($J183=$J$5,IF(V183=V$5,1,0),0))))</f>
        <v>0</v>
      </c>
      <c r="BB183" s="1">
        <f>IF($J183=$J$2,IF(W183=W$2,1,0),IF($J183=$J$3,IF(W183=W$3,1,0),IF($J183=$J$4,IF(W183=W$4,1,0),IF($J183=$J$5,IF(W183=W$5,1,0),0))))</f>
        <v>0</v>
      </c>
      <c r="BC183" s="1">
        <f>IF($J183=$J$2,IF(X183=X$2,1,0),IF($J183=$J$3,IF(X183=X$3,1,0),IF($J183=$J$4,IF(X183=X$4,1,0),IF($J183=$J$5,IF(X183=X$5,1,0),0))))</f>
        <v>1</v>
      </c>
      <c r="BD183" s="1">
        <f>IF($J183=$J$2,IF(Y183=Y$2,1,0),IF($J183=$J$3,IF(Y183=Y$3,1,0),IF($J183=$J$4,IF(Y183=Y$4,1,0),IF($J183=$J$5,IF(Y183=Y$5,1,0),0))))</f>
        <v>0</v>
      </c>
      <c r="BE183" s="1">
        <f>IF($J183=$J$2,IF(Z183=Z$2,1,0),IF($J183=$J$3,IF(Z183=Z$3,1,0),IF($J183=$J$4,IF(Z183=Z$4,1,0),IF($J183=$J$5,IF(Z183=Z$5,1,0),0))))</f>
        <v>1</v>
      </c>
      <c r="BF183" s="1">
        <f>IF($J183=$J$2,IF(AA183=AA$2,1,0),IF($J183=$J$3,IF(AA183=AA$3,1,0),IF($J183=$J$4,IF(AA183=AA$4,1,0),IF($J183=$J$5,IF(AA183=AA$5,1,0),0))))</f>
        <v>1</v>
      </c>
      <c r="BG183" s="1">
        <f>IF($J183=$J$2,IF(AB183=AB$2,1,0),IF($J183=$J$3,IF(AB183=AB$3,1,0),IF($J183=$J$4,IF(AB183=AB$4,1,0),IF($J183=$J$5,IF(AB183=AB$5,1,0),0))))</f>
        <v>1</v>
      </c>
      <c r="BH183" s="1">
        <f>IF($J183=$J$2,IF(AC183=AC$2,1,0),IF($J183=$J$3,IF(AC183=AC$3,1,0),IF($J183=$J$4,IF(AC183=AC$4,1,0),IF($J183=$J$5,IF(AC183=AC$5,1,0),0))))</f>
        <v>1</v>
      </c>
      <c r="BI183" s="1">
        <f>IF($J183=$J$2,IF(AD183=AD$2,1,0),IF($J183=$J$3,IF(AD183=AD$3,1,0),IF($J183=$J$4,IF(AD183=AD$4,1,0),IF($J183=$J$5,IF(AD183=AD$5,1,0),0))))</f>
        <v>1</v>
      </c>
      <c r="BJ183" s="1">
        <f>IF($J183=$J$2,IF(AE183=AE$2,1,0),IF($J183=$J$3,IF(AE183=AE$3,1,0),IF($J183=$J$4,IF(AE183=AE$4,1,0),IF($J183=$J$5,IF(AE183=AE$5,1,0),0))))</f>
        <v>0</v>
      </c>
      <c r="BK183" s="1">
        <f>IF($J183=$J$2,IF(AF183=AF$2,1,0),IF($J183=$J$3,IF(AF183=AF$3,1,0),IF($J183=$J$4,IF(AF183=AF$4,1,0),IF($J183=$J$5,IF(AF183=AF$5,1,0),0))))</f>
        <v>1</v>
      </c>
      <c r="BL183" s="1">
        <f>IF($J183=$J$2,IF(AG183=AG$2,1,0),IF($J183=$J$3,IF(AG183=AG$3,1,0),IF($J183=$J$4,IF(AG183=AG$4,1,0),IF($J183=$J$5,IF(AG183=AG$5,1,0),0))))</f>
        <v>0</v>
      </c>
      <c r="BM183" s="1">
        <f>IF($J183=$J$2,IF(AH183=AH$2,1,0),IF($J183=$J$3,IF(AH183=AH$3,1,0),IF($J183=$J$4,IF(AH183=AH$4,1,0),IF($J183=$J$5,IF(AH183=AH$5,1,0),0))))</f>
        <v>1</v>
      </c>
      <c r="BN183" s="1">
        <f>IF($J183=$J$2,IF(AI183=AI$2,1,0),IF($J183=$J$3,IF(AI183=AI$3,1,0),IF($J183=$J$4,IF(AI183=AI$4,1,0),IF($J183=$J$5,IF(AI183=AI$5,1,0),0))))</f>
        <v>0</v>
      </c>
      <c r="BO183" s="1">
        <f>IF($J183=$J$2,IF(AJ183=AJ$2,1,0),IF($J183=$J$3,IF(AJ183=AJ$3,1,0),IF($J183=$J$4,IF(AJ183=AJ$4,1,0),IF($J183=$J$5,IF(AJ183=AJ$5,1,0),0))))</f>
        <v>0</v>
      </c>
      <c r="BP183" s="1">
        <f>IF($J183=$J$2,IF(AK183=AK$2,1,0),IF($J183=$J$3,IF(AK183=AK$3,1,0),IF($J183=$J$4,IF(AK183=AK$4,1,0),IF($J183=$J$5,IF(AK183=AK$5,1,0),0))))</f>
        <v>0</v>
      </c>
      <c r="BQ183" s="1">
        <f>IF($J183=$J$2,IF(AL183=AL$2,1,0),IF($J183=$J$3,IF(AL183=AL$3,1,0),IF($J183=$J$4,IF(AL183=AL$4,1,0),IF($J183=$J$5,IF(AL183=AL$5,1,0),0))))</f>
        <v>1</v>
      </c>
      <c r="BR183" s="1">
        <f>IF($J183=$J$2,IF(AM183=AM$2,1,0),IF($J183=$J$3,IF(AM183=AM$3,1,0),IF($J183=$J$4,IF(AM183=AM$4,1,0),IF($J183=$J$5,IF(AM183=AM$5,1,0),0))))</f>
        <v>1</v>
      </c>
      <c r="BS183" s="1">
        <f>IF($J183=$J$2,IF(AN183=AN$2,1,0),IF($J183=$J$3,IF(AN183=AN$3,1,0),IF($J183=$J$4,IF(AN183=AN$4,1,0),IF($J183=$J$5,IF(AN183=AN$5,1,0),0))))</f>
        <v>1</v>
      </c>
      <c r="BU183" s="1">
        <f t="shared" si="1"/>
        <v>18</v>
      </c>
      <c r="BW183" s="35">
        <f t="shared" si="2"/>
        <v>18</v>
      </c>
      <c r="BX183" s="35">
        <f>IF(BW183="неявка","неявка",IF(BW183&lt;$CB$4,1,IF(BW183&lt;$CB$5,2,IF(BW183&lt;$CB$6,3,IF(BW183&lt;$CB$7,4,IF(BW183&lt;$CB$8,5,IF(BW183&lt;$CB$9,6,IF(BW183&lt;$CB$10,7,IF(BW183&lt;$CB$11,8,IF(BW183&lt;$CB$12,9,10))))))))))</f>
        <v>5</v>
      </c>
    </row>
    <row r="184" spans="1:76" ht="16" x14ac:dyDescent="0.2">
      <c r="A184" s="8">
        <v>178</v>
      </c>
      <c r="B184" s="8" t="s">
        <v>644</v>
      </c>
      <c r="C184" s="8" t="s">
        <v>645</v>
      </c>
      <c r="D184" s="8" t="s">
        <v>646</v>
      </c>
      <c r="E184" s="8" t="s">
        <v>228</v>
      </c>
      <c r="F184" s="8" t="s">
        <v>229</v>
      </c>
      <c r="G184" s="8" t="s">
        <v>230</v>
      </c>
      <c r="H184" s="8" t="s">
        <v>216</v>
      </c>
      <c r="I184" s="1" t="s">
        <v>622</v>
      </c>
      <c r="J184" s="1">
        <v>1</v>
      </c>
      <c r="K184" s="1" t="s">
        <v>1154</v>
      </c>
      <c r="L184" s="1" t="s">
        <v>1154</v>
      </c>
      <c r="M184" s="1" t="s">
        <v>1155</v>
      </c>
      <c r="N184" s="1" t="s">
        <v>1156</v>
      </c>
      <c r="O184" s="1" t="s">
        <v>1155</v>
      </c>
      <c r="P184" s="1" t="s">
        <v>1157</v>
      </c>
      <c r="Q184" s="1" t="s">
        <v>1154</v>
      </c>
      <c r="R184" s="1" t="s">
        <v>1158</v>
      </c>
      <c r="S184" s="1" t="s">
        <v>1155</v>
      </c>
      <c r="T184" s="1" t="s">
        <v>1154</v>
      </c>
      <c r="U184" s="1" t="s">
        <v>1158</v>
      </c>
      <c r="V184" s="1" t="s">
        <v>1158</v>
      </c>
      <c r="W184" s="1" t="s">
        <v>1156</v>
      </c>
      <c r="X184" s="1" t="s">
        <v>1159</v>
      </c>
      <c r="Y184" s="1" t="s">
        <v>1155</v>
      </c>
      <c r="Z184" s="54" t="s">
        <v>1158</v>
      </c>
      <c r="AA184" s="1" t="s">
        <v>1155</v>
      </c>
      <c r="AB184" s="1" t="s">
        <v>1158</v>
      </c>
      <c r="AC184" s="1" t="s">
        <v>1160</v>
      </c>
      <c r="AD184" s="1" t="s">
        <v>1155</v>
      </c>
      <c r="AE184" s="1" t="s">
        <v>1156</v>
      </c>
      <c r="AF184" s="1" t="s">
        <v>1159</v>
      </c>
      <c r="AG184" s="1" t="s">
        <v>1158</v>
      </c>
      <c r="AH184" s="1" t="s">
        <v>1158</v>
      </c>
      <c r="AI184" s="1" t="s">
        <v>1154</v>
      </c>
      <c r="AJ184" s="1" t="s">
        <v>1158</v>
      </c>
      <c r="AK184" s="1" t="s">
        <v>1159</v>
      </c>
      <c r="AL184" s="1" t="s">
        <v>1156</v>
      </c>
      <c r="AM184" s="1" t="s">
        <v>1158</v>
      </c>
      <c r="AN184" s="1" t="s">
        <v>1156</v>
      </c>
      <c r="AP184" s="1">
        <f>IF($J184=$J$2,IF(K184=K$2,1,0),IF($J184=$J$3,IF(K184=K$3,1,0),IF($J184=$J$4,IF(K184=K$4,1,0),IF($J184=$J$5,IF(K184=K$5,1,0),0))))</f>
        <v>1</v>
      </c>
      <c r="AQ184" s="1">
        <f>IF($J184=$J$2,IF(L184=L$2,1,0),IF($J184=$J$3,IF(L184=L$3,1,0),IF($J184=$J$4,IF(L184=L$4,1,0),IF($J184=$J$5,IF(L184=L$5,1,0),0))))</f>
        <v>1</v>
      </c>
      <c r="AR184" s="1">
        <f>IF($J184=$J$2,IF(M184=M$2,1,0),IF($J184=$J$3,IF(M184=M$3,1,0),IF($J184=$J$4,IF(M184=M$4,1,0),IF($J184=$J$5,IF(M184=M$5,1,0),0))))</f>
        <v>1</v>
      </c>
      <c r="AS184" s="1">
        <f>IF($J184=$J$2,IF(N184=N$2,1,0),IF($J184=$J$3,IF(N184=N$3,1,0),IF($J184=$J$4,IF(N184=N$4,1,0),IF($J184=$J$5,IF(N184=N$5,1,0),0))))</f>
        <v>1</v>
      </c>
      <c r="AT184" s="1">
        <f>IF($J184=$J$2,IF(O184=O$2,1,0),IF($J184=$J$3,IF(O184=O$3,1,0),IF($J184=$J$4,IF(O184=O$4,1,0),IF($J184=$J$5,IF(O184=O$5,1,0),0))))</f>
        <v>1</v>
      </c>
      <c r="AU184" s="1">
        <f>IF($J184=$J$2,IF(P184=P$2,1,0),IF($J184=$J$3,IF(P184=P$3,1,0),IF($J184=$J$4,IF(P184=P$4,1,0),IF($J184=$J$5,IF(P184=P$5,1,0),0))))</f>
        <v>1</v>
      </c>
      <c r="AV184" s="1">
        <f>IF($J184=$J$2,IF(Q184=Q$2,1,0),IF($J184=$J$3,IF(Q184=Q$3,1,0),IF($J184=$J$4,IF(Q184=Q$4,1,0),IF($J184=$J$5,IF(Q184=Q$5,1,0),0))))</f>
        <v>1</v>
      </c>
      <c r="AW184" s="1">
        <f>IF($J184=$J$2,IF(R184=R$2,1,0),IF($J184=$J$3,IF(R184=R$3,1,0),IF($J184=$J$4,IF(R184=R$4,1,0),IF($J184=$J$5,IF(R184=R$5,1,0),0))))</f>
        <v>1</v>
      </c>
      <c r="AX184" s="1">
        <f>IF($J184=$J$2,IF(S184=S$2,1,0),IF($J184=$J$3,IF(S184=S$3,1,0),IF($J184=$J$4,IF(S184=S$4,1,0),IF($J184=$J$5,IF(S184=S$5,1,0),0))))</f>
        <v>1</v>
      </c>
      <c r="AY184" s="1">
        <f>IF($J184=$J$2,IF(T184=T$2,1,0),IF($J184=$J$3,IF(T184=T$3,1,0),IF($J184=$J$4,IF(T184=T$4,1,0),IF($J184=$J$5,IF(T184=T$5,1,0),0))))</f>
        <v>1</v>
      </c>
      <c r="AZ184" s="1">
        <f>IF($J184=$J$2,IF(U184=U$2,1,0),IF($J184=$J$3,IF(U184=U$3,1,0),IF($J184=$J$4,IF(U184=U$4,1,0),IF($J184=$J$5,IF(U184=U$5,1,0),0))))</f>
        <v>0</v>
      </c>
      <c r="BA184" s="1">
        <f>IF($J184=$J$2,IF(V184=V$2,1,0),IF($J184=$J$3,IF(V184=V$3,1,0),IF($J184=$J$4,IF(V184=V$4,1,0),IF($J184=$J$5,IF(V184=V$5,1,0),0))))</f>
        <v>1</v>
      </c>
      <c r="BB184" s="1">
        <f>IF($J184=$J$2,IF(W184=W$2,1,0),IF($J184=$J$3,IF(W184=W$3,1,0),IF($J184=$J$4,IF(W184=W$4,1,0),IF($J184=$J$5,IF(W184=W$5,1,0),0))))</f>
        <v>1</v>
      </c>
      <c r="BC184" s="1">
        <f>IF($J184=$J$2,IF(X184=X$2,1,0),IF($J184=$J$3,IF(X184=X$3,1,0),IF($J184=$J$4,IF(X184=X$4,1,0),IF($J184=$J$5,IF(X184=X$5,1,0),0))))</f>
        <v>1</v>
      </c>
      <c r="BD184" s="1">
        <f>IF($J184=$J$2,IF(Y184=Y$2,1,0),IF($J184=$J$3,IF(Y184=Y$3,1,0),IF($J184=$J$4,IF(Y184=Y$4,1,0),IF($J184=$J$5,IF(Y184=Y$5,1,0),0))))</f>
        <v>0</v>
      </c>
      <c r="BE184" s="1">
        <f>IF($J184=$J$2,IF(Z184=Z$2,1,0),IF($J184=$J$3,IF(Z184=Z$3,1,0),IF($J184=$J$4,IF(Z184=Z$4,1,0),IF($J184=$J$5,IF(Z184=Z$5,1,0),0))))</f>
        <v>1</v>
      </c>
      <c r="BF184" s="1">
        <f>IF($J184=$J$2,IF(AA184=AA$2,1,0),IF($J184=$J$3,IF(AA184=AA$3,1,0),IF($J184=$J$4,IF(AA184=AA$4,1,0),IF($J184=$J$5,IF(AA184=AA$5,1,0),0))))</f>
        <v>1</v>
      </c>
      <c r="BG184" s="1">
        <f>IF($J184=$J$2,IF(AB184=AB$2,1,0),IF($J184=$J$3,IF(AB184=AB$3,1,0),IF($J184=$J$4,IF(AB184=AB$4,1,0),IF($J184=$J$5,IF(AB184=AB$5,1,0),0))))</f>
        <v>1</v>
      </c>
      <c r="BH184" s="1">
        <f>IF($J184=$J$2,IF(AC184=AC$2,1,0),IF($J184=$J$3,IF(AC184=AC$3,1,0),IF($J184=$J$4,IF(AC184=AC$4,1,0),IF($J184=$J$5,IF(AC184=AC$5,1,0),0))))</f>
        <v>1</v>
      </c>
      <c r="BI184" s="1">
        <f>IF($J184=$J$2,IF(AD184=AD$2,1,0),IF($J184=$J$3,IF(AD184=AD$3,1,0),IF($J184=$J$4,IF(AD184=AD$4,1,0),IF($J184=$J$5,IF(AD184=AD$5,1,0),0))))</f>
        <v>1</v>
      </c>
      <c r="BJ184" s="1">
        <f>IF($J184=$J$2,IF(AE184=AE$2,1,0),IF($J184=$J$3,IF(AE184=AE$3,1,0),IF($J184=$J$4,IF(AE184=AE$4,1,0),IF($J184=$J$5,IF(AE184=AE$5,1,0),0))))</f>
        <v>1</v>
      </c>
      <c r="BK184" s="1">
        <f>IF($J184=$J$2,IF(AF184=AF$2,1,0),IF($J184=$J$3,IF(AF184=AF$3,1,0),IF($J184=$J$4,IF(AF184=AF$4,1,0),IF($J184=$J$5,IF(AF184=AF$5,1,0),0))))</f>
        <v>1</v>
      </c>
      <c r="BL184" s="1">
        <f>IF($J184=$J$2,IF(AG184=AG$2,1,0),IF($J184=$J$3,IF(AG184=AG$3,1,0),IF($J184=$J$4,IF(AG184=AG$4,1,0),IF($J184=$J$5,IF(AG184=AG$5,1,0),0))))</f>
        <v>1</v>
      </c>
      <c r="BM184" s="1">
        <f>IF($J184=$J$2,IF(AH184=AH$2,1,0),IF($J184=$J$3,IF(AH184=AH$3,1,0),IF($J184=$J$4,IF(AH184=AH$4,1,0),IF($J184=$J$5,IF(AH184=AH$5,1,0),0))))</f>
        <v>1</v>
      </c>
      <c r="BN184" s="1">
        <f>IF($J184=$J$2,IF(AI184=AI$2,1,0),IF($J184=$J$3,IF(AI184=AI$3,1,0),IF($J184=$J$4,IF(AI184=AI$4,1,0),IF($J184=$J$5,IF(AI184=AI$5,1,0),0))))</f>
        <v>0</v>
      </c>
      <c r="BO184" s="1">
        <f>IF($J184=$J$2,IF(AJ184=AJ$2,1,0),IF($J184=$J$3,IF(AJ184=AJ$3,1,0),IF($J184=$J$4,IF(AJ184=AJ$4,1,0),IF($J184=$J$5,IF(AJ184=AJ$5,1,0),0))))</f>
        <v>1</v>
      </c>
      <c r="BP184" s="1">
        <f>IF($J184=$J$2,IF(AK184=AK$2,1,0),IF($J184=$J$3,IF(AK184=AK$3,1,0),IF($J184=$J$4,IF(AK184=AK$4,1,0),IF($J184=$J$5,IF(AK184=AK$5,1,0),0))))</f>
        <v>1</v>
      </c>
      <c r="BQ184" s="1">
        <f>IF($J184=$J$2,IF(AL184=AL$2,1,0),IF($J184=$J$3,IF(AL184=AL$3,1,0),IF($J184=$J$4,IF(AL184=AL$4,1,0),IF($J184=$J$5,IF(AL184=AL$5,1,0),0))))</f>
        <v>1</v>
      </c>
      <c r="BR184" s="1">
        <f>IF($J184=$J$2,IF(AM184=AM$2,1,0),IF($J184=$J$3,IF(AM184=AM$3,1,0),IF($J184=$J$4,IF(AM184=AM$4,1,0),IF($J184=$J$5,IF(AM184=AM$5,1,0),0))))</f>
        <v>1</v>
      </c>
      <c r="BS184" s="1">
        <f>IF($J184=$J$2,IF(AN184=AN$2,1,0),IF($J184=$J$3,IF(AN184=AN$3,1,0),IF($J184=$J$4,IF(AN184=AN$4,1,0),IF($J184=$J$5,IF(AN184=AN$5,1,0),0))))</f>
        <v>1</v>
      </c>
      <c r="BU184" s="1">
        <f t="shared" si="1"/>
        <v>27</v>
      </c>
      <c r="BW184" s="35">
        <f t="shared" si="2"/>
        <v>27</v>
      </c>
      <c r="BX184" s="35">
        <f>IF(BW184="неявка","неявка",IF(BW184&lt;$CB$4,1,IF(BW184&lt;$CB$5,2,IF(BW184&lt;$CB$6,3,IF(BW184&lt;$CB$7,4,IF(BW184&lt;$CB$8,5,IF(BW184&lt;$CB$9,6,IF(BW184&lt;$CB$10,7,IF(BW184&lt;$CB$11,8,IF(BW184&lt;$CB$12,9,10))))))))))</f>
        <v>9</v>
      </c>
    </row>
    <row r="185" spans="1:76" ht="16" x14ac:dyDescent="0.2">
      <c r="A185" s="8">
        <v>179</v>
      </c>
      <c r="B185" s="8" t="s">
        <v>647</v>
      </c>
      <c r="C185" s="8" t="s">
        <v>648</v>
      </c>
      <c r="D185" s="8" t="s">
        <v>649</v>
      </c>
      <c r="E185" s="8" t="s">
        <v>245</v>
      </c>
      <c r="F185" s="8" t="s">
        <v>246</v>
      </c>
      <c r="G185" s="8" t="s">
        <v>215</v>
      </c>
      <c r="H185" s="8" t="s">
        <v>216</v>
      </c>
      <c r="I185" s="1" t="s">
        <v>622</v>
      </c>
      <c r="J185" s="1">
        <v>3</v>
      </c>
      <c r="K185" s="1" t="s">
        <v>1159</v>
      </c>
      <c r="L185" s="1" t="s">
        <v>1155</v>
      </c>
      <c r="M185" s="1" t="s">
        <v>1156</v>
      </c>
      <c r="N185" s="1" t="s">
        <v>1159</v>
      </c>
      <c r="O185" s="1" t="s">
        <v>1155</v>
      </c>
      <c r="P185" s="1" t="s">
        <v>1159</v>
      </c>
      <c r="Q185" s="1" t="s">
        <v>1158</v>
      </c>
      <c r="R185" s="1" t="s">
        <v>1160</v>
      </c>
      <c r="S185" s="1" t="s">
        <v>1160</v>
      </c>
      <c r="T185" s="1" t="s">
        <v>1158</v>
      </c>
      <c r="U185" s="1" t="s">
        <v>1154</v>
      </c>
      <c r="V185" s="1" t="s">
        <v>1158</v>
      </c>
      <c r="W185" s="1" t="s">
        <v>1160</v>
      </c>
      <c r="X185" s="1" t="s">
        <v>1154</v>
      </c>
      <c r="Y185" s="1" t="s">
        <v>1160</v>
      </c>
      <c r="Z185" s="54" t="s">
        <v>1158</v>
      </c>
      <c r="AA185" s="1" t="s">
        <v>1160</v>
      </c>
      <c r="AB185" s="1" t="s">
        <v>1155</v>
      </c>
      <c r="AC185" s="1" t="s">
        <v>1154</v>
      </c>
      <c r="AD185" s="1" t="s">
        <v>1158</v>
      </c>
      <c r="AE185" s="1" t="s">
        <v>1154</v>
      </c>
      <c r="AF185" s="1" t="s">
        <v>1159</v>
      </c>
      <c r="AG185" s="1" t="s">
        <v>1160</v>
      </c>
      <c r="AH185" s="1" t="s">
        <v>1158</v>
      </c>
      <c r="AI185" s="1" t="s">
        <v>1156</v>
      </c>
      <c r="AJ185" s="1" t="s">
        <v>1159</v>
      </c>
      <c r="AK185" s="1" t="s">
        <v>1155</v>
      </c>
      <c r="AL185" s="1" t="s">
        <v>1160</v>
      </c>
      <c r="AM185" s="1" t="s">
        <v>1156</v>
      </c>
      <c r="AN185" s="1" t="s">
        <v>1159</v>
      </c>
      <c r="AP185" s="1">
        <f>IF($J185=$J$2,IF(K185=K$2,1,0),IF($J185=$J$3,IF(K185=K$3,1,0),IF($J185=$J$4,IF(K185=K$4,1,0),IF($J185=$J$5,IF(K185=K$5,1,0),0))))</f>
        <v>0</v>
      </c>
      <c r="AQ185" s="1">
        <f>IF($J185=$J$2,IF(L185=L$2,1,0),IF($J185=$J$3,IF(L185=L$3,1,0),IF($J185=$J$4,IF(L185=L$4,1,0),IF($J185=$J$5,IF(L185=L$5,1,0),0))))</f>
        <v>1</v>
      </c>
      <c r="AR185" s="1">
        <f>IF($J185=$J$2,IF(M185=M$2,1,0),IF($J185=$J$3,IF(M185=M$3,1,0),IF($J185=$J$4,IF(M185=M$4,1,0),IF($J185=$J$5,IF(M185=M$5,1,0),0))))</f>
        <v>0</v>
      </c>
      <c r="AS185" s="1">
        <f>IF($J185=$J$2,IF(N185=N$2,1,0),IF($J185=$J$3,IF(N185=N$3,1,0),IF($J185=$J$4,IF(N185=N$4,1,0),IF($J185=$J$5,IF(N185=N$5,1,0),0))))</f>
        <v>1</v>
      </c>
      <c r="AT185" s="1">
        <f>IF($J185=$J$2,IF(O185=O$2,1,0),IF($J185=$J$3,IF(O185=O$3,1,0),IF($J185=$J$4,IF(O185=O$4,1,0),IF($J185=$J$5,IF(O185=O$5,1,0),0))))</f>
        <v>0</v>
      </c>
      <c r="AU185" s="1">
        <f>IF($J185=$J$2,IF(P185=P$2,1,0),IF($J185=$J$3,IF(P185=P$3,1,0),IF($J185=$J$4,IF(P185=P$4,1,0),IF($J185=$J$5,IF(P185=P$5,1,0),0))))</f>
        <v>0</v>
      </c>
      <c r="AV185" s="1">
        <f>IF($J185=$J$2,IF(Q185=Q$2,1,0),IF($J185=$J$3,IF(Q185=Q$3,1,0),IF($J185=$J$4,IF(Q185=Q$4,1,0),IF($J185=$J$5,IF(Q185=Q$5,1,0),0))))</f>
        <v>1</v>
      </c>
      <c r="AW185" s="1">
        <f>IF($J185=$J$2,IF(R185=R$2,1,0),IF($J185=$J$3,IF(R185=R$3,1,0),IF($J185=$J$4,IF(R185=R$4,1,0),IF($J185=$J$5,IF(R185=R$5,1,0),0))))</f>
        <v>1</v>
      </c>
      <c r="AX185" s="1">
        <f>IF($J185=$J$2,IF(S185=S$2,1,0),IF($J185=$J$3,IF(S185=S$3,1,0),IF($J185=$J$4,IF(S185=S$4,1,0),IF($J185=$J$5,IF(S185=S$5,1,0),0))))</f>
        <v>0</v>
      </c>
      <c r="AY185" s="1">
        <f>IF($J185=$J$2,IF(T185=T$2,1,0),IF($J185=$J$3,IF(T185=T$3,1,0),IF($J185=$J$4,IF(T185=T$4,1,0),IF($J185=$J$5,IF(T185=T$5,1,0),0))))</f>
        <v>0</v>
      </c>
      <c r="AZ185" s="1">
        <f>IF($J185=$J$2,IF(U185=U$2,1,0),IF($J185=$J$3,IF(U185=U$3,1,0),IF($J185=$J$4,IF(U185=U$4,1,0),IF($J185=$J$5,IF(U185=U$5,1,0),0))))</f>
        <v>1</v>
      </c>
      <c r="BA185" s="1">
        <f>IF($J185=$J$2,IF(V185=V$2,1,0),IF($J185=$J$3,IF(V185=V$3,1,0),IF($J185=$J$4,IF(V185=V$4,1,0),IF($J185=$J$5,IF(V185=V$5,1,0),0))))</f>
        <v>1</v>
      </c>
      <c r="BB185" s="1">
        <f>IF($J185=$J$2,IF(W185=W$2,1,0),IF($J185=$J$3,IF(W185=W$3,1,0),IF($J185=$J$4,IF(W185=W$4,1,0),IF($J185=$J$5,IF(W185=W$5,1,0),0))))</f>
        <v>1</v>
      </c>
      <c r="BC185" s="1">
        <f>IF($J185=$J$2,IF(X185=X$2,1,0),IF($J185=$J$3,IF(X185=X$3,1,0),IF($J185=$J$4,IF(X185=X$4,1,0),IF($J185=$J$5,IF(X185=X$5,1,0),0))))</f>
        <v>1</v>
      </c>
      <c r="BD185" s="1">
        <f>IF($J185=$J$2,IF(Y185=Y$2,1,0),IF($J185=$J$3,IF(Y185=Y$3,1,0),IF($J185=$J$4,IF(Y185=Y$4,1,0),IF($J185=$J$5,IF(Y185=Y$5,1,0),0))))</f>
        <v>1</v>
      </c>
      <c r="BE185" s="1">
        <f>IF($J185=$J$2,IF(Z185=Z$2,1,0),IF($J185=$J$3,IF(Z185=Z$3,1,0),IF($J185=$J$4,IF(Z185=Z$4,1,0),IF($J185=$J$5,IF(Z185=Z$5,1,0),0))))</f>
        <v>0</v>
      </c>
      <c r="BF185" s="1">
        <f>IF($J185=$J$2,IF(AA185=AA$2,1,0),IF($J185=$J$3,IF(AA185=AA$3,1,0),IF($J185=$J$4,IF(AA185=AA$4,1,0),IF($J185=$J$5,IF(AA185=AA$5,1,0),0))))</f>
        <v>1</v>
      </c>
      <c r="BG185" s="1">
        <f>IF($J185=$J$2,IF(AB185=AB$2,1,0),IF($J185=$J$3,IF(AB185=AB$3,1,0),IF($J185=$J$4,IF(AB185=AB$4,1,0),IF($J185=$J$5,IF(AB185=AB$5,1,0),0))))</f>
        <v>1</v>
      </c>
      <c r="BH185" s="1">
        <f>IF($J185=$J$2,IF(AC185=AC$2,1,0),IF($J185=$J$3,IF(AC185=AC$3,1,0),IF($J185=$J$4,IF(AC185=AC$4,1,0),IF($J185=$J$5,IF(AC185=AC$5,1,0),0))))</f>
        <v>1</v>
      </c>
      <c r="BI185" s="1">
        <f>IF($J185=$J$2,IF(AD185=AD$2,1,0),IF($J185=$J$3,IF(AD185=AD$3,1,0),IF($J185=$J$4,IF(AD185=AD$4,1,0),IF($J185=$J$5,IF(AD185=AD$5,1,0),0))))</f>
        <v>0</v>
      </c>
      <c r="BJ185" s="1">
        <f>IF($J185=$J$2,IF(AE185=AE$2,1,0),IF($J185=$J$3,IF(AE185=AE$3,1,0),IF($J185=$J$4,IF(AE185=AE$4,1,0),IF($J185=$J$5,IF(AE185=AE$5,1,0),0))))</f>
        <v>1</v>
      </c>
      <c r="BK185" s="1">
        <f>IF($J185=$J$2,IF(AF185=AF$2,1,0),IF($J185=$J$3,IF(AF185=AF$3,1,0),IF($J185=$J$4,IF(AF185=AF$4,1,0),IF($J185=$J$5,IF(AF185=AF$5,1,0),0))))</f>
        <v>1</v>
      </c>
      <c r="BL185" s="1">
        <f>IF($J185=$J$2,IF(AG185=AG$2,1,0),IF($J185=$J$3,IF(AG185=AG$3,1,0),IF($J185=$J$4,IF(AG185=AG$4,1,0),IF($J185=$J$5,IF(AG185=AG$5,1,0),0))))</f>
        <v>0</v>
      </c>
      <c r="BM185" s="1">
        <f>IF($J185=$J$2,IF(AH185=AH$2,1,0),IF($J185=$J$3,IF(AH185=AH$3,1,0),IF($J185=$J$4,IF(AH185=AH$4,1,0),IF($J185=$J$5,IF(AH185=AH$5,1,0),0))))</f>
        <v>1</v>
      </c>
      <c r="BN185" s="1">
        <f>IF($J185=$J$2,IF(AI185=AI$2,1,0),IF($J185=$J$3,IF(AI185=AI$3,1,0),IF($J185=$J$4,IF(AI185=AI$4,1,0),IF($J185=$J$5,IF(AI185=AI$5,1,0),0))))</f>
        <v>1</v>
      </c>
      <c r="BO185" s="1">
        <f>IF($J185=$J$2,IF(AJ185=AJ$2,1,0),IF($J185=$J$3,IF(AJ185=AJ$3,1,0),IF($J185=$J$4,IF(AJ185=AJ$4,1,0),IF($J185=$J$5,IF(AJ185=AJ$5,1,0),0))))</f>
        <v>0</v>
      </c>
      <c r="BP185" s="1">
        <f>IF($J185=$J$2,IF(AK185=AK$2,1,0),IF($J185=$J$3,IF(AK185=AK$3,1,0),IF($J185=$J$4,IF(AK185=AK$4,1,0),IF($J185=$J$5,IF(AK185=AK$5,1,0),0))))</f>
        <v>1</v>
      </c>
      <c r="BQ185" s="1">
        <f>IF($J185=$J$2,IF(AL185=AL$2,1,0),IF($J185=$J$3,IF(AL185=AL$3,1,0),IF($J185=$J$4,IF(AL185=AL$4,1,0),IF($J185=$J$5,IF(AL185=AL$5,1,0),0))))</f>
        <v>0</v>
      </c>
      <c r="BR185" s="1">
        <f>IF($J185=$J$2,IF(AM185=AM$2,1,0),IF($J185=$J$3,IF(AM185=AM$3,1,0),IF($J185=$J$4,IF(AM185=AM$4,1,0),IF($J185=$J$5,IF(AM185=AM$5,1,0),0))))</f>
        <v>1</v>
      </c>
      <c r="BS185" s="1">
        <f>IF($J185=$J$2,IF(AN185=AN$2,1,0),IF($J185=$J$3,IF(AN185=AN$3,1,0),IF($J185=$J$4,IF(AN185=AN$4,1,0),IF($J185=$J$5,IF(AN185=AN$5,1,0),0))))</f>
        <v>0</v>
      </c>
      <c r="BU185" s="1">
        <f t="shared" si="1"/>
        <v>18</v>
      </c>
      <c r="BW185" s="35">
        <f t="shared" si="2"/>
        <v>18</v>
      </c>
      <c r="BX185" s="35">
        <f>IF(BW185="неявка","неявка",IF(BW185&lt;$CB$4,1,IF(BW185&lt;$CB$5,2,IF(BW185&lt;$CB$6,3,IF(BW185&lt;$CB$7,4,IF(BW185&lt;$CB$8,5,IF(BW185&lt;$CB$9,6,IF(BW185&lt;$CB$10,7,IF(BW185&lt;$CB$11,8,IF(BW185&lt;$CB$12,9,10))))))))))</f>
        <v>5</v>
      </c>
    </row>
    <row r="186" spans="1:76" ht="16" x14ac:dyDescent="0.2">
      <c r="A186" s="8">
        <v>180</v>
      </c>
      <c r="B186" s="8" t="s">
        <v>650</v>
      </c>
      <c r="C186" s="8" t="s">
        <v>651</v>
      </c>
      <c r="D186" s="8" t="s">
        <v>652</v>
      </c>
      <c r="E186" s="8" t="s">
        <v>213</v>
      </c>
      <c r="F186" s="8" t="s">
        <v>214</v>
      </c>
      <c r="G186" s="8" t="s">
        <v>230</v>
      </c>
      <c r="H186" s="8" t="s">
        <v>216</v>
      </c>
      <c r="I186" s="1" t="s">
        <v>622</v>
      </c>
      <c r="J186" s="1">
        <v>3</v>
      </c>
      <c r="K186" s="1" t="s">
        <v>1154</v>
      </c>
      <c r="L186" s="1" t="s">
        <v>1155</v>
      </c>
      <c r="M186" s="1" t="s">
        <v>1158</v>
      </c>
      <c r="N186" s="1" t="s">
        <v>1159</v>
      </c>
      <c r="O186" s="1" t="s">
        <v>1154</v>
      </c>
      <c r="P186" s="1" t="s">
        <v>1154</v>
      </c>
      <c r="Q186" s="1" t="s">
        <v>1159</v>
      </c>
      <c r="R186" s="1" t="s">
        <v>1154</v>
      </c>
      <c r="S186" s="1" t="s">
        <v>1160</v>
      </c>
      <c r="T186" s="1" t="s">
        <v>1155</v>
      </c>
      <c r="U186" s="1" t="s">
        <v>1156</v>
      </c>
      <c r="V186" s="1" t="s">
        <v>1155</v>
      </c>
      <c r="W186" s="1" t="s">
        <v>1156</v>
      </c>
      <c r="X186" s="1" t="s">
        <v>1154</v>
      </c>
      <c r="Y186" s="1" t="s">
        <v>1155</v>
      </c>
      <c r="Z186" s="54" t="s">
        <v>1154</v>
      </c>
      <c r="AA186" s="1" t="s">
        <v>1158</v>
      </c>
      <c r="AB186" s="1" t="s">
        <v>1155</v>
      </c>
      <c r="AC186" s="1" t="s">
        <v>1160</v>
      </c>
      <c r="AD186" s="1" t="s">
        <v>1156</v>
      </c>
      <c r="AE186" s="1" t="s">
        <v>1154</v>
      </c>
      <c r="AF186" s="1" t="s">
        <v>1155</v>
      </c>
      <c r="AG186" s="1" t="s">
        <v>1156</v>
      </c>
      <c r="AH186" s="1" t="s">
        <v>1159</v>
      </c>
      <c r="AI186" s="1" t="s">
        <v>1154</v>
      </c>
      <c r="AJ186" s="1" t="s">
        <v>1160</v>
      </c>
      <c r="AK186" s="1" t="s">
        <v>1159</v>
      </c>
      <c r="AL186" s="1" t="s">
        <v>1159</v>
      </c>
      <c r="AM186" s="1" t="s">
        <v>1159</v>
      </c>
      <c r="AN186" s="1" t="s">
        <v>1159</v>
      </c>
      <c r="AP186" s="1">
        <f>IF($J186=$J$2,IF(K186=K$2,1,0),IF($J186=$J$3,IF(K186=K$3,1,0),IF($J186=$J$4,IF(K186=K$4,1,0),IF($J186=$J$5,IF(K186=K$5,1,0),0))))</f>
        <v>0</v>
      </c>
      <c r="AQ186" s="1">
        <f>IF($J186=$J$2,IF(L186=L$2,1,0),IF($J186=$J$3,IF(L186=L$3,1,0),IF($J186=$J$4,IF(L186=L$4,1,0),IF($J186=$J$5,IF(L186=L$5,1,0),0))))</f>
        <v>1</v>
      </c>
      <c r="AR186" s="1">
        <f>IF($J186=$J$2,IF(M186=M$2,1,0),IF($J186=$J$3,IF(M186=M$3,1,0),IF($J186=$J$4,IF(M186=M$4,1,0),IF($J186=$J$5,IF(M186=M$5,1,0),0))))</f>
        <v>0</v>
      </c>
      <c r="AS186" s="1">
        <f>IF($J186=$J$2,IF(N186=N$2,1,0),IF($J186=$J$3,IF(N186=N$3,1,0),IF($J186=$J$4,IF(N186=N$4,1,0),IF($J186=$J$5,IF(N186=N$5,1,0),0))))</f>
        <v>1</v>
      </c>
      <c r="AT186" s="1">
        <f>IF($J186=$J$2,IF(O186=O$2,1,0),IF($J186=$J$3,IF(O186=O$3,1,0),IF($J186=$J$4,IF(O186=O$4,1,0),IF($J186=$J$5,IF(O186=O$5,1,0),0))))</f>
        <v>0</v>
      </c>
      <c r="AU186" s="1">
        <f>IF($J186=$J$2,IF(P186=P$2,1,0),IF($J186=$J$3,IF(P186=P$3,1,0),IF($J186=$J$4,IF(P186=P$4,1,0),IF($J186=$J$5,IF(P186=P$5,1,0),0))))</f>
        <v>0</v>
      </c>
      <c r="AV186" s="1">
        <f>IF($J186=$J$2,IF(Q186=Q$2,1,0),IF($J186=$J$3,IF(Q186=Q$3,1,0),IF($J186=$J$4,IF(Q186=Q$4,1,0),IF($J186=$J$5,IF(Q186=Q$5,1,0),0))))</f>
        <v>0</v>
      </c>
      <c r="AW186" s="1">
        <f>IF($J186=$J$2,IF(R186=R$2,1,0),IF($J186=$J$3,IF(R186=R$3,1,0),IF($J186=$J$4,IF(R186=R$4,1,0),IF($J186=$J$5,IF(R186=R$5,1,0),0))))</f>
        <v>0</v>
      </c>
      <c r="AX186" s="1">
        <f>IF($J186=$J$2,IF(S186=S$2,1,0),IF($J186=$J$3,IF(S186=S$3,1,0),IF($J186=$J$4,IF(S186=S$4,1,0),IF($J186=$J$5,IF(S186=S$5,1,0),0))))</f>
        <v>0</v>
      </c>
      <c r="AY186" s="1">
        <f>IF($J186=$J$2,IF(T186=T$2,1,0),IF($J186=$J$3,IF(T186=T$3,1,0),IF($J186=$J$4,IF(T186=T$4,1,0),IF($J186=$J$5,IF(T186=T$5,1,0),0))))</f>
        <v>0</v>
      </c>
      <c r="AZ186" s="1">
        <f>IF($J186=$J$2,IF(U186=U$2,1,0),IF($J186=$J$3,IF(U186=U$3,1,0),IF($J186=$J$4,IF(U186=U$4,1,0),IF($J186=$J$5,IF(U186=U$5,1,0),0))))</f>
        <v>0</v>
      </c>
      <c r="BA186" s="1">
        <f>IF($J186=$J$2,IF(V186=V$2,1,0),IF($J186=$J$3,IF(V186=V$3,1,0),IF($J186=$J$4,IF(V186=V$4,1,0),IF($J186=$J$5,IF(V186=V$5,1,0),0))))</f>
        <v>0</v>
      </c>
      <c r="BB186" s="1">
        <f>IF($J186=$J$2,IF(W186=W$2,1,0),IF($J186=$J$3,IF(W186=W$3,1,0),IF($J186=$J$4,IF(W186=W$4,1,0),IF($J186=$J$5,IF(W186=W$5,1,0),0))))</f>
        <v>0</v>
      </c>
      <c r="BC186" s="1">
        <f>IF($J186=$J$2,IF(X186=X$2,1,0),IF($J186=$J$3,IF(X186=X$3,1,0),IF($J186=$J$4,IF(X186=X$4,1,0),IF($J186=$J$5,IF(X186=X$5,1,0),0))))</f>
        <v>1</v>
      </c>
      <c r="BD186" s="1">
        <f>IF($J186=$J$2,IF(Y186=Y$2,1,0),IF($J186=$J$3,IF(Y186=Y$3,1,0),IF($J186=$J$4,IF(Y186=Y$4,1,0),IF($J186=$J$5,IF(Y186=Y$5,1,0),0))))</f>
        <v>0</v>
      </c>
      <c r="BE186" s="1">
        <f>IF($J186=$J$2,IF(Z186=Z$2,1,0),IF($J186=$J$3,IF(Z186=Z$3,1,0),IF($J186=$J$4,IF(Z186=Z$4,1,0),IF($J186=$J$5,IF(Z186=Z$5,1,0),0))))</f>
        <v>1</v>
      </c>
      <c r="BF186" s="1">
        <f>IF($J186=$J$2,IF(AA186=AA$2,1,0),IF($J186=$J$3,IF(AA186=AA$3,1,0),IF($J186=$J$4,IF(AA186=AA$4,1,0),IF($J186=$J$5,IF(AA186=AA$5,1,0),0))))</f>
        <v>0</v>
      </c>
      <c r="BG186" s="1">
        <f>IF($J186=$J$2,IF(AB186=AB$2,1,0),IF($J186=$J$3,IF(AB186=AB$3,1,0),IF($J186=$J$4,IF(AB186=AB$4,1,0),IF($J186=$J$5,IF(AB186=AB$5,1,0),0))))</f>
        <v>1</v>
      </c>
      <c r="BH186" s="1">
        <f>IF($J186=$J$2,IF(AC186=AC$2,1,0),IF($J186=$J$3,IF(AC186=AC$3,1,0),IF($J186=$J$4,IF(AC186=AC$4,1,0),IF($J186=$J$5,IF(AC186=AC$5,1,0),0))))</f>
        <v>0</v>
      </c>
      <c r="BI186" s="1">
        <f>IF($J186=$J$2,IF(AD186=AD$2,1,0),IF($J186=$J$3,IF(AD186=AD$3,1,0),IF($J186=$J$4,IF(AD186=AD$4,1,0),IF($J186=$J$5,IF(AD186=AD$5,1,0),0))))</f>
        <v>0</v>
      </c>
      <c r="BJ186" s="1">
        <f>IF($J186=$J$2,IF(AE186=AE$2,1,0),IF($J186=$J$3,IF(AE186=AE$3,1,0),IF($J186=$J$4,IF(AE186=AE$4,1,0),IF($J186=$J$5,IF(AE186=AE$5,1,0),0))))</f>
        <v>1</v>
      </c>
      <c r="BK186" s="1">
        <f>IF($J186=$J$2,IF(AF186=AF$2,1,0),IF($J186=$J$3,IF(AF186=AF$3,1,0),IF($J186=$J$4,IF(AF186=AF$4,1,0),IF($J186=$J$5,IF(AF186=AF$5,1,0),0))))</f>
        <v>0</v>
      </c>
      <c r="BL186" s="1">
        <f>IF($J186=$J$2,IF(AG186=AG$2,1,0),IF($J186=$J$3,IF(AG186=AG$3,1,0),IF($J186=$J$4,IF(AG186=AG$4,1,0),IF($J186=$J$5,IF(AG186=AG$5,1,0),0))))</f>
        <v>0</v>
      </c>
      <c r="BM186" s="1">
        <f>IF($J186=$J$2,IF(AH186=AH$2,1,0),IF($J186=$J$3,IF(AH186=AH$3,1,0),IF($J186=$J$4,IF(AH186=AH$4,1,0),IF($J186=$J$5,IF(AH186=AH$5,1,0),0))))</f>
        <v>0</v>
      </c>
      <c r="BN186" s="1">
        <f>IF($J186=$J$2,IF(AI186=AI$2,1,0),IF($J186=$J$3,IF(AI186=AI$3,1,0),IF($J186=$J$4,IF(AI186=AI$4,1,0),IF($J186=$J$5,IF(AI186=AI$5,1,0),0))))</f>
        <v>0</v>
      </c>
      <c r="BO186" s="1">
        <f>IF($J186=$J$2,IF(AJ186=AJ$2,1,0),IF($J186=$J$3,IF(AJ186=AJ$3,1,0),IF($J186=$J$4,IF(AJ186=AJ$4,1,0),IF($J186=$J$5,IF(AJ186=AJ$5,1,0),0))))</f>
        <v>0</v>
      </c>
      <c r="BP186" s="1">
        <f>IF($J186=$J$2,IF(AK186=AK$2,1,0),IF($J186=$J$3,IF(AK186=AK$3,1,0),IF($J186=$J$4,IF(AK186=AK$4,1,0),IF($J186=$J$5,IF(AK186=AK$5,1,0),0))))</f>
        <v>0</v>
      </c>
      <c r="BQ186" s="1">
        <f>IF($J186=$J$2,IF(AL186=AL$2,1,0),IF($J186=$J$3,IF(AL186=AL$3,1,0),IF($J186=$J$4,IF(AL186=AL$4,1,0),IF($J186=$J$5,IF(AL186=AL$5,1,0),0))))</f>
        <v>0</v>
      </c>
      <c r="BR186" s="1">
        <f>IF($J186=$J$2,IF(AM186=AM$2,1,0),IF($J186=$J$3,IF(AM186=AM$3,1,0),IF($J186=$J$4,IF(AM186=AM$4,1,0),IF($J186=$J$5,IF(AM186=AM$5,1,0),0))))</f>
        <v>0</v>
      </c>
      <c r="BS186" s="1">
        <f>IF($J186=$J$2,IF(AN186=AN$2,1,0),IF($J186=$J$3,IF(AN186=AN$3,1,0),IF($J186=$J$4,IF(AN186=AN$4,1,0),IF($J186=$J$5,IF(AN186=AN$5,1,0),0))))</f>
        <v>0</v>
      </c>
      <c r="BU186" s="1">
        <f t="shared" si="1"/>
        <v>6</v>
      </c>
      <c r="BW186" s="35">
        <f t="shared" si="2"/>
        <v>6</v>
      </c>
      <c r="BX186" s="35">
        <f>IF(BW186="неявка","неявка",IF(BW186&lt;$CB$4,1,IF(BW186&lt;$CB$5,2,IF(BW186&lt;$CB$6,3,IF(BW186&lt;$CB$7,4,IF(BW186&lt;$CB$8,5,IF(BW186&lt;$CB$9,6,IF(BW186&lt;$CB$10,7,IF(BW186&lt;$CB$11,8,IF(BW186&lt;$CB$12,9,10))))))))))</f>
        <v>1</v>
      </c>
    </row>
    <row r="187" spans="1:76" ht="16" x14ac:dyDescent="0.2">
      <c r="A187" s="8">
        <v>181</v>
      </c>
      <c r="B187" s="8" t="s">
        <v>653</v>
      </c>
      <c r="C187" s="8" t="s">
        <v>654</v>
      </c>
      <c r="D187" s="8" t="s">
        <v>655</v>
      </c>
      <c r="E187" s="8" t="s">
        <v>228</v>
      </c>
      <c r="F187" s="8" t="s">
        <v>229</v>
      </c>
      <c r="G187" s="8" t="s">
        <v>230</v>
      </c>
      <c r="H187" s="8" t="s">
        <v>216</v>
      </c>
      <c r="I187" s="1" t="s">
        <v>622</v>
      </c>
      <c r="Z187" s="54"/>
      <c r="AP187" s="1">
        <f>IF($J187=$J$2,IF(K187=K$2,1,0),IF($J187=$J$3,IF(K187=K$3,1,0),IF($J187=$J$4,IF(K187=K$4,1,0),IF($J187=$J$5,IF(K187=K$5,1,0),0))))</f>
        <v>0</v>
      </c>
      <c r="AQ187" s="1">
        <f>IF($J187=$J$2,IF(L187=L$2,1,0),IF($J187=$J$3,IF(L187=L$3,1,0),IF($J187=$J$4,IF(L187=L$4,1,0),IF($J187=$J$5,IF(L187=L$5,1,0),0))))</f>
        <v>0</v>
      </c>
      <c r="AR187" s="1">
        <f>IF($J187=$J$2,IF(M187=M$2,1,0),IF($J187=$J$3,IF(M187=M$3,1,0),IF($J187=$J$4,IF(M187=M$4,1,0),IF($J187=$J$5,IF(M187=M$5,1,0),0))))</f>
        <v>0</v>
      </c>
      <c r="AS187" s="1">
        <f>IF($J187=$J$2,IF(N187=N$2,1,0),IF($J187=$J$3,IF(N187=N$3,1,0),IF($J187=$J$4,IF(N187=N$4,1,0),IF($J187=$J$5,IF(N187=N$5,1,0),0))))</f>
        <v>0</v>
      </c>
      <c r="AT187" s="1">
        <f>IF($J187=$J$2,IF(O187=O$2,1,0),IF($J187=$J$3,IF(O187=O$3,1,0),IF($J187=$J$4,IF(O187=O$4,1,0),IF($J187=$J$5,IF(O187=O$5,1,0),0))))</f>
        <v>0</v>
      </c>
      <c r="AU187" s="1">
        <f>IF($J187=$J$2,IF(P187=P$2,1,0),IF($J187=$J$3,IF(P187=P$3,1,0),IF($J187=$J$4,IF(P187=P$4,1,0),IF($J187=$J$5,IF(P187=P$5,1,0),0))))</f>
        <v>0</v>
      </c>
      <c r="AV187" s="1">
        <f>IF($J187=$J$2,IF(Q187=Q$2,1,0),IF($J187=$J$3,IF(Q187=Q$3,1,0),IF($J187=$J$4,IF(Q187=Q$4,1,0),IF($J187=$J$5,IF(Q187=Q$5,1,0),0))))</f>
        <v>0</v>
      </c>
      <c r="AW187" s="1">
        <f>IF($J187=$J$2,IF(R187=R$2,1,0),IF($J187=$J$3,IF(R187=R$3,1,0),IF($J187=$J$4,IF(R187=R$4,1,0),IF($J187=$J$5,IF(R187=R$5,1,0),0))))</f>
        <v>0</v>
      </c>
      <c r="AX187" s="1">
        <f>IF($J187=$J$2,IF(S187=S$2,1,0),IF($J187=$J$3,IF(S187=S$3,1,0),IF($J187=$J$4,IF(S187=S$4,1,0),IF($J187=$J$5,IF(S187=S$5,1,0),0))))</f>
        <v>0</v>
      </c>
      <c r="AY187" s="1">
        <f>IF($J187=$J$2,IF(T187=T$2,1,0),IF($J187=$J$3,IF(T187=T$3,1,0),IF($J187=$J$4,IF(T187=T$4,1,0),IF($J187=$J$5,IF(T187=T$5,1,0),0))))</f>
        <v>0</v>
      </c>
      <c r="AZ187" s="1">
        <f>IF($J187=$J$2,IF(U187=U$2,1,0),IF($J187=$J$3,IF(U187=U$3,1,0),IF($J187=$J$4,IF(U187=U$4,1,0),IF($J187=$J$5,IF(U187=U$5,1,0),0))))</f>
        <v>0</v>
      </c>
      <c r="BA187" s="1">
        <f>IF($J187=$J$2,IF(V187=V$2,1,0),IF($J187=$J$3,IF(V187=V$3,1,0),IF($J187=$J$4,IF(V187=V$4,1,0),IF($J187=$J$5,IF(V187=V$5,1,0),0))))</f>
        <v>0</v>
      </c>
      <c r="BB187" s="1">
        <f>IF($J187=$J$2,IF(W187=W$2,1,0),IF($J187=$J$3,IF(W187=W$3,1,0),IF($J187=$J$4,IF(W187=W$4,1,0),IF($J187=$J$5,IF(W187=W$5,1,0),0))))</f>
        <v>0</v>
      </c>
      <c r="BC187" s="1">
        <f>IF($J187=$J$2,IF(X187=X$2,1,0),IF($J187=$J$3,IF(X187=X$3,1,0),IF($J187=$J$4,IF(X187=X$4,1,0),IF($J187=$J$5,IF(X187=X$5,1,0),0))))</f>
        <v>0</v>
      </c>
      <c r="BD187" s="1">
        <f>IF($J187=$J$2,IF(Y187=Y$2,1,0),IF($J187=$J$3,IF(Y187=Y$3,1,0),IF($J187=$J$4,IF(Y187=Y$4,1,0),IF($J187=$J$5,IF(Y187=Y$5,1,0),0))))</f>
        <v>0</v>
      </c>
      <c r="BE187" s="1">
        <f>IF($J187=$J$2,IF(Z187=Z$2,1,0),IF($J187=$J$3,IF(Z187=Z$3,1,0),IF($J187=$J$4,IF(Z187=Z$4,1,0),IF($J187=$J$5,IF(Z187=Z$5,1,0),0))))</f>
        <v>0</v>
      </c>
      <c r="BF187" s="1">
        <f>IF($J187=$J$2,IF(AA187=AA$2,1,0),IF($J187=$J$3,IF(AA187=AA$3,1,0),IF($J187=$J$4,IF(AA187=AA$4,1,0),IF($J187=$J$5,IF(AA187=AA$5,1,0),0))))</f>
        <v>0</v>
      </c>
      <c r="BG187" s="1">
        <f>IF($J187=$J$2,IF(AB187=AB$2,1,0),IF($J187=$J$3,IF(AB187=AB$3,1,0),IF($J187=$J$4,IF(AB187=AB$4,1,0),IF($J187=$J$5,IF(AB187=AB$5,1,0),0))))</f>
        <v>0</v>
      </c>
      <c r="BH187" s="1">
        <f>IF($J187=$J$2,IF(AC187=AC$2,1,0),IF($J187=$J$3,IF(AC187=AC$3,1,0),IF($J187=$J$4,IF(AC187=AC$4,1,0),IF($J187=$J$5,IF(AC187=AC$5,1,0),0))))</f>
        <v>0</v>
      </c>
      <c r="BI187" s="1">
        <f>IF($J187=$J$2,IF(AD187=AD$2,1,0),IF($J187=$J$3,IF(AD187=AD$3,1,0),IF($J187=$J$4,IF(AD187=AD$4,1,0),IF($J187=$J$5,IF(AD187=AD$5,1,0),0))))</f>
        <v>0</v>
      </c>
      <c r="BJ187" s="1">
        <f>IF($J187=$J$2,IF(AE187=AE$2,1,0),IF($J187=$J$3,IF(AE187=AE$3,1,0),IF($J187=$J$4,IF(AE187=AE$4,1,0),IF($J187=$J$5,IF(AE187=AE$5,1,0),0))))</f>
        <v>0</v>
      </c>
      <c r="BK187" s="1">
        <f>IF($J187=$J$2,IF(AF187=AF$2,1,0),IF($J187=$J$3,IF(AF187=AF$3,1,0),IF($J187=$J$4,IF(AF187=AF$4,1,0),IF($J187=$J$5,IF(AF187=AF$5,1,0),0))))</f>
        <v>0</v>
      </c>
      <c r="BL187" s="1">
        <f>IF($J187=$J$2,IF(AG187=AG$2,1,0),IF($J187=$J$3,IF(AG187=AG$3,1,0),IF($J187=$J$4,IF(AG187=AG$4,1,0),IF($J187=$J$5,IF(AG187=AG$5,1,0),0))))</f>
        <v>0</v>
      </c>
      <c r="BM187" s="1">
        <f>IF($J187=$J$2,IF(AH187=AH$2,1,0),IF($J187=$J$3,IF(AH187=AH$3,1,0),IF($J187=$J$4,IF(AH187=AH$4,1,0),IF($J187=$J$5,IF(AH187=AH$5,1,0),0))))</f>
        <v>0</v>
      </c>
      <c r="BN187" s="1">
        <f>IF($J187=$J$2,IF(AI187=AI$2,1,0),IF($J187=$J$3,IF(AI187=AI$3,1,0),IF($J187=$J$4,IF(AI187=AI$4,1,0),IF($J187=$J$5,IF(AI187=AI$5,1,0),0))))</f>
        <v>0</v>
      </c>
      <c r="BO187" s="1">
        <f>IF($J187=$J$2,IF(AJ187=AJ$2,1,0),IF($J187=$J$3,IF(AJ187=AJ$3,1,0),IF($J187=$J$4,IF(AJ187=AJ$4,1,0),IF($J187=$J$5,IF(AJ187=AJ$5,1,0),0))))</f>
        <v>0</v>
      </c>
      <c r="BP187" s="1">
        <f>IF($J187=$J$2,IF(AK187=AK$2,1,0),IF($J187=$J$3,IF(AK187=AK$3,1,0),IF($J187=$J$4,IF(AK187=AK$4,1,0),IF($J187=$J$5,IF(AK187=AK$5,1,0),0))))</f>
        <v>0</v>
      </c>
      <c r="BQ187" s="1">
        <f>IF($J187=$J$2,IF(AL187=AL$2,1,0),IF($J187=$J$3,IF(AL187=AL$3,1,0),IF($J187=$J$4,IF(AL187=AL$4,1,0),IF($J187=$J$5,IF(AL187=AL$5,1,0),0))))</f>
        <v>0</v>
      </c>
      <c r="BR187" s="1">
        <f>IF($J187=$J$2,IF(AM187=AM$2,1,0),IF($J187=$J$3,IF(AM187=AM$3,1,0),IF($J187=$J$4,IF(AM187=AM$4,1,0),IF($J187=$J$5,IF(AM187=AM$5,1,0),0))))</f>
        <v>0</v>
      </c>
      <c r="BS187" s="1">
        <f>IF($J187=$J$2,IF(AN187=AN$2,1,0),IF($J187=$J$3,IF(AN187=AN$3,1,0),IF($J187=$J$4,IF(AN187=AN$4,1,0),IF($J187=$J$5,IF(AN187=AN$5,1,0),0))))</f>
        <v>0</v>
      </c>
      <c r="BU187" s="1">
        <f t="shared" si="1"/>
        <v>0</v>
      </c>
      <c r="BW187" s="35" t="str">
        <f t="shared" si="2"/>
        <v>неявка</v>
      </c>
      <c r="BX187" s="35" t="str">
        <f>IF(BW187="неявка","неявка",IF(BW187&lt;$CB$4,1,IF(BW187&lt;$CB$5,2,IF(BW187&lt;$CB$6,3,IF(BW187&lt;$CB$7,4,IF(BW187&lt;$CB$8,5,IF(BW187&lt;$CB$9,6,IF(BW187&lt;$CB$10,7,IF(BW187&lt;$CB$11,8,IF(BW187&lt;$CB$12,9,10))))))))))</f>
        <v>неявка</v>
      </c>
    </row>
    <row r="188" spans="1:76" ht="16" x14ac:dyDescent="0.2">
      <c r="A188" s="8">
        <v>182</v>
      </c>
      <c r="B188" s="8" t="s">
        <v>656</v>
      </c>
      <c r="C188" s="8" t="s">
        <v>657</v>
      </c>
      <c r="D188" s="8" t="s">
        <v>658</v>
      </c>
      <c r="E188" s="8" t="s">
        <v>240</v>
      </c>
      <c r="F188" s="8" t="s">
        <v>241</v>
      </c>
      <c r="G188" s="8" t="s">
        <v>349</v>
      </c>
      <c r="H188" s="8" t="s">
        <v>216</v>
      </c>
      <c r="I188" s="1" t="s">
        <v>622</v>
      </c>
      <c r="J188" s="1">
        <v>1</v>
      </c>
      <c r="K188" s="1" t="s">
        <v>1160</v>
      </c>
      <c r="L188" s="1" t="s">
        <v>1154</v>
      </c>
      <c r="M188" s="1" t="s">
        <v>1155</v>
      </c>
      <c r="N188" s="1" t="s">
        <v>1154</v>
      </c>
      <c r="O188" s="1" t="s">
        <v>1155</v>
      </c>
      <c r="P188" s="1" t="s">
        <v>1156</v>
      </c>
      <c r="Q188" s="1" t="s">
        <v>1160</v>
      </c>
      <c r="R188" s="1" t="s">
        <v>1156</v>
      </c>
      <c r="S188" s="1" t="s">
        <v>1155</v>
      </c>
      <c r="T188" s="1" t="s">
        <v>1154</v>
      </c>
      <c r="U188" s="1" t="s">
        <v>1160</v>
      </c>
      <c r="V188" s="1" t="s">
        <v>1159</v>
      </c>
      <c r="W188" s="1" t="s">
        <v>1156</v>
      </c>
      <c r="X188" s="1" t="s">
        <v>1156</v>
      </c>
      <c r="Y188" s="1" t="s">
        <v>1158</v>
      </c>
      <c r="Z188" s="54" t="s">
        <v>1158</v>
      </c>
      <c r="AA188" s="1" t="s">
        <v>1154</v>
      </c>
      <c r="AB188" s="1" t="s">
        <v>1158</v>
      </c>
      <c r="AC188" s="1" t="s">
        <v>1160</v>
      </c>
      <c r="AD188" s="1" t="s">
        <v>1158</v>
      </c>
      <c r="AE188" s="1" t="s">
        <v>1158</v>
      </c>
      <c r="AF188" s="1" t="s">
        <v>1155</v>
      </c>
      <c r="AG188" s="1" t="s">
        <v>1160</v>
      </c>
      <c r="AH188" s="1" t="s">
        <v>1158</v>
      </c>
      <c r="AI188" s="1" t="s">
        <v>1158</v>
      </c>
      <c r="AJ188" s="1" t="s">
        <v>1156</v>
      </c>
      <c r="AK188" s="1" t="s">
        <v>1158</v>
      </c>
      <c r="AL188" s="1" t="s">
        <v>1155</v>
      </c>
      <c r="AM188" s="1" t="s">
        <v>1158</v>
      </c>
      <c r="AN188" s="1" t="s">
        <v>1158</v>
      </c>
      <c r="AP188" s="1">
        <f>IF($J188=$J$2,IF(K188=K$2,1,0),IF($J188=$J$3,IF(K188=K$3,1,0),IF($J188=$J$4,IF(K188=K$4,1,0),IF($J188=$J$5,IF(K188=K$5,1,0),0))))</f>
        <v>0</v>
      </c>
      <c r="AQ188" s="1">
        <f>IF($J188=$J$2,IF(L188=L$2,1,0),IF($J188=$J$3,IF(L188=L$3,1,0),IF($J188=$J$4,IF(L188=L$4,1,0),IF($J188=$J$5,IF(L188=L$5,1,0),0))))</f>
        <v>1</v>
      </c>
      <c r="AR188" s="1">
        <f>IF($J188=$J$2,IF(M188=M$2,1,0),IF($J188=$J$3,IF(M188=M$3,1,0),IF($J188=$J$4,IF(M188=M$4,1,0),IF($J188=$J$5,IF(M188=M$5,1,0),0))))</f>
        <v>1</v>
      </c>
      <c r="AS188" s="1">
        <f>IF($J188=$J$2,IF(N188=N$2,1,0),IF($J188=$J$3,IF(N188=N$3,1,0),IF($J188=$J$4,IF(N188=N$4,1,0),IF($J188=$J$5,IF(N188=N$5,1,0),0))))</f>
        <v>0</v>
      </c>
      <c r="AT188" s="1">
        <f>IF($J188=$J$2,IF(O188=O$2,1,0),IF($J188=$J$3,IF(O188=O$3,1,0),IF($J188=$J$4,IF(O188=O$4,1,0),IF($J188=$J$5,IF(O188=O$5,1,0),0))))</f>
        <v>1</v>
      </c>
      <c r="AU188" s="1">
        <f>IF($J188=$J$2,IF(P188=P$2,1,0),IF($J188=$J$3,IF(P188=P$3,1,0),IF($J188=$J$4,IF(P188=P$4,1,0),IF($J188=$J$5,IF(P188=P$5,1,0),0))))</f>
        <v>0</v>
      </c>
      <c r="AV188" s="1">
        <f>IF($J188=$J$2,IF(Q188=Q$2,1,0),IF($J188=$J$3,IF(Q188=Q$3,1,0),IF($J188=$J$4,IF(Q188=Q$4,1,0),IF($J188=$J$5,IF(Q188=Q$5,1,0),0))))</f>
        <v>0</v>
      </c>
      <c r="AW188" s="1">
        <f>IF($J188=$J$2,IF(R188=R$2,1,0),IF($J188=$J$3,IF(R188=R$3,1,0),IF($J188=$J$4,IF(R188=R$4,1,0),IF($J188=$J$5,IF(R188=R$5,1,0),0))))</f>
        <v>0</v>
      </c>
      <c r="AX188" s="1">
        <f>IF($J188=$J$2,IF(S188=S$2,1,0),IF($J188=$J$3,IF(S188=S$3,1,0),IF($J188=$J$4,IF(S188=S$4,1,0),IF($J188=$J$5,IF(S188=S$5,1,0),0))))</f>
        <v>1</v>
      </c>
      <c r="AY188" s="1">
        <f>IF($J188=$J$2,IF(T188=T$2,1,0),IF($J188=$J$3,IF(T188=T$3,1,0),IF($J188=$J$4,IF(T188=T$4,1,0),IF($J188=$J$5,IF(T188=T$5,1,0),0))))</f>
        <v>1</v>
      </c>
      <c r="AZ188" s="1">
        <f>IF($J188=$J$2,IF(U188=U$2,1,0),IF($J188=$J$3,IF(U188=U$3,1,0),IF($J188=$J$4,IF(U188=U$4,1,0),IF($J188=$J$5,IF(U188=U$5,1,0),0))))</f>
        <v>0</v>
      </c>
      <c r="BA188" s="1">
        <f>IF($J188=$J$2,IF(V188=V$2,1,0),IF($J188=$J$3,IF(V188=V$3,1,0),IF($J188=$J$4,IF(V188=V$4,1,0),IF($J188=$J$5,IF(V188=V$5,1,0),0))))</f>
        <v>0</v>
      </c>
      <c r="BB188" s="1">
        <f>IF($J188=$J$2,IF(W188=W$2,1,0),IF($J188=$J$3,IF(W188=W$3,1,0),IF($J188=$J$4,IF(W188=W$4,1,0),IF($J188=$J$5,IF(W188=W$5,1,0),0))))</f>
        <v>1</v>
      </c>
      <c r="BC188" s="1">
        <f>IF($J188=$J$2,IF(X188=X$2,1,0),IF($J188=$J$3,IF(X188=X$3,1,0),IF($J188=$J$4,IF(X188=X$4,1,0),IF($J188=$J$5,IF(X188=X$5,1,0),0))))</f>
        <v>0</v>
      </c>
      <c r="BD188" s="1">
        <f>IF($J188=$J$2,IF(Y188=Y$2,1,0),IF($J188=$J$3,IF(Y188=Y$3,1,0),IF($J188=$J$4,IF(Y188=Y$4,1,0),IF($J188=$J$5,IF(Y188=Y$5,1,0),0))))</f>
        <v>0</v>
      </c>
      <c r="BE188" s="1">
        <f>IF($J188=$J$2,IF(Z188=Z$2,1,0),IF($J188=$J$3,IF(Z188=Z$3,1,0),IF($J188=$J$4,IF(Z188=Z$4,1,0),IF($J188=$J$5,IF(Z188=Z$5,1,0),0))))</f>
        <v>1</v>
      </c>
      <c r="BF188" s="1">
        <f>IF($J188=$J$2,IF(AA188=AA$2,1,0),IF($J188=$J$3,IF(AA188=AA$3,1,0),IF($J188=$J$4,IF(AA188=AA$4,1,0),IF($J188=$J$5,IF(AA188=AA$5,1,0),0))))</f>
        <v>0</v>
      </c>
      <c r="BG188" s="1">
        <f>IF($J188=$J$2,IF(AB188=AB$2,1,0),IF($J188=$J$3,IF(AB188=AB$3,1,0),IF($J188=$J$4,IF(AB188=AB$4,1,0),IF($J188=$J$5,IF(AB188=AB$5,1,0),0))))</f>
        <v>1</v>
      </c>
      <c r="BH188" s="1">
        <f>IF($J188=$J$2,IF(AC188=AC$2,1,0),IF($J188=$J$3,IF(AC188=AC$3,1,0),IF($J188=$J$4,IF(AC188=AC$4,1,0),IF($J188=$J$5,IF(AC188=AC$5,1,0),0))))</f>
        <v>1</v>
      </c>
      <c r="BI188" s="1">
        <f>IF($J188=$J$2,IF(AD188=AD$2,1,0),IF($J188=$J$3,IF(AD188=AD$3,1,0),IF($J188=$J$4,IF(AD188=AD$4,1,0),IF($J188=$J$5,IF(AD188=AD$5,1,0),0))))</f>
        <v>0</v>
      </c>
      <c r="BJ188" s="1">
        <f>IF($J188=$J$2,IF(AE188=AE$2,1,0),IF($J188=$J$3,IF(AE188=AE$3,1,0),IF($J188=$J$4,IF(AE188=AE$4,1,0),IF($J188=$J$5,IF(AE188=AE$5,1,0),0))))</f>
        <v>0</v>
      </c>
      <c r="BK188" s="1">
        <f>IF($J188=$J$2,IF(AF188=AF$2,1,0),IF($J188=$J$3,IF(AF188=AF$3,1,0),IF($J188=$J$4,IF(AF188=AF$4,1,0),IF($J188=$J$5,IF(AF188=AF$5,1,0),0))))</f>
        <v>0</v>
      </c>
      <c r="BL188" s="1">
        <f>IF($J188=$J$2,IF(AG188=AG$2,1,0),IF($J188=$J$3,IF(AG188=AG$3,1,0),IF($J188=$J$4,IF(AG188=AG$4,1,0),IF($J188=$J$5,IF(AG188=AG$5,1,0),0))))</f>
        <v>0</v>
      </c>
      <c r="BM188" s="1">
        <f>IF($J188=$J$2,IF(AH188=AH$2,1,0),IF($J188=$J$3,IF(AH188=AH$3,1,0),IF($J188=$J$4,IF(AH188=AH$4,1,0),IF($J188=$J$5,IF(AH188=AH$5,1,0),0))))</f>
        <v>1</v>
      </c>
      <c r="BN188" s="1">
        <f>IF($J188=$J$2,IF(AI188=AI$2,1,0),IF($J188=$J$3,IF(AI188=AI$3,1,0),IF($J188=$J$4,IF(AI188=AI$4,1,0),IF($J188=$J$5,IF(AI188=AI$5,1,0),0))))</f>
        <v>1</v>
      </c>
      <c r="BO188" s="1">
        <f>IF($J188=$J$2,IF(AJ188=AJ$2,1,0),IF($J188=$J$3,IF(AJ188=AJ$3,1,0),IF($J188=$J$4,IF(AJ188=AJ$4,1,0),IF($J188=$J$5,IF(AJ188=AJ$5,1,0),0))))</f>
        <v>0</v>
      </c>
      <c r="BP188" s="1">
        <f>IF($J188=$J$2,IF(AK188=AK$2,1,0),IF($J188=$J$3,IF(AK188=AK$3,1,0),IF($J188=$J$4,IF(AK188=AK$4,1,0),IF($J188=$J$5,IF(AK188=AK$5,1,0),0))))</f>
        <v>0</v>
      </c>
      <c r="BQ188" s="1">
        <f>IF($J188=$J$2,IF(AL188=AL$2,1,0),IF($J188=$J$3,IF(AL188=AL$3,1,0),IF($J188=$J$4,IF(AL188=AL$4,1,0),IF($J188=$J$5,IF(AL188=AL$5,1,0),0))))</f>
        <v>0</v>
      </c>
      <c r="BR188" s="1">
        <f>IF($J188=$J$2,IF(AM188=AM$2,1,0),IF($J188=$J$3,IF(AM188=AM$3,1,0),IF($J188=$J$4,IF(AM188=AM$4,1,0),IF($J188=$J$5,IF(AM188=AM$5,1,0),0))))</f>
        <v>1</v>
      </c>
      <c r="BS188" s="1">
        <f>IF($J188=$J$2,IF(AN188=AN$2,1,0),IF($J188=$J$3,IF(AN188=AN$3,1,0),IF($J188=$J$4,IF(AN188=AN$4,1,0),IF($J188=$J$5,IF(AN188=AN$5,1,0),0))))</f>
        <v>0</v>
      </c>
      <c r="BU188" s="1">
        <f t="shared" si="1"/>
        <v>12</v>
      </c>
      <c r="BW188" s="35">
        <f t="shared" si="2"/>
        <v>12</v>
      </c>
      <c r="BX188" s="35">
        <f>IF(BW188="неявка","неявка",IF(BW188&lt;$CB$4,1,IF(BW188&lt;$CB$5,2,IF(BW188&lt;$CB$6,3,IF(BW188&lt;$CB$7,4,IF(BW188&lt;$CB$8,5,IF(BW188&lt;$CB$9,6,IF(BW188&lt;$CB$10,7,IF(BW188&lt;$CB$11,8,IF(BW188&lt;$CB$12,9,10))))))))))</f>
        <v>3</v>
      </c>
    </row>
    <row r="189" spans="1:76" ht="16" x14ac:dyDescent="0.2">
      <c r="A189" s="8">
        <v>183</v>
      </c>
      <c r="B189" s="8" t="s">
        <v>659</v>
      </c>
      <c r="C189" s="8" t="s">
        <v>660</v>
      </c>
      <c r="D189" s="8" t="s">
        <v>661</v>
      </c>
      <c r="E189" s="8" t="s">
        <v>245</v>
      </c>
      <c r="F189" s="8" t="s">
        <v>246</v>
      </c>
      <c r="G189" s="8" t="s">
        <v>230</v>
      </c>
      <c r="H189" s="8" t="s">
        <v>216</v>
      </c>
      <c r="I189" s="1" t="s">
        <v>622</v>
      </c>
      <c r="J189" s="1">
        <v>1</v>
      </c>
      <c r="K189" s="1" t="s">
        <v>1154</v>
      </c>
      <c r="L189" s="1" t="s">
        <v>1154</v>
      </c>
      <c r="M189" s="1" t="s">
        <v>1155</v>
      </c>
      <c r="N189" s="1" t="s">
        <v>1159</v>
      </c>
      <c r="O189" s="1" t="s">
        <v>1158</v>
      </c>
      <c r="P189" s="1" t="s">
        <v>1159</v>
      </c>
      <c r="Q189" s="1" t="s">
        <v>1154</v>
      </c>
      <c r="R189" s="1" t="s">
        <v>1158</v>
      </c>
      <c r="S189" s="1" t="s">
        <v>1155</v>
      </c>
      <c r="T189" s="1" t="s">
        <v>1154</v>
      </c>
      <c r="U189" s="1" t="s">
        <v>1156</v>
      </c>
      <c r="V189" s="1" t="s">
        <v>1158</v>
      </c>
      <c r="W189" s="1" t="s">
        <v>1156</v>
      </c>
      <c r="X189" s="1" t="s">
        <v>1159</v>
      </c>
      <c r="Y189" s="1" t="s">
        <v>1158</v>
      </c>
      <c r="Z189" s="54" t="s">
        <v>1158</v>
      </c>
      <c r="AA189" s="1" t="s">
        <v>1155</v>
      </c>
      <c r="AB189" s="1" t="s">
        <v>1158</v>
      </c>
      <c r="AC189" s="1" t="s">
        <v>1155</v>
      </c>
      <c r="AD189" s="1" t="s">
        <v>1155</v>
      </c>
      <c r="AE189" s="1" t="s">
        <v>1156</v>
      </c>
      <c r="AF189" s="1" t="s">
        <v>1159</v>
      </c>
      <c r="AG189" s="1" t="s">
        <v>1158</v>
      </c>
      <c r="AH189" s="1" t="s">
        <v>1158</v>
      </c>
      <c r="AI189" s="1" t="s">
        <v>1158</v>
      </c>
      <c r="AJ189" s="1" t="s">
        <v>1158</v>
      </c>
      <c r="AK189" s="1" t="s">
        <v>1159</v>
      </c>
      <c r="AL189" s="1" t="s">
        <v>1158</v>
      </c>
      <c r="AM189" s="1" t="s">
        <v>1158</v>
      </c>
      <c r="AN189" s="1" t="s">
        <v>1154</v>
      </c>
      <c r="AP189" s="1">
        <f>IF($J189=$J$2,IF(K189=K$2,1,0),IF($J189=$J$3,IF(K189=K$3,1,0),IF($J189=$J$4,IF(K189=K$4,1,0),IF($J189=$J$5,IF(K189=K$5,1,0),0))))</f>
        <v>1</v>
      </c>
      <c r="AQ189" s="1">
        <f>IF($J189=$J$2,IF(L189=L$2,1,0),IF($J189=$J$3,IF(L189=L$3,1,0),IF($J189=$J$4,IF(L189=L$4,1,0),IF($J189=$J$5,IF(L189=L$5,1,0),0))))</f>
        <v>1</v>
      </c>
      <c r="AR189" s="1">
        <f>IF($J189=$J$2,IF(M189=M$2,1,0),IF($J189=$J$3,IF(M189=M$3,1,0),IF($J189=$J$4,IF(M189=M$4,1,0),IF($J189=$J$5,IF(M189=M$5,1,0),0))))</f>
        <v>1</v>
      </c>
      <c r="AS189" s="1">
        <f>IF($J189=$J$2,IF(N189=N$2,1,0),IF($J189=$J$3,IF(N189=N$3,1,0),IF($J189=$J$4,IF(N189=N$4,1,0),IF($J189=$J$5,IF(N189=N$5,1,0),0))))</f>
        <v>0</v>
      </c>
      <c r="AT189" s="1">
        <f>IF($J189=$J$2,IF(O189=O$2,1,0),IF($J189=$J$3,IF(O189=O$3,1,0),IF($J189=$J$4,IF(O189=O$4,1,0),IF($J189=$J$5,IF(O189=O$5,1,0),0))))</f>
        <v>0</v>
      </c>
      <c r="AU189" s="1">
        <f>IF($J189=$J$2,IF(P189=P$2,1,0),IF($J189=$J$3,IF(P189=P$3,1,0),IF($J189=$J$4,IF(P189=P$4,1,0),IF($J189=$J$5,IF(P189=P$5,1,0),0))))</f>
        <v>0</v>
      </c>
      <c r="AV189" s="1">
        <f>IF($J189=$J$2,IF(Q189=Q$2,1,0),IF($J189=$J$3,IF(Q189=Q$3,1,0),IF($J189=$J$4,IF(Q189=Q$4,1,0),IF($J189=$J$5,IF(Q189=Q$5,1,0),0))))</f>
        <v>1</v>
      </c>
      <c r="AW189" s="1">
        <f>IF($J189=$J$2,IF(R189=R$2,1,0),IF($J189=$J$3,IF(R189=R$3,1,0),IF($J189=$J$4,IF(R189=R$4,1,0),IF($J189=$J$5,IF(R189=R$5,1,0),0))))</f>
        <v>1</v>
      </c>
      <c r="AX189" s="1">
        <f>IF($J189=$J$2,IF(S189=S$2,1,0),IF($J189=$J$3,IF(S189=S$3,1,0),IF($J189=$J$4,IF(S189=S$4,1,0),IF($J189=$J$5,IF(S189=S$5,1,0),0))))</f>
        <v>1</v>
      </c>
      <c r="AY189" s="1">
        <f>IF($J189=$J$2,IF(T189=T$2,1,0),IF($J189=$J$3,IF(T189=T$3,1,0),IF($J189=$J$4,IF(T189=T$4,1,0),IF($J189=$J$5,IF(T189=T$5,1,0),0))))</f>
        <v>1</v>
      </c>
      <c r="AZ189" s="1">
        <f>IF($J189=$J$2,IF(U189=U$2,1,0),IF($J189=$J$3,IF(U189=U$3,1,0),IF($J189=$J$4,IF(U189=U$4,1,0),IF($J189=$J$5,IF(U189=U$5,1,0),0))))</f>
        <v>1</v>
      </c>
      <c r="BA189" s="1">
        <f>IF($J189=$J$2,IF(V189=V$2,1,0),IF($J189=$J$3,IF(V189=V$3,1,0),IF($J189=$J$4,IF(V189=V$4,1,0),IF($J189=$J$5,IF(V189=V$5,1,0),0))))</f>
        <v>1</v>
      </c>
      <c r="BB189" s="1">
        <f>IF($J189=$J$2,IF(W189=W$2,1,0),IF($J189=$J$3,IF(W189=W$3,1,0),IF($J189=$J$4,IF(W189=W$4,1,0),IF($J189=$J$5,IF(W189=W$5,1,0),0))))</f>
        <v>1</v>
      </c>
      <c r="BC189" s="1">
        <f>IF($J189=$J$2,IF(X189=X$2,1,0),IF($J189=$J$3,IF(X189=X$3,1,0),IF($J189=$J$4,IF(X189=X$4,1,0),IF($J189=$J$5,IF(X189=X$5,1,0),0))))</f>
        <v>1</v>
      </c>
      <c r="BD189" s="1">
        <f>IF($J189=$J$2,IF(Y189=Y$2,1,0),IF($J189=$J$3,IF(Y189=Y$3,1,0),IF($J189=$J$4,IF(Y189=Y$4,1,0),IF($J189=$J$5,IF(Y189=Y$5,1,0),0))))</f>
        <v>0</v>
      </c>
      <c r="BE189" s="1">
        <f>IF($J189=$J$2,IF(Z189=Z$2,1,0),IF($J189=$J$3,IF(Z189=Z$3,1,0),IF($J189=$J$4,IF(Z189=Z$4,1,0),IF($J189=$J$5,IF(Z189=Z$5,1,0),0))))</f>
        <v>1</v>
      </c>
      <c r="BF189" s="1">
        <f>IF($J189=$J$2,IF(AA189=AA$2,1,0),IF($J189=$J$3,IF(AA189=AA$3,1,0),IF($J189=$J$4,IF(AA189=AA$4,1,0),IF($J189=$J$5,IF(AA189=AA$5,1,0),0))))</f>
        <v>1</v>
      </c>
      <c r="BG189" s="1">
        <f>IF($J189=$J$2,IF(AB189=AB$2,1,0),IF($J189=$J$3,IF(AB189=AB$3,1,0),IF($J189=$J$4,IF(AB189=AB$4,1,0),IF($J189=$J$5,IF(AB189=AB$5,1,0),0))))</f>
        <v>1</v>
      </c>
      <c r="BH189" s="1">
        <f>IF($J189=$J$2,IF(AC189=AC$2,1,0),IF($J189=$J$3,IF(AC189=AC$3,1,0),IF($J189=$J$4,IF(AC189=AC$4,1,0),IF($J189=$J$5,IF(AC189=AC$5,1,0),0))))</f>
        <v>0</v>
      </c>
      <c r="BI189" s="1">
        <f>IF($J189=$J$2,IF(AD189=AD$2,1,0),IF($J189=$J$3,IF(AD189=AD$3,1,0),IF($J189=$J$4,IF(AD189=AD$4,1,0),IF($J189=$J$5,IF(AD189=AD$5,1,0),0))))</f>
        <v>1</v>
      </c>
      <c r="BJ189" s="1">
        <f>IF($J189=$J$2,IF(AE189=AE$2,1,0),IF($J189=$J$3,IF(AE189=AE$3,1,0),IF($J189=$J$4,IF(AE189=AE$4,1,0),IF($J189=$J$5,IF(AE189=AE$5,1,0),0))))</f>
        <v>1</v>
      </c>
      <c r="BK189" s="1">
        <f>IF($J189=$J$2,IF(AF189=AF$2,1,0),IF($J189=$J$3,IF(AF189=AF$3,1,0),IF($J189=$J$4,IF(AF189=AF$4,1,0),IF($J189=$J$5,IF(AF189=AF$5,1,0),0))))</f>
        <v>1</v>
      </c>
      <c r="BL189" s="1">
        <f>IF($J189=$J$2,IF(AG189=AG$2,1,0),IF($J189=$J$3,IF(AG189=AG$3,1,0),IF($J189=$J$4,IF(AG189=AG$4,1,0),IF($J189=$J$5,IF(AG189=AG$5,1,0),0))))</f>
        <v>1</v>
      </c>
      <c r="BM189" s="1">
        <f>IF($J189=$J$2,IF(AH189=AH$2,1,0),IF($J189=$J$3,IF(AH189=AH$3,1,0),IF($J189=$J$4,IF(AH189=AH$4,1,0),IF($J189=$J$5,IF(AH189=AH$5,1,0),0))))</f>
        <v>1</v>
      </c>
      <c r="BN189" s="1">
        <f>IF($J189=$J$2,IF(AI189=AI$2,1,0),IF($J189=$J$3,IF(AI189=AI$3,1,0),IF($J189=$J$4,IF(AI189=AI$4,1,0),IF($J189=$J$5,IF(AI189=AI$5,1,0),0))))</f>
        <v>1</v>
      </c>
      <c r="BO189" s="1">
        <f>IF($J189=$J$2,IF(AJ189=AJ$2,1,0),IF($J189=$J$3,IF(AJ189=AJ$3,1,0),IF($J189=$J$4,IF(AJ189=AJ$4,1,0),IF($J189=$J$5,IF(AJ189=AJ$5,1,0),0))))</f>
        <v>1</v>
      </c>
      <c r="BP189" s="1">
        <f>IF($J189=$J$2,IF(AK189=AK$2,1,0),IF($J189=$J$3,IF(AK189=AK$3,1,0),IF($J189=$J$4,IF(AK189=AK$4,1,0),IF($J189=$J$5,IF(AK189=AK$5,1,0),0))))</f>
        <v>1</v>
      </c>
      <c r="BQ189" s="1">
        <f>IF($J189=$J$2,IF(AL189=AL$2,1,0),IF($J189=$J$3,IF(AL189=AL$3,1,0),IF($J189=$J$4,IF(AL189=AL$4,1,0),IF($J189=$J$5,IF(AL189=AL$5,1,0),0))))</f>
        <v>0</v>
      </c>
      <c r="BR189" s="1">
        <f>IF($J189=$J$2,IF(AM189=AM$2,1,0),IF($J189=$J$3,IF(AM189=AM$3,1,0),IF($J189=$J$4,IF(AM189=AM$4,1,0),IF($J189=$J$5,IF(AM189=AM$5,1,0),0))))</f>
        <v>1</v>
      </c>
      <c r="BS189" s="1">
        <f>IF($J189=$J$2,IF(AN189=AN$2,1,0),IF($J189=$J$3,IF(AN189=AN$3,1,0),IF($J189=$J$4,IF(AN189=AN$4,1,0),IF($J189=$J$5,IF(AN189=AN$5,1,0),0))))</f>
        <v>0</v>
      </c>
      <c r="BU189" s="1">
        <f t="shared" si="1"/>
        <v>23</v>
      </c>
      <c r="BW189" s="35">
        <f t="shared" si="2"/>
        <v>23</v>
      </c>
      <c r="BX189" s="35">
        <f>IF(BW189="неявка","неявка",IF(BW189&lt;$CB$4,1,IF(BW189&lt;$CB$5,2,IF(BW189&lt;$CB$6,3,IF(BW189&lt;$CB$7,4,IF(BW189&lt;$CB$8,5,IF(BW189&lt;$CB$9,6,IF(BW189&lt;$CB$10,7,IF(BW189&lt;$CB$11,8,IF(BW189&lt;$CB$12,9,10))))))))))</f>
        <v>7</v>
      </c>
    </row>
    <row r="190" spans="1:76" ht="16" x14ac:dyDescent="0.2">
      <c r="A190" s="8">
        <v>184</v>
      </c>
      <c r="B190" s="8" t="s">
        <v>662</v>
      </c>
      <c r="C190" s="8" t="s">
        <v>663</v>
      </c>
      <c r="D190" s="8" t="s">
        <v>664</v>
      </c>
      <c r="E190" s="8" t="s">
        <v>213</v>
      </c>
      <c r="F190" s="8" t="s">
        <v>214</v>
      </c>
      <c r="G190" s="8" t="s">
        <v>230</v>
      </c>
      <c r="H190" s="8" t="s">
        <v>216</v>
      </c>
      <c r="I190" s="1" t="s">
        <v>622</v>
      </c>
      <c r="J190" s="1">
        <v>1</v>
      </c>
      <c r="K190" s="1" t="s">
        <v>1154</v>
      </c>
      <c r="L190" s="1" t="s">
        <v>1154</v>
      </c>
      <c r="M190" s="1" t="s">
        <v>1155</v>
      </c>
      <c r="N190" s="1" t="s">
        <v>1159</v>
      </c>
      <c r="O190" s="1" t="s">
        <v>1155</v>
      </c>
      <c r="P190" s="1" t="s">
        <v>1154</v>
      </c>
      <c r="Q190" s="1" t="s">
        <v>1154</v>
      </c>
      <c r="R190" s="1" t="s">
        <v>1158</v>
      </c>
      <c r="S190" s="1" t="s">
        <v>1155</v>
      </c>
      <c r="T190" s="1" t="s">
        <v>1154</v>
      </c>
      <c r="U190" s="1" t="s">
        <v>1158</v>
      </c>
      <c r="V190" s="1" t="s">
        <v>1158</v>
      </c>
      <c r="W190" s="1" t="s">
        <v>1156</v>
      </c>
      <c r="X190" s="1" t="s">
        <v>1159</v>
      </c>
      <c r="Y190" s="1" t="s">
        <v>1154</v>
      </c>
      <c r="Z190" s="54" t="s">
        <v>1159</v>
      </c>
      <c r="AA190" s="1" t="s">
        <v>1155</v>
      </c>
      <c r="AB190" s="1" t="s">
        <v>1158</v>
      </c>
      <c r="AC190" s="1" t="s">
        <v>1156</v>
      </c>
      <c r="AD190" s="1" t="s">
        <v>1155</v>
      </c>
      <c r="AE190" s="1" t="s">
        <v>1154</v>
      </c>
      <c r="AF190" s="1" t="s">
        <v>1159</v>
      </c>
      <c r="AG190" s="1" t="s">
        <v>1156</v>
      </c>
      <c r="AH190" s="1" t="s">
        <v>1158</v>
      </c>
      <c r="AI190" s="1" t="s">
        <v>1155</v>
      </c>
      <c r="AJ190" s="1" t="s">
        <v>1154</v>
      </c>
      <c r="AK190" s="1" t="s">
        <v>1160</v>
      </c>
      <c r="AL190" s="1" t="s">
        <v>1159</v>
      </c>
      <c r="AM190" s="1" t="s">
        <v>1158</v>
      </c>
      <c r="AN190" s="1" t="s">
        <v>1156</v>
      </c>
      <c r="AP190" s="1">
        <f>IF($J190=$J$2,IF(K190=K$2,1,0),IF($J190=$J$3,IF(K190=K$3,1,0),IF($J190=$J$4,IF(K190=K$4,1,0),IF($J190=$J$5,IF(K190=K$5,1,0),0))))</f>
        <v>1</v>
      </c>
      <c r="AQ190" s="1">
        <f>IF($J190=$J$2,IF(L190=L$2,1,0),IF($J190=$J$3,IF(L190=L$3,1,0),IF($J190=$J$4,IF(L190=L$4,1,0),IF($J190=$J$5,IF(L190=L$5,1,0),0))))</f>
        <v>1</v>
      </c>
      <c r="AR190" s="1">
        <f>IF($J190=$J$2,IF(M190=M$2,1,0),IF($J190=$J$3,IF(M190=M$3,1,0),IF($J190=$J$4,IF(M190=M$4,1,0),IF($J190=$J$5,IF(M190=M$5,1,0),0))))</f>
        <v>1</v>
      </c>
      <c r="AS190" s="1">
        <f>IF($J190=$J$2,IF(N190=N$2,1,0),IF($J190=$J$3,IF(N190=N$3,1,0),IF($J190=$J$4,IF(N190=N$4,1,0),IF($J190=$J$5,IF(N190=N$5,1,0),0))))</f>
        <v>0</v>
      </c>
      <c r="AT190" s="1">
        <f>IF($J190=$J$2,IF(O190=O$2,1,0),IF($J190=$J$3,IF(O190=O$3,1,0),IF($J190=$J$4,IF(O190=O$4,1,0),IF($J190=$J$5,IF(O190=O$5,1,0),0))))</f>
        <v>1</v>
      </c>
      <c r="AU190" s="1">
        <f>IF($J190=$J$2,IF(P190=P$2,1,0),IF($J190=$J$3,IF(P190=P$3,1,0),IF($J190=$J$4,IF(P190=P$4,1,0),IF($J190=$J$5,IF(P190=P$5,1,0),0))))</f>
        <v>0</v>
      </c>
      <c r="AV190" s="1">
        <f>IF($J190=$J$2,IF(Q190=Q$2,1,0),IF($J190=$J$3,IF(Q190=Q$3,1,0),IF($J190=$J$4,IF(Q190=Q$4,1,0),IF($J190=$J$5,IF(Q190=Q$5,1,0),0))))</f>
        <v>1</v>
      </c>
      <c r="AW190" s="1">
        <f>IF($J190=$J$2,IF(R190=R$2,1,0),IF($J190=$J$3,IF(R190=R$3,1,0),IF($J190=$J$4,IF(R190=R$4,1,0),IF($J190=$J$5,IF(R190=R$5,1,0),0))))</f>
        <v>1</v>
      </c>
      <c r="AX190" s="1">
        <f>IF($J190=$J$2,IF(S190=S$2,1,0),IF($J190=$J$3,IF(S190=S$3,1,0),IF($J190=$J$4,IF(S190=S$4,1,0),IF($J190=$J$5,IF(S190=S$5,1,0),0))))</f>
        <v>1</v>
      </c>
      <c r="AY190" s="1">
        <f>IF($J190=$J$2,IF(T190=T$2,1,0),IF($J190=$J$3,IF(T190=T$3,1,0),IF($J190=$J$4,IF(T190=T$4,1,0),IF($J190=$J$5,IF(T190=T$5,1,0),0))))</f>
        <v>1</v>
      </c>
      <c r="AZ190" s="1">
        <f>IF($J190=$J$2,IF(U190=U$2,1,0),IF($J190=$J$3,IF(U190=U$3,1,0),IF($J190=$J$4,IF(U190=U$4,1,0),IF($J190=$J$5,IF(U190=U$5,1,0),0))))</f>
        <v>0</v>
      </c>
      <c r="BA190" s="1">
        <f>IF($J190=$J$2,IF(V190=V$2,1,0),IF($J190=$J$3,IF(V190=V$3,1,0),IF($J190=$J$4,IF(V190=V$4,1,0),IF($J190=$J$5,IF(V190=V$5,1,0),0))))</f>
        <v>1</v>
      </c>
      <c r="BB190" s="1">
        <f>IF($J190=$J$2,IF(W190=W$2,1,0),IF($J190=$J$3,IF(W190=W$3,1,0),IF($J190=$J$4,IF(W190=W$4,1,0),IF($J190=$J$5,IF(W190=W$5,1,0),0))))</f>
        <v>1</v>
      </c>
      <c r="BC190" s="1">
        <f>IF($J190=$J$2,IF(X190=X$2,1,0),IF($J190=$J$3,IF(X190=X$3,1,0),IF($J190=$J$4,IF(X190=X$4,1,0),IF($J190=$J$5,IF(X190=X$5,1,0),0))))</f>
        <v>1</v>
      </c>
      <c r="BD190" s="1">
        <f>IF($J190=$J$2,IF(Y190=Y$2,1,0),IF($J190=$J$3,IF(Y190=Y$3,1,0),IF($J190=$J$4,IF(Y190=Y$4,1,0),IF($J190=$J$5,IF(Y190=Y$5,1,0),0))))</f>
        <v>0</v>
      </c>
      <c r="BE190" s="1">
        <f>IF($J190=$J$2,IF(Z190=Z$2,1,0),IF($J190=$J$3,IF(Z190=Z$3,1,0),IF($J190=$J$4,IF(Z190=Z$4,1,0),IF($J190=$J$5,IF(Z190=Z$5,1,0),0))))</f>
        <v>0</v>
      </c>
      <c r="BF190" s="1">
        <f>IF($J190=$J$2,IF(AA190=AA$2,1,0),IF($J190=$J$3,IF(AA190=AA$3,1,0),IF($J190=$J$4,IF(AA190=AA$4,1,0),IF($J190=$J$5,IF(AA190=AA$5,1,0),0))))</f>
        <v>1</v>
      </c>
      <c r="BG190" s="1">
        <f>IF($J190=$J$2,IF(AB190=AB$2,1,0),IF($J190=$J$3,IF(AB190=AB$3,1,0),IF($J190=$J$4,IF(AB190=AB$4,1,0),IF($J190=$J$5,IF(AB190=AB$5,1,0),0))))</f>
        <v>1</v>
      </c>
      <c r="BH190" s="1">
        <f>IF($J190=$J$2,IF(AC190=AC$2,1,0),IF($J190=$J$3,IF(AC190=AC$3,1,0),IF($J190=$J$4,IF(AC190=AC$4,1,0),IF($J190=$J$5,IF(AC190=AC$5,1,0),0))))</f>
        <v>0</v>
      </c>
      <c r="BI190" s="1">
        <f>IF($J190=$J$2,IF(AD190=AD$2,1,0),IF($J190=$J$3,IF(AD190=AD$3,1,0),IF($J190=$J$4,IF(AD190=AD$4,1,0),IF($J190=$J$5,IF(AD190=AD$5,1,0),0))))</f>
        <v>1</v>
      </c>
      <c r="BJ190" s="1">
        <f>IF($J190=$J$2,IF(AE190=AE$2,1,0),IF($J190=$J$3,IF(AE190=AE$3,1,0),IF($J190=$J$4,IF(AE190=AE$4,1,0),IF($J190=$J$5,IF(AE190=AE$5,1,0),0))))</f>
        <v>0</v>
      </c>
      <c r="BK190" s="1">
        <f>IF($J190=$J$2,IF(AF190=AF$2,1,0),IF($J190=$J$3,IF(AF190=AF$3,1,0),IF($J190=$J$4,IF(AF190=AF$4,1,0),IF($J190=$J$5,IF(AF190=AF$5,1,0),0))))</f>
        <v>1</v>
      </c>
      <c r="BL190" s="1">
        <f>IF($J190=$J$2,IF(AG190=AG$2,1,0),IF($J190=$J$3,IF(AG190=AG$3,1,0),IF($J190=$J$4,IF(AG190=AG$4,1,0),IF($J190=$J$5,IF(AG190=AG$5,1,0),0))))</f>
        <v>0</v>
      </c>
      <c r="BM190" s="1">
        <f>IF($J190=$J$2,IF(AH190=AH$2,1,0),IF($J190=$J$3,IF(AH190=AH$3,1,0),IF($J190=$J$4,IF(AH190=AH$4,1,0),IF($J190=$J$5,IF(AH190=AH$5,1,0),0))))</f>
        <v>1</v>
      </c>
      <c r="BN190" s="1">
        <f>IF($J190=$J$2,IF(AI190=AI$2,1,0),IF($J190=$J$3,IF(AI190=AI$3,1,0),IF($J190=$J$4,IF(AI190=AI$4,1,0),IF($J190=$J$5,IF(AI190=AI$5,1,0),0))))</f>
        <v>0</v>
      </c>
      <c r="BO190" s="1">
        <f>IF($J190=$J$2,IF(AJ190=AJ$2,1,0),IF($J190=$J$3,IF(AJ190=AJ$3,1,0),IF($J190=$J$4,IF(AJ190=AJ$4,1,0),IF($J190=$J$5,IF(AJ190=AJ$5,1,0),0))))</f>
        <v>0</v>
      </c>
      <c r="BP190" s="1">
        <f>IF($J190=$J$2,IF(AK190=AK$2,1,0),IF($J190=$J$3,IF(AK190=AK$3,1,0),IF($J190=$J$4,IF(AK190=AK$4,1,0),IF($J190=$J$5,IF(AK190=AK$5,1,0),0))))</f>
        <v>0</v>
      </c>
      <c r="BQ190" s="1">
        <f>IF($J190=$J$2,IF(AL190=AL$2,1,0),IF($J190=$J$3,IF(AL190=AL$3,1,0),IF($J190=$J$4,IF(AL190=AL$4,1,0),IF($J190=$J$5,IF(AL190=AL$5,1,0),0))))</f>
        <v>0</v>
      </c>
      <c r="BR190" s="1">
        <f>IF($J190=$J$2,IF(AM190=AM$2,1,0),IF($J190=$J$3,IF(AM190=AM$3,1,0),IF($J190=$J$4,IF(AM190=AM$4,1,0),IF($J190=$J$5,IF(AM190=AM$5,1,0),0))))</f>
        <v>1</v>
      </c>
      <c r="BS190" s="1">
        <f>IF($J190=$J$2,IF(AN190=AN$2,1,0),IF($J190=$J$3,IF(AN190=AN$3,1,0),IF($J190=$J$4,IF(AN190=AN$4,1,0),IF($J190=$J$5,IF(AN190=AN$5,1,0),0))))</f>
        <v>1</v>
      </c>
      <c r="BU190" s="1">
        <f t="shared" si="1"/>
        <v>18</v>
      </c>
      <c r="BW190" s="35">
        <f t="shared" si="2"/>
        <v>18</v>
      </c>
      <c r="BX190" s="35">
        <f>IF(BW190="неявка","неявка",IF(BW190&lt;$CB$4,1,IF(BW190&lt;$CB$5,2,IF(BW190&lt;$CB$6,3,IF(BW190&lt;$CB$7,4,IF(BW190&lt;$CB$8,5,IF(BW190&lt;$CB$9,6,IF(BW190&lt;$CB$10,7,IF(BW190&lt;$CB$11,8,IF(BW190&lt;$CB$12,9,10))))))))))</f>
        <v>5</v>
      </c>
    </row>
    <row r="191" spans="1:76" ht="16" x14ac:dyDescent="0.2">
      <c r="A191" s="8">
        <v>185</v>
      </c>
      <c r="B191" s="8" t="s">
        <v>665</v>
      </c>
      <c r="C191" s="8" t="s">
        <v>666</v>
      </c>
      <c r="D191" s="8" t="s">
        <v>667</v>
      </c>
      <c r="E191" s="8" t="s">
        <v>282</v>
      </c>
      <c r="F191" s="8" t="s">
        <v>283</v>
      </c>
      <c r="G191" s="8" t="s">
        <v>230</v>
      </c>
      <c r="H191" s="8" t="s">
        <v>216</v>
      </c>
      <c r="I191" s="1" t="s">
        <v>622</v>
      </c>
      <c r="J191" s="1">
        <v>1</v>
      </c>
      <c r="K191" s="1" t="s">
        <v>1160</v>
      </c>
      <c r="L191" s="1" t="s">
        <v>1154</v>
      </c>
      <c r="M191" s="1" t="s">
        <v>1158</v>
      </c>
      <c r="N191" s="1" t="s">
        <v>1156</v>
      </c>
      <c r="O191" s="1" t="s">
        <v>1155</v>
      </c>
      <c r="P191" s="1" t="s">
        <v>1157</v>
      </c>
      <c r="Q191" s="1" t="s">
        <v>1158</v>
      </c>
      <c r="R191" s="1" t="s">
        <v>1158</v>
      </c>
      <c r="S191" s="1" t="s">
        <v>1155</v>
      </c>
      <c r="T191" s="1" t="s">
        <v>1154</v>
      </c>
      <c r="U191" s="1" t="s">
        <v>1158</v>
      </c>
      <c r="V191" s="1" t="s">
        <v>1158</v>
      </c>
      <c r="W191" s="1" t="s">
        <v>1156</v>
      </c>
      <c r="X191" s="1" t="s">
        <v>1159</v>
      </c>
      <c r="Y191" s="1" t="s">
        <v>1156</v>
      </c>
      <c r="Z191" s="54" t="s">
        <v>1158</v>
      </c>
      <c r="AA191" s="1" t="s">
        <v>1160</v>
      </c>
      <c r="AB191" s="1" t="s">
        <v>1158</v>
      </c>
      <c r="AC191" s="1" t="s">
        <v>1155</v>
      </c>
      <c r="AD191" s="1" t="s">
        <v>1159</v>
      </c>
      <c r="AE191" s="1" t="s">
        <v>1156</v>
      </c>
      <c r="AF191" s="1" t="s">
        <v>1159</v>
      </c>
      <c r="AG191" s="1" t="s">
        <v>1158</v>
      </c>
      <c r="AH191" s="1" t="s">
        <v>1154</v>
      </c>
      <c r="AI191" s="1" t="s">
        <v>1158</v>
      </c>
      <c r="AJ191" s="1" t="s">
        <v>1158</v>
      </c>
      <c r="AK191" s="1" t="s">
        <v>1158</v>
      </c>
      <c r="AL191" s="1" t="s">
        <v>1155</v>
      </c>
      <c r="AM191" s="1" t="s">
        <v>1158</v>
      </c>
      <c r="AN191" s="1" t="s">
        <v>1156</v>
      </c>
      <c r="AP191" s="1">
        <f>IF($J191=$J$2,IF(K191=K$2,1,0),IF($J191=$J$3,IF(K191=K$3,1,0),IF($J191=$J$4,IF(K191=K$4,1,0),IF($J191=$J$5,IF(K191=K$5,1,0),0))))</f>
        <v>0</v>
      </c>
      <c r="AQ191" s="1">
        <f>IF($J191=$J$2,IF(L191=L$2,1,0),IF($J191=$J$3,IF(L191=L$3,1,0),IF($J191=$J$4,IF(L191=L$4,1,0),IF($J191=$J$5,IF(L191=L$5,1,0),0))))</f>
        <v>1</v>
      </c>
      <c r="AR191" s="1">
        <f>IF($J191=$J$2,IF(M191=M$2,1,0),IF($J191=$J$3,IF(M191=M$3,1,0),IF($J191=$J$4,IF(M191=M$4,1,0),IF($J191=$J$5,IF(M191=M$5,1,0),0))))</f>
        <v>0</v>
      </c>
      <c r="AS191" s="1">
        <f>IF($J191=$J$2,IF(N191=N$2,1,0),IF($J191=$J$3,IF(N191=N$3,1,0),IF($J191=$J$4,IF(N191=N$4,1,0),IF($J191=$J$5,IF(N191=N$5,1,0),0))))</f>
        <v>1</v>
      </c>
      <c r="AT191" s="1">
        <f>IF($J191=$J$2,IF(O191=O$2,1,0),IF($J191=$J$3,IF(O191=O$3,1,0),IF($J191=$J$4,IF(O191=O$4,1,0),IF($J191=$J$5,IF(O191=O$5,1,0),0))))</f>
        <v>1</v>
      </c>
      <c r="AU191" s="1">
        <f>IF($J191=$J$2,IF(P191=P$2,1,0),IF($J191=$J$3,IF(P191=P$3,1,0),IF($J191=$J$4,IF(P191=P$4,1,0),IF($J191=$J$5,IF(P191=P$5,1,0),0))))</f>
        <v>1</v>
      </c>
      <c r="AV191" s="1">
        <f>IF($J191=$J$2,IF(Q191=Q$2,1,0),IF($J191=$J$3,IF(Q191=Q$3,1,0),IF($J191=$J$4,IF(Q191=Q$4,1,0),IF($J191=$J$5,IF(Q191=Q$5,1,0),0))))</f>
        <v>0</v>
      </c>
      <c r="AW191" s="1">
        <f>IF($J191=$J$2,IF(R191=R$2,1,0),IF($J191=$J$3,IF(R191=R$3,1,0),IF($J191=$J$4,IF(R191=R$4,1,0),IF($J191=$J$5,IF(R191=R$5,1,0),0))))</f>
        <v>1</v>
      </c>
      <c r="AX191" s="1">
        <f>IF($J191=$J$2,IF(S191=S$2,1,0),IF($J191=$J$3,IF(S191=S$3,1,0),IF($J191=$J$4,IF(S191=S$4,1,0),IF($J191=$J$5,IF(S191=S$5,1,0),0))))</f>
        <v>1</v>
      </c>
      <c r="AY191" s="1">
        <f>IF($J191=$J$2,IF(T191=T$2,1,0),IF($J191=$J$3,IF(T191=T$3,1,0),IF($J191=$J$4,IF(T191=T$4,1,0),IF($J191=$J$5,IF(T191=T$5,1,0),0))))</f>
        <v>1</v>
      </c>
      <c r="AZ191" s="1">
        <f>IF($J191=$J$2,IF(U191=U$2,1,0),IF($J191=$J$3,IF(U191=U$3,1,0),IF($J191=$J$4,IF(U191=U$4,1,0),IF($J191=$J$5,IF(U191=U$5,1,0),0))))</f>
        <v>0</v>
      </c>
      <c r="BA191" s="1">
        <f>IF($J191=$J$2,IF(V191=V$2,1,0),IF($J191=$J$3,IF(V191=V$3,1,0),IF($J191=$J$4,IF(V191=V$4,1,0),IF($J191=$J$5,IF(V191=V$5,1,0),0))))</f>
        <v>1</v>
      </c>
      <c r="BB191" s="1">
        <f>IF($J191=$J$2,IF(W191=W$2,1,0),IF($J191=$J$3,IF(W191=W$3,1,0),IF($J191=$J$4,IF(W191=W$4,1,0),IF($J191=$J$5,IF(W191=W$5,1,0),0))))</f>
        <v>1</v>
      </c>
      <c r="BC191" s="1">
        <f>IF($J191=$J$2,IF(X191=X$2,1,0),IF($J191=$J$3,IF(X191=X$3,1,0),IF($J191=$J$4,IF(X191=X$4,1,0),IF($J191=$J$5,IF(X191=X$5,1,0),0))))</f>
        <v>1</v>
      </c>
      <c r="BD191" s="1">
        <f>IF($J191=$J$2,IF(Y191=Y$2,1,0),IF($J191=$J$3,IF(Y191=Y$3,1,0),IF($J191=$J$4,IF(Y191=Y$4,1,0),IF($J191=$J$5,IF(Y191=Y$5,1,0),0))))</f>
        <v>1</v>
      </c>
      <c r="BE191" s="1">
        <f>IF($J191=$J$2,IF(Z191=Z$2,1,0),IF($J191=$J$3,IF(Z191=Z$3,1,0),IF($J191=$J$4,IF(Z191=Z$4,1,0),IF($J191=$J$5,IF(Z191=Z$5,1,0),0))))</f>
        <v>1</v>
      </c>
      <c r="BF191" s="1">
        <f>IF($J191=$J$2,IF(AA191=AA$2,1,0),IF($J191=$J$3,IF(AA191=AA$3,1,0),IF($J191=$J$4,IF(AA191=AA$4,1,0),IF($J191=$J$5,IF(AA191=AA$5,1,0),0))))</f>
        <v>0</v>
      </c>
      <c r="BG191" s="1">
        <f>IF($J191=$J$2,IF(AB191=AB$2,1,0),IF($J191=$J$3,IF(AB191=AB$3,1,0),IF($J191=$J$4,IF(AB191=AB$4,1,0),IF($J191=$J$5,IF(AB191=AB$5,1,0),0))))</f>
        <v>1</v>
      </c>
      <c r="BH191" s="1">
        <f>IF($J191=$J$2,IF(AC191=AC$2,1,0),IF($J191=$J$3,IF(AC191=AC$3,1,0),IF($J191=$J$4,IF(AC191=AC$4,1,0),IF($J191=$J$5,IF(AC191=AC$5,1,0),0))))</f>
        <v>0</v>
      </c>
      <c r="BI191" s="1">
        <f>IF($J191=$J$2,IF(AD191=AD$2,1,0),IF($J191=$J$3,IF(AD191=AD$3,1,0),IF($J191=$J$4,IF(AD191=AD$4,1,0),IF($J191=$J$5,IF(AD191=AD$5,1,0),0))))</f>
        <v>0</v>
      </c>
      <c r="BJ191" s="1">
        <f>IF($J191=$J$2,IF(AE191=AE$2,1,0),IF($J191=$J$3,IF(AE191=AE$3,1,0),IF($J191=$J$4,IF(AE191=AE$4,1,0),IF($J191=$J$5,IF(AE191=AE$5,1,0),0))))</f>
        <v>1</v>
      </c>
      <c r="BK191" s="1">
        <f>IF($J191=$J$2,IF(AF191=AF$2,1,0),IF($J191=$J$3,IF(AF191=AF$3,1,0),IF($J191=$J$4,IF(AF191=AF$4,1,0),IF($J191=$J$5,IF(AF191=AF$5,1,0),0))))</f>
        <v>1</v>
      </c>
      <c r="BL191" s="1">
        <f>IF($J191=$J$2,IF(AG191=AG$2,1,0),IF($J191=$J$3,IF(AG191=AG$3,1,0),IF($J191=$J$4,IF(AG191=AG$4,1,0),IF($J191=$J$5,IF(AG191=AG$5,1,0),0))))</f>
        <v>1</v>
      </c>
      <c r="BM191" s="1">
        <f>IF($J191=$J$2,IF(AH191=AH$2,1,0),IF($J191=$J$3,IF(AH191=AH$3,1,0),IF($J191=$J$4,IF(AH191=AH$4,1,0),IF($J191=$J$5,IF(AH191=AH$5,1,0),0))))</f>
        <v>0</v>
      </c>
      <c r="BN191" s="1">
        <f>IF($J191=$J$2,IF(AI191=AI$2,1,0),IF($J191=$J$3,IF(AI191=AI$3,1,0),IF($J191=$J$4,IF(AI191=AI$4,1,0),IF($J191=$J$5,IF(AI191=AI$5,1,0),0))))</f>
        <v>1</v>
      </c>
      <c r="BO191" s="1">
        <f>IF($J191=$J$2,IF(AJ191=AJ$2,1,0),IF($J191=$J$3,IF(AJ191=AJ$3,1,0),IF($J191=$J$4,IF(AJ191=AJ$4,1,0),IF($J191=$J$5,IF(AJ191=AJ$5,1,0),0))))</f>
        <v>1</v>
      </c>
      <c r="BP191" s="1">
        <f>IF($J191=$J$2,IF(AK191=AK$2,1,0),IF($J191=$J$3,IF(AK191=AK$3,1,0),IF($J191=$J$4,IF(AK191=AK$4,1,0),IF($J191=$J$5,IF(AK191=AK$5,1,0),0))))</f>
        <v>0</v>
      </c>
      <c r="BQ191" s="1">
        <f>IF($J191=$J$2,IF(AL191=AL$2,1,0),IF($J191=$J$3,IF(AL191=AL$3,1,0),IF($J191=$J$4,IF(AL191=AL$4,1,0),IF($J191=$J$5,IF(AL191=AL$5,1,0),0))))</f>
        <v>0</v>
      </c>
      <c r="BR191" s="1">
        <f>IF($J191=$J$2,IF(AM191=AM$2,1,0),IF($J191=$J$3,IF(AM191=AM$3,1,0),IF($J191=$J$4,IF(AM191=AM$4,1,0),IF($J191=$J$5,IF(AM191=AM$5,1,0),0))))</f>
        <v>1</v>
      </c>
      <c r="BS191" s="1">
        <f>IF($J191=$J$2,IF(AN191=AN$2,1,0),IF($J191=$J$3,IF(AN191=AN$3,1,0),IF($J191=$J$4,IF(AN191=AN$4,1,0),IF($J191=$J$5,IF(AN191=AN$5,1,0),0))))</f>
        <v>1</v>
      </c>
      <c r="BU191" s="1">
        <f t="shared" si="1"/>
        <v>20</v>
      </c>
      <c r="BW191" s="35">
        <f t="shared" si="2"/>
        <v>20</v>
      </c>
      <c r="BX191" s="35">
        <f>IF(BW191="неявка","неявка",IF(BW191&lt;$CB$4,1,IF(BW191&lt;$CB$5,2,IF(BW191&lt;$CB$6,3,IF(BW191&lt;$CB$7,4,IF(BW191&lt;$CB$8,5,IF(BW191&lt;$CB$9,6,IF(BW191&lt;$CB$10,7,IF(BW191&lt;$CB$11,8,IF(BW191&lt;$CB$12,9,10))))))))))</f>
        <v>6</v>
      </c>
    </row>
    <row r="192" spans="1:76" ht="16" x14ac:dyDescent="0.2">
      <c r="A192" s="8">
        <v>186</v>
      </c>
      <c r="B192" s="8" t="s">
        <v>668</v>
      </c>
      <c r="C192" s="8" t="s">
        <v>669</v>
      </c>
      <c r="D192" s="8" t="s">
        <v>670</v>
      </c>
      <c r="E192" s="8" t="s">
        <v>314</v>
      </c>
      <c r="F192" s="8" t="s">
        <v>315</v>
      </c>
      <c r="G192" s="8" t="s">
        <v>230</v>
      </c>
      <c r="H192" s="8" t="s">
        <v>216</v>
      </c>
      <c r="I192" s="1" t="s">
        <v>622</v>
      </c>
      <c r="J192" s="1">
        <v>1</v>
      </c>
      <c r="K192" s="1" t="s">
        <v>1155</v>
      </c>
      <c r="L192" s="1" t="s">
        <v>1158</v>
      </c>
      <c r="M192" s="1" t="s">
        <v>1156</v>
      </c>
      <c r="N192" s="1" t="s">
        <v>1159</v>
      </c>
      <c r="O192" s="1" t="s">
        <v>1155</v>
      </c>
      <c r="P192" s="1" t="s">
        <v>1156</v>
      </c>
      <c r="Q192" s="1" t="s">
        <v>1154</v>
      </c>
      <c r="R192" s="1" t="s">
        <v>1158</v>
      </c>
      <c r="S192" s="1" t="s">
        <v>1156</v>
      </c>
      <c r="T192" s="1" t="s">
        <v>1156</v>
      </c>
      <c r="U192" s="1" t="s">
        <v>1155</v>
      </c>
      <c r="V192" s="1" t="s">
        <v>1155</v>
      </c>
      <c r="W192" s="1" t="s">
        <v>1156</v>
      </c>
      <c r="X192" s="1" t="s">
        <v>1154</v>
      </c>
      <c r="Y192" s="1" t="s">
        <v>1156</v>
      </c>
      <c r="Z192" s="54" t="s">
        <v>1160</v>
      </c>
      <c r="AA192" s="1" t="s">
        <v>1158</v>
      </c>
      <c r="AB192" s="1" t="s">
        <v>1158</v>
      </c>
      <c r="AC192" s="1" t="s">
        <v>1156</v>
      </c>
      <c r="AD192" s="1" t="s">
        <v>1155</v>
      </c>
      <c r="AE192" s="1" t="s">
        <v>1156</v>
      </c>
      <c r="AF192" s="1" t="s">
        <v>1158</v>
      </c>
      <c r="AG192" s="1" t="s">
        <v>1159</v>
      </c>
      <c r="AH192" s="1" t="s">
        <v>1158</v>
      </c>
      <c r="AI192" s="1" t="s">
        <v>1154</v>
      </c>
      <c r="AJ192" s="1" t="s">
        <v>1156</v>
      </c>
      <c r="AK192" s="1" t="s">
        <v>1158</v>
      </c>
      <c r="AL192" s="1" t="s">
        <v>1158</v>
      </c>
      <c r="AM192" s="1" t="s">
        <v>1158</v>
      </c>
      <c r="AN192" s="1" t="s">
        <v>1159</v>
      </c>
      <c r="AP192" s="1">
        <f>IF($J192=$J$2,IF(K192=K$2,1,0),IF($J192=$J$3,IF(K192=K$3,1,0),IF($J192=$J$4,IF(K192=K$4,1,0),IF($J192=$J$5,IF(K192=K$5,1,0),0))))</f>
        <v>0</v>
      </c>
      <c r="AQ192" s="1">
        <f>IF($J192=$J$2,IF(L192=L$2,1,0),IF($J192=$J$3,IF(L192=L$3,1,0),IF($J192=$J$4,IF(L192=L$4,1,0),IF($J192=$J$5,IF(L192=L$5,1,0),0))))</f>
        <v>0</v>
      </c>
      <c r="AR192" s="1">
        <f>IF($J192=$J$2,IF(M192=M$2,1,0),IF($J192=$J$3,IF(M192=M$3,1,0),IF($J192=$J$4,IF(M192=M$4,1,0),IF($J192=$J$5,IF(M192=M$5,1,0),0))))</f>
        <v>0</v>
      </c>
      <c r="AS192" s="1">
        <f>IF($J192=$J$2,IF(N192=N$2,1,0),IF($J192=$J$3,IF(N192=N$3,1,0),IF($J192=$J$4,IF(N192=N$4,1,0),IF($J192=$J$5,IF(N192=N$5,1,0),0))))</f>
        <v>0</v>
      </c>
      <c r="AT192" s="1">
        <f>IF($J192=$J$2,IF(O192=O$2,1,0),IF($J192=$J$3,IF(O192=O$3,1,0),IF($J192=$J$4,IF(O192=O$4,1,0),IF($J192=$J$5,IF(O192=O$5,1,0),0))))</f>
        <v>1</v>
      </c>
      <c r="AU192" s="1">
        <f>IF($J192=$J$2,IF(P192=P$2,1,0),IF($J192=$J$3,IF(P192=P$3,1,0),IF($J192=$J$4,IF(P192=P$4,1,0),IF($J192=$J$5,IF(P192=P$5,1,0),0))))</f>
        <v>0</v>
      </c>
      <c r="AV192" s="1">
        <f>IF($J192=$J$2,IF(Q192=Q$2,1,0),IF($J192=$J$3,IF(Q192=Q$3,1,0),IF($J192=$J$4,IF(Q192=Q$4,1,0),IF($J192=$J$5,IF(Q192=Q$5,1,0),0))))</f>
        <v>1</v>
      </c>
      <c r="AW192" s="1">
        <f>IF($J192=$J$2,IF(R192=R$2,1,0),IF($J192=$J$3,IF(R192=R$3,1,0),IF($J192=$J$4,IF(R192=R$4,1,0),IF($J192=$J$5,IF(R192=R$5,1,0),0))))</f>
        <v>1</v>
      </c>
      <c r="AX192" s="1">
        <f>IF($J192=$J$2,IF(S192=S$2,1,0),IF($J192=$J$3,IF(S192=S$3,1,0),IF($J192=$J$4,IF(S192=S$4,1,0),IF($J192=$J$5,IF(S192=S$5,1,0),0))))</f>
        <v>0</v>
      </c>
      <c r="AY192" s="1">
        <f>IF($J192=$J$2,IF(T192=T$2,1,0),IF($J192=$J$3,IF(T192=T$3,1,0),IF($J192=$J$4,IF(T192=T$4,1,0),IF($J192=$J$5,IF(T192=T$5,1,0),0))))</f>
        <v>0</v>
      </c>
      <c r="AZ192" s="1">
        <f>IF($J192=$J$2,IF(U192=U$2,1,0),IF($J192=$J$3,IF(U192=U$3,1,0),IF($J192=$J$4,IF(U192=U$4,1,0),IF($J192=$J$5,IF(U192=U$5,1,0),0))))</f>
        <v>0</v>
      </c>
      <c r="BA192" s="1">
        <f>IF($J192=$J$2,IF(V192=V$2,1,0),IF($J192=$J$3,IF(V192=V$3,1,0),IF($J192=$J$4,IF(V192=V$4,1,0),IF($J192=$J$5,IF(V192=V$5,1,0),0))))</f>
        <v>0</v>
      </c>
      <c r="BB192" s="1">
        <f>IF($J192=$J$2,IF(W192=W$2,1,0),IF($J192=$J$3,IF(W192=W$3,1,0),IF($J192=$J$4,IF(W192=W$4,1,0),IF($J192=$J$5,IF(W192=W$5,1,0),0))))</f>
        <v>1</v>
      </c>
      <c r="BC192" s="1">
        <f>IF($J192=$J$2,IF(X192=X$2,1,0),IF($J192=$J$3,IF(X192=X$3,1,0),IF($J192=$J$4,IF(X192=X$4,1,0),IF($J192=$J$5,IF(X192=X$5,1,0),0))))</f>
        <v>0</v>
      </c>
      <c r="BD192" s="1">
        <f>IF($J192=$J$2,IF(Y192=Y$2,1,0),IF($J192=$J$3,IF(Y192=Y$3,1,0),IF($J192=$J$4,IF(Y192=Y$4,1,0),IF($J192=$J$5,IF(Y192=Y$5,1,0),0))))</f>
        <v>1</v>
      </c>
      <c r="BE192" s="1">
        <f>IF($J192=$J$2,IF(Z192=Z$2,1,0),IF($J192=$J$3,IF(Z192=Z$3,1,0),IF($J192=$J$4,IF(Z192=Z$4,1,0),IF($J192=$J$5,IF(Z192=Z$5,1,0),0))))</f>
        <v>0</v>
      </c>
      <c r="BF192" s="1">
        <f>IF($J192=$J$2,IF(AA192=AA$2,1,0),IF($J192=$J$3,IF(AA192=AA$3,1,0),IF($J192=$J$4,IF(AA192=AA$4,1,0),IF($J192=$J$5,IF(AA192=AA$5,1,0),0))))</f>
        <v>0</v>
      </c>
      <c r="BG192" s="1">
        <f>IF($J192=$J$2,IF(AB192=AB$2,1,0),IF($J192=$J$3,IF(AB192=AB$3,1,0),IF($J192=$J$4,IF(AB192=AB$4,1,0),IF($J192=$J$5,IF(AB192=AB$5,1,0),0))))</f>
        <v>1</v>
      </c>
      <c r="BH192" s="1">
        <f>IF($J192=$J$2,IF(AC192=AC$2,1,0),IF($J192=$J$3,IF(AC192=AC$3,1,0),IF($J192=$J$4,IF(AC192=AC$4,1,0),IF($J192=$J$5,IF(AC192=AC$5,1,0),0))))</f>
        <v>0</v>
      </c>
      <c r="BI192" s="1">
        <f>IF($J192=$J$2,IF(AD192=AD$2,1,0),IF($J192=$J$3,IF(AD192=AD$3,1,0),IF($J192=$J$4,IF(AD192=AD$4,1,0),IF($J192=$J$5,IF(AD192=AD$5,1,0),0))))</f>
        <v>1</v>
      </c>
      <c r="BJ192" s="1">
        <f>IF($J192=$J$2,IF(AE192=AE$2,1,0),IF($J192=$J$3,IF(AE192=AE$3,1,0),IF($J192=$J$4,IF(AE192=AE$4,1,0),IF($J192=$J$5,IF(AE192=AE$5,1,0),0))))</f>
        <v>1</v>
      </c>
      <c r="BK192" s="1">
        <f>IF($J192=$J$2,IF(AF192=AF$2,1,0),IF($J192=$J$3,IF(AF192=AF$3,1,0),IF($J192=$J$4,IF(AF192=AF$4,1,0),IF($J192=$J$5,IF(AF192=AF$5,1,0),0))))</f>
        <v>0</v>
      </c>
      <c r="BL192" s="1">
        <f>IF($J192=$J$2,IF(AG192=AG$2,1,0),IF($J192=$J$3,IF(AG192=AG$3,1,0),IF($J192=$J$4,IF(AG192=AG$4,1,0),IF($J192=$J$5,IF(AG192=AG$5,1,0),0))))</f>
        <v>0</v>
      </c>
      <c r="BM192" s="1">
        <f>IF($J192=$J$2,IF(AH192=AH$2,1,0),IF($J192=$J$3,IF(AH192=AH$3,1,0),IF($J192=$J$4,IF(AH192=AH$4,1,0),IF($J192=$J$5,IF(AH192=AH$5,1,0),0))))</f>
        <v>1</v>
      </c>
      <c r="BN192" s="1">
        <f>IF($J192=$J$2,IF(AI192=AI$2,1,0),IF($J192=$J$3,IF(AI192=AI$3,1,0),IF($J192=$J$4,IF(AI192=AI$4,1,0),IF($J192=$J$5,IF(AI192=AI$5,1,0),0))))</f>
        <v>0</v>
      </c>
      <c r="BO192" s="1">
        <f>IF($J192=$J$2,IF(AJ192=AJ$2,1,0),IF($J192=$J$3,IF(AJ192=AJ$3,1,0),IF($J192=$J$4,IF(AJ192=AJ$4,1,0),IF($J192=$J$5,IF(AJ192=AJ$5,1,0),0))))</f>
        <v>0</v>
      </c>
      <c r="BP192" s="1">
        <f>IF($J192=$J$2,IF(AK192=AK$2,1,0),IF($J192=$J$3,IF(AK192=AK$3,1,0),IF($J192=$J$4,IF(AK192=AK$4,1,0),IF($J192=$J$5,IF(AK192=AK$5,1,0),0))))</f>
        <v>0</v>
      </c>
      <c r="BQ192" s="1">
        <f>IF($J192=$J$2,IF(AL192=AL$2,1,0),IF($J192=$J$3,IF(AL192=AL$3,1,0),IF($J192=$J$4,IF(AL192=AL$4,1,0),IF($J192=$J$5,IF(AL192=AL$5,1,0),0))))</f>
        <v>0</v>
      </c>
      <c r="BR192" s="1">
        <f>IF($J192=$J$2,IF(AM192=AM$2,1,0),IF($J192=$J$3,IF(AM192=AM$3,1,0),IF($J192=$J$4,IF(AM192=AM$4,1,0),IF($J192=$J$5,IF(AM192=AM$5,1,0),0))))</f>
        <v>1</v>
      </c>
      <c r="BS192" s="1">
        <f>IF($J192=$J$2,IF(AN192=AN$2,1,0),IF($J192=$J$3,IF(AN192=AN$3,1,0),IF($J192=$J$4,IF(AN192=AN$4,1,0),IF($J192=$J$5,IF(AN192=AN$5,1,0),0))))</f>
        <v>0</v>
      </c>
      <c r="BU192" s="1">
        <f t="shared" si="1"/>
        <v>10</v>
      </c>
      <c r="BW192" s="35">
        <f t="shared" si="2"/>
        <v>10</v>
      </c>
      <c r="BX192" s="35">
        <f>IF(BW192="неявка","неявка",IF(BW192&lt;$CB$4,1,IF(BW192&lt;$CB$5,2,IF(BW192&lt;$CB$6,3,IF(BW192&lt;$CB$7,4,IF(BW192&lt;$CB$8,5,IF(BW192&lt;$CB$9,6,IF(BW192&lt;$CB$10,7,IF(BW192&lt;$CB$11,8,IF(BW192&lt;$CB$12,9,10))))))))))</f>
        <v>2</v>
      </c>
    </row>
    <row r="193" spans="1:76" ht="16" x14ac:dyDescent="0.2">
      <c r="A193" s="8">
        <v>187</v>
      </c>
      <c r="B193" s="8" t="s">
        <v>671</v>
      </c>
      <c r="C193" s="8" t="s">
        <v>672</v>
      </c>
      <c r="D193" s="8" t="s">
        <v>673</v>
      </c>
      <c r="E193" s="8" t="s">
        <v>282</v>
      </c>
      <c r="F193" s="8" t="s">
        <v>283</v>
      </c>
      <c r="G193" s="8" t="s">
        <v>230</v>
      </c>
      <c r="H193" s="8" t="s">
        <v>216</v>
      </c>
      <c r="I193" s="1" t="s">
        <v>622</v>
      </c>
      <c r="J193" s="1">
        <v>4</v>
      </c>
      <c r="K193" s="1" t="s">
        <v>1158</v>
      </c>
      <c r="L193" s="1" t="s">
        <v>1159</v>
      </c>
      <c r="M193" s="1" t="s">
        <v>1155</v>
      </c>
      <c r="N193" s="1" t="s">
        <v>1154</v>
      </c>
      <c r="O193" s="1" t="s">
        <v>1160</v>
      </c>
      <c r="P193" s="1" t="s">
        <v>1159</v>
      </c>
      <c r="Q193" s="1" t="s">
        <v>1158</v>
      </c>
      <c r="R193" s="1" t="s">
        <v>1154</v>
      </c>
      <c r="S193" s="1" t="s">
        <v>1160</v>
      </c>
      <c r="T193" s="1" t="s">
        <v>1155</v>
      </c>
      <c r="U193" s="1" t="s">
        <v>1156</v>
      </c>
      <c r="V193" s="1" t="s">
        <v>1154</v>
      </c>
      <c r="W193" s="1" t="s">
        <v>1158</v>
      </c>
      <c r="X193" s="1" t="s">
        <v>1156</v>
      </c>
      <c r="Y193" s="1" t="s">
        <v>1159</v>
      </c>
      <c r="Z193" s="54" t="s">
        <v>1158</v>
      </c>
      <c r="AA193" s="1" t="s">
        <v>1159</v>
      </c>
      <c r="AB193" s="1" t="s">
        <v>1154</v>
      </c>
      <c r="AC193" s="1" t="s">
        <v>1159</v>
      </c>
      <c r="AD193" s="1" t="s">
        <v>1158</v>
      </c>
      <c r="AE193" s="1" t="s">
        <v>1160</v>
      </c>
      <c r="AF193" s="1" t="s">
        <v>1155</v>
      </c>
      <c r="AG193" s="1" t="s">
        <v>1159</v>
      </c>
      <c r="AH193" s="1" t="s">
        <v>1159</v>
      </c>
      <c r="AI193" s="1" t="s">
        <v>1155</v>
      </c>
      <c r="AJ193" s="1" t="s">
        <v>1157</v>
      </c>
      <c r="AK193" s="1" t="s">
        <v>1160</v>
      </c>
      <c r="AL193" s="1" t="s">
        <v>1154</v>
      </c>
      <c r="AM193" s="1" t="s">
        <v>1160</v>
      </c>
      <c r="AN193" s="1" t="s">
        <v>1154</v>
      </c>
      <c r="AP193" s="1">
        <f>IF($J193=$J$2,IF(K193=K$2,1,0),IF($J193=$J$3,IF(K193=K$3,1,0),IF($J193=$J$4,IF(K193=K$4,1,0),IF($J193=$J$5,IF(K193=K$5,1,0),0))))</f>
        <v>0</v>
      </c>
      <c r="AQ193" s="1">
        <f>IF($J193=$J$2,IF(L193=L$2,1,0),IF($J193=$J$3,IF(L193=L$3,1,0),IF($J193=$J$4,IF(L193=L$4,1,0),IF($J193=$J$5,IF(L193=L$5,1,0),0))))</f>
        <v>1</v>
      </c>
      <c r="AR193" s="1">
        <f>IF($J193=$J$2,IF(M193=M$2,1,0),IF($J193=$J$3,IF(M193=M$3,1,0),IF($J193=$J$4,IF(M193=M$4,1,0),IF($J193=$J$5,IF(M193=M$5,1,0),0))))</f>
        <v>1</v>
      </c>
      <c r="AS193" s="1">
        <f>IF($J193=$J$2,IF(N193=N$2,1,0),IF($J193=$J$3,IF(N193=N$3,1,0),IF($J193=$J$4,IF(N193=N$4,1,0),IF($J193=$J$5,IF(N193=N$5,1,0),0))))</f>
        <v>0</v>
      </c>
      <c r="AT193" s="1">
        <f>IF($J193=$J$2,IF(O193=O$2,1,0),IF($J193=$J$3,IF(O193=O$3,1,0),IF($J193=$J$4,IF(O193=O$4,1,0),IF($J193=$J$5,IF(O193=O$5,1,0),0))))</f>
        <v>1</v>
      </c>
      <c r="AU193" s="1">
        <f>IF($J193=$J$2,IF(P193=P$2,1,0),IF($J193=$J$3,IF(P193=P$3,1,0),IF($J193=$J$4,IF(P193=P$4,1,0),IF($J193=$J$5,IF(P193=P$5,1,0),0))))</f>
        <v>1</v>
      </c>
      <c r="AV193" s="1">
        <f>IF($J193=$J$2,IF(Q193=Q$2,1,0),IF($J193=$J$3,IF(Q193=Q$3,1,0),IF($J193=$J$4,IF(Q193=Q$4,1,0),IF($J193=$J$5,IF(Q193=Q$5,1,0),0))))</f>
        <v>1</v>
      </c>
      <c r="AW193" s="1">
        <f>IF($J193=$J$2,IF(R193=R$2,1,0),IF($J193=$J$3,IF(R193=R$3,1,0),IF($J193=$J$4,IF(R193=R$4,1,0),IF($J193=$J$5,IF(R193=R$5,1,0),0))))</f>
        <v>0</v>
      </c>
      <c r="AX193" s="1">
        <f>IF($J193=$J$2,IF(S193=S$2,1,0),IF($J193=$J$3,IF(S193=S$3,1,0),IF($J193=$J$4,IF(S193=S$4,1,0),IF($J193=$J$5,IF(S193=S$5,1,0),0))))</f>
        <v>1</v>
      </c>
      <c r="AY193" s="1">
        <f>IF($J193=$J$2,IF(T193=T$2,1,0),IF($J193=$J$3,IF(T193=T$3,1,0),IF($J193=$J$4,IF(T193=T$4,1,0),IF($J193=$J$5,IF(T193=T$5,1,0),0))))</f>
        <v>1</v>
      </c>
      <c r="AZ193" s="1">
        <f>IF($J193=$J$2,IF(U193=U$2,1,0),IF($J193=$J$3,IF(U193=U$3,1,0),IF($J193=$J$4,IF(U193=U$4,1,0),IF($J193=$J$5,IF(U193=U$5,1,0),0))))</f>
        <v>0</v>
      </c>
      <c r="BA193" s="1">
        <f>IF($J193=$J$2,IF(V193=V$2,1,0),IF($J193=$J$3,IF(V193=V$3,1,0),IF($J193=$J$4,IF(V193=V$4,1,0),IF($J193=$J$5,IF(V193=V$5,1,0),0))))</f>
        <v>0</v>
      </c>
      <c r="BB193" s="1">
        <f>IF($J193=$J$2,IF(W193=W$2,1,0),IF($J193=$J$3,IF(W193=W$3,1,0),IF($J193=$J$4,IF(W193=W$4,1,0),IF($J193=$J$5,IF(W193=W$5,1,0),0))))</f>
        <v>1</v>
      </c>
      <c r="BC193" s="1">
        <f>IF($J193=$J$2,IF(X193=X$2,1,0),IF($J193=$J$3,IF(X193=X$3,1,0),IF($J193=$J$4,IF(X193=X$4,1,0),IF($J193=$J$5,IF(X193=X$5,1,0),0))))</f>
        <v>0</v>
      </c>
      <c r="BD193" s="1">
        <f>IF($J193=$J$2,IF(Y193=Y$2,1,0),IF($J193=$J$3,IF(Y193=Y$3,1,0),IF($J193=$J$4,IF(Y193=Y$4,1,0),IF($J193=$J$5,IF(Y193=Y$5,1,0),0))))</f>
        <v>0</v>
      </c>
      <c r="BE193" s="1">
        <f>IF($J193=$J$2,IF(Z193=Z$2,1,0),IF($J193=$J$3,IF(Z193=Z$3,1,0),IF($J193=$J$4,IF(Z193=Z$4,1,0),IF($J193=$J$5,IF(Z193=Z$5,1,0),0))))</f>
        <v>1</v>
      </c>
      <c r="BF193" s="1">
        <f>IF($J193=$J$2,IF(AA193=AA$2,1,0),IF($J193=$J$3,IF(AA193=AA$3,1,0),IF($J193=$J$4,IF(AA193=AA$4,1,0),IF($J193=$J$5,IF(AA193=AA$5,1,0),0))))</f>
        <v>1</v>
      </c>
      <c r="BG193" s="1">
        <f>IF($J193=$J$2,IF(AB193=AB$2,1,0),IF($J193=$J$3,IF(AB193=AB$3,1,0),IF($J193=$J$4,IF(AB193=AB$4,1,0),IF($J193=$J$5,IF(AB193=AB$5,1,0),0))))</f>
        <v>1</v>
      </c>
      <c r="BH193" s="1">
        <f>IF($J193=$J$2,IF(AC193=AC$2,1,0),IF($J193=$J$3,IF(AC193=AC$3,1,0),IF($J193=$J$4,IF(AC193=AC$4,1,0),IF($J193=$J$5,IF(AC193=AC$5,1,0),0))))</f>
        <v>0</v>
      </c>
      <c r="BI193" s="1">
        <f>IF($J193=$J$2,IF(AD193=AD$2,1,0),IF($J193=$J$3,IF(AD193=AD$3,1,0),IF($J193=$J$4,IF(AD193=AD$4,1,0),IF($J193=$J$5,IF(AD193=AD$5,1,0),0))))</f>
        <v>1</v>
      </c>
      <c r="BJ193" s="1">
        <f>IF($J193=$J$2,IF(AE193=AE$2,1,0),IF($J193=$J$3,IF(AE193=AE$3,1,0),IF($J193=$J$4,IF(AE193=AE$4,1,0),IF($J193=$J$5,IF(AE193=AE$5,1,0),0))))</f>
        <v>1</v>
      </c>
      <c r="BK193" s="1">
        <f>IF($J193=$J$2,IF(AF193=AF$2,1,0),IF($J193=$J$3,IF(AF193=AF$3,1,0),IF($J193=$J$4,IF(AF193=AF$4,1,0),IF($J193=$J$5,IF(AF193=AF$5,1,0),0))))</f>
        <v>1</v>
      </c>
      <c r="BL193" s="1">
        <f>IF($J193=$J$2,IF(AG193=AG$2,1,0),IF($J193=$J$3,IF(AG193=AG$3,1,0),IF($J193=$J$4,IF(AG193=AG$4,1,0),IF($J193=$J$5,IF(AG193=AG$5,1,0),0))))</f>
        <v>0</v>
      </c>
      <c r="BM193" s="1">
        <f>IF($J193=$J$2,IF(AH193=AH$2,1,0),IF($J193=$J$3,IF(AH193=AH$3,1,0),IF($J193=$J$4,IF(AH193=AH$4,1,0),IF($J193=$J$5,IF(AH193=AH$5,1,0),0))))</f>
        <v>0</v>
      </c>
      <c r="BN193" s="1">
        <f>IF($J193=$J$2,IF(AI193=AI$2,1,0),IF($J193=$J$3,IF(AI193=AI$3,1,0),IF($J193=$J$4,IF(AI193=AI$4,1,0),IF($J193=$J$5,IF(AI193=AI$5,1,0),0))))</f>
        <v>0</v>
      </c>
      <c r="BO193" s="1">
        <f>IF($J193=$J$2,IF(AJ193=AJ$2,1,0),IF($J193=$J$3,IF(AJ193=AJ$3,1,0),IF($J193=$J$4,IF(AJ193=AJ$4,1,0),IF($J193=$J$5,IF(AJ193=AJ$5,1,0),0))))</f>
        <v>1</v>
      </c>
      <c r="BP193" s="1">
        <f>IF($J193=$J$2,IF(AK193=AK$2,1,0),IF($J193=$J$3,IF(AK193=AK$3,1,0),IF($J193=$J$4,IF(AK193=AK$4,1,0),IF($J193=$J$5,IF(AK193=AK$5,1,0),0))))</f>
        <v>0</v>
      </c>
      <c r="BQ193" s="1">
        <f>IF($J193=$J$2,IF(AL193=AL$2,1,0),IF($J193=$J$3,IF(AL193=AL$3,1,0),IF($J193=$J$4,IF(AL193=AL$4,1,0),IF($J193=$J$5,IF(AL193=AL$5,1,0),0))))</f>
        <v>1</v>
      </c>
      <c r="BR193" s="1">
        <f>IF($J193=$J$2,IF(AM193=AM$2,1,0),IF($J193=$J$3,IF(AM193=AM$3,1,0),IF($J193=$J$4,IF(AM193=AM$4,1,0),IF($J193=$J$5,IF(AM193=AM$5,1,0),0))))</f>
        <v>1</v>
      </c>
      <c r="BS193" s="1">
        <f>IF($J193=$J$2,IF(AN193=AN$2,1,0),IF($J193=$J$3,IF(AN193=AN$3,1,0),IF($J193=$J$4,IF(AN193=AN$4,1,0),IF($J193=$J$5,IF(AN193=AN$5,1,0),0))))</f>
        <v>1</v>
      </c>
      <c r="BU193" s="1">
        <f t="shared" si="1"/>
        <v>18</v>
      </c>
      <c r="BW193" s="35">
        <f t="shared" si="2"/>
        <v>18</v>
      </c>
      <c r="BX193" s="35">
        <f>IF(BW193="неявка","неявка",IF(BW193&lt;$CB$4,1,IF(BW193&lt;$CB$5,2,IF(BW193&lt;$CB$6,3,IF(BW193&lt;$CB$7,4,IF(BW193&lt;$CB$8,5,IF(BW193&lt;$CB$9,6,IF(BW193&lt;$CB$10,7,IF(BW193&lt;$CB$11,8,IF(BW193&lt;$CB$12,9,10))))))))))</f>
        <v>5</v>
      </c>
    </row>
    <row r="194" spans="1:76" ht="16" x14ac:dyDescent="0.2">
      <c r="A194" s="8">
        <v>188</v>
      </c>
      <c r="B194" s="8" t="s">
        <v>674</v>
      </c>
      <c r="C194" s="8" t="s">
        <v>675</v>
      </c>
      <c r="D194" s="8" t="s">
        <v>676</v>
      </c>
      <c r="E194" s="8" t="s">
        <v>213</v>
      </c>
      <c r="F194" s="8" t="s">
        <v>214</v>
      </c>
      <c r="G194" s="8" t="s">
        <v>230</v>
      </c>
      <c r="H194" s="8" t="s">
        <v>216</v>
      </c>
      <c r="I194" s="1" t="s">
        <v>622</v>
      </c>
      <c r="J194" s="1">
        <v>1</v>
      </c>
      <c r="K194" s="1" t="s">
        <v>1160</v>
      </c>
      <c r="L194" s="1" t="s">
        <v>1154</v>
      </c>
      <c r="M194" s="1" t="s">
        <v>1156</v>
      </c>
      <c r="N194" s="1" t="s">
        <v>1159</v>
      </c>
      <c r="O194" s="1" t="s">
        <v>1154</v>
      </c>
      <c r="P194" s="1" t="s">
        <v>1159</v>
      </c>
      <c r="Q194" s="1" t="s">
        <v>1155</v>
      </c>
      <c r="R194" s="1" t="s">
        <v>1154</v>
      </c>
      <c r="S194" s="1" t="s">
        <v>1156</v>
      </c>
      <c r="T194" s="1" t="s">
        <v>1154</v>
      </c>
      <c r="U194" s="1" t="s">
        <v>1158</v>
      </c>
      <c r="V194" s="1" t="s">
        <v>1155</v>
      </c>
      <c r="W194" s="1" t="s">
        <v>1156</v>
      </c>
      <c r="X194" s="1" t="s">
        <v>1154</v>
      </c>
      <c r="Y194" s="1" t="s">
        <v>1156</v>
      </c>
      <c r="Z194" s="54" t="s">
        <v>1158</v>
      </c>
      <c r="AA194" s="1" t="s">
        <v>1155</v>
      </c>
      <c r="AB194" s="1" t="s">
        <v>1158</v>
      </c>
      <c r="AC194" s="1" t="s">
        <v>1160</v>
      </c>
      <c r="AD194" s="1" t="s">
        <v>1154</v>
      </c>
      <c r="AE194" s="1" t="s">
        <v>1156</v>
      </c>
      <c r="AF194" s="1" t="s">
        <v>1159</v>
      </c>
      <c r="AG194" s="1" t="s">
        <v>1158</v>
      </c>
      <c r="AH194" s="1" t="s">
        <v>1158</v>
      </c>
      <c r="AI194" s="1" t="s">
        <v>1160</v>
      </c>
      <c r="AJ194" s="1" t="s">
        <v>1154</v>
      </c>
      <c r="AK194" s="1" t="s">
        <v>1155</v>
      </c>
      <c r="AL194" s="1" t="s">
        <v>1154</v>
      </c>
      <c r="AM194" s="1" t="s">
        <v>1158</v>
      </c>
      <c r="AN194" s="1" t="s">
        <v>1160</v>
      </c>
      <c r="AP194" s="1">
        <f>IF($J194=$J$2,IF(K194=K$2,1,0),IF($J194=$J$3,IF(K194=K$3,1,0),IF($J194=$J$4,IF(K194=K$4,1,0),IF($J194=$J$5,IF(K194=K$5,1,0),0))))</f>
        <v>0</v>
      </c>
      <c r="AQ194" s="1">
        <f>IF($J194=$J$2,IF(L194=L$2,1,0),IF($J194=$J$3,IF(L194=L$3,1,0),IF($J194=$J$4,IF(L194=L$4,1,0),IF($J194=$J$5,IF(L194=L$5,1,0),0))))</f>
        <v>1</v>
      </c>
      <c r="AR194" s="1">
        <f>IF($J194=$J$2,IF(M194=M$2,1,0),IF($J194=$J$3,IF(M194=M$3,1,0),IF($J194=$J$4,IF(M194=M$4,1,0),IF($J194=$J$5,IF(M194=M$5,1,0),0))))</f>
        <v>0</v>
      </c>
      <c r="AS194" s="1">
        <f>IF($J194=$J$2,IF(N194=N$2,1,0),IF($J194=$J$3,IF(N194=N$3,1,0),IF($J194=$J$4,IF(N194=N$4,1,0),IF($J194=$J$5,IF(N194=N$5,1,0),0))))</f>
        <v>0</v>
      </c>
      <c r="AT194" s="1">
        <f>IF($J194=$J$2,IF(O194=O$2,1,0),IF($J194=$J$3,IF(O194=O$3,1,0),IF($J194=$J$4,IF(O194=O$4,1,0),IF($J194=$J$5,IF(O194=O$5,1,0),0))))</f>
        <v>0</v>
      </c>
      <c r="AU194" s="1">
        <f>IF($J194=$J$2,IF(P194=P$2,1,0),IF($J194=$J$3,IF(P194=P$3,1,0),IF($J194=$J$4,IF(P194=P$4,1,0),IF($J194=$J$5,IF(P194=P$5,1,0),0))))</f>
        <v>0</v>
      </c>
      <c r="AV194" s="1">
        <f>IF($J194=$J$2,IF(Q194=Q$2,1,0),IF($J194=$J$3,IF(Q194=Q$3,1,0),IF($J194=$J$4,IF(Q194=Q$4,1,0),IF($J194=$J$5,IF(Q194=Q$5,1,0),0))))</f>
        <v>0</v>
      </c>
      <c r="AW194" s="1">
        <f>IF($J194=$J$2,IF(R194=R$2,1,0),IF($J194=$J$3,IF(R194=R$3,1,0),IF($J194=$J$4,IF(R194=R$4,1,0),IF($J194=$J$5,IF(R194=R$5,1,0),0))))</f>
        <v>0</v>
      </c>
      <c r="AX194" s="1">
        <f>IF($J194=$J$2,IF(S194=S$2,1,0),IF($J194=$J$3,IF(S194=S$3,1,0),IF($J194=$J$4,IF(S194=S$4,1,0),IF($J194=$J$5,IF(S194=S$5,1,0),0))))</f>
        <v>0</v>
      </c>
      <c r="AY194" s="1">
        <f>IF($J194=$J$2,IF(T194=T$2,1,0),IF($J194=$J$3,IF(T194=T$3,1,0),IF($J194=$J$4,IF(T194=T$4,1,0),IF($J194=$J$5,IF(T194=T$5,1,0),0))))</f>
        <v>1</v>
      </c>
      <c r="AZ194" s="1">
        <f>IF($J194=$J$2,IF(U194=U$2,1,0),IF($J194=$J$3,IF(U194=U$3,1,0),IF($J194=$J$4,IF(U194=U$4,1,0),IF($J194=$J$5,IF(U194=U$5,1,0),0))))</f>
        <v>0</v>
      </c>
      <c r="BA194" s="1">
        <f>IF($J194=$J$2,IF(V194=V$2,1,0),IF($J194=$J$3,IF(V194=V$3,1,0),IF($J194=$J$4,IF(V194=V$4,1,0),IF($J194=$J$5,IF(V194=V$5,1,0),0))))</f>
        <v>0</v>
      </c>
      <c r="BB194" s="1">
        <f>IF($J194=$J$2,IF(W194=W$2,1,0),IF($J194=$J$3,IF(W194=W$3,1,0),IF($J194=$J$4,IF(W194=W$4,1,0),IF($J194=$J$5,IF(W194=W$5,1,0),0))))</f>
        <v>1</v>
      </c>
      <c r="BC194" s="1">
        <f>IF($J194=$J$2,IF(X194=X$2,1,0),IF($J194=$J$3,IF(X194=X$3,1,0),IF($J194=$J$4,IF(X194=X$4,1,0),IF($J194=$J$5,IF(X194=X$5,1,0),0))))</f>
        <v>0</v>
      </c>
      <c r="BD194" s="1">
        <f>IF($J194=$J$2,IF(Y194=Y$2,1,0),IF($J194=$J$3,IF(Y194=Y$3,1,0),IF($J194=$J$4,IF(Y194=Y$4,1,0),IF($J194=$J$5,IF(Y194=Y$5,1,0),0))))</f>
        <v>1</v>
      </c>
      <c r="BE194" s="1">
        <f>IF($J194=$J$2,IF(Z194=Z$2,1,0),IF($J194=$J$3,IF(Z194=Z$3,1,0),IF($J194=$J$4,IF(Z194=Z$4,1,0),IF($J194=$J$5,IF(Z194=Z$5,1,0),0))))</f>
        <v>1</v>
      </c>
      <c r="BF194" s="1">
        <f>IF($J194=$J$2,IF(AA194=AA$2,1,0),IF($J194=$J$3,IF(AA194=AA$3,1,0),IF($J194=$J$4,IF(AA194=AA$4,1,0),IF($J194=$J$5,IF(AA194=AA$5,1,0),0))))</f>
        <v>1</v>
      </c>
      <c r="BG194" s="1">
        <f>IF($J194=$J$2,IF(AB194=AB$2,1,0),IF($J194=$J$3,IF(AB194=AB$3,1,0),IF($J194=$J$4,IF(AB194=AB$4,1,0),IF($J194=$J$5,IF(AB194=AB$5,1,0),0))))</f>
        <v>1</v>
      </c>
      <c r="BH194" s="1">
        <f>IF($J194=$J$2,IF(AC194=AC$2,1,0),IF($J194=$J$3,IF(AC194=AC$3,1,0),IF($J194=$J$4,IF(AC194=AC$4,1,0),IF($J194=$J$5,IF(AC194=AC$5,1,0),0))))</f>
        <v>1</v>
      </c>
      <c r="BI194" s="1">
        <f>IF($J194=$J$2,IF(AD194=AD$2,1,0),IF($J194=$J$3,IF(AD194=AD$3,1,0),IF($J194=$J$4,IF(AD194=AD$4,1,0),IF($J194=$J$5,IF(AD194=AD$5,1,0),0))))</f>
        <v>0</v>
      </c>
      <c r="BJ194" s="1">
        <f>IF($J194=$J$2,IF(AE194=AE$2,1,0),IF($J194=$J$3,IF(AE194=AE$3,1,0),IF($J194=$J$4,IF(AE194=AE$4,1,0),IF($J194=$J$5,IF(AE194=AE$5,1,0),0))))</f>
        <v>1</v>
      </c>
      <c r="BK194" s="1">
        <f>IF($J194=$J$2,IF(AF194=AF$2,1,0),IF($J194=$J$3,IF(AF194=AF$3,1,0),IF($J194=$J$4,IF(AF194=AF$4,1,0),IF($J194=$J$5,IF(AF194=AF$5,1,0),0))))</f>
        <v>1</v>
      </c>
      <c r="BL194" s="1">
        <f>IF($J194=$J$2,IF(AG194=AG$2,1,0),IF($J194=$J$3,IF(AG194=AG$3,1,0),IF($J194=$J$4,IF(AG194=AG$4,1,0),IF($J194=$J$5,IF(AG194=AG$5,1,0),0))))</f>
        <v>1</v>
      </c>
      <c r="BM194" s="1">
        <f>IF($J194=$J$2,IF(AH194=AH$2,1,0),IF($J194=$J$3,IF(AH194=AH$3,1,0),IF($J194=$J$4,IF(AH194=AH$4,1,0),IF($J194=$J$5,IF(AH194=AH$5,1,0),0))))</f>
        <v>1</v>
      </c>
      <c r="BN194" s="1">
        <f>IF($J194=$J$2,IF(AI194=AI$2,1,0),IF($J194=$J$3,IF(AI194=AI$3,1,0),IF($J194=$J$4,IF(AI194=AI$4,1,0),IF($J194=$J$5,IF(AI194=AI$5,1,0),0))))</f>
        <v>0</v>
      </c>
      <c r="BO194" s="1">
        <f>IF($J194=$J$2,IF(AJ194=AJ$2,1,0),IF($J194=$J$3,IF(AJ194=AJ$3,1,0),IF($J194=$J$4,IF(AJ194=AJ$4,1,0),IF($J194=$J$5,IF(AJ194=AJ$5,1,0),0))))</f>
        <v>0</v>
      </c>
      <c r="BP194" s="1">
        <f>IF($J194=$J$2,IF(AK194=AK$2,1,0),IF($J194=$J$3,IF(AK194=AK$3,1,0),IF($J194=$J$4,IF(AK194=AK$4,1,0),IF($J194=$J$5,IF(AK194=AK$5,1,0),0))))</f>
        <v>0</v>
      </c>
      <c r="BQ194" s="1">
        <f>IF($J194=$J$2,IF(AL194=AL$2,1,0),IF($J194=$J$3,IF(AL194=AL$3,1,0),IF($J194=$J$4,IF(AL194=AL$4,1,0),IF($J194=$J$5,IF(AL194=AL$5,1,0),0))))</f>
        <v>0</v>
      </c>
      <c r="BR194" s="1">
        <f>IF($J194=$J$2,IF(AM194=AM$2,1,0),IF($J194=$J$3,IF(AM194=AM$3,1,0),IF($J194=$J$4,IF(AM194=AM$4,1,0),IF($J194=$J$5,IF(AM194=AM$5,1,0),0))))</f>
        <v>1</v>
      </c>
      <c r="BS194" s="1">
        <f>IF($J194=$J$2,IF(AN194=AN$2,1,0),IF($J194=$J$3,IF(AN194=AN$3,1,0),IF($J194=$J$4,IF(AN194=AN$4,1,0),IF($J194=$J$5,IF(AN194=AN$5,1,0),0))))</f>
        <v>0</v>
      </c>
      <c r="BU194" s="1">
        <f t="shared" si="1"/>
        <v>13</v>
      </c>
      <c r="BW194" s="35">
        <f t="shared" si="2"/>
        <v>13</v>
      </c>
      <c r="BX194" s="35">
        <f>IF(BW194="неявка","неявка",IF(BW194&lt;$CB$4,1,IF(BW194&lt;$CB$5,2,IF(BW194&lt;$CB$6,3,IF(BW194&lt;$CB$7,4,IF(BW194&lt;$CB$8,5,IF(BW194&lt;$CB$9,6,IF(BW194&lt;$CB$10,7,IF(BW194&lt;$CB$11,8,IF(BW194&lt;$CB$12,9,10))))))))))</f>
        <v>3</v>
      </c>
    </row>
    <row r="195" spans="1:76" ht="16" x14ac:dyDescent="0.2">
      <c r="A195" s="8">
        <v>189</v>
      </c>
      <c r="B195" s="8" t="s">
        <v>305</v>
      </c>
      <c r="C195" s="8" t="s">
        <v>677</v>
      </c>
      <c r="D195" s="8" t="s">
        <v>678</v>
      </c>
      <c r="E195" s="8" t="s">
        <v>245</v>
      </c>
      <c r="F195" s="8" t="s">
        <v>246</v>
      </c>
      <c r="G195" s="8" t="s">
        <v>230</v>
      </c>
      <c r="H195" s="8" t="s">
        <v>216</v>
      </c>
      <c r="I195" s="1" t="s">
        <v>622</v>
      </c>
      <c r="J195" s="1">
        <v>1</v>
      </c>
      <c r="K195" s="1" t="s">
        <v>1154</v>
      </c>
      <c r="L195" s="1" t="s">
        <v>1154</v>
      </c>
      <c r="M195" s="1" t="s">
        <v>1155</v>
      </c>
      <c r="N195" s="1" t="s">
        <v>1156</v>
      </c>
      <c r="O195" s="1" t="s">
        <v>1155</v>
      </c>
      <c r="P195" s="1" t="s">
        <v>1158</v>
      </c>
      <c r="Q195" s="1" t="s">
        <v>1164</v>
      </c>
      <c r="R195" s="1" t="s">
        <v>1158</v>
      </c>
      <c r="S195" s="1" t="s">
        <v>1155</v>
      </c>
      <c r="T195" s="1" t="s">
        <v>1154</v>
      </c>
      <c r="U195" s="1" t="s">
        <v>1158</v>
      </c>
      <c r="V195" s="1" t="s">
        <v>1155</v>
      </c>
      <c r="W195" s="1" t="s">
        <v>1159</v>
      </c>
      <c r="X195" s="1" t="s">
        <v>1159</v>
      </c>
      <c r="Y195" s="1" t="s">
        <v>1156</v>
      </c>
      <c r="Z195" s="54" t="s">
        <v>1158</v>
      </c>
      <c r="AA195" s="1" t="s">
        <v>1155</v>
      </c>
      <c r="AB195" s="1" t="s">
        <v>1158</v>
      </c>
      <c r="AC195" s="1" t="s">
        <v>1160</v>
      </c>
      <c r="AD195" s="1" t="s">
        <v>1155</v>
      </c>
      <c r="AE195" s="1" t="s">
        <v>1156</v>
      </c>
      <c r="AF195" s="1" t="s">
        <v>1159</v>
      </c>
      <c r="AG195" s="1" t="s">
        <v>1160</v>
      </c>
      <c r="AH195" s="1" t="s">
        <v>1154</v>
      </c>
      <c r="AI195" s="1" t="s">
        <v>1164</v>
      </c>
      <c r="AJ195" s="1" t="s">
        <v>1155</v>
      </c>
      <c r="AK195" s="1" t="s">
        <v>1159</v>
      </c>
      <c r="AL195" s="1" t="s">
        <v>1156</v>
      </c>
      <c r="AM195" s="1" t="s">
        <v>1158</v>
      </c>
      <c r="AN195" s="1" t="s">
        <v>1160</v>
      </c>
      <c r="AP195" s="1">
        <f>IF($J195=$J$2,IF(K195=K$2,1,0),IF($J195=$J$3,IF(K195=K$3,1,0),IF($J195=$J$4,IF(K195=K$4,1,0),IF($J195=$J$5,IF(K195=K$5,1,0),0))))</f>
        <v>1</v>
      </c>
      <c r="AQ195" s="1">
        <f>IF($J195=$J$2,IF(L195=L$2,1,0),IF($J195=$J$3,IF(L195=L$3,1,0),IF($J195=$J$4,IF(L195=L$4,1,0),IF($J195=$J$5,IF(L195=L$5,1,0),0))))</f>
        <v>1</v>
      </c>
      <c r="AR195" s="1">
        <f>IF($J195=$J$2,IF(M195=M$2,1,0),IF($J195=$J$3,IF(M195=M$3,1,0),IF($J195=$J$4,IF(M195=M$4,1,0),IF($J195=$J$5,IF(M195=M$5,1,0),0))))</f>
        <v>1</v>
      </c>
      <c r="AS195" s="1">
        <f>IF($J195=$J$2,IF(N195=N$2,1,0),IF($J195=$J$3,IF(N195=N$3,1,0),IF($J195=$J$4,IF(N195=N$4,1,0),IF($J195=$J$5,IF(N195=N$5,1,0),0))))</f>
        <v>1</v>
      </c>
      <c r="AT195" s="1">
        <f>IF($J195=$J$2,IF(O195=O$2,1,0),IF($J195=$J$3,IF(O195=O$3,1,0),IF($J195=$J$4,IF(O195=O$4,1,0),IF($J195=$J$5,IF(O195=O$5,1,0),0))))</f>
        <v>1</v>
      </c>
      <c r="AU195" s="1">
        <f>IF($J195=$J$2,IF(P195=P$2,1,0),IF($J195=$J$3,IF(P195=P$3,1,0),IF($J195=$J$4,IF(P195=P$4,1,0),IF($J195=$J$5,IF(P195=P$5,1,0),0))))</f>
        <v>0</v>
      </c>
      <c r="AV195" s="1">
        <f>IF($J195=$J$2,IF(Q195=Q$2,1,0),IF($J195=$J$3,IF(Q195=Q$3,1,0),IF($J195=$J$4,IF(Q195=Q$4,1,0),IF($J195=$J$5,IF(Q195=Q$5,1,0),0))))</f>
        <v>0</v>
      </c>
      <c r="AW195" s="1">
        <f>IF($J195=$J$2,IF(R195=R$2,1,0),IF($J195=$J$3,IF(R195=R$3,1,0),IF($J195=$J$4,IF(R195=R$4,1,0),IF($J195=$J$5,IF(R195=R$5,1,0),0))))</f>
        <v>1</v>
      </c>
      <c r="AX195" s="1">
        <f>IF($J195=$J$2,IF(S195=S$2,1,0),IF($J195=$J$3,IF(S195=S$3,1,0),IF($J195=$J$4,IF(S195=S$4,1,0),IF($J195=$J$5,IF(S195=S$5,1,0),0))))</f>
        <v>1</v>
      </c>
      <c r="AY195" s="1">
        <f>IF($J195=$J$2,IF(T195=T$2,1,0),IF($J195=$J$3,IF(T195=T$3,1,0),IF($J195=$J$4,IF(T195=T$4,1,0),IF($J195=$J$5,IF(T195=T$5,1,0),0))))</f>
        <v>1</v>
      </c>
      <c r="AZ195" s="1">
        <f>IF($J195=$J$2,IF(U195=U$2,1,0),IF($J195=$J$3,IF(U195=U$3,1,0),IF($J195=$J$4,IF(U195=U$4,1,0),IF($J195=$J$5,IF(U195=U$5,1,0),0))))</f>
        <v>0</v>
      </c>
      <c r="BA195" s="1">
        <f>IF($J195=$J$2,IF(V195=V$2,1,0),IF($J195=$J$3,IF(V195=V$3,1,0),IF($J195=$J$4,IF(V195=V$4,1,0),IF($J195=$J$5,IF(V195=V$5,1,0),0))))</f>
        <v>0</v>
      </c>
      <c r="BB195" s="1">
        <f>IF($J195=$J$2,IF(W195=W$2,1,0),IF($J195=$J$3,IF(W195=W$3,1,0),IF($J195=$J$4,IF(W195=W$4,1,0),IF($J195=$J$5,IF(W195=W$5,1,0),0))))</f>
        <v>0</v>
      </c>
      <c r="BC195" s="1">
        <f>IF($J195=$J$2,IF(X195=X$2,1,0),IF($J195=$J$3,IF(X195=X$3,1,0),IF($J195=$J$4,IF(X195=X$4,1,0),IF($J195=$J$5,IF(X195=X$5,1,0),0))))</f>
        <v>1</v>
      </c>
      <c r="BD195" s="1">
        <f>IF($J195=$J$2,IF(Y195=Y$2,1,0),IF($J195=$J$3,IF(Y195=Y$3,1,0),IF($J195=$J$4,IF(Y195=Y$4,1,0),IF($J195=$J$5,IF(Y195=Y$5,1,0),0))))</f>
        <v>1</v>
      </c>
      <c r="BE195" s="1">
        <f>IF($J195=$J$2,IF(Z195=Z$2,1,0),IF($J195=$J$3,IF(Z195=Z$3,1,0),IF($J195=$J$4,IF(Z195=Z$4,1,0),IF($J195=$J$5,IF(Z195=Z$5,1,0),0))))</f>
        <v>1</v>
      </c>
      <c r="BF195" s="1">
        <f>IF($J195=$J$2,IF(AA195=AA$2,1,0),IF($J195=$J$3,IF(AA195=AA$3,1,0),IF($J195=$J$4,IF(AA195=AA$4,1,0),IF($J195=$J$5,IF(AA195=AA$5,1,0),0))))</f>
        <v>1</v>
      </c>
      <c r="BG195" s="1">
        <f>IF($J195=$J$2,IF(AB195=AB$2,1,0),IF($J195=$J$3,IF(AB195=AB$3,1,0),IF($J195=$J$4,IF(AB195=AB$4,1,0),IF($J195=$J$5,IF(AB195=AB$5,1,0),0))))</f>
        <v>1</v>
      </c>
      <c r="BH195" s="1">
        <f>IF($J195=$J$2,IF(AC195=AC$2,1,0),IF($J195=$J$3,IF(AC195=AC$3,1,0),IF($J195=$J$4,IF(AC195=AC$4,1,0),IF($J195=$J$5,IF(AC195=AC$5,1,0),0))))</f>
        <v>1</v>
      </c>
      <c r="BI195" s="1">
        <f>IF($J195=$J$2,IF(AD195=AD$2,1,0),IF($J195=$J$3,IF(AD195=AD$3,1,0),IF($J195=$J$4,IF(AD195=AD$4,1,0),IF($J195=$J$5,IF(AD195=AD$5,1,0),0))))</f>
        <v>1</v>
      </c>
      <c r="BJ195" s="1">
        <f>IF($J195=$J$2,IF(AE195=AE$2,1,0),IF($J195=$J$3,IF(AE195=AE$3,1,0),IF($J195=$J$4,IF(AE195=AE$4,1,0),IF($J195=$J$5,IF(AE195=AE$5,1,0),0))))</f>
        <v>1</v>
      </c>
      <c r="BK195" s="1">
        <f>IF($J195=$J$2,IF(AF195=AF$2,1,0),IF($J195=$J$3,IF(AF195=AF$3,1,0),IF($J195=$J$4,IF(AF195=AF$4,1,0),IF($J195=$J$5,IF(AF195=AF$5,1,0),0))))</f>
        <v>1</v>
      </c>
      <c r="BL195" s="1">
        <f>IF($J195=$J$2,IF(AG195=AG$2,1,0),IF($J195=$J$3,IF(AG195=AG$3,1,0),IF($J195=$J$4,IF(AG195=AG$4,1,0),IF($J195=$J$5,IF(AG195=AG$5,1,0),0))))</f>
        <v>0</v>
      </c>
      <c r="BM195" s="1">
        <f>IF($J195=$J$2,IF(AH195=AH$2,1,0),IF($J195=$J$3,IF(AH195=AH$3,1,0),IF($J195=$J$4,IF(AH195=AH$4,1,0),IF($J195=$J$5,IF(AH195=AH$5,1,0),0))))</f>
        <v>0</v>
      </c>
      <c r="BN195" s="1">
        <f>IF($J195=$J$2,IF(AI195=AI$2,1,0),IF($J195=$J$3,IF(AI195=AI$3,1,0),IF($J195=$J$4,IF(AI195=AI$4,1,0),IF($J195=$J$5,IF(AI195=AI$5,1,0),0))))</f>
        <v>0</v>
      </c>
      <c r="BO195" s="1">
        <f>IF($J195=$J$2,IF(AJ195=AJ$2,1,0),IF($J195=$J$3,IF(AJ195=AJ$3,1,0),IF($J195=$J$4,IF(AJ195=AJ$4,1,0),IF($J195=$J$5,IF(AJ195=AJ$5,1,0),0))))</f>
        <v>0</v>
      </c>
      <c r="BP195" s="1">
        <f>IF($J195=$J$2,IF(AK195=AK$2,1,0),IF($J195=$J$3,IF(AK195=AK$3,1,0),IF($J195=$J$4,IF(AK195=AK$4,1,0),IF($J195=$J$5,IF(AK195=AK$5,1,0),0))))</f>
        <v>1</v>
      </c>
      <c r="BQ195" s="1">
        <f>IF($J195=$J$2,IF(AL195=AL$2,1,0),IF($J195=$J$3,IF(AL195=AL$3,1,0),IF($J195=$J$4,IF(AL195=AL$4,1,0),IF($J195=$J$5,IF(AL195=AL$5,1,0),0))))</f>
        <v>1</v>
      </c>
      <c r="BR195" s="1">
        <f>IF($J195=$J$2,IF(AM195=AM$2,1,0),IF($J195=$J$3,IF(AM195=AM$3,1,0),IF($J195=$J$4,IF(AM195=AM$4,1,0),IF($J195=$J$5,IF(AM195=AM$5,1,0),0))))</f>
        <v>1</v>
      </c>
      <c r="BS195" s="1">
        <f>IF($J195=$J$2,IF(AN195=AN$2,1,0),IF($J195=$J$3,IF(AN195=AN$3,1,0),IF($J195=$J$4,IF(AN195=AN$4,1,0),IF($J195=$J$5,IF(AN195=AN$5,1,0),0))))</f>
        <v>0</v>
      </c>
      <c r="BU195" s="1">
        <f t="shared" si="1"/>
        <v>20</v>
      </c>
      <c r="BW195" s="35">
        <f t="shared" si="2"/>
        <v>20</v>
      </c>
      <c r="BX195" s="35">
        <f>IF(BW195="неявка","неявка",IF(BW195&lt;$CB$4,1,IF(BW195&lt;$CB$5,2,IF(BW195&lt;$CB$6,3,IF(BW195&lt;$CB$7,4,IF(BW195&lt;$CB$8,5,IF(BW195&lt;$CB$9,6,IF(BW195&lt;$CB$10,7,IF(BW195&lt;$CB$11,8,IF(BW195&lt;$CB$12,9,10))))))))))</f>
        <v>6</v>
      </c>
    </row>
    <row r="196" spans="1:76" ht="16" x14ac:dyDescent="0.2">
      <c r="A196" s="8">
        <v>190</v>
      </c>
      <c r="B196" s="8" t="s">
        <v>679</v>
      </c>
      <c r="C196" s="8" t="s">
        <v>680</v>
      </c>
      <c r="D196" s="8" t="s">
        <v>681</v>
      </c>
      <c r="E196" s="8" t="s">
        <v>213</v>
      </c>
      <c r="F196" s="8" t="s">
        <v>214</v>
      </c>
      <c r="G196" s="8" t="s">
        <v>349</v>
      </c>
      <c r="H196" s="8" t="s">
        <v>216</v>
      </c>
      <c r="I196" s="1" t="s">
        <v>622</v>
      </c>
      <c r="J196" s="1">
        <v>2</v>
      </c>
      <c r="K196" s="1" t="s">
        <v>1154</v>
      </c>
      <c r="L196" s="1" t="s">
        <v>1160</v>
      </c>
      <c r="M196" s="1" t="s">
        <v>1159</v>
      </c>
      <c r="N196" s="1" t="s">
        <v>1156</v>
      </c>
      <c r="O196" s="1" t="s">
        <v>1154</v>
      </c>
      <c r="P196" s="1" t="s">
        <v>1160</v>
      </c>
      <c r="Q196" s="1" t="s">
        <v>1159</v>
      </c>
      <c r="R196" s="1" t="s">
        <v>1154</v>
      </c>
      <c r="S196" s="1" t="s">
        <v>1154</v>
      </c>
      <c r="T196" s="1" t="s">
        <v>1159</v>
      </c>
      <c r="U196" s="1" t="s">
        <v>1160</v>
      </c>
      <c r="V196" s="1" t="s">
        <v>1155</v>
      </c>
      <c r="W196" s="1" t="s">
        <v>1158</v>
      </c>
      <c r="X196" s="1" t="s">
        <v>1159</v>
      </c>
      <c r="Y196" s="1" t="s">
        <v>1155</v>
      </c>
      <c r="Z196" s="54" t="s">
        <v>1158</v>
      </c>
      <c r="AA196" s="1" t="s">
        <v>1159</v>
      </c>
      <c r="AB196" s="1" t="s">
        <v>1155</v>
      </c>
      <c r="AC196" s="1" t="s">
        <v>1159</v>
      </c>
      <c r="AD196" s="1" t="s">
        <v>1159</v>
      </c>
      <c r="AE196" s="1" t="s">
        <v>1156</v>
      </c>
      <c r="AF196" s="1" t="s">
        <v>1158</v>
      </c>
      <c r="AH196" s="1" t="s">
        <v>1159</v>
      </c>
      <c r="AI196" s="1" t="s">
        <v>1154</v>
      </c>
      <c r="AJ196" s="1" t="s">
        <v>1159</v>
      </c>
      <c r="AK196" s="1" t="s">
        <v>1158</v>
      </c>
      <c r="AL196" s="1" t="s">
        <v>1155</v>
      </c>
      <c r="AM196" s="1" t="s">
        <v>1156</v>
      </c>
      <c r="AN196" s="1" t="s">
        <v>1158</v>
      </c>
      <c r="AP196" s="1">
        <f>IF($J196=$J$2,IF(K196=K$2,1,0),IF($J196=$J$3,IF(K196=K$3,1,0),IF($J196=$J$4,IF(K196=K$4,1,0),IF($J196=$J$5,IF(K196=K$5,1,0),0))))</f>
        <v>0</v>
      </c>
      <c r="AQ196" s="1">
        <f>IF($J196=$J$2,IF(L196=L$2,1,0),IF($J196=$J$3,IF(L196=L$3,1,0),IF($J196=$J$4,IF(L196=L$4,1,0),IF($J196=$J$5,IF(L196=L$5,1,0),0))))</f>
        <v>1</v>
      </c>
      <c r="AR196" s="1">
        <f>IF($J196=$J$2,IF(M196=M$2,1,0),IF($J196=$J$3,IF(M196=M$3,1,0),IF($J196=$J$4,IF(M196=M$4,1,0),IF($J196=$J$5,IF(M196=M$5,1,0),0))))</f>
        <v>0</v>
      </c>
      <c r="AS196" s="1">
        <f>IF($J196=$J$2,IF(N196=N$2,1,0),IF($J196=$J$3,IF(N196=N$3,1,0),IF($J196=$J$4,IF(N196=N$4,1,0),IF($J196=$J$5,IF(N196=N$5,1,0),0))))</f>
        <v>1</v>
      </c>
      <c r="AT196" s="1">
        <f>IF($J196=$J$2,IF(O196=O$2,1,0),IF($J196=$J$3,IF(O196=O$3,1,0),IF($J196=$J$4,IF(O196=O$4,1,0),IF($J196=$J$5,IF(O196=O$5,1,0),0))))</f>
        <v>1</v>
      </c>
      <c r="AU196" s="1">
        <f>IF($J196=$J$2,IF(P196=P$2,1,0),IF($J196=$J$3,IF(P196=P$3,1,0),IF($J196=$J$4,IF(P196=P$4,1,0),IF($J196=$J$5,IF(P196=P$5,1,0),0))))</f>
        <v>1</v>
      </c>
      <c r="AV196" s="1">
        <f>IF($J196=$J$2,IF(Q196=Q$2,1,0),IF($J196=$J$3,IF(Q196=Q$3,1,0),IF($J196=$J$4,IF(Q196=Q$4,1,0),IF($J196=$J$5,IF(Q196=Q$5,1,0),0))))</f>
        <v>0</v>
      </c>
      <c r="AW196" s="1">
        <f>IF($J196=$J$2,IF(R196=R$2,1,0),IF($J196=$J$3,IF(R196=R$3,1,0),IF($J196=$J$4,IF(R196=R$4,1,0),IF($J196=$J$5,IF(R196=R$5,1,0),0))))</f>
        <v>0</v>
      </c>
      <c r="AX196" s="1">
        <f>IF($J196=$J$2,IF(S196=S$2,1,0),IF($J196=$J$3,IF(S196=S$3,1,0),IF($J196=$J$4,IF(S196=S$4,1,0),IF($J196=$J$5,IF(S196=S$5,1,0),0))))</f>
        <v>1</v>
      </c>
      <c r="AY196" s="1">
        <f>IF($J196=$J$2,IF(T196=T$2,1,0),IF($J196=$J$3,IF(T196=T$3,1,0),IF($J196=$J$4,IF(T196=T$4,1,0),IF($J196=$J$5,IF(T196=T$5,1,0),0))))</f>
        <v>1</v>
      </c>
      <c r="AZ196" s="1">
        <f>IF($J196=$J$2,IF(U196=U$2,1,0),IF($J196=$J$3,IF(U196=U$3,1,0),IF($J196=$J$4,IF(U196=U$4,1,0),IF($J196=$J$5,IF(U196=U$5,1,0),0))))</f>
        <v>1</v>
      </c>
      <c r="BA196" s="1">
        <f>IF($J196=$J$2,IF(V196=V$2,1,0),IF($J196=$J$3,IF(V196=V$3,1,0),IF($J196=$J$4,IF(V196=V$4,1,0),IF($J196=$J$5,IF(V196=V$5,1,0),0))))</f>
        <v>0</v>
      </c>
      <c r="BB196" s="1">
        <f>IF($J196=$J$2,IF(W196=W$2,1,0),IF($J196=$J$3,IF(W196=W$3,1,0),IF($J196=$J$4,IF(W196=W$4,1,0),IF($J196=$J$5,IF(W196=W$5,1,0),0))))</f>
        <v>1</v>
      </c>
      <c r="BC196" s="1">
        <f>IF($J196=$J$2,IF(X196=X$2,1,0),IF($J196=$J$3,IF(X196=X$3,1,0),IF($J196=$J$4,IF(X196=X$4,1,0),IF($J196=$J$5,IF(X196=X$5,1,0),0))))</f>
        <v>1</v>
      </c>
      <c r="BD196" s="1">
        <f>IF($J196=$J$2,IF(Y196=Y$2,1,0),IF($J196=$J$3,IF(Y196=Y$3,1,0),IF($J196=$J$4,IF(Y196=Y$4,1,0),IF($J196=$J$5,IF(Y196=Y$5,1,0),0))))</f>
        <v>1</v>
      </c>
      <c r="BE196" s="1">
        <f>IF($J196=$J$2,IF(Z196=Z$2,1,0),IF($J196=$J$3,IF(Z196=Z$3,1,0),IF($J196=$J$4,IF(Z196=Z$4,1,0),IF($J196=$J$5,IF(Z196=Z$5,1,0),0))))</f>
        <v>0</v>
      </c>
      <c r="BF196" s="1">
        <f>IF($J196=$J$2,IF(AA196=AA$2,1,0),IF($J196=$J$3,IF(AA196=AA$3,1,0),IF($J196=$J$4,IF(AA196=AA$4,1,0),IF($J196=$J$5,IF(AA196=AA$5,1,0),0))))</f>
        <v>0</v>
      </c>
      <c r="BG196" s="1">
        <f>IF($J196=$J$2,IF(AB196=AB$2,1,0),IF($J196=$J$3,IF(AB196=AB$3,1,0),IF($J196=$J$4,IF(AB196=AB$4,1,0),IF($J196=$J$5,IF(AB196=AB$5,1,0),0))))</f>
        <v>1</v>
      </c>
      <c r="BH196" s="1">
        <f>IF($J196=$J$2,IF(AC196=AC$2,1,0),IF($J196=$J$3,IF(AC196=AC$3,1,0),IF($J196=$J$4,IF(AC196=AC$4,1,0),IF($J196=$J$5,IF(AC196=AC$5,1,0),0))))</f>
        <v>0</v>
      </c>
      <c r="BI196" s="1">
        <f>IF($J196=$J$2,IF(AD196=AD$2,1,0),IF($J196=$J$3,IF(AD196=AD$3,1,0),IF($J196=$J$4,IF(AD196=AD$4,1,0),IF($J196=$J$5,IF(AD196=AD$5,1,0),0))))</f>
        <v>1</v>
      </c>
      <c r="BJ196" s="1">
        <f>IF($J196=$J$2,IF(AE196=AE$2,1,0),IF($J196=$J$3,IF(AE196=AE$3,1,0),IF($J196=$J$4,IF(AE196=AE$4,1,0),IF($J196=$J$5,IF(AE196=AE$5,1,0),0))))</f>
        <v>0</v>
      </c>
      <c r="BK196" s="1">
        <f>IF($J196=$J$2,IF(AF196=AF$2,1,0),IF($J196=$J$3,IF(AF196=AF$3,1,0),IF($J196=$J$4,IF(AF196=AF$4,1,0),IF($J196=$J$5,IF(AF196=AF$5,1,0),0))))</f>
        <v>0</v>
      </c>
      <c r="BL196" s="1">
        <f>IF($J196=$J$2,IF(AG196=AG$2,1,0),IF($J196=$J$3,IF(AG196=AG$3,1,0),IF($J196=$J$4,IF(AG196=AG$4,1,0),IF($J196=$J$5,IF(AG196=AG$5,1,0),0))))</f>
        <v>0</v>
      </c>
      <c r="BM196" s="1">
        <f>IF($J196=$J$2,IF(AH196=AH$2,1,0),IF($J196=$J$3,IF(AH196=AH$3,1,0),IF($J196=$J$4,IF(AH196=AH$4,1,0),IF($J196=$J$5,IF(AH196=AH$5,1,0),0))))</f>
        <v>0</v>
      </c>
      <c r="BN196" s="1">
        <f>IF($J196=$J$2,IF(AI196=AI$2,1,0),IF($J196=$J$3,IF(AI196=AI$3,1,0),IF($J196=$J$4,IF(AI196=AI$4,1,0),IF($J196=$J$5,IF(AI196=AI$5,1,0),0))))</f>
        <v>1</v>
      </c>
      <c r="BO196" s="1">
        <f>IF($J196=$J$2,IF(AJ196=AJ$2,1,0),IF($J196=$J$3,IF(AJ196=AJ$3,1,0),IF($J196=$J$4,IF(AJ196=AJ$4,1,0),IF($J196=$J$5,IF(AJ196=AJ$5,1,0),0))))</f>
        <v>1</v>
      </c>
      <c r="BP196" s="1">
        <f>IF($J196=$J$2,IF(AK196=AK$2,1,0),IF($J196=$J$3,IF(AK196=AK$3,1,0),IF($J196=$J$4,IF(AK196=AK$4,1,0),IF($J196=$J$5,IF(AK196=AK$5,1,0),0))))</f>
        <v>1</v>
      </c>
      <c r="BQ196" s="1">
        <f>IF($J196=$J$2,IF(AL196=AL$2,1,0),IF($J196=$J$3,IF(AL196=AL$3,1,0),IF($J196=$J$4,IF(AL196=AL$4,1,0),IF($J196=$J$5,IF(AL196=AL$5,1,0),0))))</f>
        <v>1</v>
      </c>
      <c r="BR196" s="1">
        <f>IF($J196=$J$2,IF(AM196=AM$2,1,0),IF($J196=$J$3,IF(AM196=AM$3,1,0),IF($J196=$J$4,IF(AM196=AM$4,1,0),IF($J196=$J$5,IF(AM196=AM$5,1,0),0))))</f>
        <v>1</v>
      </c>
      <c r="BS196" s="1">
        <f>IF($J196=$J$2,IF(AN196=AN$2,1,0),IF($J196=$J$3,IF(AN196=AN$3,1,0),IF($J196=$J$4,IF(AN196=AN$4,1,0),IF($J196=$J$5,IF(AN196=AN$5,1,0),0))))</f>
        <v>0</v>
      </c>
      <c r="BU196" s="1">
        <f t="shared" si="1"/>
        <v>17</v>
      </c>
      <c r="BW196" s="35">
        <f t="shared" si="2"/>
        <v>17</v>
      </c>
      <c r="BX196" s="35">
        <f>IF(BW196="неявка","неявка",IF(BW196&lt;$CB$4,1,IF(BW196&lt;$CB$5,2,IF(BW196&lt;$CB$6,3,IF(BW196&lt;$CB$7,4,IF(BW196&lt;$CB$8,5,IF(BW196&lt;$CB$9,6,IF(BW196&lt;$CB$10,7,IF(BW196&lt;$CB$11,8,IF(BW196&lt;$CB$12,9,10))))))))))</f>
        <v>5</v>
      </c>
    </row>
    <row r="197" spans="1:76" ht="16" x14ac:dyDescent="0.2">
      <c r="A197" s="8">
        <v>191</v>
      </c>
      <c r="B197" s="8" t="s">
        <v>682</v>
      </c>
      <c r="C197" s="8" t="s">
        <v>683</v>
      </c>
      <c r="D197" s="8" t="s">
        <v>684</v>
      </c>
      <c r="E197" s="8" t="s">
        <v>235</v>
      </c>
      <c r="F197" s="8" t="s">
        <v>236</v>
      </c>
      <c r="G197" s="8" t="s">
        <v>230</v>
      </c>
      <c r="H197" s="8" t="s">
        <v>216</v>
      </c>
      <c r="I197" s="1" t="s">
        <v>622</v>
      </c>
      <c r="J197" s="1">
        <v>1</v>
      </c>
      <c r="K197" s="1" t="s">
        <v>1154</v>
      </c>
      <c r="L197" s="1" t="s">
        <v>1154</v>
      </c>
      <c r="M197" s="1" t="s">
        <v>1155</v>
      </c>
      <c r="N197" s="1" t="s">
        <v>1158</v>
      </c>
      <c r="O197" s="1" t="s">
        <v>1160</v>
      </c>
      <c r="P197" s="1" t="s">
        <v>1157</v>
      </c>
      <c r="Q197" s="1" t="s">
        <v>1154</v>
      </c>
      <c r="R197" s="1" t="s">
        <v>1158</v>
      </c>
      <c r="S197" s="1" t="s">
        <v>1155</v>
      </c>
      <c r="T197" s="1" t="s">
        <v>1154</v>
      </c>
      <c r="U197" s="1" t="s">
        <v>1156</v>
      </c>
      <c r="V197" s="1" t="s">
        <v>1158</v>
      </c>
      <c r="W197" s="1" t="s">
        <v>1156</v>
      </c>
      <c r="X197" s="1" t="s">
        <v>1159</v>
      </c>
      <c r="Y197" s="1" t="s">
        <v>1156</v>
      </c>
      <c r="Z197" s="54" t="s">
        <v>1158</v>
      </c>
      <c r="AA197" s="1" t="s">
        <v>1155</v>
      </c>
      <c r="AB197" s="1" t="s">
        <v>1158</v>
      </c>
      <c r="AC197" s="1" t="s">
        <v>1160</v>
      </c>
      <c r="AD197" s="1" t="s">
        <v>1155</v>
      </c>
      <c r="AE197" s="1" t="s">
        <v>1156</v>
      </c>
      <c r="AF197" s="1" t="s">
        <v>1159</v>
      </c>
      <c r="AG197" s="1" t="s">
        <v>1158</v>
      </c>
      <c r="AH197" s="1" t="s">
        <v>1158</v>
      </c>
      <c r="AI197" s="1" t="s">
        <v>1158</v>
      </c>
      <c r="AJ197" s="1" t="s">
        <v>1158</v>
      </c>
      <c r="AK197" s="1" t="s">
        <v>1159</v>
      </c>
      <c r="AL197" s="1" t="s">
        <v>1155</v>
      </c>
      <c r="AM197" s="1" t="s">
        <v>1158</v>
      </c>
      <c r="AN197" s="1" t="s">
        <v>1156</v>
      </c>
      <c r="AP197" s="1">
        <f>IF($J197=$J$2,IF(K197=K$2,1,0),IF($J197=$J$3,IF(K197=K$3,1,0),IF($J197=$J$4,IF(K197=K$4,1,0),IF($J197=$J$5,IF(K197=K$5,1,0),0))))</f>
        <v>1</v>
      </c>
      <c r="AQ197" s="1">
        <f>IF($J197=$J$2,IF(L197=L$2,1,0),IF($J197=$J$3,IF(L197=L$3,1,0),IF($J197=$J$4,IF(L197=L$4,1,0),IF($J197=$J$5,IF(L197=L$5,1,0),0))))</f>
        <v>1</v>
      </c>
      <c r="AR197" s="1">
        <f>IF($J197=$J$2,IF(M197=M$2,1,0),IF($J197=$J$3,IF(M197=M$3,1,0),IF($J197=$J$4,IF(M197=M$4,1,0),IF($J197=$J$5,IF(M197=M$5,1,0),0))))</f>
        <v>1</v>
      </c>
      <c r="AS197" s="1">
        <f>IF($J197=$J$2,IF(N197=N$2,1,0),IF($J197=$J$3,IF(N197=N$3,1,0),IF($J197=$J$4,IF(N197=N$4,1,0),IF($J197=$J$5,IF(N197=N$5,1,0),0))))</f>
        <v>0</v>
      </c>
      <c r="AT197" s="1">
        <f>IF($J197=$J$2,IF(O197=O$2,1,0),IF($J197=$J$3,IF(O197=O$3,1,0),IF($J197=$J$4,IF(O197=O$4,1,0),IF($J197=$J$5,IF(O197=O$5,1,0),0))))</f>
        <v>0</v>
      </c>
      <c r="AU197" s="1">
        <f>IF($J197=$J$2,IF(P197=P$2,1,0),IF($J197=$J$3,IF(P197=P$3,1,0),IF($J197=$J$4,IF(P197=P$4,1,0),IF($J197=$J$5,IF(P197=P$5,1,0),0))))</f>
        <v>1</v>
      </c>
      <c r="AV197" s="1">
        <f>IF($J197=$J$2,IF(Q197=Q$2,1,0),IF($J197=$J$3,IF(Q197=Q$3,1,0),IF($J197=$J$4,IF(Q197=Q$4,1,0),IF($J197=$J$5,IF(Q197=Q$5,1,0),0))))</f>
        <v>1</v>
      </c>
      <c r="AW197" s="1">
        <f>IF($J197=$J$2,IF(R197=R$2,1,0),IF($J197=$J$3,IF(R197=R$3,1,0),IF($J197=$J$4,IF(R197=R$4,1,0),IF($J197=$J$5,IF(R197=R$5,1,0),0))))</f>
        <v>1</v>
      </c>
      <c r="AX197" s="1">
        <f>IF($J197=$J$2,IF(S197=S$2,1,0),IF($J197=$J$3,IF(S197=S$3,1,0),IF($J197=$J$4,IF(S197=S$4,1,0),IF($J197=$J$5,IF(S197=S$5,1,0),0))))</f>
        <v>1</v>
      </c>
      <c r="AY197" s="1">
        <f>IF($J197=$J$2,IF(T197=T$2,1,0),IF($J197=$J$3,IF(T197=T$3,1,0),IF($J197=$J$4,IF(T197=T$4,1,0),IF($J197=$J$5,IF(T197=T$5,1,0),0))))</f>
        <v>1</v>
      </c>
      <c r="AZ197" s="1">
        <f>IF($J197=$J$2,IF(U197=U$2,1,0),IF($J197=$J$3,IF(U197=U$3,1,0),IF($J197=$J$4,IF(U197=U$4,1,0),IF($J197=$J$5,IF(U197=U$5,1,0),0))))</f>
        <v>1</v>
      </c>
      <c r="BA197" s="1">
        <f>IF($J197=$J$2,IF(V197=V$2,1,0),IF($J197=$J$3,IF(V197=V$3,1,0),IF($J197=$J$4,IF(V197=V$4,1,0),IF($J197=$J$5,IF(V197=V$5,1,0),0))))</f>
        <v>1</v>
      </c>
      <c r="BB197" s="1">
        <f>IF($J197=$J$2,IF(W197=W$2,1,0),IF($J197=$J$3,IF(W197=W$3,1,0),IF($J197=$J$4,IF(W197=W$4,1,0),IF($J197=$J$5,IF(W197=W$5,1,0),0))))</f>
        <v>1</v>
      </c>
      <c r="BC197" s="1">
        <f>IF($J197=$J$2,IF(X197=X$2,1,0),IF($J197=$J$3,IF(X197=X$3,1,0),IF($J197=$J$4,IF(X197=X$4,1,0),IF($J197=$J$5,IF(X197=X$5,1,0),0))))</f>
        <v>1</v>
      </c>
      <c r="BD197" s="1">
        <f>IF($J197=$J$2,IF(Y197=Y$2,1,0),IF($J197=$J$3,IF(Y197=Y$3,1,0),IF($J197=$J$4,IF(Y197=Y$4,1,0),IF($J197=$J$5,IF(Y197=Y$5,1,0),0))))</f>
        <v>1</v>
      </c>
      <c r="BE197" s="1">
        <f>IF($J197=$J$2,IF(Z197=Z$2,1,0),IF($J197=$J$3,IF(Z197=Z$3,1,0),IF($J197=$J$4,IF(Z197=Z$4,1,0),IF($J197=$J$5,IF(Z197=Z$5,1,0),0))))</f>
        <v>1</v>
      </c>
      <c r="BF197" s="1">
        <f>IF($J197=$J$2,IF(AA197=AA$2,1,0),IF($J197=$J$3,IF(AA197=AA$3,1,0),IF($J197=$J$4,IF(AA197=AA$4,1,0),IF($J197=$J$5,IF(AA197=AA$5,1,0),0))))</f>
        <v>1</v>
      </c>
      <c r="BG197" s="1">
        <f>IF($J197=$J$2,IF(AB197=AB$2,1,0),IF($J197=$J$3,IF(AB197=AB$3,1,0),IF($J197=$J$4,IF(AB197=AB$4,1,0),IF($J197=$J$5,IF(AB197=AB$5,1,0),0))))</f>
        <v>1</v>
      </c>
      <c r="BH197" s="1">
        <f>IF($J197=$J$2,IF(AC197=AC$2,1,0),IF($J197=$J$3,IF(AC197=AC$3,1,0),IF($J197=$J$4,IF(AC197=AC$4,1,0),IF($J197=$J$5,IF(AC197=AC$5,1,0),0))))</f>
        <v>1</v>
      </c>
      <c r="BI197" s="1">
        <f>IF($J197=$J$2,IF(AD197=AD$2,1,0),IF($J197=$J$3,IF(AD197=AD$3,1,0),IF($J197=$J$4,IF(AD197=AD$4,1,0),IF($J197=$J$5,IF(AD197=AD$5,1,0),0))))</f>
        <v>1</v>
      </c>
      <c r="BJ197" s="1">
        <f>IF($J197=$J$2,IF(AE197=AE$2,1,0),IF($J197=$J$3,IF(AE197=AE$3,1,0),IF($J197=$J$4,IF(AE197=AE$4,1,0),IF($J197=$J$5,IF(AE197=AE$5,1,0),0))))</f>
        <v>1</v>
      </c>
      <c r="BK197" s="1">
        <f>IF($J197=$J$2,IF(AF197=AF$2,1,0),IF($J197=$J$3,IF(AF197=AF$3,1,0),IF($J197=$J$4,IF(AF197=AF$4,1,0),IF($J197=$J$5,IF(AF197=AF$5,1,0),0))))</f>
        <v>1</v>
      </c>
      <c r="BL197" s="1">
        <f>IF($J197=$J$2,IF(AG197=AG$2,1,0),IF($J197=$J$3,IF(AG197=AG$3,1,0),IF($J197=$J$4,IF(AG197=AG$4,1,0),IF($J197=$J$5,IF(AG197=AG$5,1,0),0))))</f>
        <v>1</v>
      </c>
      <c r="BM197" s="1">
        <f>IF($J197=$J$2,IF(AH197=AH$2,1,0),IF($J197=$J$3,IF(AH197=AH$3,1,0),IF($J197=$J$4,IF(AH197=AH$4,1,0),IF($J197=$J$5,IF(AH197=AH$5,1,0),0))))</f>
        <v>1</v>
      </c>
      <c r="BN197" s="1">
        <f>IF($J197=$J$2,IF(AI197=AI$2,1,0),IF($J197=$J$3,IF(AI197=AI$3,1,0),IF($J197=$J$4,IF(AI197=AI$4,1,0),IF($J197=$J$5,IF(AI197=AI$5,1,0),0))))</f>
        <v>1</v>
      </c>
      <c r="BO197" s="1">
        <f>IF($J197=$J$2,IF(AJ197=AJ$2,1,0),IF($J197=$J$3,IF(AJ197=AJ$3,1,0),IF($J197=$J$4,IF(AJ197=AJ$4,1,0),IF($J197=$J$5,IF(AJ197=AJ$5,1,0),0))))</f>
        <v>1</v>
      </c>
      <c r="BP197" s="1">
        <f>IF($J197=$J$2,IF(AK197=AK$2,1,0),IF($J197=$J$3,IF(AK197=AK$3,1,0),IF($J197=$J$4,IF(AK197=AK$4,1,0),IF($J197=$J$5,IF(AK197=AK$5,1,0),0))))</f>
        <v>1</v>
      </c>
      <c r="BQ197" s="1">
        <f>IF($J197=$J$2,IF(AL197=AL$2,1,0),IF($J197=$J$3,IF(AL197=AL$3,1,0),IF($J197=$J$4,IF(AL197=AL$4,1,0),IF($J197=$J$5,IF(AL197=AL$5,1,0),0))))</f>
        <v>0</v>
      </c>
      <c r="BR197" s="1">
        <f>IF($J197=$J$2,IF(AM197=AM$2,1,0),IF($J197=$J$3,IF(AM197=AM$3,1,0),IF($J197=$J$4,IF(AM197=AM$4,1,0),IF($J197=$J$5,IF(AM197=AM$5,1,0),0))))</f>
        <v>1</v>
      </c>
      <c r="BS197" s="1">
        <f>IF($J197=$J$2,IF(AN197=AN$2,1,0),IF($J197=$J$3,IF(AN197=AN$3,1,0),IF($J197=$J$4,IF(AN197=AN$4,1,0),IF($J197=$J$5,IF(AN197=AN$5,1,0),0))))</f>
        <v>1</v>
      </c>
      <c r="BU197" s="1">
        <f t="shared" si="1"/>
        <v>27</v>
      </c>
      <c r="BW197" s="35">
        <f t="shared" si="2"/>
        <v>27</v>
      </c>
      <c r="BX197" s="35">
        <f>IF(BW197="неявка","неявка",IF(BW197&lt;$CB$4,1,IF(BW197&lt;$CB$5,2,IF(BW197&lt;$CB$6,3,IF(BW197&lt;$CB$7,4,IF(BW197&lt;$CB$8,5,IF(BW197&lt;$CB$9,6,IF(BW197&lt;$CB$10,7,IF(BW197&lt;$CB$11,8,IF(BW197&lt;$CB$12,9,10))))))))))</f>
        <v>9</v>
      </c>
    </row>
    <row r="198" spans="1:76" ht="16" x14ac:dyDescent="0.2">
      <c r="A198" s="8">
        <v>192</v>
      </c>
      <c r="B198" s="8" t="s">
        <v>685</v>
      </c>
      <c r="C198" s="8" t="s">
        <v>686</v>
      </c>
      <c r="D198" s="8" t="s">
        <v>687</v>
      </c>
      <c r="E198" s="8" t="s">
        <v>282</v>
      </c>
      <c r="F198" s="8" t="s">
        <v>283</v>
      </c>
      <c r="G198" s="8" t="s">
        <v>230</v>
      </c>
      <c r="H198" s="8" t="s">
        <v>216</v>
      </c>
      <c r="I198" s="1" t="s">
        <v>622</v>
      </c>
      <c r="J198" s="1">
        <v>4</v>
      </c>
      <c r="K198" s="1" t="s">
        <v>1159</v>
      </c>
      <c r="L198" s="1" t="s">
        <v>1155</v>
      </c>
      <c r="M198" s="1" t="s">
        <v>1159</v>
      </c>
      <c r="N198" s="1" t="s">
        <v>1159</v>
      </c>
      <c r="O198" s="1" t="s">
        <v>1160</v>
      </c>
      <c r="P198" s="1" t="s">
        <v>1159</v>
      </c>
      <c r="Q198" s="1" t="s">
        <v>1158</v>
      </c>
      <c r="R198" s="1" t="s">
        <v>1160</v>
      </c>
      <c r="S198" s="1" t="s">
        <v>1160</v>
      </c>
      <c r="T198" s="1" t="s">
        <v>1155</v>
      </c>
      <c r="U198" s="1" t="s">
        <v>1156</v>
      </c>
      <c r="V198" s="1" t="s">
        <v>1159</v>
      </c>
      <c r="W198" s="1" t="s">
        <v>1158</v>
      </c>
      <c r="X198" s="1" t="s">
        <v>1159</v>
      </c>
      <c r="Y198" s="1" t="s">
        <v>1159</v>
      </c>
      <c r="Z198" s="54" t="s">
        <v>1158</v>
      </c>
      <c r="AA198" s="1" t="s">
        <v>1159</v>
      </c>
      <c r="AB198" s="1" t="s">
        <v>1154</v>
      </c>
      <c r="AC198" s="1" t="s">
        <v>1154</v>
      </c>
      <c r="AD198" s="1" t="s">
        <v>1158</v>
      </c>
      <c r="AE198" s="1" t="s">
        <v>1160</v>
      </c>
      <c r="AF198" s="1" t="s">
        <v>1155</v>
      </c>
      <c r="AG198" s="1" t="s">
        <v>1157</v>
      </c>
      <c r="AH198" s="1" t="s">
        <v>1158</v>
      </c>
      <c r="AI198" s="1" t="s">
        <v>1159</v>
      </c>
      <c r="AK198" s="1" t="s">
        <v>1154</v>
      </c>
      <c r="AL198" s="1" t="s">
        <v>1154</v>
      </c>
      <c r="AM198" s="1" t="s">
        <v>1160</v>
      </c>
      <c r="AN198" s="1" t="s">
        <v>1158</v>
      </c>
      <c r="AP198" s="1">
        <f>IF($J198=$J$2,IF(K198=K$2,1,0),IF($J198=$J$3,IF(K198=K$3,1,0),IF($J198=$J$4,IF(K198=K$4,1,0),IF($J198=$J$5,IF(K198=K$5,1,0),0))))</f>
        <v>1</v>
      </c>
      <c r="AQ198" s="1">
        <f>IF($J198=$J$2,IF(L198=L$2,1,0),IF($J198=$J$3,IF(L198=L$3,1,0),IF($J198=$J$4,IF(L198=L$4,1,0),IF($J198=$J$5,IF(L198=L$5,1,0),0))))</f>
        <v>0</v>
      </c>
      <c r="AR198" s="1">
        <f>IF($J198=$J$2,IF(M198=M$2,1,0),IF($J198=$J$3,IF(M198=M$3,1,0),IF($J198=$J$4,IF(M198=M$4,1,0),IF($J198=$J$5,IF(M198=M$5,1,0),0))))</f>
        <v>0</v>
      </c>
      <c r="AS198" s="1">
        <f>IF($J198=$J$2,IF(N198=N$2,1,0),IF($J198=$J$3,IF(N198=N$3,1,0),IF($J198=$J$4,IF(N198=N$4,1,0),IF($J198=$J$5,IF(N198=N$5,1,0),0))))</f>
        <v>1</v>
      </c>
      <c r="AT198" s="1">
        <f>IF($J198=$J$2,IF(O198=O$2,1,0),IF($J198=$J$3,IF(O198=O$3,1,0),IF($J198=$J$4,IF(O198=O$4,1,0),IF($J198=$J$5,IF(O198=O$5,1,0),0))))</f>
        <v>1</v>
      </c>
      <c r="AU198" s="1">
        <f>IF($J198=$J$2,IF(P198=P$2,1,0),IF($J198=$J$3,IF(P198=P$3,1,0),IF($J198=$J$4,IF(P198=P$4,1,0),IF($J198=$J$5,IF(P198=P$5,1,0),0))))</f>
        <v>1</v>
      </c>
      <c r="AV198" s="1">
        <f>IF($J198=$J$2,IF(Q198=Q$2,1,0),IF($J198=$J$3,IF(Q198=Q$3,1,0),IF($J198=$J$4,IF(Q198=Q$4,1,0),IF($J198=$J$5,IF(Q198=Q$5,1,0),0))))</f>
        <v>1</v>
      </c>
      <c r="AW198" s="1">
        <f>IF($J198=$J$2,IF(R198=R$2,1,0),IF($J198=$J$3,IF(R198=R$3,1,0),IF($J198=$J$4,IF(R198=R$4,1,0),IF($J198=$J$5,IF(R198=R$5,1,0),0))))</f>
        <v>1</v>
      </c>
      <c r="AX198" s="1">
        <f>IF($J198=$J$2,IF(S198=S$2,1,0),IF($J198=$J$3,IF(S198=S$3,1,0),IF($J198=$J$4,IF(S198=S$4,1,0),IF($J198=$J$5,IF(S198=S$5,1,0),0))))</f>
        <v>1</v>
      </c>
      <c r="AY198" s="1">
        <f>IF($J198=$J$2,IF(T198=T$2,1,0),IF($J198=$J$3,IF(T198=T$3,1,0),IF($J198=$J$4,IF(T198=T$4,1,0),IF($J198=$J$5,IF(T198=T$5,1,0),0))))</f>
        <v>1</v>
      </c>
      <c r="AZ198" s="1">
        <f>IF($J198=$J$2,IF(U198=U$2,1,0),IF($J198=$J$3,IF(U198=U$3,1,0),IF($J198=$J$4,IF(U198=U$4,1,0),IF($J198=$J$5,IF(U198=U$5,1,0),0))))</f>
        <v>0</v>
      </c>
      <c r="BA198" s="1">
        <f>IF($J198=$J$2,IF(V198=V$2,1,0),IF($J198=$J$3,IF(V198=V$3,1,0),IF($J198=$J$4,IF(V198=V$4,1,0),IF($J198=$J$5,IF(V198=V$5,1,0),0))))</f>
        <v>0</v>
      </c>
      <c r="BB198" s="1">
        <f>IF($J198=$J$2,IF(W198=W$2,1,0),IF($J198=$J$3,IF(W198=W$3,1,0),IF($J198=$J$4,IF(W198=W$4,1,0),IF($J198=$J$5,IF(W198=W$5,1,0),0))))</f>
        <v>1</v>
      </c>
      <c r="BC198" s="1">
        <f>IF($J198=$J$2,IF(X198=X$2,1,0),IF($J198=$J$3,IF(X198=X$3,1,0),IF($J198=$J$4,IF(X198=X$4,1,0),IF($J198=$J$5,IF(X198=X$5,1,0),0))))</f>
        <v>0</v>
      </c>
      <c r="BD198" s="1">
        <f>IF($J198=$J$2,IF(Y198=Y$2,1,0),IF($J198=$J$3,IF(Y198=Y$3,1,0),IF($J198=$J$4,IF(Y198=Y$4,1,0),IF($J198=$J$5,IF(Y198=Y$5,1,0),0))))</f>
        <v>0</v>
      </c>
      <c r="BE198" s="1">
        <f>IF($J198=$J$2,IF(Z198=Z$2,1,0),IF($J198=$J$3,IF(Z198=Z$3,1,0),IF($J198=$J$4,IF(Z198=Z$4,1,0),IF($J198=$J$5,IF(Z198=Z$5,1,0),0))))</f>
        <v>1</v>
      </c>
      <c r="BF198" s="1">
        <f>IF($J198=$J$2,IF(AA198=AA$2,1,0),IF($J198=$J$3,IF(AA198=AA$3,1,0),IF($J198=$J$4,IF(AA198=AA$4,1,0),IF($J198=$J$5,IF(AA198=AA$5,1,0),0))))</f>
        <v>1</v>
      </c>
      <c r="BG198" s="1">
        <f>IF($J198=$J$2,IF(AB198=AB$2,1,0),IF($J198=$J$3,IF(AB198=AB$3,1,0),IF($J198=$J$4,IF(AB198=AB$4,1,0),IF($J198=$J$5,IF(AB198=AB$5,1,0),0))))</f>
        <v>1</v>
      </c>
      <c r="BH198" s="1">
        <f>IF($J198=$J$2,IF(AC198=AC$2,1,0),IF($J198=$J$3,IF(AC198=AC$3,1,0),IF($J198=$J$4,IF(AC198=AC$4,1,0),IF($J198=$J$5,IF(AC198=AC$5,1,0),0))))</f>
        <v>0</v>
      </c>
      <c r="BI198" s="1">
        <f>IF($J198=$J$2,IF(AD198=AD$2,1,0),IF($J198=$J$3,IF(AD198=AD$3,1,0),IF($J198=$J$4,IF(AD198=AD$4,1,0),IF($J198=$J$5,IF(AD198=AD$5,1,0),0))))</f>
        <v>1</v>
      </c>
      <c r="BJ198" s="1">
        <f>IF($J198=$J$2,IF(AE198=AE$2,1,0),IF($J198=$J$3,IF(AE198=AE$3,1,0),IF($J198=$J$4,IF(AE198=AE$4,1,0),IF($J198=$J$5,IF(AE198=AE$5,1,0),0))))</f>
        <v>1</v>
      </c>
      <c r="BK198" s="1">
        <f>IF($J198=$J$2,IF(AF198=AF$2,1,0),IF($J198=$J$3,IF(AF198=AF$3,1,0),IF($J198=$J$4,IF(AF198=AF$4,1,0),IF($J198=$J$5,IF(AF198=AF$5,1,0),0))))</f>
        <v>1</v>
      </c>
      <c r="BL198" s="1">
        <f>IF($J198=$J$2,IF(AG198=AG$2,1,0),IF($J198=$J$3,IF(AG198=AG$3,1,0),IF($J198=$J$4,IF(AG198=AG$4,1,0),IF($J198=$J$5,IF(AG198=AG$5,1,0),0))))</f>
        <v>0</v>
      </c>
      <c r="BM198" s="1">
        <f>IF($J198=$J$2,IF(AH198=AH$2,1,0),IF($J198=$J$3,IF(AH198=AH$3,1,0),IF($J198=$J$4,IF(AH198=AH$4,1,0),IF($J198=$J$5,IF(AH198=AH$5,1,0),0))))</f>
        <v>1</v>
      </c>
      <c r="BN198" s="1">
        <f>IF($J198=$J$2,IF(AI198=AI$2,1,0),IF($J198=$J$3,IF(AI198=AI$3,1,0),IF($J198=$J$4,IF(AI198=AI$4,1,0),IF($J198=$J$5,IF(AI198=AI$5,1,0),0))))</f>
        <v>1</v>
      </c>
      <c r="BO198" s="1">
        <f>IF($J198=$J$2,IF(AJ198=AJ$2,1,0),IF($J198=$J$3,IF(AJ198=AJ$3,1,0),IF($J198=$J$4,IF(AJ198=AJ$4,1,0),IF($J198=$J$5,IF(AJ198=AJ$5,1,0),0))))</f>
        <v>0</v>
      </c>
      <c r="BP198" s="1">
        <f>IF($J198=$J$2,IF(AK198=AK$2,1,0),IF($J198=$J$3,IF(AK198=AK$3,1,0),IF($J198=$J$4,IF(AK198=AK$4,1,0),IF($J198=$J$5,IF(AK198=AK$5,1,0),0))))</f>
        <v>1</v>
      </c>
      <c r="BQ198" s="1">
        <f>IF($J198=$J$2,IF(AL198=AL$2,1,0),IF($J198=$J$3,IF(AL198=AL$3,1,0),IF($J198=$J$4,IF(AL198=AL$4,1,0),IF($J198=$J$5,IF(AL198=AL$5,1,0),0))))</f>
        <v>1</v>
      </c>
      <c r="BR198" s="1">
        <f>IF($J198=$J$2,IF(AM198=AM$2,1,0),IF($J198=$J$3,IF(AM198=AM$3,1,0),IF($J198=$J$4,IF(AM198=AM$4,1,0),IF($J198=$J$5,IF(AM198=AM$5,1,0),0))))</f>
        <v>1</v>
      </c>
      <c r="BS198" s="1">
        <f>IF($J198=$J$2,IF(AN198=AN$2,1,0),IF($J198=$J$3,IF(AN198=AN$3,1,0),IF($J198=$J$4,IF(AN198=AN$4,1,0),IF($J198=$J$5,IF(AN198=AN$5,1,0),0))))</f>
        <v>0</v>
      </c>
      <c r="BU198" s="1">
        <f t="shared" si="1"/>
        <v>20</v>
      </c>
      <c r="BW198" s="35">
        <f t="shared" si="2"/>
        <v>20</v>
      </c>
      <c r="BX198" s="35">
        <f>IF(BW198="неявка","неявка",IF(BW198&lt;$CB$4,1,IF(BW198&lt;$CB$5,2,IF(BW198&lt;$CB$6,3,IF(BW198&lt;$CB$7,4,IF(BW198&lt;$CB$8,5,IF(BW198&lt;$CB$9,6,IF(BW198&lt;$CB$10,7,IF(BW198&lt;$CB$11,8,IF(BW198&lt;$CB$12,9,10))))))))))</f>
        <v>6</v>
      </c>
    </row>
    <row r="199" spans="1:76" ht="16" x14ac:dyDescent="0.2">
      <c r="A199" s="8">
        <v>193</v>
      </c>
      <c r="B199" s="8" t="s">
        <v>688</v>
      </c>
      <c r="C199" s="8" t="s">
        <v>689</v>
      </c>
      <c r="D199" s="8" t="s">
        <v>690</v>
      </c>
      <c r="E199" s="8" t="s">
        <v>314</v>
      </c>
      <c r="F199" s="8" t="s">
        <v>315</v>
      </c>
      <c r="G199" s="8" t="s">
        <v>230</v>
      </c>
      <c r="H199" s="8" t="s">
        <v>216</v>
      </c>
      <c r="I199" s="1" t="s">
        <v>622</v>
      </c>
      <c r="J199" s="1">
        <v>1</v>
      </c>
      <c r="K199" s="1" t="s">
        <v>1155</v>
      </c>
      <c r="L199" s="1" t="s">
        <v>1154</v>
      </c>
      <c r="M199" s="1" t="s">
        <v>1160</v>
      </c>
      <c r="N199" s="1" t="s">
        <v>1156</v>
      </c>
      <c r="O199" s="1" t="s">
        <v>1158</v>
      </c>
      <c r="P199" s="1" t="s">
        <v>1159</v>
      </c>
      <c r="Q199" s="1" t="s">
        <v>1155</v>
      </c>
      <c r="R199" s="1" t="s">
        <v>1158</v>
      </c>
      <c r="S199" s="1" t="s">
        <v>1155</v>
      </c>
      <c r="T199" s="1" t="s">
        <v>1156</v>
      </c>
      <c r="U199" s="1" t="s">
        <v>1154</v>
      </c>
      <c r="V199" s="1" t="s">
        <v>1158</v>
      </c>
      <c r="W199" s="1" t="s">
        <v>1156</v>
      </c>
      <c r="X199" s="1" t="s">
        <v>1159</v>
      </c>
      <c r="Y199" s="1" t="s">
        <v>1154</v>
      </c>
      <c r="Z199" s="54" t="s">
        <v>1160</v>
      </c>
      <c r="AA199" s="1" t="s">
        <v>1159</v>
      </c>
      <c r="AB199" s="1" t="s">
        <v>1158</v>
      </c>
      <c r="AC199" s="1" t="s">
        <v>1154</v>
      </c>
      <c r="AD199" s="1" t="s">
        <v>1154</v>
      </c>
      <c r="AE199" s="1" t="s">
        <v>1155</v>
      </c>
      <c r="AF199" s="1" t="s">
        <v>1159</v>
      </c>
      <c r="AG199" s="1" t="s">
        <v>1158</v>
      </c>
      <c r="AH199" s="1" t="s">
        <v>1154</v>
      </c>
      <c r="AI199" s="1" t="s">
        <v>1158</v>
      </c>
      <c r="AJ199" s="1" t="s">
        <v>1158</v>
      </c>
      <c r="AK199" s="1" t="s">
        <v>1155</v>
      </c>
      <c r="AL199" s="1" t="s">
        <v>1159</v>
      </c>
      <c r="AM199" s="1" t="s">
        <v>1154</v>
      </c>
      <c r="AN199" s="1" t="s">
        <v>1160</v>
      </c>
      <c r="AP199" s="1">
        <f>IF($J199=$J$2,IF(K199=K$2,1,0),IF($J199=$J$3,IF(K199=K$3,1,0),IF($J199=$J$4,IF(K199=K$4,1,0),IF($J199=$J$5,IF(K199=K$5,1,0),0))))</f>
        <v>0</v>
      </c>
      <c r="AQ199" s="1">
        <f>IF($J199=$J$2,IF(L199=L$2,1,0),IF($J199=$J$3,IF(L199=L$3,1,0),IF($J199=$J$4,IF(L199=L$4,1,0),IF($J199=$J$5,IF(L199=L$5,1,0),0))))</f>
        <v>1</v>
      </c>
      <c r="AR199" s="1">
        <f>IF($J199=$J$2,IF(M199=M$2,1,0),IF($J199=$J$3,IF(M199=M$3,1,0),IF($J199=$J$4,IF(M199=M$4,1,0),IF($J199=$J$5,IF(M199=M$5,1,0),0))))</f>
        <v>0</v>
      </c>
      <c r="AS199" s="1">
        <f>IF($J199=$J$2,IF(N199=N$2,1,0),IF($J199=$J$3,IF(N199=N$3,1,0),IF($J199=$J$4,IF(N199=N$4,1,0),IF($J199=$J$5,IF(N199=N$5,1,0),0))))</f>
        <v>1</v>
      </c>
      <c r="AT199" s="1">
        <f>IF($J199=$J$2,IF(O199=O$2,1,0),IF($J199=$J$3,IF(O199=O$3,1,0),IF($J199=$J$4,IF(O199=O$4,1,0),IF($J199=$J$5,IF(O199=O$5,1,0),0))))</f>
        <v>0</v>
      </c>
      <c r="AU199" s="1">
        <f>IF($J199=$J$2,IF(P199=P$2,1,0),IF($J199=$J$3,IF(P199=P$3,1,0),IF($J199=$J$4,IF(P199=P$4,1,0),IF($J199=$J$5,IF(P199=P$5,1,0),0))))</f>
        <v>0</v>
      </c>
      <c r="AV199" s="1">
        <f>IF($J199=$J$2,IF(Q199=Q$2,1,0),IF($J199=$J$3,IF(Q199=Q$3,1,0),IF($J199=$J$4,IF(Q199=Q$4,1,0),IF($J199=$J$5,IF(Q199=Q$5,1,0),0))))</f>
        <v>0</v>
      </c>
      <c r="AW199" s="1">
        <f>IF($J199=$J$2,IF(R199=R$2,1,0),IF($J199=$J$3,IF(R199=R$3,1,0),IF($J199=$J$4,IF(R199=R$4,1,0),IF($J199=$J$5,IF(R199=R$5,1,0),0))))</f>
        <v>1</v>
      </c>
      <c r="AX199" s="1">
        <f>IF($J199=$J$2,IF(S199=S$2,1,0),IF($J199=$J$3,IF(S199=S$3,1,0),IF($J199=$J$4,IF(S199=S$4,1,0),IF($J199=$J$5,IF(S199=S$5,1,0),0))))</f>
        <v>1</v>
      </c>
      <c r="AY199" s="1">
        <f>IF($J199=$J$2,IF(T199=T$2,1,0),IF($J199=$J$3,IF(T199=T$3,1,0),IF($J199=$J$4,IF(T199=T$4,1,0),IF($J199=$J$5,IF(T199=T$5,1,0),0))))</f>
        <v>0</v>
      </c>
      <c r="AZ199" s="1">
        <f>IF($J199=$J$2,IF(U199=U$2,1,0),IF($J199=$J$3,IF(U199=U$3,1,0),IF($J199=$J$4,IF(U199=U$4,1,0),IF($J199=$J$5,IF(U199=U$5,1,0),0))))</f>
        <v>0</v>
      </c>
      <c r="BA199" s="1">
        <f>IF($J199=$J$2,IF(V199=V$2,1,0),IF($J199=$J$3,IF(V199=V$3,1,0),IF($J199=$J$4,IF(V199=V$4,1,0),IF($J199=$J$5,IF(V199=V$5,1,0),0))))</f>
        <v>1</v>
      </c>
      <c r="BB199" s="1">
        <f>IF($J199=$J$2,IF(W199=W$2,1,0),IF($J199=$J$3,IF(W199=W$3,1,0),IF($J199=$J$4,IF(W199=W$4,1,0),IF($J199=$J$5,IF(W199=W$5,1,0),0))))</f>
        <v>1</v>
      </c>
      <c r="BC199" s="1">
        <f>IF($J199=$J$2,IF(X199=X$2,1,0),IF($J199=$J$3,IF(X199=X$3,1,0),IF($J199=$J$4,IF(X199=X$4,1,0),IF($J199=$J$5,IF(X199=X$5,1,0),0))))</f>
        <v>1</v>
      </c>
      <c r="BD199" s="1">
        <f>IF($J199=$J$2,IF(Y199=Y$2,1,0),IF($J199=$J$3,IF(Y199=Y$3,1,0),IF($J199=$J$4,IF(Y199=Y$4,1,0),IF($J199=$J$5,IF(Y199=Y$5,1,0),0))))</f>
        <v>0</v>
      </c>
      <c r="BE199" s="1">
        <f>IF($J199=$J$2,IF(Z199=Z$2,1,0),IF($J199=$J$3,IF(Z199=Z$3,1,0),IF($J199=$J$4,IF(Z199=Z$4,1,0),IF($J199=$J$5,IF(Z199=Z$5,1,0),0))))</f>
        <v>0</v>
      </c>
      <c r="BF199" s="1">
        <f>IF($J199=$J$2,IF(AA199=AA$2,1,0),IF($J199=$J$3,IF(AA199=AA$3,1,0),IF($J199=$J$4,IF(AA199=AA$4,1,0),IF($J199=$J$5,IF(AA199=AA$5,1,0),0))))</f>
        <v>0</v>
      </c>
      <c r="BG199" s="1">
        <f>IF($J199=$J$2,IF(AB199=AB$2,1,0),IF($J199=$J$3,IF(AB199=AB$3,1,0),IF($J199=$J$4,IF(AB199=AB$4,1,0),IF($J199=$J$5,IF(AB199=AB$5,1,0),0))))</f>
        <v>1</v>
      </c>
      <c r="BH199" s="1">
        <f>IF($J199=$J$2,IF(AC199=AC$2,1,0),IF($J199=$J$3,IF(AC199=AC$3,1,0),IF($J199=$J$4,IF(AC199=AC$4,1,0),IF($J199=$J$5,IF(AC199=AC$5,1,0),0))))</f>
        <v>0</v>
      </c>
      <c r="BI199" s="1">
        <f>IF($J199=$J$2,IF(AD199=AD$2,1,0),IF($J199=$J$3,IF(AD199=AD$3,1,0),IF($J199=$J$4,IF(AD199=AD$4,1,0),IF($J199=$J$5,IF(AD199=AD$5,1,0),0))))</f>
        <v>0</v>
      </c>
      <c r="BJ199" s="1">
        <f>IF($J199=$J$2,IF(AE199=AE$2,1,0),IF($J199=$J$3,IF(AE199=AE$3,1,0),IF($J199=$J$4,IF(AE199=AE$4,1,0),IF($J199=$J$5,IF(AE199=AE$5,1,0),0))))</f>
        <v>0</v>
      </c>
      <c r="BK199" s="1">
        <f>IF($J199=$J$2,IF(AF199=AF$2,1,0),IF($J199=$J$3,IF(AF199=AF$3,1,0),IF($J199=$J$4,IF(AF199=AF$4,1,0),IF($J199=$J$5,IF(AF199=AF$5,1,0),0))))</f>
        <v>1</v>
      </c>
      <c r="BL199" s="1">
        <f>IF($J199=$J$2,IF(AG199=AG$2,1,0),IF($J199=$J$3,IF(AG199=AG$3,1,0),IF($J199=$J$4,IF(AG199=AG$4,1,0),IF($J199=$J$5,IF(AG199=AG$5,1,0),0))))</f>
        <v>1</v>
      </c>
      <c r="BM199" s="1">
        <f>IF($J199=$J$2,IF(AH199=AH$2,1,0),IF($J199=$J$3,IF(AH199=AH$3,1,0),IF($J199=$J$4,IF(AH199=AH$4,1,0),IF($J199=$J$5,IF(AH199=AH$5,1,0),0))))</f>
        <v>0</v>
      </c>
      <c r="BN199" s="1">
        <f>IF($J199=$J$2,IF(AI199=AI$2,1,0),IF($J199=$J$3,IF(AI199=AI$3,1,0),IF($J199=$J$4,IF(AI199=AI$4,1,0),IF($J199=$J$5,IF(AI199=AI$5,1,0),0))))</f>
        <v>1</v>
      </c>
      <c r="BO199" s="1">
        <f>IF($J199=$J$2,IF(AJ199=AJ$2,1,0),IF($J199=$J$3,IF(AJ199=AJ$3,1,0),IF($J199=$J$4,IF(AJ199=AJ$4,1,0),IF($J199=$J$5,IF(AJ199=AJ$5,1,0),0))))</f>
        <v>1</v>
      </c>
      <c r="BP199" s="1">
        <f>IF($J199=$J$2,IF(AK199=AK$2,1,0),IF($J199=$J$3,IF(AK199=AK$3,1,0),IF($J199=$J$4,IF(AK199=AK$4,1,0),IF($J199=$J$5,IF(AK199=AK$5,1,0),0))))</f>
        <v>0</v>
      </c>
      <c r="BQ199" s="1">
        <f>IF($J199=$J$2,IF(AL199=AL$2,1,0),IF($J199=$J$3,IF(AL199=AL$3,1,0),IF($J199=$J$4,IF(AL199=AL$4,1,0),IF($J199=$J$5,IF(AL199=AL$5,1,0),0))))</f>
        <v>0</v>
      </c>
      <c r="BR199" s="1">
        <f>IF($J199=$J$2,IF(AM199=AM$2,1,0),IF($J199=$J$3,IF(AM199=AM$3,1,0),IF($J199=$J$4,IF(AM199=AM$4,1,0),IF($J199=$J$5,IF(AM199=AM$5,1,0),0))))</f>
        <v>0</v>
      </c>
      <c r="BS199" s="1">
        <f>IF($J199=$J$2,IF(AN199=AN$2,1,0),IF($J199=$J$3,IF(AN199=AN$3,1,0),IF($J199=$J$4,IF(AN199=AN$4,1,0),IF($J199=$J$5,IF(AN199=AN$5,1,0),0))))</f>
        <v>0</v>
      </c>
      <c r="BU199" s="1">
        <f t="shared" si="1"/>
        <v>12</v>
      </c>
      <c r="BW199" s="35">
        <f t="shared" si="2"/>
        <v>12</v>
      </c>
      <c r="BX199" s="35">
        <f>IF(BW199="неявка","неявка",IF(BW199&lt;$CB$4,1,IF(BW199&lt;$CB$5,2,IF(BW199&lt;$CB$6,3,IF(BW199&lt;$CB$7,4,IF(BW199&lt;$CB$8,5,IF(BW199&lt;$CB$9,6,IF(BW199&lt;$CB$10,7,IF(BW199&lt;$CB$11,8,IF(BW199&lt;$CB$12,9,10))))))))))</f>
        <v>3</v>
      </c>
    </row>
    <row r="200" spans="1:76" ht="16" x14ac:dyDescent="0.2">
      <c r="A200" s="8">
        <v>194</v>
      </c>
      <c r="B200" s="8" t="s">
        <v>691</v>
      </c>
      <c r="C200" s="8" t="s">
        <v>692</v>
      </c>
      <c r="D200" s="8" t="s">
        <v>693</v>
      </c>
      <c r="E200" s="8" t="s">
        <v>282</v>
      </c>
      <c r="F200" s="8" t="s">
        <v>283</v>
      </c>
      <c r="G200" s="8" t="s">
        <v>230</v>
      </c>
      <c r="H200" s="8" t="s">
        <v>216</v>
      </c>
      <c r="I200" s="1" t="s">
        <v>622</v>
      </c>
      <c r="J200" s="1">
        <v>4</v>
      </c>
      <c r="K200" s="1" t="s">
        <v>1156</v>
      </c>
      <c r="L200" s="1" t="s">
        <v>1156</v>
      </c>
      <c r="M200" s="1" t="s">
        <v>1155</v>
      </c>
      <c r="N200" s="1" t="s">
        <v>1156</v>
      </c>
      <c r="O200" s="1" t="s">
        <v>1160</v>
      </c>
      <c r="P200" s="1" t="s">
        <v>1154</v>
      </c>
      <c r="Q200" s="1" t="s">
        <v>1158</v>
      </c>
      <c r="R200" s="1" t="s">
        <v>1156</v>
      </c>
      <c r="S200" s="1" t="s">
        <v>1159</v>
      </c>
      <c r="T200" s="1" t="s">
        <v>1156</v>
      </c>
      <c r="U200" s="1" t="s">
        <v>1159</v>
      </c>
      <c r="V200" s="1" t="s">
        <v>1156</v>
      </c>
      <c r="W200" s="1" t="s">
        <v>1158</v>
      </c>
      <c r="X200" s="1" t="s">
        <v>1160</v>
      </c>
      <c r="Y200" s="1" t="s">
        <v>1156</v>
      </c>
      <c r="Z200" s="54" t="s">
        <v>1158</v>
      </c>
      <c r="AA200" s="1" t="s">
        <v>1155</v>
      </c>
      <c r="AB200" s="1" t="s">
        <v>1154</v>
      </c>
      <c r="AC200" s="1" t="s">
        <v>1154</v>
      </c>
      <c r="AD200" s="1" t="s">
        <v>1154</v>
      </c>
      <c r="AE200" s="1" t="s">
        <v>1160</v>
      </c>
      <c r="AF200" s="1" t="s">
        <v>1156</v>
      </c>
      <c r="AG200" s="1" t="s">
        <v>1159</v>
      </c>
      <c r="AH200" s="1" t="s">
        <v>1156</v>
      </c>
      <c r="AI200" s="1" t="s">
        <v>1156</v>
      </c>
      <c r="AJ200" s="1" t="s">
        <v>1156</v>
      </c>
      <c r="AK200" s="1" t="s">
        <v>1155</v>
      </c>
      <c r="AL200" s="1" t="s">
        <v>1154</v>
      </c>
      <c r="AM200" s="1" t="s">
        <v>1160</v>
      </c>
      <c r="AN200" s="1" t="s">
        <v>1154</v>
      </c>
      <c r="AP200" s="1">
        <f>IF($J200=$J$2,IF(K200=K$2,1,0),IF($J200=$J$3,IF(K200=K$3,1,0),IF($J200=$J$4,IF(K200=K$4,1,0),IF($J200=$J$5,IF(K200=K$5,1,0),0))))</f>
        <v>0</v>
      </c>
      <c r="AQ200" s="1">
        <f>IF($J200=$J$2,IF(L200=L$2,1,0),IF($J200=$J$3,IF(L200=L$3,1,0),IF($J200=$J$4,IF(L200=L$4,1,0),IF($J200=$J$5,IF(L200=L$5,1,0),0))))</f>
        <v>0</v>
      </c>
      <c r="AR200" s="1">
        <f>IF($J200=$J$2,IF(M200=M$2,1,0),IF($J200=$J$3,IF(M200=M$3,1,0),IF($J200=$J$4,IF(M200=M$4,1,0),IF($J200=$J$5,IF(M200=M$5,1,0),0))))</f>
        <v>1</v>
      </c>
      <c r="AS200" s="1">
        <f>IF($J200=$J$2,IF(N200=N$2,1,0),IF($J200=$J$3,IF(N200=N$3,1,0),IF($J200=$J$4,IF(N200=N$4,1,0),IF($J200=$J$5,IF(N200=N$5,1,0),0))))</f>
        <v>0</v>
      </c>
      <c r="AT200" s="1">
        <f>IF($J200=$J$2,IF(O200=O$2,1,0),IF($J200=$J$3,IF(O200=O$3,1,0),IF($J200=$J$4,IF(O200=O$4,1,0),IF($J200=$J$5,IF(O200=O$5,1,0),0))))</f>
        <v>1</v>
      </c>
      <c r="AU200" s="1">
        <f>IF($J200=$J$2,IF(P200=P$2,1,0),IF($J200=$J$3,IF(P200=P$3,1,0),IF($J200=$J$4,IF(P200=P$4,1,0),IF($J200=$J$5,IF(P200=P$5,1,0),0))))</f>
        <v>0</v>
      </c>
      <c r="AV200" s="1">
        <f>IF($J200=$J$2,IF(Q200=Q$2,1,0),IF($J200=$J$3,IF(Q200=Q$3,1,0),IF($J200=$J$4,IF(Q200=Q$4,1,0),IF($J200=$J$5,IF(Q200=Q$5,1,0),0))))</f>
        <v>1</v>
      </c>
      <c r="AW200" s="1">
        <f>IF($J200=$J$2,IF(R200=R$2,1,0),IF($J200=$J$3,IF(R200=R$3,1,0),IF($J200=$J$4,IF(R200=R$4,1,0),IF($J200=$J$5,IF(R200=R$5,1,0),0))))</f>
        <v>0</v>
      </c>
      <c r="AX200" s="1">
        <f>IF($J200=$J$2,IF(S200=S$2,1,0),IF($J200=$J$3,IF(S200=S$3,1,0),IF($J200=$J$4,IF(S200=S$4,1,0),IF($J200=$J$5,IF(S200=S$5,1,0),0))))</f>
        <v>0</v>
      </c>
      <c r="AY200" s="1">
        <f>IF($J200=$J$2,IF(T200=T$2,1,0),IF($J200=$J$3,IF(T200=T$3,1,0),IF($J200=$J$4,IF(T200=T$4,1,0),IF($J200=$J$5,IF(T200=T$5,1,0),0))))</f>
        <v>0</v>
      </c>
      <c r="AZ200" s="1">
        <f>IF($J200=$J$2,IF(U200=U$2,1,0),IF($J200=$J$3,IF(U200=U$3,1,0),IF($J200=$J$4,IF(U200=U$4,1,0),IF($J200=$J$5,IF(U200=U$5,1,0),0))))</f>
        <v>1</v>
      </c>
      <c r="BA200" s="1">
        <f>IF($J200=$J$2,IF(V200=V$2,1,0),IF($J200=$J$3,IF(V200=V$3,1,0),IF($J200=$J$4,IF(V200=V$4,1,0),IF($J200=$J$5,IF(V200=V$5,1,0),0))))</f>
        <v>1</v>
      </c>
      <c r="BB200" s="1">
        <f>IF($J200=$J$2,IF(W200=W$2,1,0),IF($J200=$J$3,IF(W200=W$3,1,0),IF($J200=$J$4,IF(W200=W$4,1,0),IF($J200=$J$5,IF(W200=W$5,1,0),0))))</f>
        <v>1</v>
      </c>
      <c r="BC200" s="1">
        <f>IF($J200=$J$2,IF(X200=X$2,1,0),IF($J200=$J$3,IF(X200=X$3,1,0),IF($J200=$J$4,IF(X200=X$4,1,0),IF($J200=$J$5,IF(X200=X$5,1,0),0))))</f>
        <v>1</v>
      </c>
      <c r="BD200" s="1">
        <f>IF($J200=$J$2,IF(Y200=Y$2,1,0),IF($J200=$J$3,IF(Y200=Y$3,1,0),IF($J200=$J$4,IF(Y200=Y$4,1,0),IF($J200=$J$5,IF(Y200=Y$5,1,0),0))))</f>
        <v>1</v>
      </c>
      <c r="BE200" s="1">
        <f>IF($J200=$J$2,IF(Z200=Z$2,1,0),IF($J200=$J$3,IF(Z200=Z$3,1,0),IF($J200=$J$4,IF(Z200=Z$4,1,0),IF($J200=$J$5,IF(Z200=Z$5,1,0),0))))</f>
        <v>1</v>
      </c>
      <c r="BF200" s="1">
        <f>IF($J200=$J$2,IF(AA200=AA$2,1,0),IF($J200=$J$3,IF(AA200=AA$3,1,0),IF($J200=$J$4,IF(AA200=AA$4,1,0),IF($J200=$J$5,IF(AA200=AA$5,1,0),0))))</f>
        <v>0</v>
      </c>
      <c r="BG200" s="1">
        <f>IF($J200=$J$2,IF(AB200=AB$2,1,0),IF($J200=$J$3,IF(AB200=AB$3,1,0),IF($J200=$J$4,IF(AB200=AB$4,1,0),IF($J200=$J$5,IF(AB200=AB$5,1,0),0))))</f>
        <v>1</v>
      </c>
      <c r="BH200" s="1">
        <f>IF($J200=$J$2,IF(AC200=AC$2,1,0),IF($J200=$J$3,IF(AC200=AC$3,1,0),IF($J200=$J$4,IF(AC200=AC$4,1,0),IF($J200=$J$5,IF(AC200=AC$5,1,0),0))))</f>
        <v>0</v>
      </c>
      <c r="BI200" s="1">
        <f>IF($J200=$J$2,IF(AD200=AD$2,1,0),IF($J200=$J$3,IF(AD200=AD$3,1,0),IF($J200=$J$4,IF(AD200=AD$4,1,0),IF($J200=$J$5,IF(AD200=AD$5,1,0),0))))</f>
        <v>0</v>
      </c>
      <c r="BJ200" s="1">
        <f>IF($J200=$J$2,IF(AE200=AE$2,1,0),IF($J200=$J$3,IF(AE200=AE$3,1,0),IF($J200=$J$4,IF(AE200=AE$4,1,0),IF($J200=$J$5,IF(AE200=AE$5,1,0),0))))</f>
        <v>1</v>
      </c>
      <c r="BK200" s="1">
        <f>IF($J200=$J$2,IF(AF200=AF$2,1,0),IF($J200=$J$3,IF(AF200=AF$3,1,0),IF($J200=$J$4,IF(AF200=AF$4,1,0),IF($J200=$J$5,IF(AF200=AF$5,1,0),0))))</f>
        <v>0</v>
      </c>
      <c r="BL200" s="1">
        <f>IF($J200=$J$2,IF(AG200=AG$2,1,0),IF($J200=$J$3,IF(AG200=AG$3,1,0),IF($J200=$J$4,IF(AG200=AG$4,1,0),IF($J200=$J$5,IF(AG200=AG$5,1,0),0))))</f>
        <v>0</v>
      </c>
      <c r="BM200" s="1">
        <f>IF($J200=$J$2,IF(AH200=AH$2,1,0),IF($J200=$J$3,IF(AH200=AH$3,1,0),IF($J200=$J$4,IF(AH200=AH$4,1,0),IF($J200=$J$5,IF(AH200=AH$5,1,0),0))))</f>
        <v>0</v>
      </c>
      <c r="BN200" s="1">
        <f>IF($J200=$J$2,IF(AI200=AI$2,1,0),IF($J200=$J$3,IF(AI200=AI$3,1,0),IF($J200=$J$4,IF(AI200=AI$4,1,0),IF($J200=$J$5,IF(AI200=AI$5,1,0),0))))</f>
        <v>0</v>
      </c>
      <c r="BO200" s="1">
        <f>IF($J200=$J$2,IF(AJ200=AJ$2,1,0),IF($J200=$J$3,IF(AJ200=AJ$3,1,0),IF($J200=$J$4,IF(AJ200=AJ$4,1,0),IF($J200=$J$5,IF(AJ200=AJ$5,1,0),0))))</f>
        <v>0</v>
      </c>
      <c r="BP200" s="1">
        <f>IF($J200=$J$2,IF(AK200=AK$2,1,0),IF($J200=$J$3,IF(AK200=AK$3,1,0),IF($J200=$J$4,IF(AK200=AK$4,1,0),IF($J200=$J$5,IF(AK200=AK$5,1,0),0))))</f>
        <v>0</v>
      </c>
      <c r="BQ200" s="1">
        <f>IF($J200=$J$2,IF(AL200=AL$2,1,0),IF($J200=$J$3,IF(AL200=AL$3,1,0),IF($J200=$J$4,IF(AL200=AL$4,1,0),IF($J200=$J$5,IF(AL200=AL$5,1,0),0))))</f>
        <v>1</v>
      </c>
      <c r="BR200" s="1">
        <f>IF($J200=$J$2,IF(AM200=AM$2,1,0),IF($J200=$J$3,IF(AM200=AM$3,1,0),IF($J200=$J$4,IF(AM200=AM$4,1,0),IF($J200=$J$5,IF(AM200=AM$5,1,0),0))))</f>
        <v>1</v>
      </c>
      <c r="BS200" s="1">
        <f>IF($J200=$J$2,IF(AN200=AN$2,1,0),IF($J200=$J$3,IF(AN200=AN$3,1,0),IF($J200=$J$4,IF(AN200=AN$4,1,0),IF($J200=$J$5,IF(AN200=AN$5,1,0),0))))</f>
        <v>1</v>
      </c>
      <c r="BU200" s="1">
        <f t="shared" si="1"/>
        <v>14</v>
      </c>
      <c r="BW200" s="35">
        <f t="shared" si="2"/>
        <v>14</v>
      </c>
      <c r="BX200" s="35">
        <f>IF(BW200="неявка","неявка",IF(BW200&lt;$CB$4,1,IF(BW200&lt;$CB$5,2,IF(BW200&lt;$CB$6,3,IF(BW200&lt;$CB$7,4,IF(BW200&lt;$CB$8,5,IF(BW200&lt;$CB$9,6,IF(BW200&lt;$CB$10,7,IF(BW200&lt;$CB$11,8,IF(BW200&lt;$CB$12,9,10))))))))))</f>
        <v>4</v>
      </c>
    </row>
    <row r="201" spans="1:76" ht="16" x14ac:dyDescent="0.2">
      <c r="A201" s="8">
        <v>195</v>
      </c>
      <c r="B201" s="8" t="s">
        <v>694</v>
      </c>
      <c r="C201" s="8" t="s">
        <v>695</v>
      </c>
      <c r="D201" s="8" t="s">
        <v>696</v>
      </c>
      <c r="E201" s="8" t="s">
        <v>228</v>
      </c>
      <c r="F201" s="8" t="s">
        <v>229</v>
      </c>
      <c r="G201" s="8" t="s">
        <v>230</v>
      </c>
      <c r="H201" s="8" t="s">
        <v>216</v>
      </c>
      <c r="I201" s="1" t="s">
        <v>622</v>
      </c>
      <c r="J201" s="1">
        <v>4</v>
      </c>
      <c r="K201" s="1" t="s">
        <v>1154</v>
      </c>
      <c r="L201" s="1" t="s">
        <v>1159</v>
      </c>
      <c r="M201" s="1" t="s">
        <v>1155</v>
      </c>
      <c r="N201" s="1" t="s">
        <v>1160</v>
      </c>
      <c r="O201" s="1" t="s">
        <v>1160</v>
      </c>
      <c r="P201" s="1" t="s">
        <v>1159</v>
      </c>
      <c r="Q201" s="1" t="s">
        <v>1158</v>
      </c>
      <c r="R201" s="1" t="s">
        <v>1160</v>
      </c>
      <c r="S201" s="1" t="s">
        <v>1160</v>
      </c>
      <c r="T201" s="1" t="s">
        <v>1155</v>
      </c>
      <c r="U201" s="1" t="s">
        <v>1156</v>
      </c>
      <c r="V201" s="1" t="s">
        <v>1156</v>
      </c>
      <c r="W201" s="1" t="s">
        <v>1158</v>
      </c>
      <c r="X201" s="1" t="s">
        <v>1159</v>
      </c>
      <c r="Y201" s="1" t="s">
        <v>1156</v>
      </c>
      <c r="Z201" s="54" t="s">
        <v>1158</v>
      </c>
      <c r="AA201" s="1" t="s">
        <v>1159</v>
      </c>
      <c r="AB201" s="1" t="s">
        <v>1154</v>
      </c>
      <c r="AC201" s="1" t="s">
        <v>1158</v>
      </c>
      <c r="AD201" s="1" t="s">
        <v>1158</v>
      </c>
      <c r="AE201" s="1" t="s">
        <v>1160</v>
      </c>
      <c r="AF201" s="1" t="s">
        <v>1155</v>
      </c>
      <c r="AG201" s="1" t="s">
        <v>1154</v>
      </c>
      <c r="AH201" s="1" t="s">
        <v>1156</v>
      </c>
      <c r="AI201" s="1" t="s">
        <v>1159</v>
      </c>
      <c r="AJ201" s="1" t="s">
        <v>1157</v>
      </c>
      <c r="AK201" s="1" t="s">
        <v>1154</v>
      </c>
      <c r="AL201" s="1" t="s">
        <v>1154</v>
      </c>
      <c r="AM201" s="1" t="s">
        <v>1160</v>
      </c>
      <c r="AN201" s="1" t="s">
        <v>1154</v>
      </c>
      <c r="AP201" s="1">
        <f>IF($J201=$J$2,IF(K201=K$2,1,0),IF($J201=$J$3,IF(K201=K$3,1,0),IF($J201=$J$4,IF(K201=K$4,1,0),IF($J201=$J$5,IF(K201=K$5,1,0),0))))</f>
        <v>0</v>
      </c>
      <c r="AQ201" s="1">
        <f>IF($J201=$J$2,IF(L201=L$2,1,0),IF($J201=$J$3,IF(L201=L$3,1,0),IF($J201=$J$4,IF(L201=L$4,1,0),IF($J201=$J$5,IF(L201=L$5,1,0),0))))</f>
        <v>1</v>
      </c>
      <c r="AR201" s="1">
        <f>IF($J201=$J$2,IF(M201=M$2,1,0),IF($J201=$J$3,IF(M201=M$3,1,0),IF($J201=$J$4,IF(M201=M$4,1,0),IF($J201=$J$5,IF(M201=M$5,1,0),0))))</f>
        <v>1</v>
      </c>
      <c r="AS201" s="1">
        <f>IF($J201=$J$2,IF(N201=N$2,1,0),IF($J201=$J$3,IF(N201=N$3,1,0),IF($J201=$J$4,IF(N201=N$4,1,0),IF($J201=$J$5,IF(N201=N$5,1,0),0))))</f>
        <v>0</v>
      </c>
      <c r="AT201" s="1">
        <f>IF($J201=$J$2,IF(O201=O$2,1,0),IF($J201=$J$3,IF(O201=O$3,1,0),IF($J201=$J$4,IF(O201=O$4,1,0),IF($J201=$J$5,IF(O201=O$5,1,0),0))))</f>
        <v>1</v>
      </c>
      <c r="AU201" s="1">
        <f>IF($J201=$J$2,IF(P201=P$2,1,0),IF($J201=$J$3,IF(P201=P$3,1,0),IF($J201=$J$4,IF(P201=P$4,1,0),IF($J201=$J$5,IF(P201=P$5,1,0),0))))</f>
        <v>1</v>
      </c>
      <c r="AV201" s="1">
        <f>IF($J201=$J$2,IF(Q201=Q$2,1,0),IF($J201=$J$3,IF(Q201=Q$3,1,0),IF($J201=$J$4,IF(Q201=Q$4,1,0),IF($J201=$J$5,IF(Q201=Q$5,1,0),0))))</f>
        <v>1</v>
      </c>
      <c r="AW201" s="1">
        <f>IF($J201=$J$2,IF(R201=R$2,1,0),IF($J201=$J$3,IF(R201=R$3,1,0),IF($J201=$J$4,IF(R201=R$4,1,0),IF($J201=$J$5,IF(R201=R$5,1,0),0))))</f>
        <v>1</v>
      </c>
      <c r="AX201" s="1">
        <f>IF($J201=$J$2,IF(S201=S$2,1,0),IF($J201=$J$3,IF(S201=S$3,1,0),IF($J201=$J$4,IF(S201=S$4,1,0),IF($J201=$J$5,IF(S201=S$5,1,0),0))))</f>
        <v>1</v>
      </c>
      <c r="AY201" s="1">
        <f>IF($J201=$J$2,IF(T201=T$2,1,0),IF($J201=$J$3,IF(T201=T$3,1,0),IF($J201=$J$4,IF(T201=T$4,1,0),IF($J201=$J$5,IF(T201=T$5,1,0),0))))</f>
        <v>1</v>
      </c>
      <c r="AZ201" s="1">
        <f>IF($J201=$J$2,IF(U201=U$2,1,0),IF($J201=$J$3,IF(U201=U$3,1,0),IF($J201=$J$4,IF(U201=U$4,1,0),IF($J201=$J$5,IF(U201=U$5,1,0),0))))</f>
        <v>0</v>
      </c>
      <c r="BA201" s="1">
        <f>IF($J201=$J$2,IF(V201=V$2,1,0),IF($J201=$J$3,IF(V201=V$3,1,0),IF($J201=$J$4,IF(V201=V$4,1,0),IF($J201=$J$5,IF(V201=V$5,1,0),0))))</f>
        <v>1</v>
      </c>
      <c r="BB201" s="1">
        <f>IF($J201=$J$2,IF(W201=W$2,1,0),IF($J201=$J$3,IF(W201=W$3,1,0),IF($J201=$J$4,IF(W201=W$4,1,0),IF($J201=$J$5,IF(W201=W$5,1,0),0))))</f>
        <v>1</v>
      </c>
      <c r="BC201" s="1">
        <f>IF($J201=$J$2,IF(X201=X$2,1,0),IF($J201=$J$3,IF(X201=X$3,1,0),IF($J201=$J$4,IF(X201=X$4,1,0),IF($J201=$J$5,IF(X201=X$5,1,0),0))))</f>
        <v>0</v>
      </c>
      <c r="BD201" s="1">
        <f>IF($J201=$J$2,IF(Y201=Y$2,1,0),IF($J201=$J$3,IF(Y201=Y$3,1,0),IF($J201=$J$4,IF(Y201=Y$4,1,0),IF($J201=$J$5,IF(Y201=Y$5,1,0),0))))</f>
        <v>1</v>
      </c>
      <c r="BE201" s="1">
        <f>IF($J201=$J$2,IF(Z201=Z$2,1,0),IF($J201=$J$3,IF(Z201=Z$3,1,0),IF($J201=$J$4,IF(Z201=Z$4,1,0),IF($J201=$J$5,IF(Z201=Z$5,1,0),0))))</f>
        <v>1</v>
      </c>
      <c r="BF201" s="1">
        <f>IF($J201=$J$2,IF(AA201=AA$2,1,0),IF($J201=$J$3,IF(AA201=AA$3,1,0),IF($J201=$J$4,IF(AA201=AA$4,1,0),IF($J201=$J$5,IF(AA201=AA$5,1,0),0))))</f>
        <v>1</v>
      </c>
      <c r="BG201" s="1">
        <f>IF($J201=$J$2,IF(AB201=AB$2,1,0),IF($J201=$J$3,IF(AB201=AB$3,1,0),IF($J201=$J$4,IF(AB201=AB$4,1,0),IF($J201=$J$5,IF(AB201=AB$5,1,0),0))))</f>
        <v>1</v>
      </c>
      <c r="BH201" s="1">
        <f>IF($J201=$J$2,IF(AC201=AC$2,1,0),IF($J201=$J$3,IF(AC201=AC$3,1,0),IF($J201=$J$4,IF(AC201=AC$4,1,0),IF($J201=$J$5,IF(AC201=AC$5,1,0),0))))</f>
        <v>1</v>
      </c>
      <c r="BI201" s="1">
        <f>IF($J201=$J$2,IF(AD201=AD$2,1,0),IF($J201=$J$3,IF(AD201=AD$3,1,0),IF($J201=$J$4,IF(AD201=AD$4,1,0),IF($J201=$J$5,IF(AD201=AD$5,1,0),0))))</f>
        <v>1</v>
      </c>
      <c r="BJ201" s="1">
        <f>IF($J201=$J$2,IF(AE201=AE$2,1,0),IF($J201=$J$3,IF(AE201=AE$3,1,0),IF($J201=$J$4,IF(AE201=AE$4,1,0),IF($J201=$J$5,IF(AE201=AE$5,1,0),0))))</f>
        <v>1</v>
      </c>
      <c r="BK201" s="1">
        <f>IF($J201=$J$2,IF(AF201=AF$2,1,0),IF($J201=$J$3,IF(AF201=AF$3,1,0),IF($J201=$J$4,IF(AF201=AF$4,1,0),IF($J201=$J$5,IF(AF201=AF$5,1,0),0))))</f>
        <v>1</v>
      </c>
      <c r="BL201" s="1">
        <f>IF($J201=$J$2,IF(AG201=AG$2,1,0),IF($J201=$J$3,IF(AG201=AG$3,1,0),IF($J201=$J$4,IF(AG201=AG$4,1,0),IF($J201=$J$5,IF(AG201=AG$5,1,0),0))))</f>
        <v>0</v>
      </c>
      <c r="BM201" s="1">
        <f>IF($J201=$J$2,IF(AH201=AH$2,1,0),IF($J201=$J$3,IF(AH201=AH$3,1,0),IF($J201=$J$4,IF(AH201=AH$4,1,0),IF($J201=$J$5,IF(AH201=AH$5,1,0),0))))</f>
        <v>0</v>
      </c>
      <c r="BN201" s="1">
        <f>IF($J201=$J$2,IF(AI201=AI$2,1,0),IF($J201=$J$3,IF(AI201=AI$3,1,0),IF($J201=$J$4,IF(AI201=AI$4,1,0),IF($J201=$J$5,IF(AI201=AI$5,1,0),0))))</f>
        <v>1</v>
      </c>
      <c r="BO201" s="1">
        <f>IF($J201=$J$2,IF(AJ201=AJ$2,1,0),IF($J201=$J$3,IF(AJ201=AJ$3,1,0),IF($J201=$J$4,IF(AJ201=AJ$4,1,0),IF($J201=$J$5,IF(AJ201=AJ$5,1,0),0))))</f>
        <v>1</v>
      </c>
      <c r="BP201" s="1">
        <f>IF($J201=$J$2,IF(AK201=AK$2,1,0),IF($J201=$J$3,IF(AK201=AK$3,1,0),IF($J201=$J$4,IF(AK201=AK$4,1,0),IF($J201=$J$5,IF(AK201=AK$5,1,0),0))))</f>
        <v>1</v>
      </c>
      <c r="BQ201" s="1">
        <f>IF($J201=$J$2,IF(AL201=AL$2,1,0),IF($J201=$J$3,IF(AL201=AL$3,1,0),IF($J201=$J$4,IF(AL201=AL$4,1,0),IF($J201=$J$5,IF(AL201=AL$5,1,0),0))))</f>
        <v>1</v>
      </c>
      <c r="BR201" s="1">
        <f>IF($J201=$J$2,IF(AM201=AM$2,1,0),IF($J201=$J$3,IF(AM201=AM$3,1,0),IF($J201=$J$4,IF(AM201=AM$4,1,0),IF($J201=$J$5,IF(AM201=AM$5,1,0),0))))</f>
        <v>1</v>
      </c>
      <c r="BS201" s="1">
        <f>IF($J201=$J$2,IF(AN201=AN$2,1,0),IF($J201=$J$3,IF(AN201=AN$3,1,0),IF($J201=$J$4,IF(AN201=AN$4,1,0),IF($J201=$J$5,IF(AN201=AN$5,1,0),0))))</f>
        <v>1</v>
      </c>
      <c r="BU201" s="1">
        <f t="shared" si="1"/>
        <v>24</v>
      </c>
      <c r="BW201" s="35">
        <f t="shared" si="2"/>
        <v>24</v>
      </c>
      <c r="BX201" s="35">
        <f>IF(BW201="неявка","неявка",IF(BW201&lt;$CB$4,1,IF(BW201&lt;$CB$5,2,IF(BW201&lt;$CB$6,3,IF(BW201&lt;$CB$7,4,IF(BW201&lt;$CB$8,5,IF(BW201&lt;$CB$9,6,IF(BW201&lt;$CB$10,7,IF(BW201&lt;$CB$11,8,IF(BW201&lt;$CB$12,9,10))))))))))</f>
        <v>7</v>
      </c>
    </row>
    <row r="202" spans="1:76" ht="16" x14ac:dyDescent="0.2">
      <c r="A202" s="8">
        <v>196</v>
      </c>
      <c r="B202" s="8" t="s">
        <v>697</v>
      </c>
      <c r="C202" s="8" t="s">
        <v>698</v>
      </c>
      <c r="D202" s="8" t="s">
        <v>699</v>
      </c>
      <c r="E202" s="8" t="s">
        <v>245</v>
      </c>
      <c r="F202" s="8" t="s">
        <v>246</v>
      </c>
      <c r="G202" s="8" t="s">
        <v>230</v>
      </c>
      <c r="H202" s="8" t="s">
        <v>216</v>
      </c>
      <c r="I202" s="1" t="s">
        <v>622</v>
      </c>
      <c r="J202" s="1">
        <v>1</v>
      </c>
      <c r="K202" s="1" t="s">
        <v>1154</v>
      </c>
      <c r="L202" s="1" t="s">
        <v>1154</v>
      </c>
      <c r="M202" s="1" t="s">
        <v>1155</v>
      </c>
      <c r="N202" s="1" t="s">
        <v>1158</v>
      </c>
      <c r="O202" s="1" t="s">
        <v>1155</v>
      </c>
      <c r="P202" s="1" t="s">
        <v>1157</v>
      </c>
      <c r="Q202" s="1" t="s">
        <v>1158</v>
      </c>
      <c r="R202" s="1" t="s">
        <v>1158</v>
      </c>
      <c r="S202" s="1" t="s">
        <v>1155</v>
      </c>
      <c r="T202" s="1" t="s">
        <v>1156</v>
      </c>
      <c r="U202" s="1" t="s">
        <v>1155</v>
      </c>
      <c r="V202" s="1" t="s">
        <v>1158</v>
      </c>
      <c r="W202" s="1" t="s">
        <v>1156</v>
      </c>
      <c r="X202" s="1" t="s">
        <v>1158</v>
      </c>
      <c r="Y202" s="1" t="s">
        <v>1154</v>
      </c>
      <c r="Z202" s="54" t="s">
        <v>1156</v>
      </c>
      <c r="AA202" s="1" t="s">
        <v>1155</v>
      </c>
      <c r="AB202" s="1" t="s">
        <v>1158</v>
      </c>
      <c r="AC202" s="1" t="s">
        <v>1160</v>
      </c>
      <c r="AD202" s="1" t="s">
        <v>1155</v>
      </c>
      <c r="AE202" s="1" t="s">
        <v>1154</v>
      </c>
      <c r="AG202" s="1" t="s">
        <v>1158</v>
      </c>
      <c r="AH202" s="1" t="s">
        <v>1158</v>
      </c>
      <c r="AI202" s="1" t="s">
        <v>1156</v>
      </c>
      <c r="AJ202" s="1" t="s">
        <v>1158</v>
      </c>
      <c r="AK202" s="1" t="s">
        <v>1160</v>
      </c>
      <c r="AL202" s="1" t="s">
        <v>1155</v>
      </c>
      <c r="AM202" s="1" t="s">
        <v>1158</v>
      </c>
      <c r="AN202" s="1" t="s">
        <v>1154</v>
      </c>
      <c r="AP202" s="1">
        <f>IF($J202=$J$2,IF(K202=K$2,1,0),IF($J202=$J$3,IF(K202=K$3,1,0),IF($J202=$J$4,IF(K202=K$4,1,0),IF($J202=$J$5,IF(K202=K$5,1,0),0))))</f>
        <v>1</v>
      </c>
      <c r="AQ202" s="1">
        <f>IF($J202=$J$2,IF(L202=L$2,1,0),IF($J202=$J$3,IF(L202=L$3,1,0),IF($J202=$J$4,IF(L202=L$4,1,0),IF($J202=$J$5,IF(L202=L$5,1,0),0))))</f>
        <v>1</v>
      </c>
      <c r="AR202" s="1">
        <f>IF($J202=$J$2,IF(M202=M$2,1,0),IF($J202=$J$3,IF(M202=M$3,1,0),IF($J202=$J$4,IF(M202=M$4,1,0),IF($J202=$J$5,IF(M202=M$5,1,0),0))))</f>
        <v>1</v>
      </c>
      <c r="AS202" s="1">
        <f>IF($J202=$J$2,IF(N202=N$2,1,0),IF($J202=$J$3,IF(N202=N$3,1,0),IF($J202=$J$4,IF(N202=N$4,1,0),IF($J202=$J$5,IF(N202=N$5,1,0),0))))</f>
        <v>0</v>
      </c>
      <c r="AT202" s="1">
        <f>IF($J202=$J$2,IF(O202=O$2,1,0),IF($J202=$J$3,IF(O202=O$3,1,0),IF($J202=$J$4,IF(O202=O$4,1,0),IF($J202=$J$5,IF(O202=O$5,1,0),0))))</f>
        <v>1</v>
      </c>
      <c r="AU202" s="1">
        <f>IF($J202=$J$2,IF(P202=P$2,1,0),IF($J202=$J$3,IF(P202=P$3,1,0),IF($J202=$J$4,IF(P202=P$4,1,0),IF($J202=$J$5,IF(P202=P$5,1,0),0))))</f>
        <v>1</v>
      </c>
      <c r="AV202" s="1">
        <f>IF($J202=$J$2,IF(Q202=Q$2,1,0),IF($J202=$J$3,IF(Q202=Q$3,1,0),IF($J202=$J$4,IF(Q202=Q$4,1,0),IF($J202=$J$5,IF(Q202=Q$5,1,0),0))))</f>
        <v>0</v>
      </c>
      <c r="AW202" s="1">
        <f>IF($J202=$J$2,IF(R202=R$2,1,0),IF($J202=$J$3,IF(R202=R$3,1,0),IF($J202=$J$4,IF(R202=R$4,1,0),IF($J202=$J$5,IF(R202=R$5,1,0),0))))</f>
        <v>1</v>
      </c>
      <c r="AX202" s="1">
        <f>IF($J202=$J$2,IF(S202=S$2,1,0),IF($J202=$J$3,IF(S202=S$3,1,0),IF($J202=$J$4,IF(S202=S$4,1,0),IF($J202=$J$5,IF(S202=S$5,1,0),0))))</f>
        <v>1</v>
      </c>
      <c r="AY202" s="1">
        <f>IF($J202=$J$2,IF(T202=T$2,1,0),IF($J202=$J$3,IF(T202=T$3,1,0),IF($J202=$J$4,IF(T202=T$4,1,0),IF($J202=$J$5,IF(T202=T$5,1,0),0))))</f>
        <v>0</v>
      </c>
      <c r="AZ202" s="1">
        <f>IF($J202=$J$2,IF(U202=U$2,1,0),IF($J202=$J$3,IF(U202=U$3,1,0),IF($J202=$J$4,IF(U202=U$4,1,0),IF($J202=$J$5,IF(U202=U$5,1,0),0))))</f>
        <v>0</v>
      </c>
      <c r="BA202" s="1">
        <f>IF($J202=$J$2,IF(V202=V$2,1,0),IF($J202=$J$3,IF(V202=V$3,1,0),IF($J202=$J$4,IF(V202=V$4,1,0),IF($J202=$J$5,IF(V202=V$5,1,0),0))))</f>
        <v>1</v>
      </c>
      <c r="BB202" s="1">
        <f>IF($J202=$J$2,IF(W202=W$2,1,0),IF($J202=$J$3,IF(W202=W$3,1,0),IF($J202=$J$4,IF(W202=W$4,1,0),IF($J202=$J$5,IF(W202=W$5,1,0),0))))</f>
        <v>1</v>
      </c>
      <c r="BC202" s="1">
        <f>IF($J202=$J$2,IF(X202=X$2,1,0),IF($J202=$J$3,IF(X202=X$3,1,0),IF($J202=$J$4,IF(X202=X$4,1,0),IF($J202=$J$5,IF(X202=X$5,1,0),0))))</f>
        <v>0</v>
      </c>
      <c r="BD202" s="1">
        <f>IF($J202=$J$2,IF(Y202=Y$2,1,0),IF($J202=$J$3,IF(Y202=Y$3,1,0),IF($J202=$J$4,IF(Y202=Y$4,1,0),IF($J202=$J$5,IF(Y202=Y$5,1,0),0))))</f>
        <v>0</v>
      </c>
      <c r="BE202" s="1">
        <f>IF($J202=$J$2,IF(Z202=Z$2,1,0),IF($J202=$J$3,IF(Z202=Z$3,1,0),IF($J202=$J$4,IF(Z202=Z$4,1,0),IF($J202=$J$5,IF(Z202=Z$5,1,0),0))))</f>
        <v>0</v>
      </c>
      <c r="BF202" s="1">
        <f>IF($J202=$J$2,IF(AA202=AA$2,1,0),IF($J202=$J$3,IF(AA202=AA$3,1,0),IF($J202=$J$4,IF(AA202=AA$4,1,0),IF($J202=$J$5,IF(AA202=AA$5,1,0),0))))</f>
        <v>1</v>
      </c>
      <c r="BG202" s="1">
        <f>IF($J202=$J$2,IF(AB202=AB$2,1,0),IF($J202=$J$3,IF(AB202=AB$3,1,0),IF($J202=$J$4,IF(AB202=AB$4,1,0),IF($J202=$J$5,IF(AB202=AB$5,1,0),0))))</f>
        <v>1</v>
      </c>
      <c r="BH202" s="1">
        <f>IF($J202=$J$2,IF(AC202=AC$2,1,0),IF($J202=$J$3,IF(AC202=AC$3,1,0),IF($J202=$J$4,IF(AC202=AC$4,1,0),IF($J202=$J$5,IF(AC202=AC$5,1,0),0))))</f>
        <v>1</v>
      </c>
      <c r="BI202" s="1">
        <f>IF($J202=$J$2,IF(AD202=AD$2,1,0),IF($J202=$J$3,IF(AD202=AD$3,1,0),IF($J202=$J$4,IF(AD202=AD$4,1,0),IF($J202=$J$5,IF(AD202=AD$5,1,0),0))))</f>
        <v>1</v>
      </c>
      <c r="BJ202" s="1">
        <f>IF($J202=$J$2,IF(AE202=AE$2,1,0),IF($J202=$J$3,IF(AE202=AE$3,1,0),IF($J202=$J$4,IF(AE202=AE$4,1,0),IF($J202=$J$5,IF(AE202=AE$5,1,0),0))))</f>
        <v>0</v>
      </c>
      <c r="BK202" s="1">
        <f>IF($J202=$J$2,IF(AF202=AF$2,1,0),IF($J202=$J$3,IF(AF202=AF$3,1,0),IF($J202=$J$4,IF(AF202=AF$4,1,0),IF($J202=$J$5,IF(AF202=AF$5,1,0),0))))</f>
        <v>0</v>
      </c>
      <c r="BL202" s="1">
        <f>IF($J202=$J$2,IF(AG202=AG$2,1,0),IF($J202=$J$3,IF(AG202=AG$3,1,0),IF($J202=$J$4,IF(AG202=AG$4,1,0),IF($J202=$J$5,IF(AG202=AG$5,1,0),0))))</f>
        <v>1</v>
      </c>
      <c r="BM202" s="1">
        <f>IF($J202=$J$2,IF(AH202=AH$2,1,0),IF($J202=$J$3,IF(AH202=AH$3,1,0),IF($J202=$J$4,IF(AH202=AH$4,1,0),IF($J202=$J$5,IF(AH202=AH$5,1,0),0))))</f>
        <v>1</v>
      </c>
      <c r="BN202" s="1">
        <f>IF($J202=$J$2,IF(AI202=AI$2,1,0),IF($J202=$J$3,IF(AI202=AI$3,1,0),IF($J202=$J$4,IF(AI202=AI$4,1,0),IF($J202=$J$5,IF(AI202=AI$5,1,0),0))))</f>
        <v>0</v>
      </c>
      <c r="BO202" s="1">
        <f>IF($J202=$J$2,IF(AJ202=AJ$2,1,0),IF($J202=$J$3,IF(AJ202=AJ$3,1,0),IF($J202=$J$4,IF(AJ202=AJ$4,1,0),IF($J202=$J$5,IF(AJ202=AJ$5,1,0),0))))</f>
        <v>1</v>
      </c>
      <c r="BP202" s="1">
        <f>IF($J202=$J$2,IF(AK202=AK$2,1,0),IF($J202=$J$3,IF(AK202=AK$3,1,0),IF($J202=$J$4,IF(AK202=AK$4,1,0),IF($J202=$J$5,IF(AK202=AK$5,1,0),0))))</f>
        <v>0</v>
      </c>
      <c r="BQ202" s="1">
        <f>IF($J202=$J$2,IF(AL202=AL$2,1,0),IF($J202=$J$3,IF(AL202=AL$3,1,0),IF($J202=$J$4,IF(AL202=AL$4,1,0),IF($J202=$J$5,IF(AL202=AL$5,1,0),0))))</f>
        <v>0</v>
      </c>
      <c r="BR202" s="1">
        <f>IF($J202=$J$2,IF(AM202=AM$2,1,0),IF($J202=$J$3,IF(AM202=AM$3,1,0),IF($J202=$J$4,IF(AM202=AM$4,1,0),IF($J202=$J$5,IF(AM202=AM$5,1,0),0))))</f>
        <v>1</v>
      </c>
      <c r="BS202" s="1">
        <f>IF($J202=$J$2,IF(AN202=AN$2,1,0),IF($J202=$J$3,IF(AN202=AN$3,1,0),IF($J202=$J$4,IF(AN202=AN$4,1,0),IF($J202=$J$5,IF(AN202=AN$5,1,0),0))))</f>
        <v>0</v>
      </c>
      <c r="BU202" s="1">
        <f t="shared" si="1"/>
        <v>17</v>
      </c>
      <c r="BW202" s="35">
        <f t="shared" si="2"/>
        <v>17</v>
      </c>
      <c r="BX202" s="35">
        <f>IF(BW202="неявка","неявка",IF(BW202&lt;$CB$4,1,IF(BW202&lt;$CB$5,2,IF(BW202&lt;$CB$6,3,IF(BW202&lt;$CB$7,4,IF(BW202&lt;$CB$8,5,IF(BW202&lt;$CB$9,6,IF(BW202&lt;$CB$10,7,IF(BW202&lt;$CB$11,8,IF(BW202&lt;$CB$12,9,10))))))))))</f>
        <v>5</v>
      </c>
    </row>
    <row r="203" spans="1:76" ht="16" x14ac:dyDescent="0.2">
      <c r="A203" s="8">
        <v>197</v>
      </c>
      <c r="B203" s="8" t="s">
        <v>700</v>
      </c>
      <c r="C203" s="8" t="s">
        <v>701</v>
      </c>
      <c r="D203" s="8" t="s">
        <v>702</v>
      </c>
      <c r="E203" s="8" t="s">
        <v>314</v>
      </c>
      <c r="F203" s="8" t="s">
        <v>315</v>
      </c>
      <c r="G203" s="8" t="s">
        <v>230</v>
      </c>
      <c r="H203" s="8" t="s">
        <v>216</v>
      </c>
      <c r="I203" s="1" t="s">
        <v>622</v>
      </c>
      <c r="Z203" s="54"/>
      <c r="AP203" s="1">
        <f>IF($J203=$J$2,IF(K203=K$2,1,0),IF($J203=$J$3,IF(K203=K$3,1,0),IF($J203=$J$4,IF(K203=K$4,1,0),IF($J203=$J$5,IF(K203=K$5,1,0),0))))</f>
        <v>0</v>
      </c>
      <c r="AQ203" s="1">
        <f>IF($J203=$J$2,IF(L203=L$2,1,0),IF($J203=$J$3,IF(L203=L$3,1,0),IF($J203=$J$4,IF(L203=L$4,1,0),IF($J203=$J$5,IF(L203=L$5,1,0),0))))</f>
        <v>0</v>
      </c>
      <c r="AR203" s="1">
        <f>IF($J203=$J$2,IF(M203=M$2,1,0),IF($J203=$J$3,IF(M203=M$3,1,0),IF($J203=$J$4,IF(M203=M$4,1,0),IF($J203=$J$5,IF(M203=M$5,1,0),0))))</f>
        <v>0</v>
      </c>
      <c r="AS203" s="1">
        <f>IF($J203=$J$2,IF(N203=N$2,1,0),IF($J203=$J$3,IF(N203=N$3,1,0),IF($J203=$J$4,IF(N203=N$4,1,0),IF($J203=$J$5,IF(N203=N$5,1,0),0))))</f>
        <v>0</v>
      </c>
      <c r="AT203" s="1">
        <f>IF($J203=$J$2,IF(O203=O$2,1,0),IF($J203=$J$3,IF(O203=O$3,1,0),IF($J203=$J$4,IF(O203=O$4,1,0),IF($J203=$J$5,IF(O203=O$5,1,0),0))))</f>
        <v>0</v>
      </c>
      <c r="AU203" s="1">
        <f>IF($J203=$J$2,IF(P203=P$2,1,0),IF($J203=$J$3,IF(P203=P$3,1,0),IF($J203=$J$4,IF(P203=P$4,1,0),IF($J203=$J$5,IF(P203=P$5,1,0),0))))</f>
        <v>0</v>
      </c>
      <c r="AV203" s="1">
        <f>IF($J203=$J$2,IF(Q203=Q$2,1,0),IF($J203=$J$3,IF(Q203=Q$3,1,0),IF($J203=$J$4,IF(Q203=Q$4,1,0),IF($J203=$J$5,IF(Q203=Q$5,1,0),0))))</f>
        <v>0</v>
      </c>
      <c r="AW203" s="1">
        <f>IF($J203=$J$2,IF(R203=R$2,1,0),IF($J203=$J$3,IF(R203=R$3,1,0),IF($J203=$J$4,IF(R203=R$4,1,0),IF($J203=$J$5,IF(R203=R$5,1,0),0))))</f>
        <v>0</v>
      </c>
      <c r="AX203" s="1">
        <f>IF($J203=$J$2,IF(S203=S$2,1,0),IF($J203=$J$3,IF(S203=S$3,1,0),IF($J203=$J$4,IF(S203=S$4,1,0),IF($J203=$J$5,IF(S203=S$5,1,0),0))))</f>
        <v>0</v>
      </c>
      <c r="AY203" s="1">
        <f>IF($J203=$J$2,IF(T203=T$2,1,0),IF($J203=$J$3,IF(T203=T$3,1,0),IF($J203=$J$4,IF(T203=T$4,1,0),IF($J203=$J$5,IF(T203=T$5,1,0),0))))</f>
        <v>0</v>
      </c>
      <c r="AZ203" s="1">
        <f>IF($J203=$J$2,IF(U203=U$2,1,0),IF($J203=$J$3,IF(U203=U$3,1,0),IF($J203=$J$4,IF(U203=U$4,1,0),IF($J203=$J$5,IF(U203=U$5,1,0),0))))</f>
        <v>0</v>
      </c>
      <c r="BA203" s="1">
        <f>IF($J203=$J$2,IF(V203=V$2,1,0),IF($J203=$J$3,IF(V203=V$3,1,0),IF($J203=$J$4,IF(V203=V$4,1,0),IF($J203=$J$5,IF(V203=V$5,1,0),0))))</f>
        <v>0</v>
      </c>
      <c r="BB203" s="1">
        <f>IF($J203=$J$2,IF(W203=W$2,1,0),IF($J203=$J$3,IF(W203=W$3,1,0),IF($J203=$J$4,IF(W203=W$4,1,0),IF($J203=$J$5,IF(W203=W$5,1,0),0))))</f>
        <v>0</v>
      </c>
      <c r="BC203" s="1">
        <f>IF($J203=$J$2,IF(X203=X$2,1,0),IF($J203=$J$3,IF(X203=X$3,1,0),IF($J203=$J$4,IF(X203=X$4,1,0),IF($J203=$J$5,IF(X203=X$5,1,0),0))))</f>
        <v>0</v>
      </c>
      <c r="BD203" s="1">
        <f>IF($J203=$J$2,IF(Y203=Y$2,1,0),IF($J203=$J$3,IF(Y203=Y$3,1,0),IF($J203=$J$4,IF(Y203=Y$4,1,0),IF($J203=$J$5,IF(Y203=Y$5,1,0),0))))</f>
        <v>0</v>
      </c>
      <c r="BE203" s="1">
        <f>IF($J203=$J$2,IF(Z203=Z$2,1,0),IF($J203=$J$3,IF(Z203=Z$3,1,0),IF($J203=$J$4,IF(Z203=Z$4,1,0),IF($J203=$J$5,IF(Z203=Z$5,1,0),0))))</f>
        <v>0</v>
      </c>
      <c r="BF203" s="1">
        <f>IF($J203=$J$2,IF(AA203=AA$2,1,0),IF($J203=$J$3,IF(AA203=AA$3,1,0),IF($J203=$J$4,IF(AA203=AA$4,1,0),IF($J203=$J$5,IF(AA203=AA$5,1,0),0))))</f>
        <v>0</v>
      </c>
      <c r="BG203" s="1">
        <f>IF($J203=$J$2,IF(AB203=AB$2,1,0),IF($J203=$J$3,IF(AB203=AB$3,1,0),IF($J203=$J$4,IF(AB203=AB$4,1,0),IF($J203=$J$5,IF(AB203=AB$5,1,0),0))))</f>
        <v>0</v>
      </c>
      <c r="BH203" s="1">
        <f>IF($J203=$J$2,IF(AC203=AC$2,1,0),IF($J203=$J$3,IF(AC203=AC$3,1,0),IF($J203=$J$4,IF(AC203=AC$4,1,0),IF($J203=$J$5,IF(AC203=AC$5,1,0),0))))</f>
        <v>0</v>
      </c>
      <c r="BI203" s="1">
        <f>IF($J203=$J$2,IF(AD203=AD$2,1,0),IF($J203=$J$3,IF(AD203=AD$3,1,0),IF($J203=$J$4,IF(AD203=AD$4,1,0),IF($J203=$J$5,IF(AD203=AD$5,1,0),0))))</f>
        <v>0</v>
      </c>
      <c r="BJ203" s="1">
        <f>IF($J203=$J$2,IF(AE203=AE$2,1,0),IF($J203=$J$3,IF(AE203=AE$3,1,0),IF($J203=$J$4,IF(AE203=AE$4,1,0),IF($J203=$J$5,IF(AE203=AE$5,1,0),0))))</f>
        <v>0</v>
      </c>
      <c r="BK203" s="1">
        <f>IF($J203=$J$2,IF(AF203=AF$2,1,0),IF($J203=$J$3,IF(AF203=AF$3,1,0),IF($J203=$J$4,IF(AF203=AF$4,1,0),IF($J203=$J$5,IF(AF203=AF$5,1,0),0))))</f>
        <v>0</v>
      </c>
      <c r="BL203" s="1">
        <f>IF($J203=$J$2,IF(AG203=AG$2,1,0),IF($J203=$J$3,IF(AG203=AG$3,1,0),IF($J203=$J$4,IF(AG203=AG$4,1,0),IF($J203=$J$5,IF(AG203=AG$5,1,0),0))))</f>
        <v>0</v>
      </c>
      <c r="BM203" s="1">
        <f>IF($J203=$J$2,IF(AH203=AH$2,1,0),IF($J203=$J$3,IF(AH203=AH$3,1,0),IF($J203=$J$4,IF(AH203=AH$4,1,0),IF($J203=$J$5,IF(AH203=AH$5,1,0),0))))</f>
        <v>0</v>
      </c>
      <c r="BN203" s="1">
        <f>IF($J203=$J$2,IF(AI203=AI$2,1,0),IF($J203=$J$3,IF(AI203=AI$3,1,0),IF($J203=$J$4,IF(AI203=AI$4,1,0),IF($J203=$J$5,IF(AI203=AI$5,1,0),0))))</f>
        <v>0</v>
      </c>
      <c r="BO203" s="1">
        <f>IF($J203=$J$2,IF(AJ203=AJ$2,1,0),IF($J203=$J$3,IF(AJ203=AJ$3,1,0),IF($J203=$J$4,IF(AJ203=AJ$4,1,0),IF($J203=$J$5,IF(AJ203=AJ$5,1,0),0))))</f>
        <v>0</v>
      </c>
      <c r="BP203" s="1">
        <f>IF($J203=$J$2,IF(AK203=AK$2,1,0),IF($J203=$J$3,IF(AK203=AK$3,1,0),IF($J203=$J$4,IF(AK203=AK$4,1,0),IF($J203=$J$5,IF(AK203=AK$5,1,0),0))))</f>
        <v>0</v>
      </c>
      <c r="BQ203" s="1">
        <f>IF($J203=$J$2,IF(AL203=AL$2,1,0),IF($J203=$J$3,IF(AL203=AL$3,1,0),IF($J203=$J$4,IF(AL203=AL$4,1,0),IF($J203=$J$5,IF(AL203=AL$5,1,0),0))))</f>
        <v>0</v>
      </c>
      <c r="BR203" s="1">
        <f>IF($J203=$J$2,IF(AM203=AM$2,1,0),IF($J203=$J$3,IF(AM203=AM$3,1,0),IF($J203=$J$4,IF(AM203=AM$4,1,0),IF($J203=$J$5,IF(AM203=AM$5,1,0),0))))</f>
        <v>0</v>
      </c>
      <c r="BS203" s="1">
        <f>IF($J203=$J$2,IF(AN203=AN$2,1,0),IF($J203=$J$3,IF(AN203=AN$3,1,0),IF($J203=$J$4,IF(AN203=AN$4,1,0),IF($J203=$J$5,IF(AN203=AN$5,1,0),0))))</f>
        <v>0</v>
      </c>
      <c r="BU203" s="1">
        <f t="shared" si="1"/>
        <v>0</v>
      </c>
      <c r="BW203" s="35" t="str">
        <f t="shared" si="2"/>
        <v>неявка</v>
      </c>
      <c r="BX203" s="35" t="str">
        <f>IF(BW203="неявка","неявка",IF(BW203&lt;$CB$4,1,IF(BW203&lt;$CB$5,2,IF(BW203&lt;$CB$6,3,IF(BW203&lt;$CB$7,4,IF(BW203&lt;$CB$8,5,IF(BW203&lt;$CB$9,6,IF(BW203&lt;$CB$10,7,IF(BW203&lt;$CB$11,8,IF(BW203&lt;$CB$12,9,10))))))))))</f>
        <v>неявка</v>
      </c>
    </row>
    <row r="204" spans="1:76" ht="16" x14ac:dyDescent="0.2">
      <c r="A204" s="8">
        <v>198</v>
      </c>
      <c r="B204" s="8" t="s">
        <v>703</v>
      </c>
      <c r="C204" s="8" t="s">
        <v>704</v>
      </c>
      <c r="D204" s="8" t="s">
        <v>705</v>
      </c>
      <c r="E204" s="8" t="s">
        <v>282</v>
      </c>
      <c r="F204" s="8" t="s">
        <v>283</v>
      </c>
      <c r="G204" s="8" t="s">
        <v>230</v>
      </c>
      <c r="H204" s="8" t="s">
        <v>216</v>
      </c>
      <c r="I204" s="1" t="s">
        <v>622</v>
      </c>
      <c r="J204" s="1">
        <v>3</v>
      </c>
      <c r="K204" s="1" t="s">
        <v>1158</v>
      </c>
      <c r="L204" s="1" t="s">
        <v>1155</v>
      </c>
      <c r="M204" s="1" t="s">
        <v>1155</v>
      </c>
      <c r="N204" s="1" t="s">
        <v>1159</v>
      </c>
      <c r="R204" s="1" t="s">
        <v>1154</v>
      </c>
      <c r="S204" s="1" t="s">
        <v>1156</v>
      </c>
      <c r="T204" s="1" t="s">
        <v>1160</v>
      </c>
      <c r="U204" s="1" t="s">
        <v>1154</v>
      </c>
      <c r="W204" s="1" t="s">
        <v>1155</v>
      </c>
      <c r="Y204" s="1" t="s">
        <v>1155</v>
      </c>
      <c r="Z204" s="54" t="s">
        <v>1154</v>
      </c>
      <c r="AB204" s="1" t="s">
        <v>1155</v>
      </c>
      <c r="AC204" s="1" t="s">
        <v>1154</v>
      </c>
      <c r="AD204" s="1" t="s">
        <v>1160</v>
      </c>
      <c r="AE204" s="1" t="s">
        <v>1159</v>
      </c>
      <c r="AH204" s="1" t="s">
        <v>1158</v>
      </c>
      <c r="AI204" s="1" t="s">
        <v>1156</v>
      </c>
      <c r="AJ204" s="1" t="s">
        <v>1155</v>
      </c>
      <c r="AK204" s="1" t="s">
        <v>1155</v>
      </c>
      <c r="AM204" s="1" t="s">
        <v>1156</v>
      </c>
      <c r="AP204" s="1">
        <f>IF($J204=$J$2,IF(K204=K$2,1,0),IF($J204=$J$3,IF(K204=K$3,1,0),IF($J204=$J$4,IF(K204=K$4,1,0),IF($J204=$J$5,IF(K204=K$5,1,0),0))))</f>
        <v>0</v>
      </c>
      <c r="AQ204" s="1">
        <f>IF($J204=$J$2,IF(L204=L$2,1,0),IF($J204=$J$3,IF(L204=L$3,1,0),IF($J204=$J$4,IF(L204=L$4,1,0),IF($J204=$J$5,IF(L204=L$5,1,0),0))))</f>
        <v>1</v>
      </c>
      <c r="AR204" s="1">
        <f>IF($J204=$J$2,IF(M204=M$2,1,0),IF($J204=$J$3,IF(M204=M$3,1,0),IF($J204=$J$4,IF(M204=M$4,1,0),IF($J204=$J$5,IF(M204=M$5,1,0),0))))</f>
        <v>0</v>
      </c>
      <c r="AS204" s="1">
        <f>IF($J204=$J$2,IF(N204=N$2,1,0),IF($J204=$J$3,IF(N204=N$3,1,0),IF($J204=$J$4,IF(N204=N$4,1,0),IF($J204=$J$5,IF(N204=N$5,1,0),0))))</f>
        <v>1</v>
      </c>
      <c r="AT204" s="1">
        <f>IF($J204=$J$2,IF(O204=O$2,1,0),IF($J204=$J$3,IF(O204=O$3,1,0),IF($J204=$J$4,IF(O204=O$4,1,0),IF($J204=$J$5,IF(O204=O$5,1,0),0))))</f>
        <v>0</v>
      </c>
      <c r="AU204" s="1">
        <f>IF($J204=$J$2,IF(P204=P$2,1,0),IF($J204=$J$3,IF(P204=P$3,1,0),IF($J204=$J$4,IF(P204=P$4,1,0),IF($J204=$J$5,IF(P204=P$5,1,0),0))))</f>
        <v>0</v>
      </c>
      <c r="AV204" s="1">
        <f>IF($J204=$J$2,IF(Q204=Q$2,1,0),IF($J204=$J$3,IF(Q204=Q$3,1,0),IF($J204=$J$4,IF(Q204=Q$4,1,0),IF($J204=$J$5,IF(Q204=Q$5,1,0),0))))</f>
        <v>0</v>
      </c>
      <c r="AW204" s="1">
        <f>IF($J204=$J$2,IF(R204=R$2,1,0),IF($J204=$J$3,IF(R204=R$3,1,0),IF($J204=$J$4,IF(R204=R$4,1,0),IF($J204=$J$5,IF(R204=R$5,1,0),0))))</f>
        <v>0</v>
      </c>
      <c r="AX204" s="1">
        <f>IF($J204=$J$2,IF(S204=S$2,1,0),IF($J204=$J$3,IF(S204=S$3,1,0),IF($J204=$J$4,IF(S204=S$4,1,0),IF($J204=$J$5,IF(S204=S$5,1,0),0))))</f>
        <v>0</v>
      </c>
      <c r="AY204" s="1">
        <f>IF($J204=$J$2,IF(T204=T$2,1,0),IF($J204=$J$3,IF(T204=T$3,1,0),IF($J204=$J$4,IF(T204=T$4,1,0),IF($J204=$J$5,IF(T204=T$5,1,0),0))))</f>
        <v>1</v>
      </c>
      <c r="AZ204" s="1">
        <f>IF($J204=$J$2,IF(U204=U$2,1,0),IF($J204=$J$3,IF(U204=U$3,1,0),IF($J204=$J$4,IF(U204=U$4,1,0),IF($J204=$J$5,IF(U204=U$5,1,0),0))))</f>
        <v>1</v>
      </c>
      <c r="BA204" s="1">
        <f>IF($J204=$J$2,IF(V204=V$2,1,0),IF($J204=$J$3,IF(V204=V$3,1,0),IF($J204=$J$4,IF(V204=V$4,1,0),IF($J204=$J$5,IF(V204=V$5,1,0),0))))</f>
        <v>0</v>
      </c>
      <c r="BB204" s="1">
        <f>IF($J204=$J$2,IF(W204=W$2,1,0),IF($J204=$J$3,IF(W204=W$3,1,0),IF($J204=$J$4,IF(W204=W$4,1,0),IF($J204=$J$5,IF(W204=W$5,1,0),0))))</f>
        <v>0</v>
      </c>
      <c r="BC204" s="1">
        <f>IF($J204=$J$2,IF(X204=X$2,1,0),IF($J204=$J$3,IF(X204=X$3,1,0),IF($J204=$J$4,IF(X204=X$4,1,0),IF($J204=$J$5,IF(X204=X$5,1,0),0))))</f>
        <v>0</v>
      </c>
      <c r="BD204" s="1">
        <f>IF($J204=$J$2,IF(Y204=Y$2,1,0),IF($J204=$J$3,IF(Y204=Y$3,1,0),IF($J204=$J$4,IF(Y204=Y$4,1,0),IF($J204=$J$5,IF(Y204=Y$5,1,0),0))))</f>
        <v>0</v>
      </c>
      <c r="BE204" s="1">
        <f>IF($J204=$J$2,IF(Z204=Z$2,1,0),IF($J204=$J$3,IF(Z204=Z$3,1,0),IF($J204=$J$4,IF(Z204=Z$4,1,0),IF($J204=$J$5,IF(Z204=Z$5,1,0),0))))</f>
        <v>1</v>
      </c>
      <c r="BF204" s="1">
        <f>IF($J204=$J$2,IF(AA204=AA$2,1,0),IF($J204=$J$3,IF(AA204=AA$3,1,0),IF($J204=$J$4,IF(AA204=AA$4,1,0),IF($J204=$J$5,IF(AA204=AA$5,1,0),0))))</f>
        <v>0</v>
      </c>
      <c r="BG204" s="1">
        <f>IF($J204=$J$2,IF(AB204=AB$2,1,0),IF($J204=$J$3,IF(AB204=AB$3,1,0),IF($J204=$J$4,IF(AB204=AB$4,1,0),IF($J204=$J$5,IF(AB204=AB$5,1,0),0))))</f>
        <v>1</v>
      </c>
      <c r="BH204" s="1">
        <f>IF($J204=$J$2,IF(AC204=AC$2,1,0),IF($J204=$J$3,IF(AC204=AC$3,1,0),IF($J204=$J$4,IF(AC204=AC$4,1,0),IF($J204=$J$5,IF(AC204=AC$5,1,0),0))))</f>
        <v>1</v>
      </c>
      <c r="BI204" s="1">
        <f>IF($J204=$J$2,IF(AD204=AD$2,1,0),IF($J204=$J$3,IF(AD204=AD$3,1,0),IF($J204=$J$4,IF(AD204=AD$4,1,0),IF($J204=$J$5,IF(AD204=AD$5,1,0),0))))</f>
        <v>1</v>
      </c>
      <c r="BJ204" s="1">
        <f>IF($J204=$J$2,IF(AE204=AE$2,1,0),IF($J204=$J$3,IF(AE204=AE$3,1,0),IF($J204=$J$4,IF(AE204=AE$4,1,0),IF($J204=$J$5,IF(AE204=AE$5,1,0),0))))</f>
        <v>0</v>
      </c>
      <c r="BK204" s="1">
        <f>IF($J204=$J$2,IF(AF204=AF$2,1,0),IF($J204=$J$3,IF(AF204=AF$3,1,0),IF($J204=$J$4,IF(AF204=AF$4,1,0),IF($J204=$J$5,IF(AF204=AF$5,1,0),0))))</f>
        <v>0</v>
      </c>
      <c r="BL204" s="1">
        <f>IF($J204=$J$2,IF(AG204=AG$2,1,0),IF($J204=$J$3,IF(AG204=AG$3,1,0),IF($J204=$J$4,IF(AG204=AG$4,1,0),IF($J204=$J$5,IF(AG204=AG$5,1,0),0))))</f>
        <v>0</v>
      </c>
      <c r="BM204" s="1">
        <f>IF($J204=$J$2,IF(AH204=AH$2,1,0),IF($J204=$J$3,IF(AH204=AH$3,1,0),IF($J204=$J$4,IF(AH204=AH$4,1,0),IF($J204=$J$5,IF(AH204=AH$5,1,0),0))))</f>
        <v>1</v>
      </c>
      <c r="BN204" s="1">
        <f>IF($J204=$J$2,IF(AI204=AI$2,1,0),IF($J204=$J$3,IF(AI204=AI$3,1,0),IF($J204=$J$4,IF(AI204=AI$4,1,0),IF($J204=$J$5,IF(AI204=AI$5,1,0),0))))</f>
        <v>1</v>
      </c>
      <c r="BO204" s="1">
        <f>IF($J204=$J$2,IF(AJ204=AJ$2,1,0),IF($J204=$J$3,IF(AJ204=AJ$3,1,0),IF($J204=$J$4,IF(AJ204=AJ$4,1,0),IF($J204=$J$5,IF(AJ204=AJ$5,1,0),0))))</f>
        <v>1</v>
      </c>
      <c r="BP204" s="1">
        <f>IF($J204=$J$2,IF(AK204=AK$2,1,0),IF($J204=$J$3,IF(AK204=AK$3,1,0),IF($J204=$J$4,IF(AK204=AK$4,1,0),IF($J204=$J$5,IF(AK204=AK$5,1,0),0))))</f>
        <v>1</v>
      </c>
      <c r="BQ204" s="1">
        <f>IF($J204=$J$2,IF(AL204=AL$2,1,0),IF($J204=$J$3,IF(AL204=AL$3,1,0),IF($J204=$J$4,IF(AL204=AL$4,1,0),IF($J204=$J$5,IF(AL204=AL$5,1,0),0))))</f>
        <v>0</v>
      </c>
      <c r="BR204" s="1">
        <f>IF($J204=$J$2,IF(AM204=AM$2,1,0),IF($J204=$J$3,IF(AM204=AM$3,1,0),IF($J204=$J$4,IF(AM204=AM$4,1,0),IF($J204=$J$5,IF(AM204=AM$5,1,0),0))))</f>
        <v>1</v>
      </c>
      <c r="BS204" s="1">
        <f>IF($J204=$J$2,IF(AN204=AN$2,1,0),IF($J204=$J$3,IF(AN204=AN$3,1,0),IF($J204=$J$4,IF(AN204=AN$4,1,0),IF($J204=$J$5,IF(AN204=AN$5,1,0),0))))</f>
        <v>0</v>
      </c>
      <c r="BU204" s="1">
        <f t="shared" si="1"/>
        <v>13</v>
      </c>
      <c r="BW204" s="35">
        <f t="shared" si="2"/>
        <v>13</v>
      </c>
      <c r="BX204" s="35">
        <f>IF(BW204="неявка","неявка",IF(BW204&lt;$CB$4,1,IF(BW204&lt;$CB$5,2,IF(BW204&lt;$CB$6,3,IF(BW204&lt;$CB$7,4,IF(BW204&lt;$CB$8,5,IF(BW204&lt;$CB$9,6,IF(BW204&lt;$CB$10,7,IF(BW204&lt;$CB$11,8,IF(BW204&lt;$CB$12,9,10))))))))))</f>
        <v>3</v>
      </c>
    </row>
    <row r="205" spans="1:76" ht="16" x14ac:dyDescent="0.2">
      <c r="A205" s="8">
        <v>199</v>
      </c>
      <c r="B205" s="8" t="s">
        <v>706</v>
      </c>
      <c r="C205" s="8" t="s">
        <v>707</v>
      </c>
      <c r="D205" s="8" t="s">
        <v>708</v>
      </c>
      <c r="E205" s="8" t="s">
        <v>282</v>
      </c>
      <c r="F205" s="8" t="s">
        <v>283</v>
      </c>
      <c r="G205" s="8" t="s">
        <v>230</v>
      </c>
      <c r="H205" s="8" t="s">
        <v>216</v>
      </c>
      <c r="I205" s="1" t="s">
        <v>622</v>
      </c>
      <c r="J205" s="1">
        <v>1</v>
      </c>
      <c r="K205" s="1" t="s">
        <v>1154</v>
      </c>
      <c r="L205" s="1" t="s">
        <v>1154</v>
      </c>
      <c r="M205" s="1" t="s">
        <v>1155</v>
      </c>
      <c r="N205" s="1" t="s">
        <v>1156</v>
      </c>
      <c r="O205" s="1" t="s">
        <v>1155</v>
      </c>
      <c r="T205" s="1" t="s">
        <v>1154</v>
      </c>
      <c r="V205" s="1" t="s">
        <v>1156</v>
      </c>
      <c r="W205" s="1" t="s">
        <v>1155</v>
      </c>
      <c r="X205" s="1" t="s">
        <v>1159</v>
      </c>
      <c r="Y205" s="1" t="s">
        <v>1155</v>
      </c>
      <c r="Z205" s="54" t="s">
        <v>1158</v>
      </c>
      <c r="AA205" s="1" t="s">
        <v>1155</v>
      </c>
      <c r="AB205" s="1" t="s">
        <v>1155</v>
      </c>
      <c r="AC205" s="1" t="s">
        <v>1160</v>
      </c>
      <c r="AD205" s="1" t="s">
        <v>1154</v>
      </c>
      <c r="AE205" s="1" t="s">
        <v>1156</v>
      </c>
      <c r="AF205" s="1" t="s">
        <v>1158</v>
      </c>
      <c r="AG205" s="1" t="s">
        <v>1158</v>
      </c>
      <c r="AH205" s="1" t="s">
        <v>1154</v>
      </c>
      <c r="AP205" s="1">
        <f>IF($J205=$J$2,IF(K205=K$2,1,0),IF($J205=$J$3,IF(K205=K$3,1,0),IF($J205=$J$4,IF(K205=K$4,1,0),IF($J205=$J$5,IF(K205=K$5,1,0),0))))</f>
        <v>1</v>
      </c>
      <c r="AQ205" s="1">
        <f>IF($J205=$J$2,IF(L205=L$2,1,0),IF($J205=$J$3,IF(L205=L$3,1,0),IF($J205=$J$4,IF(L205=L$4,1,0),IF($J205=$J$5,IF(L205=L$5,1,0),0))))</f>
        <v>1</v>
      </c>
      <c r="AR205" s="1">
        <f>IF($J205=$J$2,IF(M205=M$2,1,0),IF($J205=$J$3,IF(M205=M$3,1,0),IF($J205=$J$4,IF(M205=M$4,1,0),IF($J205=$J$5,IF(M205=M$5,1,0),0))))</f>
        <v>1</v>
      </c>
      <c r="AS205" s="1">
        <f>IF($J205=$J$2,IF(N205=N$2,1,0),IF($J205=$J$3,IF(N205=N$3,1,0),IF($J205=$J$4,IF(N205=N$4,1,0),IF($J205=$J$5,IF(N205=N$5,1,0),0))))</f>
        <v>1</v>
      </c>
      <c r="AT205" s="1">
        <f>IF($J205=$J$2,IF(O205=O$2,1,0),IF($J205=$J$3,IF(O205=O$3,1,0),IF($J205=$J$4,IF(O205=O$4,1,0),IF($J205=$J$5,IF(O205=O$5,1,0),0))))</f>
        <v>1</v>
      </c>
      <c r="AU205" s="1">
        <f>IF($J205=$J$2,IF(P205=P$2,1,0),IF($J205=$J$3,IF(P205=P$3,1,0),IF($J205=$J$4,IF(P205=P$4,1,0),IF($J205=$J$5,IF(P205=P$5,1,0),0))))</f>
        <v>0</v>
      </c>
      <c r="AV205" s="1">
        <f>IF($J205=$J$2,IF(Q205=Q$2,1,0),IF($J205=$J$3,IF(Q205=Q$3,1,0),IF($J205=$J$4,IF(Q205=Q$4,1,0),IF($J205=$J$5,IF(Q205=Q$5,1,0),0))))</f>
        <v>0</v>
      </c>
      <c r="AW205" s="1">
        <f>IF($J205=$J$2,IF(R205=R$2,1,0),IF($J205=$J$3,IF(R205=R$3,1,0),IF($J205=$J$4,IF(R205=R$4,1,0),IF($J205=$J$5,IF(R205=R$5,1,0),0))))</f>
        <v>0</v>
      </c>
      <c r="AX205" s="1">
        <f>IF($J205=$J$2,IF(S205=S$2,1,0),IF($J205=$J$3,IF(S205=S$3,1,0),IF($J205=$J$4,IF(S205=S$4,1,0),IF($J205=$J$5,IF(S205=S$5,1,0),0))))</f>
        <v>0</v>
      </c>
      <c r="AY205" s="1">
        <f>IF($J205=$J$2,IF(T205=T$2,1,0),IF($J205=$J$3,IF(T205=T$3,1,0),IF($J205=$J$4,IF(T205=T$4,1,0),IF($J205=$J$5,IF(T205=T$5,1,0),0))))</f>
        <v>1</v>
      </c>
      <c r="AZ205" s="1">
        <f>IF($J205=$J$2,IF(U205=U$2,1,0),IF($J205=$J$3,IF(U205=U$3,1,0),IF($J205=$J$4,IF(U205=U$4,1,0),IF($J205=$J$5,IF(U205=U$5,1,0),0))))</f>
        <v>0</v>
      </c>
      <c r="BA205" s="1">
        <f>IF($J205=$J$2,IF(V205=V$2,1,0),IF($J205=$J$3,IF(V205=V$3,1,0),IF($J205=$J$4,IF(V205=V$4,1,0),IF($J205=$J$5,IF(V205=V$5,1,0),0))))</f>
        <v>0</v>
      </c>
      <c r="BB205" s="1">
        <f>IF($J205=$J$2,IF(W205=W$2,1,0),IF($J205=$J$3,IF(W205=W$3,1,0),IF($J205=$J$4,IF(W205=W$4,1,0),IF($J205=$J$5,IF(W205=W$5,1,0),0))))</f>
        <v>0</v>
      </c>
      <c r="BC205" s="1">
        <f>IF($J205=$J$2,IF(X205=X$2,1,0),IF($J205=$J$3,IF(X205=X$3,1,0),IF($J205=$J$4,IF(X205=X$4,1,0),IF($J205=$J$5,IF(X205=X$5,1,0),0))))</f>
        <v>1</v>
      </c>
      <c r="BD205" s="1">
        <f>IF($J205=$J$2,IF(Y205=Y$2,1,0),IF($J205=$J$3,IF(Y205=Y$3,1,0),IF($J205=$J$4,IF(Y205=Y$4,1,0),IF($J205=$J$5,IF(Y205=Y$5,1,0),0))))</f>
        <v>0</v>
      </c>
      <c r="BE205" s="1">
        <f>IF($J205=$J$2,IF(Z205=Z$2,1,0),IF($J205=$J$3,IF(Z205=Z$3,1,0),IF($J205=$J$4,IF(Z205=Z$4,1,0),IF($J205=$J$5,IF(Z205=Z$5,1,0),0))))</f>
        <v>1</v>
      </c>
      <c r="BF205" s="1">
        <f>IF($J205=$J$2,IF(AA205=AA$2,1,0),IF($J205=$J$3,IF(AA205=AA$3,1,0),IF($J205=$J$4,IF(AA205=AA$4,1,0),IF($J205=$J$5,IF(AA205=AA$5,1,0),0))))</f>
        <v>1</v>
      </c>
      <c r="BG205" s="1">
        <f>IF($J205=$J$2,IF(AB205=AB$2,1,0),IF($J205=$J$3,IF(AB205=AB$3,1,0),IF($J205=$J$4,IF(AB205=AB$4,1,0),IF($J205=$J$5,IF(AB205=AB$5,1,0),0))))</f>
        <v>0</v>
      </c>
      <c r="BH205" s="1">
        <f>IF($J205=$J$2,IF(AC205=AC$2,1,0),IF($J205=$J$3,IF(AC205=AC$3,1,0),IF($J205=$J$4,IF(AC205=AC$4,1,0),IF($J205=$J$5,IF(AC205=AC$5,1,0),0))))</f>
        <v>1</v>
      </c>
      <c r="BI205" s="1">
        <f>IF($J205=$J$2,IF(AD205=AD$2,1,0),IF($J205=$J$3,IF(AD205=AD$3,1,0),IF($J205=$J$4,IF(AD205=AD$4,1,0),IF($J205=$J$5,IF(AD205=AD$5,1,0),0))))</f>
        <v>0</v>
      </c>
      <c r="BJ205" s="1">
        <f>IF($J205=$J$2,IF(AE205=AE$2,1,0),IF($J205=$J$3,IF(AE205=AE$3,1,0),IF($J205=$J$4,IF(AE205=AE$4,1,0),IF($J205=$J$5,IF(AE205=AE$5,1,0),0))))</f>
        <v>1</v>
      </c>
      <c r="BK205" s="1">
        <f>IF($J205=$J$2,IF(AF205=AF$2,1,0),IF($J205=$J$3,IF(AF205=AF$3,1,0),IF($J205=$J$4,IF(AF205=AF$4,1,0),IF($J205=$J$5,IF(AF205=AF$5,1,0),0))))</f>
        <v>0</v>
      </c>
      <c r="BL205" s="1">
        <f>IF($J205=$J$2,IF(AG205=AG$2,1,0),IF($J205=$J$3,IF(AG205=AG$3,1,0),IF($J205=$J$4,IF(AG205=AG$4,1,0),IF($J205=$J$5,IF(AG205=AG$5,1,0),0))))</f>
        <v>1</v>
      </c>
      <c r="BM205" s="1">
        <f>IF($J205=$J$2,IF(AH205=AH$2,1,0),IF($J205=$J$3,IF(AH205=AH$3,1,0),IF($J205=$J$4,IF(AH205=AH$4,1,0),IF($J205=$J$5,IF(AH205=AH$5,1,0),0))))</f>
        <v>0</v>
      </c>
      <c r="BN205" s="1">
        <f>IF($J205=$J$2,IF(AI205=AI$2,1,0),IF($J205=$J$3,IF(AI205=AI$3,1,0),IF($J205=$J$4,IF(AI205=AI$4,1,0),IF($J205=$J$5,IF(AI205=AI$5,1,0),0))))</f>
        <v>0</v>
      </c>
      <c r="BO205" s="1">
        <f>IF($J205=$J$2,IF(AJ205=AJ$2,1,0),IF($J205=$J$3,IF(AJ205=AJ$3,1,0),IF($J205=$J$4,IF(AJ205=AJ$4,1,0),IF($J205=$J$5,IF(AJ205=AJ$5,1,0),0))))</f>
        <v>0</v>
      </c>
      <c r="BP205" s="1">
        <f>IF($J205=$J$2,IF(AK205=AK$2,1,0),IF($J205=$J$3,IF(AK205=AK$3,1,0),IF($J205=$J$4,IF(AK205=AK$4,1,0),IF($J205=$J$5,IF(AK205=AK$5,1,0),0))))</f>
        <v>0</v>
      </c>
      <c r="BQ205" s="1">
        <f>IF($J205=$J$2,IF(AL205=AL$2,1,0),IF($J205=$J$3,IF(AL205=AL$3,1,0),IF($J205=$J$4,IF(AL205=AL$4,1,0),IF($J205=$J$5,IF(AL205=AL$5,1,0),0))))</f>
        <v>0</v>
      </c>
      <c r="BR205" s="1">
        <f>IF($J205=$J$2,IF(AM205=AM$2,1,0),IF($J205=$J$3,IF(AM205=AM$3,1,0),IF($J205=$J$4,IF(AM205=AM$4,1,0),IF($J205=$J$5,IF(AM205=AM$5,1,0),0))))</f>
        <v>0</v>
      </c>
      <c r="BS205" s="1">
        <f>IF($J205=$J$2,IF(AN205=AN$2,1,0),IF($J205=$J$3,IF(AN205=AN$3,1,0),IF($J205=$J$4,IF(AN205=AN$4,1,0),IF($J205=$J$5,IF(AN205=AN$5,1,0),0))))</f>
        <v>0</v>
      </c>
      <c r="BU205" s="1">
        <f t="shared" si="1"/>
        <v>12</v>
      </c>
      <c r="BW205" s="35">
        <f t="shared" si="2"/>
        <v>12</v>
      </c>
      <c r="BX205" s="35">
        <f>IF(BW205="неявка","неявка",IF(BW205&lt;$CB$4,1,IF(BW205&lt;$CB$5,2,IF(BW205&lt;$CB$6,3,IF(BW205&lt;$CB$7,4,IF(BW205&lt;$CB$8,5,IF(BW205&lt;$CB$9,6,IF(BW205&lt;$CB$10,7,IF(BW205&lt;$CB$11,8,IF(BW205&lt;$CB$12,9,10))))))))))</f>
        <v>3</v>
      </c>
    </row>
    <row r="206" spans="1:76" ht="16" x14ac:dyDescent="0.2">
      <c r="A206" s="8">
        <v>200</v>
      </c>
      <c r="B206" s="8" t="s">
        <v>709</v>
      </c>
      <c r="C206" s="8" t="s">
        <v>710</v>
      </c>
      <c r="D206" s="8" t="s">
        <v>711</v>
      </c>
      <c r="E206" s="8" t="s">
        <v>213</v>
      </c>
      <c r="F206" s="8" t="s">
        <v>214</v>
      </c>
      <c r="G206" s="8" t="s">
        <v>230</v>
      </c>
      <c r="H206" s="8" t="s">
        <v>216</v>
      </c>
      <c r="I206" s="1" t="s">
        <v>622</v>
      </c>
      <c r="J206" s="1">
        <v>4</v>
      </c>
      <c r="K206" s="1" t="s">
        <v>1158</v>
      </c>
      <c r="L206" s="1" t="s">
        <v>1159</v>
      </c>
      <c r="M206" s="1" t="s">
        <v>1160</v>
      </c>
      <c r="N206" s="1" t="s">
        <v>1155</v>
      </c>
      <c r="O206" s="1" t="s">
        <v>1160</v>
      </c>
      <c r="P206" s="1" t="s">
        <v>1159</v>
      </c>
      <c r="Q206" s="1" t="s">
        <v>1158</v>
      </c>
      <c r="R206" s="1" t="s">
        <v>1160</v>
      </c>
      <c r="S206" s="1" t="s">
        <v>1160</v>
      </c>
      <c r="T206" s="1" t="s">
        <v>1155</v>
      </c>
      <c r="U206" s="1" t="s">
        <v>1159</v>
      </c>
      <c r="V206" s="1" t="s">
        <v>1158</v>
      </c>
      <c r="W206" s="1" t="s">
        <v>1158</v>
      </c>
      <c r="X206" s="1" t="s">
        <v>1155</v>
      </c>
      <c r="Y206" s="1" t="s">
        <v>1160</v>
      </c>
      <c r="Z206" s="54" t="s">
        <v>1160</v>
      </c>
      <c r="AA206" s="1" t="s">
        <v>1159</v>
      </c>
      <c r="AB206" s="1" t="s">
        <v>1154</v>
      </c>
      <c r="AC206" s="1" t="s">
        <v>1154</v>
      </c>
      <c r="AD206" s="1" t="s">
        <v>1158</v>
      </c>
      <c r="AE206" s="1" t="s">
        <v>1160</v>
      </c>
      <c r="AF206" s="1" t="s">
        <v>1155</v>
      </c>
      <c r="AG206" s="1" t="s">
        <v>1159</v>
      </c>
      <c r="AH206" s="1" t="s">
        <v>1156</v>
      </c>
      <c r="AI206" s="1" t="s">
        <v>1159</v>
      </c>
      <c r="AJ206" s="1" t="s">
        <v>1157</v>
      </c>
      <c r="AK206" s="1" t="s">
        <v>1155</v>
      </c>
      <c r="AL206" s="1" t="s">
        <v>1156</v>
      </c>
      <c r="AM206" s="1" t="s">
        <v>1160</v>
      </c>
      <c r="AN206" s="1" t="s">
        <v>1154</v>
      </c>
      <c r="AP206" s="1">
        <f>IF($J206=$J$2,IF(K206=K$2,1,0),IF($J206=$J$3,IF(K206=K$3,1,0),IF($J206=$J$4,IF(K206=K$4,1,0),IF($J206=$J$5,IF(K206=K$5,1,0),0))))</f>
        <v>0</v>
      </c>
      <c r="AQ206" s="1">
        <f>IF($J206=$J$2,IF(L206=L$2,1,0),IF($J206=$J$3,IF(L206=L$3,1,0),IF($J206=$J$4,IF(L206=L$4,1,0),IF($J206=$J$5,IF(L206=L$5,1,0),0))))</f>
        <v>1</v>
      </c>
      <c r="AR206" s="1">
        <f>IF($J206=$J$2,IF(M206=M$2,1,0),IF($J206=$J$3,IF(M206=M$3,1,0),IF($J206=$J$4,IF(M206=M$4,1,0),IF($J206=$J$5,IF(M206=M$5,1,0),0))))</f>
        <v>0</v>
      </c>
      <c r="AS206" s="1">
        <f>IF($J206=$J$2,IF(N206=N$2,1,0),IF($J206=$J$3,IF(N206=N$3,1,0),IF($J206=$J$4,IF(N206=N$4,1,0),IF($J206=$J$5,IF(N206=N$5,1,0),0))))</f>
        <v>0</v>
      </c>
      <c r="AT206" s="1">
        <f>IF($J206=$J$2,IF(O206=O$2,1,0),IF($J206=$J$3,IF(O206=O$3,1,0),IF($J206=$J$4,IF(O206=O$4,1,0),IF($J206=$J$5,IF(O206=O$5,1,0),0))))</f>
        <v>1</v>
      </c>
      <c r="AU206" s="1">
        <f>IF($J206=$J$2,IF(P206=P$2,1,0),IF($J206=$J$3,IF(P206=P$3,1,0),IF($J206=$J$4,IF(P206=P$4,1,0),IF($J206=$J$5,IF(P206=P$5,1,0),0))))</f>
        <v>1</v>
      </c>
      <c r="AV206" s="1">
        <f>IF($J206=$J$2,IF(Q206=Q$2,1,0),IF($J206=$J$3,IF(Q206=Q$3,1,0),IF($J206=$J$4,IF(Q206=Q$4,1,0),IF($J206=$J$5,IF(Q206=Q$5,1,0),0))))</f>
        <v>1</v>
      </c>
      <c r="AW206" s="1">
        <f>IF($J206=$J$2,IF(R206=R$2,1,0),IF($J206=$J$3,IF(R206=R$3,1,0),IF($J206=$J$4,IF(R206=R$4,1,0),IF($J206=$J$5,IF(R206=R$5,1,0),0))))</f>
        <v>1</v>
      </c>
      <c r="AX206" s="1">
        <f>IF($J206=$J$2,IF(S206=S$2,1,0),IF($J206=$J$3,IF(S206=S$3,1,0),IF($J206=$J$4,IF(S206=S$4,1,0),IF($J206=$J$5,IF(S206=S$5,1,0),0))))</f>
        <v>1</v>
      </c>
      <c r="AY206" s="1">
        <f>IF($J206=$J$2,IF(T206=T$2,1,0),IF($J206=$J$3,IF(T206=T$3,1,0),IF($J206=$J$4,IF(T206=T$4,1,0),IF($J206=$J$5,IF(T206=T$5,1,0),0))))</f>
        <v>1</v>
      </c>
      <c r="AZ206" s="1">
        <f>IF($J206=$J$2,IF(U206=U$2,1,0),IF($J206=$J$3,IF(U206=U$3,1,0),IF($J206=$J$4,IF(U206=U$4,1,0),IF($J206=$J$5,IF(U206=U$5,1,0),0))))</f>
        <v>1</v>
      </c>
      <c r="BA206" s="1">
        <f>IF($J206=$J$2,IF(V206=V$2,1,0),IF($J206=$J$3,IF(V206=V$3,1,0),IF($J206=$J$4,IF(V206=V$4,1,0),IF($J206=$J$5,IF(V206=V$5,1,0),0))))</f>
        <v>0</v>
      </c>
      <c r="BB206" s="1">
        <f>IF($J206=$J$2,IF(W206=W$2,1,0),IF($J206=$J$3,IF(W206=W$3,1,0),IF($J206=$J$4,IF(W206=W$4,1,0),IF($J206=$J$5,IF(W206=W$5,1,0),0))))</f>
        <v>1</v>
      </c>
      <c r="BC206" s="1">
        <f>IF($J206=$J$2,IF(X206=X$2,1,0),IF($J206=$J$3,IF(X206=X$3,1,0),IF($J206=$J$4,IF(X206=X$4,1,0),IF($J206=$J$5,IF(X206=X$5,1,0),0))))</f>
        <v>0</v>
      </c>
      <c r="BD206" s="1">
        <f>IF($J206=$J$2,IF(Y206=Y$2,1,0),IF($J206=$J$3,IF(Y206=Y$3,1,0),IF($J206=$J$4,IF(Y206=Y$4,1,0),IF($J206=$J$5,IF(Y206=Y$5,1,0),0))))</f>
        <v>0</v>
      </c>
      <c r="BE206" s="1">
        <f>IF($J206=$J$2,IF(Z206=Z$2,1,0),IF($J206=$J$3,IF(Z206=Z$3,1,0),IF($J206=$J$4,IF(Z206=Z$4,1,0),IF($J206=$J$5,IF(Z206=Z$5,1,0),0))))</f>
        <v>0</v>
      </c>
      <c r="BF206" s="1">
        <f>IF($J206=$J$2,IF(AA206=AA$2,1,0),IF($J206=$J$3,IF(AA206=AA$3,1,0),IF($J206=$J$4,IF(AA206=AA$4,1,0),IF($J206=$J$5,IF(AA206=AA$5,1,0),0))))</f>
        <v>1</v>
      </c>
      <c r="BG206" s="1">
        <f>IF($J206=$J$2,IF(AB206=AB$2,1,0),IF($J206=$J$3,IF(AB206=AB$3,1,0),IF($J206=$J$4,IF(AB206=AB$4,1,0),IF($J206=$J$5,IF(AB206=AB$5,1,0),0))))</f>
        <v>1</v>
      </c>
      <c r="BH206" s="1">
        <f>IF($J206=$J$2,IF(AC206=AC$2,1,0),IF($J206=$J$3,IF(AC206=AC$3,1,0),IF($J206=$J$4,IF(AC206=AC$4,1,0),IF($J206=$J$5,IF(AC206=AC$5,1,0),0))))</f>
        <v>0</v>
      </c>
      <c r="BI206" s="1">
        <f>IF($J206=$J$2,IF(AD206=AD$2,1,0),IF($J206=$J$3,IF(AD206=AD$3,1,0),IF($J206=$J$4,IF(AD206=AD$4,1,0),IF($J206=$J$5,IF(AD206=AD$5,1,0),0))))</f>
        <v>1</v>
      </c>
      <c r="BJ206" s="1">
        <f>IF($J206=$J$2,IF(AE206=AE$2,1,0),IF($J206=$J$3,IF(AE206=AE$3,1,0),IF($J206=$J$4,IF(AE206=AE$4,1,0),IF($J206=$J$5,IF(AE206=AE$5,1,0),0))))</f>
        <v>1</v>
      </c>
      <c r="BK206" s="1">
        <f>IF($J206=$J$2,IF(AF206=AF$2,1,0),IF($J206=$J$3,IF(AF206=AF$3,1,0),IF($J206=$J$4,IF(AF206=AF$4,1,0),IF($J206=$J$5,IF(AF206=AF$5,1,0),0))))</f>
        <v>1</v>
      </c>
      <c r="BL206" s="1">
        <f>IF($J206=$J$2,IF(AG206=AG$2,1,0),IF($J206=$J$3,IF(AG206=AG$3,1,0),IF($J206=$J$4,IF(AG206=AG$4,1,0),IF($J206=$J$5,IF(AG206=AG$5,1,0),0))))</f>
        <v>0</v>
      </c>
      <c r="BM206" s="1">
        <f>IF($J206=$J$2,IF(AH206=AH$2,1,0),IF($J206=$J$3,IF(AH206=AH$3,1,0),IF($J206=$J$4,IF(AH206=AH$4,1,0),IF($J206=$J$5,IF(AH206=AH$5,1,0),0))))</f>
        <v>0</v>
      </c>
      <c r="BN206" s="1">
        <f>IF($J206=$J$2,IF(AI206=AI$2,1,0),IF($J206=$J$3,IF(AI206=AI$3,1,0),IF($J206=$J$4,IF(AI206=AI$4,1,0),IF($J206=$J$5,IF(AI206=AI$5,1,0),0))))</f>
        <v>1</v>
      </c>
      <c r="BO206" s="1">
        <f>IF($J206=$J$2,IF(AJ206=AJ$2,1,0),IF($J206=$J$3,IF(AJ206=AJ$3,1,0),IF($J206=$J$4,IF(AJ206=AJ$4,1,0),IF($J206=$J$5,IF(AJ206=AJ$5,1,0),0))))</f>
        <v>1</v>
      </c>
      <c r="BP206" s="1">
        <f>IF($J206=$J$2,IF(AK206=AK$2,1,0),IF($J206=$J$3,IF(AK206=AK$3,1,0),IF($J206=$J$4,IF(AK206=AK$4,1,0),IF($J206=$J$5,IF(AK206=AK$5,1,0),0))))</f>
        <v>0</v>
      </c>
      <c r="BQ206" s="1">
        <f>IF($J206=$J$2,IF(AL206=AL$2,1,0),IF($J206=$J$3,IF(AL206=AL$3,1,0),IF($J206=$J$4,IF(AL206=AL$4,1,0),IF($J206=$J$5,IF(AL206=AL$5,1,0),0))))</f>
        <v>0</v>
      </c>
      <c r="BR206" s="1">
        <f>IF($J206=$J$2,IF(AM206=AM$2,1,0),IF($J206=$J$3,IF(AM206=AM$3,1,0),IF($J206=$J$4,IF(AM206=AM$4,1,0),IF($J206=$J$5,IF(AM206=AM$5,1,0),0))))</f>
        <v>1</v>
      </c>
      <c r="BS206" s="1">
        <f>IF($J206=$J$2,IF(AN206=AN$2,1,0),IF($J206=$J$3,IF(AN206=AN$3,1,0),IF($J206=$J$4,IF(AN206=AN$4,1,0),IF($J206=$J$5,IF(AN206=AN$5,1,0),0))))</f>
        <v>1</v>
      </c>
      <c r="BU206" s="1">
        <f t="shared" si="1"/>
        <v>18</v>
      </c>
      <c r="BW206" s="35">
        <f t="shared" si="2"/>
        <v>18</v>
      </c>
      <c r="BX206" s="35">
        <f>IF(BW206="неявка","неявка",IF(BW206&lt;$CB$4,1,IF(BW206&lt;$CB$5,2,IF(BW206&lt;$CB$6,3,IF(BW206&lt;$CB$7,4,IF(BW206&lt;$CB$8,5,IF(BW206&lt;$CB$9,6,IF(BW206&lt;$CB$10,7,IF(BW206&lt;$CB$11,8,IF(BW206&lt;$CB$12,9,10))))))))))</f>
        <v>5</v>
      </c>
    </row>
    <row r="207" spans="1:76" ht="16" x14ac:dyDescent="0.2">
      <c r="A207" s="8">
        <v>201</v>
      </c>
      <c r="B207" s="8" t="s">
        <v>712</v>
      </c>
      <c r="C207" s="8" t="s">
        <v>713</v>
      </c>
      <c r="D207" s="8" t="s">
        <v>714</v>
      </c>
      <c r="E207" s="8" t="s">
        <v>235</v>
      </c>
      <c r="F207" s="8" t="s">
        <v>236</v>
      </c>
      <c r="G207" s="8" t="s">
        <v>230</v>
      </c>
      <c r="H207" s="8" t="s">
        <v>216</v>
      </c>
      <c r="I207" s="1" t="s">
        <v>622</v>
      </c>
      <c r="J207" s="1">
        <v>1</v>
      </c>
      <c r="K207" s="1" t="s">
        <v>1154</v>
      </c>
      <c r="L207" s="1" t="s">
        <v>1154</v>
      </c>
      <c r="M207" s="1" t="s">
        <v>1155</v>
      </c>
      <c r="N207" s="1" t="s">
        <v>1158</v>
      </c>
      <c r="O207" s="1" t="s">
        <v>1155</v>
      </c>
      <c r="P207" s="1" t="s">
        <v>1159</v>
      </c>
      <c r="Q207" s="1" t="s">
        <v>1154</v>
      </c>
      <c r="R207" s="1" t="s">
        <v>1158</v>
      </c>
      <c r="S207" s="1" t="s">
        <v>1155</v>
      </c>
      <c r="T207" s="1" t="s">
        <v>1154</v>
      </c>
      <c r="U207" s="1" t="s">
        <v>1158</v>
      </c>
      <c r="V207" s="1" t="s">
        <v>1158</v>
      </c>
      <c r="W207" s="1" t="s">
        <v>1156</v>
      </c>
      <c r="X207" s="1" t="s">
        <v>1159</v>
      </c>
      <c r="Y207" s="1" t="s">
        <v>1158</v>
      </c>
      <c r="Z207" s="54" t="s">
        <v>1158</v>
      </c>
      <c r="AA207" s="1" t="s">
        <v>1160</v>
      </c>
      <c r="AB207" s="1" t="s">
        <v>1158</v>
      </c>
      <c r="AC207" s="1" t="s">
        <v>1160</v>
      </c>
      <c r="AD207" s="1" t="s">
        <v>1155</v>
      </c>
      <c r="AE207" s="1" t="s">
        <v>1156</v>
      </c>
      <c r="AF207" s="1" t="s">
        <v>1159</v>
      </c>
      <c r="AG207" s="1" t="s">
        <v>1158</v>
      </c>
      <c r="AH207" s="1" t="s">
        <v>1158</v>
      </c>
      <c r="AI207" s="1" t="s">
        <v>1158</v>
      </c>
      <c r="AJ207" s="1" t="s">
        <v>1158</v>
      </c>
      <c r="AK207" s="1" t="s">
        <v>1159</v>
      </c>
      <c r="AL207" s="1" t="s">
        <v>1160</v>
      </c>
      <c r="AM207" s="1" t="s">
        <v>1158</v>
      </c>
      <c r="AN207" s="1" t="s">
        <v>1154</v>
      </c>
      <c r="AP207" s="1">
        <f>IF($J207=$J$2,IF(K207=K$2,1,0),IF($J207=$J$3,IF(K207=K$3,1,0),IF($J207=$J$4,IF(K207=K$4,1,0),IF($J207=$J$5,IF(K207=K$5,1,0),0))))</f>
        <v>1</v>
      </c>
      <c r="AQ207" s="1">
        <f>IF($J207=$J$2,IF(L207=L$2,1,0),IF($J207=$J$3,IF(L207=L$3,1,0),IF($J207=$J$4,IF(L207=L$4,1,0),IF($J207=$J$5,IF(L207=L$5,1,0),0))))</f>
        <v>1</v>
      </c>
      <c r="AR207" s="1">
        <f>IF($J207=$J$2,IF(M207=M$2,1,0),IF($J207=$J$3,IF(M207=M$3,1,0),IF($J207=$J$4,IF(M207=M$4,1,0),IF($J207=$J$5,IF(M207=M$5,1,0),0))))</f>
        <v>1</v>
      </c>
      <c r="AS207" s="1">
        <f>IF($J207=$J$2,IF(N207=N$2,1,0),IF($J207=$J$3,IF(N207=N$3,1,0),IF($J207=$J$4,IF(N207=N$4,1,0),IF($J207=$J$5,IF(N207=N$5,1,0),0))))</f>
        <v>0</v>
      </c>
      <c r="AT207" s="1">
        <f>IF($J207=$J$2,IF(O207=O$2,1,0),IF($J207=$J$3,IF(O207=O$3,1,0),IF($J207=$J$4,IF(O207=O$4,1,0),IF($J207=$J$5,IF(O207=O$5,1,0),0))))</f>
        <v>1</v>
      </c>
      <c r="AU207" s="1">
        <f>IF($J207=$J$2,IF(P207=P$2,1,0),IF($J207=$J$3,IF(P207=P$3,1,0),IF($J207=$J$4,IF(P207=P$4,1,0),IF($J207=$J$5,IF(P207=P$5,1,0),0))))</f>
        <v>0</v>
      </c>
      <c r="AV207" s="1">
        <f>IF($J207=$J$2,IF(Q207=Q$2,1,0),IF($J207=$J$3,IF(Q207=Q$3,1,0),IF($J207=$J$4,IF(Q207=Q$4,1,0),IF($J207=$J$5,IF(Q207=Q$5,1,0),0))))</f>
        <v>1</v>
      </c>
      <c r="AW207" s="1">
        <f>IF($J207=$J$2,IF(R207=R$2,1,0),IF($J207=$J$3,IF(R207=R$3,1,0),IF($J207=$J$4,IF(R207=R$4,1,0),IF($J207=$J$5,IF(R207=R$5,1,0),0))))</f>
        <v>1</v>
      </c>
      <c r="AX207" s="1">
        <f>IF($J207=$J$2,IF(S207=S$2,1,0),IF($J207=$J$3,IF(S207=S$3,1,0),IF($J207=$J$4,IF(S207=S$4,1,0),IF($J207=$J$5,IF(S207=S$5,1,0),0))))</f>
        <v>1</v>
      </c>
      <c r="AY207" s="1">
        <f>IF($J207=$J$2,IF(T207=T$2,1,0),IF($J207=$J$3,IF(T207=T$3,1,0),IF($J207=$J$4,IF(T207=T$4,1,0),IF($J207=$J$5,IF(T207=T$5,1,0),0))))</f>
        <v>1</v>
      </c>
      <c r="AZ207" s="1">
        <f>IF($J207=$J$2,IF(U207=U$2,1,0),IF($J207=$J$3,IF(U207=U$3,1,0),IF($J207=$J$4,IF(U207=U$4,1,0),IF($J207=$J$5,IF(U207=U$5,1,0),0))))</f>
        <v>0</v>
      </c>
      <c r="BA207" s="1">
        <f>IF($J207=$J$2,IF(V207=V$2,1,0),IF($J207=$J$3,IF(V207=V$3,1,0),IF($J207=$J$4,IF(V207=V$4,1,0),IF($J207=$J$5,IF(V207=V$5,1,0),0))))</f>
        <v>1</v>
      </c>
      <c r="BB207" s="1">
        <f>IF($J207=$J$2,IF(W207=W$2,1,0),IF($J207=$J$3,IF(W207=W$3,1,0),IF($J207=$J$4,IF(W207=W$4,1,0),IF($J207=$J$5,IF(W207=W$5,1,0),0))))</f>
        <v>1</v>
      </c>
      <c r="BC207" s="1">
        <f>IF($J207=$J$2,IF(X207=X$2,1,0),IF($J207=$J$3,IF(X207=X$3,1,0),IF($J207=$J$4,IF(X207=X$4,1,0),IF($J207=$J$5,IF(X207=X$5,1,0),0))))</f>
        <v>1</v>
      </c>
      <c r="BD207" s="1">
        <f>IF($J207=$J$2,IF(Y207=Y$2,1,0),IF($J207=$J$3,IF(Y207=Y$3,1,0),IF($J207=$J$4,IF(Y207=Y$4,1,0),IF($J207=$J$5,IF(Y207=Y$5,1,0),0))))</f>
        <v>0</v>
      </c>
      <c r="BE207" s="1">
        <f>IF($J207=$J$2,IF(Z207=Z$2,1,0),IF($J207=$J$3,IF(Z207=Z$3,1,0),IF($J207=$J$4,IF(Z207=Z$4,1,0),IF($J207=$J$5,IF(Z207=Z$5,1,0),0))))</f>
        <v>1</v>
      </c>
      <c r="BF207" s="1">
        <f>IF($J207=$J$2,IF(AA207=AA$2,1,0),IF($J207=$J$3,IF(AA207=AA$3,1,0),IF($J207=$J$4,IF(AA207=AA$4,1,0),IF($J207=$J$5,IF(AA207=AA$5,1,0),0))))</f>
        <v>0</v>
      </c>
      <c r="BG207" s="1">
        <f>IF($J207=$J$2,IF(AB207=AB$2,1,0),IF($J207=$J$3,IF(AB207=AB$3,1,0),IF($J207=$J$4,IF(AB207=AB$4,1,0),IF($J207=$J$5,IF(AB207=AB$5,1,0),0))))</f>
        <v>1</v>
      </c>
      <c r="BH207" s="1">
        <f>IF($J207=$J$2,IF(AC207=AC$2,1,0),IF($J207=$J$3,IF(AC207=AC$3,1,0),IF($J207=$J$4,IF(AC207=AC$4,1,0),IF($J207=$J$5,IF(AC207=AC$5,1,0),0))))</f>
        <v>1</v>
      </c>
      <c r="BI207" s="1">
        <f>IF($J207=$J$2,IF(AD207=AD$2,1,0),IF($J207=$J$3,IF(AD207=AD$3,1,0),IF($J207=$J$4,IF(AD207=AD$4,1,0),IF($J207=$J$5,IF(AD207=AD$5,1,0),0))))</f>
        <v>1</v>
      </c>
      <c r="BJ207" s="1">
        <f>IF($J207=$J$2,IF(AE207=AE$2,1,0),IF($J207=$J$3,IF(AE207=AE$3,1,0),IF($J207=$J$4,IF(AE207=AE$4,1,0),IF($J207=$J$5,IF(AE207=AE$5,1,0),0))))</f>
        <v>1</v>
      </c>
      <c r="BK207" s="1">
        <f>IF($J207=$J$2,IF(AF207=AF$2,1,0),IF($J207=$J$3,IF(AF207=AF$3,1,0),IF($J207=$J$4,IF(AF207=AF$4,1,0),IF($J207=$J$5,IF(AF207=AF$5,1,0),0))))</f>
        <v>1</v>
      </c>
      <c r="BL207" s="1">
        <f>IF($J207=$J$2,IF(AG207=AG$2,1,0),IF($J207=$J$3,IF(AG207=AG$3,1,0),IF($J207=$J$4,IF(AG207=AG$4,1,0),IF($J207=$J$5,IF(AG207=AG$5,1,0),0))))</f>
        <v>1</v>
      </c>
      <c r="BM207" s="1">
        <f>IF($J207=$J$2,IF(AH207=AH$2,1,0),IF($J207=$J$3,IF(AH207=AH$3,1,0),IF($J207=$J$4,IF(AH207=AH$4,1,0),IF($J207=$J$5,IF(AH207=AH$5,1,0),0))))</f>
        <v>1</v>
      </c>
      <c r="BN207" s="1">
        <f>IF($J207=$J$2,IF(AI207=AI$2,1,0),IF($J207=$J$3,IF(AI207=AI$3,1,0),IF($J207=$J$4,IF(AI207=AI$4,1,0),IF($J207=$J$5,IF(AI207=AI$5,1,0),0))))</f>
        <v>1</v>
      </c>
      <c r="BO207" s="1">
        <f>IF($J207=$J$2,IF(AJ207=AJ$2,1,0),IF($J207=$J$3,IF(AJ207=AJ$3,1,0),IF($J207=$J$4,IF(AJ207=AJ$4,1,0),IF($J207=$J$5,IF(AJ207=AJ$5,1,0),0))))</f>
        <v>1</v>
      </c>
      <c r="BP207" s="1">
        <f>IF($J207=$J$2,IF(AK207=AK$2,1,0),IF($J207=$J$3,IF(AK207=AK$3,1,0),IF($J207=$J$4,IF(AK207=AK$4,1,0),IF($J207=$J$5,IF(AK207=AK$5,1,0),0))))</f>
        <v>1</v>
      </c>
      <c r="BQ207" s="1">
        <f>IF($J207=$J$2,IF(AL207=AL$2,1,0),IF($J207=$J$3,IF(AL207=AL$3,1,0),IF($J207=$J$4,IF(AL207=AL$4,1,0),IF($J207=$J$5,IF(AL207=AL$5,1,0),0))))</f>
        <v>0</v>
      </c>
      <c r="BR207" s="1">
        <f>IF($J207=$J$2,IF(AM207=AM$2,1,0),IF($J207=$J$3,IF(AM207=AM$3,1,0),IF($J207=$J$4,IF(AM207=AM$4,1,0),IF($J207=$J$5,IF(AM207=AM$5,1,0),0))))</f>
        <v>1</v>
      </c>
      <c r="BS207" s="1">
        <f>IF($J207=$J$2,IF(AN207=AN$2,1,0),IF($J207=$J$3,IF(AN207=AN$3,1,0),IF($J207=$J$4,IF(AN207=AN$4,1,0),IF($J207=$J$5,IF(AN207=AN$5,1,0),0))))</f>
        <v>0</v>
      </c>
      <c r="BU207" s="1">
        <f t="shared" si="1"/>
        <v>23</v>
      </c>
      <c r="BW207" s="35">
        <f t="shared" si="2"/>
        <v>23</v>
      </c>
      <c r="BX207" s="35">
        <f>IF(BW207="неявка","неявка",IF(BW207&lt;$CB$4,1,IF(BW207&lt;$CB$5,2,IF(BW207&lt;$CB$6,3,IF(BW207&lt;$CB$7,4,IF(BW207&lt;$CB$8,5,IF(BW207&lt;$CB$9,6,IF(BW207&lt;$CB$10,7,IF(BW207&lt;$CB$11,8,IF(BW207&lt;$CB$12,9,10))))))))))</f>
        <v>7</v>
      </c>
    </row>
    <row r="208" spans="1:76" ht="16" x14ac:dyDescent="0.2">
      <c r="A208" s="8">
        <v>202</v>
      </c>
      <c r="B208" s="8" t="s">
        <v>715</v>
      </c>
      <c r="C208" s="8" t="s">
        <v>716</v>
      </c>
      <c r="D208" s="8" t="s">
        <v>717</v>
      </c>
      <c r="E208" s="8" t="s">
        <v>282</v>
      </c>
      <c r="F208" s="8" t="s">
        <v>283</v>
      </c>
      <c r="G208" s="8" t="s">
        <v>230</v>
      </c>
      <c r="H208" s="8" t="s">
        <v>216</v>
      </c>
      <c r="I208" s="1" t="s">
        <v>622</v>
      </c>
      <c r="J208" s="1">
        <v>3</v>
      </c>
      <c r="K208" s="1" t="s">
        <v>1158</v>
      </c>
      <c r="L208" s="1" t="s">
        <v>1155</v>
      </c>
      <c r="M208" s="1" t="s">
        <v>1154</v>
      </c>
      <c r="N208" s="1" t="s">
        <v>1158</v>
      </c>
      <c r="O208" s="1" t="s">
        <v>1158</v>
      </c>
      <c r="P208" s="1" t="s">
        <v>1154</v>
      </c>
      <c r="Q208" s="1" t="s">
        <v>1155</v>
      </c>
      <c r="R208" s="1" t="s">
        <v>1156</v>
      </c>
      <c r="S208" s="1" t="s">
        <v>1158</v>
      </c>
      <c r="T208" s="1" t="s">
        <v>1160</v>
      </c>
      <c r="U208" s="1" t="s">
        <v>1154</v>
      </c>
      <c r="V208" s="1" t="s">
        <v>1160</v>
      </c>
      <c r="W208" s="1" t="s">
        <v>1160</v>
      </c>
      <c r="X208" s="1" t="s">
        <v>1154</v>
      </c>
      <c r="Y208" s="1" t="s">
        <v>1155</v>
      </c>
      <c r="Z208" s="54" t="s">
        <v>1154</v>
      </c>
      <c r="AA208" s="1" t="s">
        <v>1160</v>
      </c>
      <c r="AB208" s="1" t="s">
        <v>1155</v>
      </c>
      <c r="AC208" s="1" t="s">
        <v>1154</v>
      </c>
      <c r="AD208" s="1" t="s">
        <v>1158</v>
      </c>
      <c r="AE208" s="1" t="s">
        <v>1159</v>
      </c>
      <c r="AF208" s="1" t="s">
        <v>1159</v>
      </c>
      <c r="AG208" s="1" t="s">
        <v>1154</v>
      </c>
      <c r="AH208" s="1" t="s">
        <v>1158</v>
      </c>
      <c r="AI208" s="1" t="s">
        <v>1155</v>
      </c>
      <c r="AJ208" s="1" t="s">
        <v>1155</v>
      </c>
      <c r="AK208" s="1" t="s">
        <v>1155</v>
      </c>
      <c r="AL208" s="1" t="s">
        <v>1158</v>
      </c>
      <c r="AM208" s="1" t="s">
        <v>1156</v>
      </c>
      <c r="AP208" s="1">
        <f>IF($J208=$J$2,IF(K208=K$2,1,0),IF($J208=$J$3,IF(K208=K$3,1,0),IF($J208=$J$4,IF(K208=K$4,1,0),IF($J208=$J$5,IF(K208=K$5,1,0),0))))</f>
        <v>0</v>
      </c>
      <c r="AQ208" s="1">
        <f>IF($J208=$J$2,IF(L208=L$2,1,0),IF($J208=$J$3,IF(L208=L$3,1,0),IF($J208=$J$4,IF(L208=L$4,1,0),IF($J208=$J$5,IF(L208=L$5,1,0),0))))</f>
        <v>1</v>
      </c>
      <c r="AR208" s="1">
        <f>IF($J208=$J$2,IF(M208=M$2,1,0),IF($J208=$J$3,IF(M208=M$3,1,0),IF($J208=$J$4,IF(M208=M$4,1,0),IF($J208=$J$5,IF(M208=M$5,1,0),0))))</f>
        <v>1</v>
      </c>
      <c r="AS208" s="1">
        <f>IF($J208=$J$2,IF(N208=N$2,1,0),IF($J208=$J$3,IF(N208=N$3,1,0),IF($J208=$J$4,IF(N208=N$4,1,0),IF($J208=$J$5,IF(N208=N$5,1,0),0))))</f>
        <v>0</v>
      </c>
      <c r="AT208" s="1">
        <f>IF($J208=$J$2,IF(O208=O$2,1,0),IF($J208=$J$3,IF(O208=O$3,1,0),IF($J208=$J$4,IF(O208=O$4,1,0),IF($J208=$J$5,IF(O208=O$5,1,0),0))))</f>
        <v>0</v>
      </c>
      <c r="AU208" s="1">
        <f>IF($J208=$J$2,IF(P208=P$2,1,0),IF($J208=$J$3,IF(P208=P$3,1,0),IF($J208=$J$4,IF(P208=P$4,1,0),IF($J208=$J$5,IF(P208=P$5,1,0),0))))</f>
        <v>0</v>
      </c>
      <c r="AV208" s="1">
        <f>IF($J208=$J$2,IF(Q208=Q$2,1,0),IF($J208=$J$3,IF(Q208=Q$3,1,0),IF($J208=$J$4,IF(Q208=Q$4,1,0),IF($J208=$J$5,IF(Q208=Q$5,1,0),0))))</f>
        <v>0</v>
      </c>
      <c r="AW208" s="1">
        <f>IF($J208=$J$2,IF(R208=R$2,1,0),IF($J208=$J$3,IF(R208=R$3,1,0),IF($J208=$J$4,IF(R208=R$4,1,0),IF($J208=$J$5,IF(R208=R$5,1,0),0))))</f>
        <v>0</v>
      </c>
      <c r="AX208" s="1">
        <f>IF($J208=$J$2,IF(S208=S$2,1,0),IF($J208=$J$3,IF(S208=S$3,1,0),IF($J208=$J$4,IF(S208=S$4,1,0),IF($J208=$J$5,IF(S208=S$5,1,0),0))))</f>
        <v>1</v>
      </c>
      <c r="AY208" s="1">
        <f>IF($J208=$J$2,IF(T208=T$2,1,0),IF($J208=$J$3,IF(T208=T$3,1,0),IF($J208=$J$4,IF(T208=T$4,1,0),IF($J208=$J$5,IF(T208=T$5,1,0),0))))</f>
        <v>1</v>
      </c>
      <c r="AZ208" s="1">
        <f>IF($J208=$J$2,IF(U208=U$2,1,0),IF($J208=$J$3,IF(U208=U$3,1,0),IF($J208=$J$4,IF(U208=U$4,1,0),IF($J208=$J$5,IF(U208=U$5,1,0),0))))</f>
        <v>1</v>
      </c>
      <c r="BA208" s="1">
        <f>IF($J208=$J$2,IF(V208=V$2,1,0),IF($J208=$J$3,IF(V208=V$3,1,0),IF($J208=$J$4,IF(V208=V$4,1,0),IF($J208=$J$5,IF(V208=V$5,1,0),0))))</f>
        <v>0</v>
      </c>
      <c r="BB208" s="1">
        <f>IF($J208=$J$2,IF(W208=W$2,1,0),IF($J208=$J$3,IF(W208=W$3,1,0),IF($J208=$J$4,IF(W208=W$4,1,0),IF($J208=$J$5,IF(W208=W$5,1,0),0))))</f>
        <v>1</v>
      </c>
      <c r="BC208" s="1">
        <f>IF($J208=$J$2,IF(X208=X$2,1,0),IF($J208=$J$3,IF(X208=X$3,1,0),IF($J208=$J$4,IF(X208=X$4,1,0),IF($J208=$J$5,IF(X208=X$5,1,0),0))))</f>
        <v>1</v>
      </c>
      <c r="BD208" s="1">
        <f>IF($J208=$J$2,IF(Y208=Y$2,1,0),IF($J208=$J$3,IF(Y208=Y$3,1,0),IF($J208=$J$4,IF(Y208=Y$4,1,0),IF($J208=$J$5,IF(Y208=Y$5,1,0),0))))</f>
        <v>0</v>
      </c>
      <c r="BE208" s="1">
        <f>IF($J208=$J$2,IF(Z208=Z$2,1,0),IF($J208=$J$3,IF(Z208=Z$3,1,0),IF($J208=$J$4,IF(Z208=Z$4,1,0),IF($J208=$J$5,IF(Z208=Z$5,1,0),0))))</f>
        <v>1</v>
      </c>
      <c r="BF208" s="1">
        <f>IF($J208=$J$2,IF(AA208=AA$2,1,0),IF($J208=$J$3,IF(AA208=AA$3,1,0),IF($J208=$J$4,IF(AA208=AA$4,1,0),IF($J208=$J$5,IF(AA208=AA$5,1,0),0))))</f>
        <v>1</v>
      </c>
      <c r="BG208" s="1">
        <f>IF($J208=$J$2,IF(AB208=AB$2,1,0),IF($J208=$J$3,IF(AB208=AB$3,1,0),IF($J208=$J$4,IF(AB208=AB$4,1,0),IF($J208=$J$5,IF(AB208=AB$5,1,0),0))))</f>
        <v>1</v>
      </c>
      <c r="BH208" s="1">
        <f>IF($J208=$J$2,IF(AC208=AC$2,1,0),IF($J208=$J$3,IF(AC208=AC$3,1,0),IF($J208=$J$4,IF(AC208=AC$4,1,0),IF($J208=$J$5,IF(AC208=AC$5,1,0),0))))</f>
        <v>1</v>
      </c>
      <c r="BI208" s="1">
        <f>IF($J208=$J$2,IF(AD208=AD$2,1,0),IF($J208=$J$3,IF(AD208=AD$3,1,0),IF($J208=$J$4,IF(AD208=AD$4,1,0),IF($J208=$J$5,IF(AD208=AD$5,1,0),0))))</f>
        <v>0</v>
      </c>
      <c r="BJ208" s="1">
        <f>IF($J208=$J$2,IF(AE208=AE$2,1,0),IF($J208=$J$3,IF(AE208=AE$3,1,0),IF($J208=$J$4,IF(AE208=AE$4,1,0),IF($J208=$J$5,IF(AE208=AE$5,1,0),0))))</f>
        <v>0</v>
      </c>
      <c r="BK208" s="1">
        <f>IF($J208=$J$2,IF(AF208=AF$2,1,0),IF($J208=$J$3,IF(AF208=AF$3,1,0),IF($J208=$J$4,IF(AF208=AF$4,1,0),IF($J208=$J$5,IF(AF208=AF$5,1,0),0))))</f>
        <v>1</v>
      </c>
      <c r="BL208" s="1">
        <f>IF($J208=$J$2,IF(AG208=AG$2,1,0),IF($J208=$J$3,IF(AG208=AG$3,1,0),IF($J208=$J$4,IF(AG208=AG$4,1,0),IF($J208=$J$5,IF(AG208=AG$5,1,0),0))))</f>
        <v>0</v>
      </c>
      <c r="BM208" s="1">
        <f>IF($J208=$J$2,IF(AH208=AH$2,1,0),IF($J208=$J$3,IF(AH208=AH$3,1,0),IF($J208=$J$4,IF(AH208=AH$4,1,0),IF($J208=$J$5,IF(AH208=AH$5,1,0),0))))</f>
        <v>1</v>
      </c>
      <c r="BN208" s="1">
        <f>IF($J208=$J$2,IF(AI208=AI$2,1,0),IF($J208=$J$3,IF(AI208=AI$3,1,0),IF($J208=$J$4,IF(AI208=AI$4,1,0),IF($J208=$J$5,IF(AI208=AI$5,1,0),0))))</f>
        <v>0</v>
      </c>
      <c r="BO208" s="1">
        <f>IF($J208=$J$2,IF(AJ208=AJ$2,1,0),IF($J208=$J$3,IF(AJ208=AJ$3,1,0),IF($J208=$J$4,IF(AJ208=AJ$4,1,0),IF($J208=$J$5,IF(AJ208=AJ$5,1,0),0))))</f>
        <v>1</v>
      </c>
      <c r="BP208" s="1">
        <f>IF($J208=$J$2,IF(AK208=AK$2,1,0),IF($J208=$J$3,IF(AK208=AK$3,1,0),IF($J208=$J$4,IF(AK208=AK$4,1,0),IF($J208=$J$5,IF(AK208=AK$5,1,0),0))))</f>
        <v>1</v>
      </c>
      <c r="BQ208" s="1">
        <f>IF($J208=$J$2,IF(AL208=AL$2,1,0),IF($J208=$J$3,IF(AL208=AL$3,1,0),IF($J208=$J$4,IF(AL208=AL$4,1,0),IF($J208=$J$5,IF(AL208=AL$5,1,0),0))))</f>
        <v>1</v>
      </c>
      <c r="BR208" s="1">
        <f>IF($J208=$J$2,IF(AM208=AM$2,1,0),IF($J208=$J$3,IF(AM208=AM$3,1,0),IF($J208=$J$4,IF(AM208=AM$4,1,0),IF($J208=$J$5,IF(AM208=AM$5,1,0),0))))</f>
        <v>1</v>
      </c>
      <c r="BS208" s="1">
        <f>IF($J208=$J$2,IF(AN208=AN$2,1,0),IF($J208=$J$3,IF(AN208=AN$3,1,0),IF($J208=$J$4,IF(AN208=AN$4,1,0),IF($J208=$J$5,IF(AN208=AN$5,1,0),0))))</f>
        <v>0</v>
      </c>
      <c r="BU208" s="1">
        <f t="shared" si="1"/>
        <v>17</v>
      </c>
      <c r="BW208" s="35">
        <f t="shared" si="2"/>
        <v>17</v>
      </c>
      <c r="BX208" s="35">
        <f>IF(BW208="неявка","неявка",IF(BW208&lt;$CB$4,1,IF(BW208&lt;$CB$5,2,IF(BW208&lt;$CB$6,3,IF(BW208&lt;$CB$7,4,IF(BW208&lt;$CB$8,5,IF(BW208&lt;$CB$9,6,IF(BW208&lt;$CB$10,7,IF(BW208&lt;$CB$11,8,IF(BW208&lt;$CB$12,9,10))))))))))</f>
        <v>5</v>
      </c>
    </row>
    <row r="209" spans="1:76" ht="16" x14ac:dyDescent="0.2">
      <c r="A209" s="8">
        <v>203</v>
      </c>
      <c r="B209" s="8" t="s">
        <v>718</v>
      </c>
      <c r="C209" s="8" t="s">
        <v>719</v>
      </c>
      <c r="D209" s="8" t="s">
        <v>720</v>
      </c>
      <c r="E209" s="8" t="s">
        <v>314</v>
      </c>
      <c r="F209" s="8" t="s">
        <v>315</v>
      </c>
      <c r="G209" s="8" t="s">
        <v>230</v>
      </c>
      <c r="H209" s="8" t="s">
        <v>216</v>
      </c>
      <c r="I209" s="1" t="s">
        <v>622</v>
      </c>
      <c r="J209" s="1">
        <v>4</v>
      </c>
      <c r="K209" s="1" t="s">
        <v>1159</v>
      </c>
      <c r="L209" s="1" t="s">
        <v>1159</v>
      </c>
      <c r="M209" s="1" t="s">
        <v>1158</v>
      </c>
      <c r="N209" s="1" t="s">
        <v>1155</v>
      </c>
      <c r="O209" s="1" t="s">
        <v>1160</v>
      </c>
      <c r="P209" s="1" t="s">
        <v>1159</v>
      </c>
      <c r="Q209" s="1" t="s">
        <v>1158</v>
      </c>
      <c r="R209" s="1" t="s">
        <v>1158</v>
      </c>
      <c r="S209" s="1" t="s">
        <v>1160</v>
      </c>
      <c r="T209" s="1" t="s">
        <v>1159</v>
      </c>
      <c r="U209" s="1" t="s">
        <v>1156</v>
      </c>
      <c r="V209" s="1" t="s">
        <v>1158</v>
      </c>
      <c r="W209" s="1" t="s">
        <v>1159</v>
      </c>
      <c r="X209" s="1" t="s">
        <v>1160</v>
      </c>
      <c r="Y209" s="1" t="s">
        <v>1156</v>
      </c>
      <c r="Z209" s="54" t="s">
        <v>1158</v>
      </c>
      <c r="AA209" s="1" t="s">
        <v>1159</v>
      </c>
      <c r="AB209" s="1" t="s">
        <v>1154</v>
      </c>
      <c r="AC209" s="1" t="s">
        <v>1158</v>
      </c>
      <c r="AD209" s="1" t="s">
        <v>1158</v>
      </c>
      <c r="AE209" s="1" t="s">
        <v>1160</v>
      </c>
      <c r="AF209" s="1" t="s">
        <v>1155</v>
      </c>
      <c r="AG209" s="1" t="s">
        <v>1155</v>
      </c>
      <c r="AH209" s="1" t="s">
        <v>1159</v>
      </c>
      <c r="AI209" s="1" t="s">
        <v>1159</v>
      </c>
      <c r="AJ209" s="1" t="s">
        <v>1157</v>
      </c>
      <c r="AK209" s="1" t="s">
        <v>1154</v>
      </c>
      <c r="AL209" s="1" t="s">
        <v>1154</v>
      </c>
      <c r="AM209" s="1" t="s">
        <v>1160</v>
      </c>
      <c r="AN209" s="1" t="s">
        <v>1154</v>
      </c>
      <c r="AP209" s="1">
        <f>IF($J209=$J$2,IF(K209=K$2,1,0),IF($J209=$J$3,IF(K209=K$3,1,0),IF($J209=$J$4,IF(K209=K$4,1,0),IF($J209=$J$5,IF(K209=K$5,1,0),0))))</f>
        <v>1</v>
      </c>
      <c r="AQ209" s="1">
        <f>IF($J209=$J$2,IF(L209=L$2,1,0),IF($J209=$J$3,IF(L209=L$3,1,0),IF($J209=$J$4,IF(L209=L$4,1,0),IF($J209=$J$5,IF(L209=L$5,1,0),0))))</f>
        <v>1</v>
      </c>
      <c r="AR209" s="1">
        <f>IF($J209=$J$2,IF(M209=M$2,1,0),IF($J209=$J$3,IF(M209=M$3,1,0),IF($J209=$J$4,IF(M209=M$4,1,0),IF($J209=$J$5,IF(M209=M$5,1,0),0))))</f>
        <v>0</v>
      </c>
      <c r="AS209" s="1">
        <f>IF($J209=$J$2,IF(N209=N$2,1,0),IF($J209=$J$3,IF(N209=N$3,1,0),IF($J209=$J$4,IF(N209=N$4,1,0),IF($J209=$J$5,IF(N209=N$5,1,0),0))))</f>
        <v>0</v>
      </c>
      <c r="AT209" s="1">
        <f>IF($J209=$J$2,IF(O209=O$2,1,0),IF($J209=$J$3,IF(O209=O$3,1,0),IF($J209=$J$4,IF(O209=O$4,1,0),IF($J209=$J$5,IF(O209=O$5,1,0),0))))</f>
        <v>1</v>
      </c>
      <c r="AU209" s="1">
        <f>IF($J209=$J$2,IF(P209=P$2,1,0),IF($J209=$J$3,IF(P209=P$3,1,0),IF($J209=$J$4,IF(P209=P$4,1,0),IF($J209=$J$5,IF(P209=P$5,1,0),0))))</f>
        <v>1</v>
      </c>
      <c r="AV209" s="1">
        <f>IF($J209=$J$2,IF(Q209=Q$2,1,0),IF($J209=$J$3,IF(Q209=Q$3,1,0),IF($J209=$J$4,IF(Q209=Q$4,1,0),IF($J209=$J$5,IF(Q209=Q$5,1,0),0))))</f>
        <v>1</v>
      </c>
      <c r="AW209" s="1">
        <f>IF($J209=$J$2,IF(R209=R$2,1,0),IF($J209=$J$3,IF(R209=R$3,1,0),IF($J209=$J$4,IF(R209=R$4,1,0),IF($J209=$J$5,IF(R209=R$5,1,0),0))))</f>
        <v>0</v>
      </c>
      <c r="AX209" s="1">
        <f>IF($J209=$J$2,IF(S209=S$2,1,0),IF($J209=$J$3,IF(S209=S$3,1,0),IF($J209=$J$4,IF(S209=S$4,1,0),IF($J209=$J$5,IF(S209=S$5,1,0),0))))</f>
        <v>1</v>
      </c>
      <c r="AY209" s="1">
        <f>IF($J209=$J$2,IF(T209=T$2,1,0),IF($J209=$J$3,IF(T209=T$3,1,0),IF($J209=$J$4,IF(T209=T$4,1,0),IF($J209=$J$5,IF(T209=T$5,1,0),0))))</f>
        <v>0</v>
      </c>
      <c r="AZ209" s="1">
        <f>IF($J209=$J$2,IF(U209=U$2,1,0),IF($J209=$J$3,IF(U209=U$3,1,0),IF($J209=$J$4,IF(U209=U$4,1,0),IF($J209=$J$5,IF(U209=U$5,1,0),0))))</f>
        <v>0</v>
      </c>
      <c r="BA209" s="1">
        <f>IF($J209=$J$2,IF(V209=V$2,1,0),IF($J209=$J$3,IF(V209=V$3,1,0),IF($J209=$J$4,IF(V209=V$4,1,0),IF($J209=$J$5,IF(V209=V$5,1,0),0))))</f>
        <v>0</v>
      </c>
      <c r="BB209" s="1">
        <f>IF($J209=$J$2,IF(W209=W$2,1,0),IF($J209=$J$3,IF(W209=W$3,1,0),IF($J209=$J$4,IF(W209=W$4,1,0),IF($J209=$J$5,IF(W209=W$5,1,0),0))))</f>
        <v>0</v>
      </c>
      <c r="BC209" s="1">
        <f>IF($J209=$J$2,IF(X209=X$2,1,0),IF($J209=$J$3,IF(X209=X$3,1,0),IF($J209=$J$4,IF(X209=X$4,1,0),IF($J209=$J$5,IF(X209=X$5,1,0),0))))</f>
        <v>1</v>
      </c>
      <c r="BD209" s="1">
        <f>IF($J209=$J$2,IF(Y209=Y$2,1,0),IF($J209=$J$3,IF(Y209=Y$3,1,0),IF($J209=$J$4,IF(Y209=Y$4,1,0),IF($J209=$J$5,IF(Y209=Y$5,1,0),0))))</f>
        <v>1</v>
      </c>
      <c r="BE209" s="1">
        <f>IF($J209=$J$2,IF(Z209=Z$2,1,0),IF($J209=$J$3,IF(Z209=Z$3,1,0),IF($J209=$J$4,IF(Z209=Z$4,1,0),IF($J209=$J$5,IF(Z209=Z$5,1,0),0))))</f>
        <v>1</v>
      </c>
      <c r="BF209" s="1">
        <f>IF($J209=$J$2,IF(AA209=AA$2,1,0),IF($J209=$J$3,IF(AA209=AA$3,1,0),IF($J209=$J$4,IF(AA209=AA$4,1,0),IF($J209=$J$5,IF(AA209=AA$5,1,0),0))))</f>
        <v>1</v>
      </c>
      <c r="BG209" s="1">
        <f>IF($J209=$J$2,IF(AB209=AB$2,1,0),IF($J209=$J$3,IF(AB209=AB$3,1,0),IF($J209=$J$4,IF(AB209=AB$4,1,0),IF($J209=$J$5,IF(AB209=AB$5,1,0),0))))</f>
        <v>1</v>
      </c>
      <c r="BH209" s="1">
        <f>IF($J209=$J$2,IF(AC209=AC$2,1,0),IF($J209=$J$3,IF(AC209=AC$3,1,0),IF($J209=$J$4,IF(AC209=AC$4,1,0),IF($J209=$J$5,IF(AC209=AC$5,1,0),0))))</f>
        <v>1</v>
      </c>
      <c r="BI209" s="1">
        <f>IF($J209=$J$2,IF(AD209=AD$2,1,0),IF($J209=$J$3,IF(AD209=AD$3,1,0),IF($J209=$J$4,IF(AD209=AD$4,1,0),IF($J209=$J$5,IF(AD209=AD$5,1,0),0))))</f>
        <v>1</v>
      </c>
      <c r="BJ209" s="1">
        <f>IF($J209=$J$2,IF(AE209=AE$2,1,0),IF($J209=$J$3,IF(AE209=AE$3,1,0),IF($J209=$J$4,IF(AE209=AE$4,1,0),IF($J209=$J$5,IF(AE209=AE$5,1,0),0))))</f>
        <v>1</v>
      </c>
      <c r="BK209" s="1">
        <f>IF($J209=$J$2,IF(AF209=AF$2,1,0),IF($J209=$J$3,IF(AF209=AF$3,1,0),IF($J209=$J$4,IF(AF209=AF$4,1,0),IF($J209=$J$5,IF(AF209=AF$5,1,0),0))))</f>
        <v>1</v>
      </c>
      <c r="BL209" s="1">
        <f>IF($J209=$J$2,IF(AG209=AG$2,1,0),IF($J209=$J$3,IF(AG209=AG$3,1,0),IF($J209=$J$4,IF(AG209=AG$4,1,0),IF($J209=$J$5,IF(AG209=AG$5,1,0),0))))</f>
        <v>1</v>
      </c>
      <c r="BM209" s="1">
        <f>IF($J209=$J$2,IF(AH209=AH$2,1,0),IF($J209=$J$3,IF(AH209=AH$3,1,0),IF($J209=$J$4,IF(AH209=AH$4,1,0),IF($J209=$J$5,IF(AH209=AH$5,1,0),0))))</f>
        <v>0</v>
      </c>
      <c r="BN209" s="1">
        <f>IF($J209=$J$2,IF(AI209=AI$2,1,0),IF($J209=$J$3,IF(AI209=AI$3,1,0),IF($J209=$J$4,IF(AI209=AI$4,1,0),IF($J209=$J$5,IF(AI209=AI$5,1,0),0))))</f>
        <v>1</v>
      </c>
      <c r="BO209" s="1">
        <f>IF($J209=$J$2,IF(AJ209=AJ$2,1,0),IF($J209=$J$3,IF(AJ209=AJ$3,1,0),IF($J209=$J$4,IF(AJ209=AJ$4,1,0),IF($J209=$J$5,IF(AJ209=AJ$5,1,0),0))))</f>
        <v>1</v>
      </c>
      <c r="BP209" s="1">
        <f>IF($J209=$J$2,IF(AK209=AK$2,1,0),IF($J209=$J$3,IF(AK209=AK$3,1,0),IF($J209=$J$4,IF(AK209=AK$4,1,0),IF($J209=$J$5,IF(AK209=AK$5,1,0),0))))</f>
        <v>1</v>
      </c>
      <c r="BQ209" s="1">
        <f>IF($J209=$J$2,IF(AL209=AL$2,1,0),IF($J209=$J$3,IF(AL209=AL$3,1,0),IF($J209=$J$4,IF(AL209=AL$4,1,0),IF($J209=$J$5,IF(AL209=AL$5,1,0),0))))</f>
        <v>1</v>
      </c>
      <c r="BR209" s="1">
        <f>IF($J209=$J$2,IF(AM209=AM$2,1,0),IF($J209=$J$3,IF(AM209=AM$3,1,0),IF($J209=$J$4,IF(AM209=AM$4,1,0),IF($J209=$J$5,IF(AM209=AM$5,1,0),0))))</f>
        <v>1</v>
      </c>
      <c r="BS209" s="1">
        <f>IF($J209=$J$2,IF(AN209=AN$2,1,0),IF($J209=$J$3,IF(AN209=AN$3,1,0),IF($J209=$J$4,IF(AN209=AN$4,1,0),IF($J209=$J$5,IF(AN209=AN$5,1,0),0))))</f>
        <v>1</v>
      </c>
      <c r="BU209" s="1">
        <f t="shared" si="1"/>
        <v>22</v>
      </c>
      <c r="BW209" s="35">
        <f t="shared" si="2"/>
        <v>22</v>
      </c>
      <c r="BX209" s="35">
        <f>IF(BW209="неявка","неявка",IF(BW209&lt;$CB$4,1,IF(BW209&lt;$CB$5,2,IF(BW209&lt;$CB$6,3,IF(BW209&lt;$CB$7,4,IF(BW209&lt;$CB$8,5,IF(BW209&lt;$CB$9,6,IF(BW209&lt;$CB$10,7,IF(BW209&lt;$CB$11,8,IF(BW209&lt;$CB$12,9,10))))))))))</f>
        <v>6</v>
      </c>
    </row>
    <row r="210" spans="1:76" ht="16" x14ac:dyDescent="0.2">
      <c r="A210" s="8">
        <v>204</v>
      </c>
      <c r="B210" s="8" t="s">
        <v>721</v>
      </c>
      <c r="C210" s="8" t="s">
        <v>722</v>
      </c>
      <c r="D210" s="8" t="s">
        <v>723</v>
      </c>
      <c r="E210" s="8" t="s">
        <v>228</v>
      </c>
      <c r="F210" s="8" t="s">
        <v>229</v>
      </c>
      <c r="G210" s="8" t="s">
        <v>230</v>
      </c>
      <c r="H210" s="8" t="s">
        <v>216</v>
      </c>
      <c r="I210" s="1" t="s">
        <v>622</v>
      </c>
      <c r="J210" s="1">
        <v>3</v>
      </c>
      <c r="K210" s="1" t="s">
        <v>1154</v>
      </c>
      <c r="L210" s="1" t="s">
        <v>1155</v>
      </c>
      <c r="M210" s="1" t="s">
        <v>1155</v>
      </c>
      <c r="N210" s="1" t="s">
        <v>1159</v>
      </c>
      <c r="O210" s="1" t="s">
        <v>1156</v>
      </c>
      <c r="P210" s="1" t="s">
        <v>1158</v>
      </c>
      <c r="Q210" s="1" t="s">
        <v>1154</v>
      </c>
      <c r="R210" s="1" t="s">
        <v>1160</v>
      </c>
      <c r="S210" s="1" t="s">
        <v>1158</v>
      </c>
      <c r="T210" s="1" t="s">
        <v>1156</v>
      </c>
      <c r="U210" s="1" t="s">
        <v>1154</v>
      </c>
      <c r="V210" s="1" t="s">
        <v>1158</v>
      </c>
      <c r="W210" s="1" t="s">
        <v>1154</v>
      </c>
      <c r="X210" s="1" t="s">
        <v>1159</v>
      </c>
      <c r="Y210" s="1" t="s">
        <v>1155</v>
      </c>
      <c r="Z210" s="54" t="s">
        <v>1154</v>
      </c>
      <c r="AA210" s="1" t="s">
        <v>1160</v>
      </c>
      <c r="AB210" s="1" t="s">
        <v>1155</v>
      </c>
      <c r="AC210" s="1" t="s">
        <v>1160</v>
      </c>
      <c r="AD210" s="1" t="s">
        <v>1160</v>
      </c>
      <c r="AE210" s="1" t="s">
        <v>1156</v>
      </c>
      <c r="AF210" s="1" t="s">
        <v>1158</v>
      </c>
      <c r="AG210" s="1" t="s">
        <v>1160</v>
      </c>
      <c r="AH210" s="1" t="s">
        <v>1156</v>
      </c>
      <c r="AI210" s="1" t="s">
        <v>1158</v>
      </c>
      <c r="AJ210" s="1" t="s">
        <v>1155</v>
      </c>
      <c r="AK210" s="1" t="s">
        <v>1155</v>
      </c>
      <c r="AL210" s="1" t="s">
        <v>1156</v>
      </c>
      <c r="AM210" s="1" t="s">
        <v>1156</v>
      </c>
      <c r="AN210" s="1" t="s">
        <v>1158</v>
      </c>
      <c r="AP210" s="1">
        <f>IF($J210=$J$2,IF(K210=K$2,1,0),IF($J210=$J$3,IF(K210=K$3,1,0),IF($J210=$J$4,IF(K210=K$4,1,0),IF($J210=$J$5,IF(K210=K$5,1,0),0))))</f>
        <v>0</v>
      </c>
      <c r="AQ210" s="1">
        <f>IF($J210=$J$2,IF(L210=L$2,1,0),IF($J210=$J$3,IF(L210=L$3,1,0),IF($J210=$J$4,IF(L210=L$4,1,0),IF($J210=$J$5,IF(L210=L$5,1,0),0))))</f>
        <v>1</v>
      </c>
      <c r="AR210" s="1">
        <f>IF($J210=$J$2,IF(M210=M$2,1,0),IF($J210=$J$3,IF(M210=M$3,1,0),IF($J210=$J$4,IF(M210=M$4,1,0),IF($J210=$J$5,IF(M210=M$5,1,0),0))))</f>
        <v>0</v>
      </c>
      <c r="AS210" s="1">
        <f>IF($J210=$J$2,IF(N210=N$2,1,0),IF($J210=$J$3,IF(N210=N$3,1,0),IF($J210=$J$4,IF(N210=N$4,1,0),IF($J210=$J$5,IF(N210=N$5,1,0),0))))</f>
        <v>1</v>
      </c>
      <c r="AT210" s="1">
        <f>IF($J210=$J$2,IF(O210=O$2,1,0),IF($J210=$J$3,IF(O210=O$3,1,0),IF($J210=$J$4,IF(O210=O$4,1,0),IF($J210=$J$5,IF(O210=O$5,1,0),0))))</f>
        <v>1</v>
      </c>
      <c r="AU210" s="1">
        <f>IF($J210=$J$2,IF(P210=P$2,1,0),IF($J210=$J$3,IF(P210=P$3,1,0),IF($J210=$J$4,IF(P210=P$4,1,0),IF($J210=$J$5,IF(P210=P$5,1,0),0))))</f>
        <v>0</v>
      </c>
      <c r="AV210" s="1">
        <f>IF($J210=$J$2,IF(Q210=Q$2,1,0),IF($J210=$J$3,IF(Q210=Q$3,1,0),IF($J210=$J$4,IF(Q210=Q$4,1,0),IF($J210=$J$5,IF(Q210=Q$5,1,0),0))))</f>
        <v>0</v>
      </c>
      <c r="AW210" s="1">
        <f>IF($J210=$J$2,IF(R210=R$2,1,0),IF($J210=$J$3,IF(R210=R$3,1,0),IF($J210=$J$4,IF(R210=R$4,1,0),IF($J210=$J$5,IF(R210=R$5,1,0),0))))</f>
        <v>1</v>
      </c>
      <c r="AX210" s="1">
        <f>IF($J210=$J$2,IF(S210=S$2,1,0),IF($J210=$J$3,IF(S210=S$3,1,0),IF($J210=$J$4,IF(S210=S$4,1,0),IF($J210=$J$5,IF(S210=S$5,1,0),0))))</f>
        <v>1</v>
      </c>
      <c r="AY210" s="1">
        <f>IF($J210=$J$2,IF(T210=T$2,1,0),IF($J210=$J$3,IF(T210=T$3,1,0),IF($J210=$J$4,IF(T210=T$4,1,0),IF($J210=$J$5,IF(T210=T$5,1,0),0))))</f>
        <v>0</v>
      </c>
      <c r="AZ210" s="1">
        <f>IF($J210=$J$2,IF(U210=U$2,1,0),IF($J210=$J$3,IF(U210=U$3,1,0),IF($J210=$J$4,IF(U210=U$4,1,0),IF($J210=$J$5,IF(U210=U$5,1,0),0))))</f>
        <v>1</v>
      </c>
      <c r="BA210" s="1">
        <f>IF($J210=$J$2,IF(V210=V$2,1,0),IF($J210=$J$3,IF(V210=V$3,1,0),IF($J210=$J$4,IF(V210=V$4,1,0),IF($J210=$J$5,IF(V210=V$5,1,0),0))))</f>
        <v>1</v>
      </c>
      <c r="BB210" s="1">
        <f>IF($J210=$J$2,IF(W210=W$2,1,0),IF($J210=$J$3,IF(W210=W$3,1,0),IF($J210=$J$4,IF(W210=W$4,1,0),IF($J210=$J$5,IF(W210=W$5,1,0),0))))</f>
        <v>0</v>
      </c>
      <c r="BC210" s="1">
        <f>IF($J210=$J$2,IF(X210=X$2,1,0),IF($J210=$J$3,IF(X210=X$3,1,0),IF($J210=$J$4,IF(X210=X$4,1,0),IF($J210=$J$5,IF(X210=X$5,1,0),0))))</f>
        <v>0</v>
      </c>
      <c r="BD210" s="1">
        <f>IF($J210=$J$2,IF(Y210=Y$2,1,0),IF($J210=$J$3,IF(Y210=Y$3,1,0),IF($J210=$J$4,IF(Y210=Y$4,1,0),IF($J210=$J$5,IF(Y210=Y$5,1,0),0))))</f>
        <v>0</v>
      </c>
      <c r="BE210" s="1">
        <f>IF($J210=$J$2,IF(Z210=Z$2,1,0),IF($J210=$J$3,IF(Z210=Z$3,1,0),IF($J210=$J$4,IF(Z210=Z$4,1,0),IF($J210=$J$5,IF(Z210=Z$5,1,0),0))))</f>
        <v>1</v>
      </c>
      <c r="BF210" s="1">
        <f>IF($J210=$J$2,IF(AA210=AA$2,1,0),IF($J210=$J$3,IF(AA210=AA$3,1,0),IF($J210=$J$4,IF(AA210=AA$4,1,0),IF($J210=$J$5,IF(AA210=AA$5,1,0),0))))</f>
        <v>1</v>
      </c>
      <c r="BG210" s="1">
        <f>IF($J210=$J$2,IF(AB210=AB$2,1,0),IF($J210=$J$3,IF(AB210=AB$3,1,0),IF($J210=$J$4,IF(AB210=AB$4,1,0),IF($J210=$J$5,IF(AB210=AB$5,1,0),0))))</f>
        <v>1</v>
      </c>
      <c r="BH210" s="1">
        <f>IF($J210=$J$2,IF(AC210=AC$2,1,0),IF($J210=$J$3,IF(AC210=AC$3,1,0),IF($J210=$J$4,IF(AC210=AC$4,1,0),IF($J210=$J$5,IF(AC210=AC$5,1,0),0))))</f>
        <v>0</v>
      </c>
      <c r="BI210" s="1">
        <f>IF($J210=$J$2,IF(AD210=AD$2,1,0),IF($J210=$J$3,IF(AD210=AD$3,1,0),IF($J210=$J$4,IF(AD210=AD$4,1,0),IF($J210=$J$5,IF(AD210=AD$5,1,0),0))))</f>
        <v>1</v>
      </c>
      <c r="BJ210" s="1">
        <f>IF($J210=$J$2,IF(AE210=AE$2,1,0),IF($J210=$J$3,IF(AE210=AE$3,1,0),IF($J210=$J$4,IF(AE210=AE$4,1,0),IF($J210=$J$5,IF(AE210=AE$5,1,0),0))))</f>
        <v>0</v>
      </c>
      <c r="BK210" s="1">
        <f>IF($J210=$J$2,IF(AF210=AF$2,1,0),IF($J210=$J$3,IF(AF210=AF$3,1,0),IF($J210=$J$4,IF(AF210=AF$4,1,0),IF($J210=$J$5,IF(AF210=AF$5,1,0),0))))</f>
        <v>0</v>
      </c>
      <c r="BL210" s="1">
        <f>IF($J210=$J$2,IF(AG210=AG$2,1,0),IF($J210=$J$3,IF(AG210=AG$3,1,0),IF($J210=$J$4,IF(AG210=AG$4,1,0),IF($J210=$J$5,IF(AG210=AG$5,1,0),0))))</f>
        <v>0</v>
      </c>
      <c r="BM210" s="1">
        <f>IF($J210=$J$2,IF(AH210=AH$2,1,0),IF($J210=$J$3,IF(AH210=AH$3,1,0),IF($J210=$J$4,IF(AH210=AH$4,1,0),IF($J210=$J$5,IF(AH210=AH$5,1,0),0))))</f>
        <v>0</v>
      </c>
      <c r="BN210" s="1">
        <f>IF($J210=$J$2,IF(AI210=AI$2,1,0),IF($J210=$J$3,IF(AI210=AI$3,1,0),IF($J210=$J$4,IF(AI210=AI$4,1,0),IF($J210=$J$5,IF(AI210=AI$5,1,0),0))))</f>
        <v>0</v>
      </c>
      <c r="BO210" s="1">
        <f>IF($J210=$J$2,IF(AJ210=AJ$2,1,0),IF($J210=$J$3,IF(AJ210=AJ$3,1,0),IF($J210=$J$4,IF(AJ210=AJ$4,1,0),IF($J210=$J$5,IF(AJ210=AJ$5,1,0),0))))</f>
        <v>1</v>
      </c>
      <c r="BP210" s="1">
        <f>IF($J210=$J$2,IF(AK210=AK$2,1,0),IF($J210=$J$3,IF(AK210=AK$3,1,0),IF($J210=$J$4,IF(AK210=AK$4,1,0),IF($J210=$J$5,IF(AK210=AK$5,1,0),0))))</f>
        <v>1</v>
      </c>
      <c r="BQ210" s="1">
        <f>IF($J210=$J$2,IF(AL210=AL$2,1,0),IF($J210=$J$3,IF(AL210=AL$3,1,0),IF($J210=$J$4,IF(AL210=AL$4,1,0),IF($J210=$J$5,IF(AL210=AL$5,1,0),0))))</f>
        <v>0</v>
      </c>
      <c r="BR210" s="1">
        <f>IF($J210=$J$2,IF(AM210=AM$2,1,0),IF($J210=$J$3,IF(AM210=AM$3,1,0),IF($J210=$J$4,IF(AM210=AM$4,1,0),IF($J210=$J$5,IF(AM210=AM$5,1,0),0))))</f>
        <v>1</v>
      </c>
      <c r="BS210" s="1">
        <f>IF($J210=$J$2,IF(AN210=AN$2,1,0),IF($J210=$J$3,IF(AN210=AN$3,1,0),IF($J210=$J$4,IF(AN210=AN$4,1,0),IF($J210=$J$5,IF(AN210=AN$5,1,0),0))))</f>
        <v>0</v>
      </c>
      <c r="BU210" s="1">
        <f t="shared" si="1"/>
        <v>14</v>
      </c>
      <c r="BW210" s="35">
        <f t="shared" si="2"/>
        <v>14</v>
      </c>
      <c r="BX210" s="35">
        <f>IF(BW210="неявка","неявка",IF(BW210&lt;$CB$4,1,IF(BW210&lt;$CB$5,2,IF(BW210&lt;$CB$6,3,IF(BW210&lt;$CB$7,4,IF(BW210&lt;$CB$8,5,IF(BW210&lt;$CB$9,6,IF(BW210&lt;$CB$10,7,IF(BW210&lt;$CB$11,8,IF(BW210&lt;$CB$12,9,10))))))))))</f>
        <v>4</v>
      </c>
    </row>
    <row r="211" spans="1:76" ht="16" x14ac:dyDescent="0.2">
      <c r="A211" s="8">
        <v>205</v>
      </c>
      <c r="B211" s="8" t="s">
        <v>724</v>
      </c>
      <c r="C211" s="8" t="s">
        <v>725</v>
      </c>
      <c r="D211" s="8" t="s">
        <v>726</v>
      </c>
      <c r="E211" s="8" t="s">
        <v>235</v>
      </c>
      <c r="F211" s="8" t="s">
        <v>236</v>
      </c>
      <c r="G211" s="8" t="s">
        <v>215</v>
      </c>
      <c r="H211" s="8" t="s">
        <v>216</v>
      </c>
      <c r="I211" s="1" t="s">
        <v>622</v>
      </c>
      <c r="J211" s="1">
        <v>2</v>
      </c>
      <c r="K211" s="1" t="s">
        <v>1158</v>
      </c>
      <c r="L211" s="1" t="s">
        <v>1160</v>
      </c>
      <c r="M211" s="1" t="s">
        <v>1156</v>
      </c>
      <c r="N211" s="1" t="s">
        <v>1156</v>
      </c>
      <c r="O211" s="1" t="s">
        <v>1154</v>
      </c>
      <c r="P211" s="1" t="s">
        <v>1160</v>
      </c>
      <c r="Q211" s="1" t="s">
        <v>1159</v>
      </c>
      <c r="R211" s="1" t="s">
        <v>1154</v>
      </c>
      <c r="S211" s="1" t="s">
        <v>1160</v>
      </c>
      <c r="T211" s="1" t="s">
        <v>1159</v>
      </c>
      <c r="U211" s="1" t="s">
        <v>1160</v>
      </c>
      <c r="V211" s="1" t="s">
        <v>1156</v>
      </c>
      <c r="W211" s="1" t="s">
        <v>1158</v>
      </c>
      <c r="X211" s="1" t="s">
        <v>1159</v>
      </c>
      <c r="Y211" s="1" t="s">
        <v>1155</v>
      </c>
      <c r="Z211" s="54" t="s">
        <v>1155</v>
      </c>
      <c r="AA211" s="1" t="s">
        <v>1154</v>
      </c>
      <c r="AB211" s="1" t="s">
        <v>1158</v>
      </c>
      <c r="AC211" s="1" t="s">
        <v>1155</v>
      </c>
      <c r="AD211" s="1" t="s">
        <v>1154</v>
      </c>
      <c r="AE211" s="1" t="s">
        <v>1155</v>
      </c>
      <c r="AF211" s="1" t="s">
        <v>1158</v>
      </c>
      <c r="AG211" s="1" t="s">
        <v>1155</v>
      </c>
      <c r="AH211" s="1" t="s">
        <v>1154</v>
      </c>
      <c r="AI211" s="1" t="s">
        <v>1154</v>
      </c>
      <c r="AJ211" s="1" t="s">
        <v>1159</v>
      </c>
      <c r="AK211" s="1" t="s">
        <v>1158</v>
      </c>
      <c r="AL211" s="1" t="s">
        <v>1155</v>
      </c>
      <c r="AM211" s="1" t="s">
        <v>1160</v>
      </c>
      <c r="AN211" s="1" t="s">
        <v>1158</v>
      </c>
      <c r="AP211" s="1">
        <f>IF($J211=$J$2,IF(K211=K$2,1,0),IF($J211=$J$3,IF(K211=K$3,1,0),IF($J211=$J$4,IF(K211=K$4,1,0),IF($J211=$J$5,IF(K211=K$5,1,0),0))))</f>
        <v>0</v>
      </c>
      <c r="AQ211" s="1">
        <f>IF($J211=$J$2,IF(L211=L$2,1,0),IF($J211=$J$3,IF(L211=L$3,1,0),IF($J211=$J$4,IF(L211=L$4,1,0),IF($J211=$J$5,IF(L211=L$5,1,0),0))))</f>
        <v>1</v>
      </c>
      <c r="AR211" s="1">
        <f>IF($J211=$J$2,IF(M211=M$2,1,0),IF($J211=$J$3,IF(M211=M$3,1,0),IF($J211=$J$4,IF(M211=M$4,1,0),IF($J211=$J$5,IF(M211=M$5,1,0),0))))</f>
        <v>0</v>
      </c>
      <c r="AS211" s="1">
        <f>IF($J211=$J$2,IF(N211=N$2,1,0),IF($J211=$J$3,IF(N211=N$3,1,0),IF($J211=$J$4,IF(N211=N$4,1,0),IF($J211=$J$5,IF(N211=N$5,1,0),0))))</f>
        <v>1</v>
      </c>
      <c r="AT211" s="1">
        <f>IF($J211=$J$2,IF(O211=O$2,1,0),IF($J211=$J$3,IF(O211=O$3,1,0),IF($J211=$J$4,IF(O211=O$4,1,0),IF($J211=$J$5,IF(O211=O$5,1,0),0))))</f>
        <v>1</v>
      </c>
      <c r="AU211" s="1">
        <f>IF($J211=$J$2,IF(P211=P$2,1,0),IF($J211=$J$3,IF(P211=P$3,1,0),IF($J211=$J$4,IF(P211=P$4,1,0),IF($J211=$J$5,IF(P211=P$5,1,0),0))))</f>
        <v>1</v>
      </c>
      <c r="AV211" s="1">
        <f>IF($J211=$J$2,IF(Q211=Q$2,1,0),IF($J211=$J$3,IF(Q211=Q$3,1,0),IF($J211=$J$4,IF(Q211=Q$4,1,0),IF($J211=$J$5,IF(Q211=Q$5,1,0),0))))</f>
        <v>0</v>
      </c>
      <c r="AW211" s="1">
        <f>IF($J211=$J$2,IF(R211=R$2,1,0),IF($J211=$J$3,IF(R211=R$3,1,0),IF($J211=$J$4,IF(R211=R$4,1,0),IF($J211=$J$5,IF(R211=R$5,1,0),0))))</f>
        <v>0</v>
      </c>
      <c r="AX211" s="1">
        <f>IF($J211=$J$2,IF(S211=S$2,1,0),IF($J211=$J$3,IF(S211=S$3,1,0),IF($J211=$J$4,IF(S211=S$4,1,0),IF($J211=$J$5,IF(S211=S$5,1,0),0))))</f>
        <v>0</v>
      </c>
      <c r="AY211" s="1">
        <f>IF($J211=$J$2,IF(T211=T$2,1,0),IF($J211=$J$3,IF(T211=T$3,1,0),IF($J211=$J$4,IF(T211=T$4,1,0),IF($J211=$J$5,IF(T211=T$5,1,0),0))))</f>
        <v>1</v>
      </c>
      <c r="AZ211" s="1">
        <f>IF($J211=$J$2,IF(U211=U$2,1,0),IF($J211=$J$3,IF(U211=U$3,1,0),IF($J211=$J$4,IF(U211=U$4,1,0),IF($J211=$J$5,IF(U211=U$5,1,0),0))))</f>
        <v>1</v>
      </c>
      <c r="BA211" s="1">
        <f>IF($J211=$J$2,IF(V211=V$2,1,0),IF($J211=$J$3,IF(V211=V$3,1,0),IF($J211=$J$4,IF(V211=V$4,1,0),IF($J211=$J$5,IF(V211=V$5,1,0),0))))</f>
        <v>1</v>
      </c>
      <c r="BB211" s="1">
        <f>IF($J211=$J$2,IF(W211=W$2,1,0),IF($J211=$J$3,IF(W211=W$3,1,0),IF($J211=$J$4,IF(W211=W$4,1,0),IF($J211=$J$5,IF(W211=W$5,1,0),0))))</f>
        <v>1</v>
      </c>
      <c r="BC211" s="1">
        <f>IF($J211=$J$2,IF(X211=X$2,1,0),IF($J211=$J$3,IF(X211=X$3,1,0),IF($J211=$J$4,IF(X211=X$4,1,0),IF($J211=$J$5,IF(X211=X$5,1,0),0))))</f>
        <v>1</v>
      </c>
      <c r="BD211" s="1">
        <f>IF($J211=$J$2,IF(Y211=Y$2,1,0),IF($J211=$J$3,IF(Y211=Y$3,1,0),IF($J211=$J$4,IF(Y211=Y$4,1,0),IF($J211=$J$5,IF(Y211=Y$5,1,0),0))))</f>
        <v>1</v>
      </c>
      <c r="BE211" s="1">
        <f>IF($J211=$J$2,IF(Z211=Z$2,1,0),IF($J211=$J$3,IF(Z211=Z$3,1,0),IF($J211=$J$4,IF(Z211=Z$4,1,0),IF($J211=$J$5,IF(Z211=Z$5,1,0),0))))</f>
        <v>0</v>
      </c>
      <c r="BF211" s="1">
        <f>IF($J211=$J$2,IF(AA211=AA$2,1,0),IF($J211=$J$3,IF(AA211=AA$3,1,0),IF($J211=$J$4,IF(AA211=AA$4,1,0),IF($J211=$J$5,IF(AA211=AA$5,1,0),0))))</f>
        <v>0</v>
      </c>
      <c r="BG211" s="1">
        <f>IF($J211=$J$2,IF(AB211=AB$2,1,0),IF($J211=$J$3,IF(AB211=AB$3,1,0),IF($J211=$J$4,IF(AB211=AB$4,1,0),IF($J211=$J$5,IF(AB211=AB$5,1,0),0))))</f>
        <v>0</v>
      </c>
      <c r="BH211" s="1">
        <f>IF($J211=$J$2,IF(AC211=AC$2,1,0),IF($J211=$J$3,IF(AC211=AC$3,1,0),IF($J211=$J$4,IF(AC211=AC$4,1,0),IF($J211=$J$5,IF(AC211=AC$5,1,0),0))))</f>
        <v>1</v>
      </c>
      <c r="BI211" s="1">
        <f>IF($J211=$J$2,IF(AD211=AD$2,1,0),IF($J211=$J$3,IF(AD211=AD$3,1,0),IF($J211=$J$4,IF(AD211=AD$4,1,0),IF($J211=$J$5,IF(AD211=AD$5,1,0),0))))</f>
        <v>0</v>
      </c>
      <c r="BJ211" s="1">
        <f>IF($J211=$J$2,IF(AE211=AE$2,1,0),IF($J211=$J$3,IF(AE211=AE$3,1,0),IF($J211=$J$4,IF(AE211=AE$4,1,0),IF($J211=$J$5,IF(AE211=AE$5,1,0),0))))</f>
        <v>0</v>
      </c>
      <c r="BK211" s="1">
        <f>IF($J211=$J$2,IF(AF211=AF$2,1,0),IF($J211=$J$3,IF(AF211=AF$3,1,0),IF($J211=$J$4,IF(AF211=AF$4,1,0),IF($J211=$J$5,IF(AF211=AF$5,1,0),0))))</f>
        <v>0</v>
      </c>
      <c r="BL211" s="1">
        <f>IF($J211=$J$2,IF(AG211=AG$2,1,0),IF($J211=$J$3,IF(AG211=AG$3,1,0),IF($J211=$J$4,IF(AG211=AG$4,1,0),IF($J211=$J$5,IF(AG211=AG$5,1,0),0))))</f>
        <v>0</v>
      </c>
      <c r="BM211" s="1">
        <f>IF($J211=$J$2,IF(AH211=AH$2,1,0),IF($J211=$J$3,IF(AH211=AH$3,1,0),IF($J211=$J$4,IF(AH211=AH$4,1,0),IF($J211=$J$5,IF(AH211=AH$5,1,0),0))))</f>
        <v>0</v>
      </c>
      <c r="BN211" s="1">
        <f>IF($J211=$J$2,IF(AI211=AI$2,1,0),IF($J211=$J$3,IF(AI211=AI$3,1,0),IF($J211=$J$4,IF(AI211=AI$4,1,0),IF($J211=$J$5,IF(AI211=AI$5,1,0),0))))</f>
        <v>1</v>
      </c>
      <c r="BO211" s="1">
        <f>IF($J211=$J$2,IF(AJ211=AJ$2,1,0),IF($J211=$J$3,IF(AJ211=AJ$3,1,0),IF($J211=$J$4,IF(AJ211=AJ$4,1,0),IF($J211=$J$5,IF(AJ211=AJ$5,1,0),0))))</f>
        <v>1</v>
      </c>
      <c r="BP211" s="1">
        <f>IF($J211=$J$2,IF(AK211=AK$2,1,0),IF($J211=$J$3,IF(AK211=AK$3,1,0),IF($J211=$J$4,IF(AK211=AK$4,1,0),IF($J211=$J$5,IF(AK211=AK$5,1,0),0))))</f>
        <v>1</v>
      </c>
      <c r="BQ211" s="1">
        <f>IF($J211=$J$2,IF(AL211=AL$2,1,0),IF($J211=$J$3,IF(AL211=AL$3,1,0),IF($J211=$J$4,IF(AL211=AL$4,1,0),IF($J211=$J$5,IF(AL211=AL$5,1,0),0))))</f>
        <v>1</v>
      </c>
      <c r="BR211" s="1">
        <f>IF($J211=$J$2,IF(AM211=AM$2,1,0),IF($J211=$J$3,IF(AM211=AM$3,1,0),IF($J211=$J$4,IF(AM211=AM$4,1,0),IF($J211=$J$5,IF(AM211=AM$5,1,0),0))))</f>
        <v>0</v>
      </c>
      <c r="BS211" s="1">
        <f>IF($J211=$J$2,IF(AN211=AN$2,1,0),IF($J211=$J$3,IF(AN211=AN$3,1,0),IF($J211=$J$4,IF(AN211=AN$4,1,0),IF($J211=$J$5,IF(AN211=AN$5,1,0),0))))</f>
        <v>0</v>
      </c>
      <c r="BU211" s="1">
        <f t="shared" si="1"/>
        <v>15</v>
      </c>
      <c r="BW211" s="35">
        <f t="shared" si="2"/>
        <v>15</v>
      </c>
      <c r="BX211" s="35">
        <f>IF(BW211="неявка","неявка",IF(BW211&lt;$CB$4,1,IF(BW211&lt;$CB$5,2,IF(BW211&lt;$CB$6,3,IF(BW211&lt;$CB$7,4,IF(BW211&lt;$CB$8,5,IF(BW211&lt;$CB$9,6,IF(BW211&lt;$CB$10,7,IF(BW211&lt;$CB$11,8,IF(BW211&lt;$CB$12,9,10))))))))))</f>
        <v>4</v>
      </c>
    </row>
    <row r="212" spans="1:76" ht="16" x14ac:dyDescent="0.2">
      <c r="A212" s="8">
        <v>206</v>
      </c>
      <c r="B212" s="8" t="s">
        <v>727</v>
      </c>
      <c r="C212" s="8" t="s">
        <v>728</v>
      </c>
      <c r="D212" s="8" t="s">
        <v>729</v>
      </c>
      <c r="E212" s="8" t="s">
        <v>235</v>
      </c>
      <c r="F212" s="8" t="s">
        <v>236</v>
      </c>
      <c r="G212" s="8" t="s">
        <v>230</v>
      </c>
      <c r="H212" s="8" t="s">
        <v>216</v>
      </c>
      <c r="I212" s="1" t="s">
        <v>622</v>
      </c>
      <c r="J212" s="1">
        <v>3</v>
      </c>
      <c r="K212" s="1" t="s">
        <v>1156</v>
      </c>
      <c r="L212" s="1" t="s">
        <v>1155</v>
      </c>
      <c r="M212" s="1" t="s">
        <v>1158</v>
      </c>
      <c r="N212" s="1" t="s">
        <v>1159</v>
      </c>
      <c r="O212" s="1" t="s">
        <v>1158</v>
      </c>
      <c r="P212" s="1" t="s">
        <v>1155</v>
      </c>
      <c r="Q212" s="1" t="s">
        <v>1160</v>
      </c>
      <c r="R212" s="1" t="s">
        <v>1154</v>
      </c>
      <c r="S212" s="1" t="s">
        <v>1156</v>
      </c>
      <c r="T212" s="1" t="s">
        <v>1160</v>
      </c>
      <c r="U212" s="1" t="s">
        <v>1154</v>
      </c>
      <c r="V212" s="1" t="s">
        <v>1158</v>
      </c>
      <c r="W212" s="1" t="s">
        <v>1160</v>
      </c>
      <c r="X212" s="1" t="s">
        <v>1155</v>
      </c>
      <c r="Y212" s="1" t="s">
        <v>1160</v>
      </c>
      <c r="Z212" s="54" t="s">
        <v>1154</v>
      </c>
      <c r="AA212" s="1" t="s">
        <v>1160</v>
      </c>
      <c r="AB212" s="1" t="s">
        <v>1155</v>
      </c>
      <c r="AC212" s="1" t="s">
        <v>1154</v>
      </c>
      <c r="AD212" s="1" t="s">
        <v>1158</v>
      </c>
      <c r="AE212" s="1" t="s">
        <v>1155</v>
      </c>
      <c r="AF212" s="1" t="s">
        <v>1159</v>
      </c>
      <c r="AG212" s="1" t="s">
        <v>1155</v>
      </c>
      <c r="AH212" s="1" t="s">
        <v>1158</v>
      </c>
      <c r="AI212" s="1" t="s">
        <v>1156</v>
      </c>
      <c r="AJ212" s="1" t="s">
        <v>1155</v>
      </c>
      <c r="AK212" s="1" t="s">
        <v>1155</v>
      </c>
      <c r="AL212" s="1" t="s">
        <v>1159</v>
      </c>
      <c r="AM212" s="1" t="s">
        <v>1160</v>
      </c>
      <c r="AN212" s="1" t="s">
        <v>1154</v>
      </c>
      <c r="AP212" s="1">
        <f>IF($J212=$J$2,IF(K212=K$2,1,0),IF($J212=$J$3,IF(K212=K$3,1,0),IF($J212=$J$4,IF(K212=K$4,1,0),IF($J212=$J$5,IF(K212=K$5,1,0),0))))</f>
        <v>1</v>
      </c>
      <c r="AQ212" s="1">
        <f>IF($J212=$J$2,IF(L212=L$2,1,0),IF($J212=$J$3,IF(L212=L$3,1,0),IF($J212=$J$4,IF(L212=L$4,1,0),IF($J212=$J$5,IF(L212=L$5,1,0),0))))</f>
        <v>1</v>
      </c>
      <c r="AR212" s="1">
        <f>IF($J212=$J$2,IF(M212=M$2,1,0),IF($J212=$J$3,IF(M212=M$3,1,0),IF($J212=$J$4,IF(M212=M$4,1,0),IF($J212=$J$5,IF(M212=M$5,1,0),0))))</f>
        <v>0</v>
      </c>
      <c r="AS212" s="1">
        <f>IF($J212=$J$2,IF(N212=N$2,1,0),IF($J212=$J$3,IF(N212=N$3,1,0),IF($J212=$J$4,IF(N212=N$4,1,0),IF($J212=$J$5,IF(N212=N$5,1,0),0))))</f>
        <v>1</v>
      </c>
      <c r="AT212" s="1">
        <f>IF($J212=$J$2,IF(O212=O$2,1,0),IF($J212=$J$3,IF(O212=O$3,1,0),IF($J212=$J$4,IF(O212=O$4,1,0),IF($J212=$J$5,IF(O212=O$5,1,0),0))))</f>
        <v>0</v>
      </c>
      <c r="AU212" s="1">
        <f>IF($J212=$J$2,IF(P212=P$2,1,0),IF($J212=$J$3,IF(P212=P$3,1,0),IF($J212=$J$4,IF(P212=P$4,1,0),IF($J212=$J$5,IF(P212=P$5,1,0),0))))</f>
        <v>0</v>
      </c>
      <c r="AV212" s="1">
        <f>IF($J212=$J$2,IF(Q212=Q$2,1,0),IF($J212=$J$3,IF(Q212=Q$3,1,0),IF($J212=$J$4,IF(Q212=Q$4,1,0),IF($J212=$J$5,IF(Q212=Q$5,1,0),0))))</f>
        <v>0</v>
      </c>
      <c r="AW212" s="1">
        <f>IF($J212=$J$2,IF(R212=R$2,1,0),IF($J212=$J$3,IF(R212=R$3,1,0),IF($J212=$J$4,IF(R212=R$4,1,0),IF($J212=$J$5,IF(R212=R$5,1,0),0))))</f>
        <v>0</v>
      </c>
      <c r="AX212" s="1">
        <f>IF($J212=$J$2,IF(S212=S$2,1,0),IF($J212=$J$3,IF(S212=S$3,1,0),IF($J212=$J$4,IF(S212=S$4,1,0),IF($J212=$J$5,IF(S212=S$5,1,0),0))))</f>
        <v>0</v>
      </c>
      <c r="AY212" s="1">
        <f>IF($J212=$J$2,IF(T212=T$2,1,0),IF($J212=$J$3,IF(T212=T$3,1,0),IF($J212=$J$4,IF(T212=T$4,1,0),IF($J212=$J$5,IF(T212=T$5,1,0),0))))</f>
        <v>1</v>
      </c>
      <c r="AZ212" s="1">
        <f>IF($J212=$J$2,IF(U212=U$2,1,0),IF($J212=$J$3,IF(U212=U$3,1,0),IF($J212=$J$4,IF(U212=U$4,1,0),IF($J212=$J$5,IF(U212=U$5,1,0),0))))</f>
        <v>1</v>
      </c>
      <c r="BA212" s="1">
        <f>IF($J212=$J$2,IF(V212=V$2,1,0),IF($J212=$J$3,IF(V212=V$3,1,0),IF($J212=$J$4,IF(V212=V$4,1,0),IF($J212=$J$5,IF(V212=V$5,1,0),0))))</f>
        <v>1</v>
      </c>
      <c r="BB212" s="1">
        <f>IF($J212=$J$2,IF(W212=W$2,1,0),IF($J212=$J$3,IF(W212=W$3,1,0),IF($J212=$J$4,IF(W212=W$4,1,0),IF($J212=$J$5,IF(W212=W$5,1,0),0))))</f>
        <v>1</v>
      </c>
      <c r="BC212" s="1">
        <f>IF($J212=$J$2,IF(X212=X$2,1,0),IF($J212=$J$3,IF(X212=X$3,1,0),IF($J212=$J$4,IF(X212=X$4,1,0),IF($J212=$J$5,IF(X212=X$5,1,0),0))))</f>
        <v>0</v>
      </c>
      <c r="BD212" s="1">
        <f>IF($J212=$J$2,IF(Y212=Y$2,1,0),IF($J212=$J$3,IF(Y212=Y$3,1,0),IF($J212=$J$4,IF(Y212=Y$4,1,0),IF($J212=$J$5,IF(Y212=Y$5,1,0),0))))</f>
        <v>1</v>
      </c>
      <c r="BE212" s="1">
        <f>IF($J212=$J$2,IF(Z212=Z$2,1,0),IF($J212=$J$3,IF(Z212=Z$3,1,0),IF($J212=$J$4,IF(Z212=Z$4,1,0),IF($J212=$J$5,IF(Z212=Z$5,1,0),0))))</f>
        <v>1</v>
      </c>
      <c r="BF212" s="1">
        <f>IF($J212=$J$2,IF(AA212=AA$2,1,0),IF($J212=$J$3,IF(AA212=AA$3,1,0),IF($J212=$J$4,IF(AA212=AA$4,1,0),IF($J212=$J$5,IF(AA212=AA$5,1,0),0))))</f>
        <v>1</v>
      </c>
      <c r="BG212" s="1">
        <f>IF($J212=$J$2,IF(AB212=AB$2,1,0),IF($J212=$J$3,IF(AB212=AB$3,1,0),IF($J212=$J$4,IF(AB212=AB$4,1,0),IF($J212=$J$5,IF(AB212=AB$5,1,0),0))))</f>
        <v>1</v>
      </c>
      <c r="BH212" s="1">
        <f>IF($J212=$J$2,IF(AC212=AC$2,1,0),IF($J212=$J$3,IF(AC212=AC$3,1,0),IF($J212=$J$4,IF(AC212=AC$4,1,0),IF($J212=$J$5,IF(AC212=AC$5,1,0),0))))</f>
        <v>1</v>
      </c>
      <c r="BI212" s="1">
        <f>IF($J212=$J$2,IF(AD212=AD$2,1,0),IF($J212=$J$3,IF(AD212=AD$3,1,0),IF($J212=$J$4,IF(AD212=AD$4,1,0),IF($J212=$J$5,IF(AD212=AD$5,1,0),0))))</f>
        <v>0</v>
      </c>
      <c r="BJ212" s="1">
        <f>IF($J212=$J$2,IF(AE212=AE$2,1,0),IF($J212=$J$3,IF(AE212=AE$3,1,0),IF($J212=$J$4,IF(AE212=AE$4,1,0),IF($J212=$J$5,IF(AE212=AE$5,1,0),0))))</f>
        <v>0</v>
      </c>
      <c r="BK212" s="1">
        <f>IF($J212=$J$2,IF(AF212=AF$2,1,0),IF($J212=$J$3,IF(AF212=AF$3,1,0),IF($J212=$J$4,IF(AF212=AF$4,1,0),IF($J212=$J$5,IF(AF212=AF$5,1,0),0))))</f>
        <v>1</v>
      </c>
      <c r="BL212" s="1">
        <f>IF($J212=$J$2,IF(AG212=AG$2,1,0),IF($J212=$J$3,IF(AG212=AG$3,1,0),IF($J212=$J$4,IF(AG212=AG$4,1,0),IF($J212=$J$5,IF(AG212=AG$5,1,0),0))))</f>
        <v>0</v>
      </c>
      <c r="BM212" s="1">
        <f>IF($J212=$J$2,IF(AH212=AH$2,1,0),IF($J212=$J$3,IF(AH212=AH$3,1,0),IF($J212=$J$4,IF(AH212=AH$4,1,0),IF($J212=$J$5,IF(AH212=AH$5,1,0),0))))</f>
        <v>1</v>
      </c>
      <c r="BN212" s="1">
        <f>IF($J212=$J$2,IF(AI212=AI$2,1,0),IF($J212=$J$3,IF(AI212=AI$3,1,0),IF($J212=$J$4,IF(AI212=AI$4,1,0),IF($J212=$J$5,IF(AI212=AI$5,1,0),0))))</f>
        <v>1</v>
      </c>
      <c r="BO212" s="1">
        <f>IF($J212=$J$2,IF(AJ212=AJ$2,1,0),IF($J212=$J$3,IF(AJ212=AJ$3,1,0),IF($J212=$J$4,IF(AJ212=AJ$4,1,0),IF($J212=$J$5,IF(AJ212=AJ$5,1,0),0))))</f>
        <v>1</v>
      </c>
      <c r="BP212" s="1">
        <f>IF($J212=$J$2,IF(AK212=AK$2,1,0),IF($J212=$J$3,IF(AK212=AK$3,1,0),IF($J212=$J$4,IF(AK212=AK$4,1,0),IF($J212=$J$5,IF(AK212=AK$5,1,0),0))))</f>
        <v>1</v>
      </c>
      <c r="BQ212" s="1">
        <f>IF($J212=$J$2,IF(AL212=AL$2,1,0),IF($J212=$J$3,IF(AL212=AL$3,1,0),IF($J212=$J$4,IF(AL212=AL$4,1,0),IF($J212=$J$5,IF(AL212=AL$5,1,0),0))))</f>
        <v>0</v>
      </c>
      <c r="BR212" s="1">
        <f>IF($J212=$J$2,IF(AM212=AM$2,1,0),IF($J212=$J$3,IF(AM212=AM$3,1,0),IF($J212=$J$4,IF(AM212=AM$4,1,0),IF($J212=$J$5,IF(AM212=AM$5,1,0),0))))</f>
        <v>0</v>
      </c>
      <c r="BS212" s="1">
        <f>IF($J212=$J$2,IF(AN212=AN$2,1,0),IF($J212=$J$3,IF(AN212=AN$3,1,0),IF($J212=$J$4,IF(AN212=AN$4,1,0),IF($J212=$J$5,IF(AN212=AN$5,1,0),0))))</f>
        <v>1</v>
      </c>
      <c r="BU212" s="1">
        <f t="shared" si="1"/>
        <v>18</v>
      </c>
      <c r="BW212" s="35">
        <f t="shared" si="2"/>
        <v>18</v>
      </c>
      <c r="BX212" s="35">
        <f>IF(BW212="неявка","неявка",IF(BW212&lt;$CB$4,1,IF(BW212&lt;$CB$5,2,IF(BW212&lt;$CB$6,3,IF(BW212&lt;$CB$7,4,IF(BW212&lt;$CB$8,5,IF(BW212&lt;$CB$9,6,IF(BW212&lt;$CB$10,7,IF(BW212&lt;$CB$11,8,IF(BW212&lt;$CB$12,9,10))))))))))</f>
        <v>5</v>
      </c>
    </row>
    <row r="213" spans="1:76" ht="16" x14ac:dyDescent="0.2">
      <c r="A213" s="8">
        <v>207</v>
      </c>
      <c r="B213" s="8" t="s">
        <v>730</v>
      </c>
      <c r="C213" s="8" t="s">
        <v>731</v>
      </c>
      <c r="D213" s="8" t="s">
        <v>732</v>
      </c>
      <c r="E213" s="8" t="s">
        <v>282</v>
      </c>
      <c r="F213" s="8" t="s">
        <v>283</v>
      </c>
      <c r="G213" s="8" t="s">
        <v>230</v>
      </c>
      <c r="H213" s="8" t="s">
        <v>216</v>
      </c>
      <c r="I213" s="1" t="s">
        <v>622</v>
      </c>
      <c r="J213" s="1">
        <v>1</v>
      </c>
      <c r="K213" s="1" t="s">
        <v>1154</v>
      </c>
      <c r="L213" s="1" t="s">
        <v>1154</v>
      </c>
      <c r="M213" s="1" t="s">
        <v>1155</v>
      </c>
      <c r="N213" s="1" t="s">
        <v>1159</v>
      </c>
      <c r="O213" s="1" t="s">
        <v>1155</v>
      </c>
      <c r="P213" s="1" t="s">
        <v>1157</v>
      </c>
      <c r="Q213" s="1" t="s">
        <v>1156</v>
      </c>
      <c r="R213" s="1" t="s">
        <v>1158</v>
      </c>
      <c r="S213" s="1" t="s">
        <v>1155</v>
      </c>
      <c r="T213" s="1" t="s">
        <v>1154</v>
      </c>
      <c r="U213" s="1" t="s">
        <v>1158</v>
      </c>
      <c r="V213" s="1" t="s">
        <v>1158</v>
      </c>
      <c r="W213" s="1" t="s">
        <v>1156</v>
      </c>
      <c r="X213" s="1" t="s">
        <v>1159</v>
      </c>
      <c r="Y213" s="1" t="s">
        <v>1155</v>
      </c>
      <c r="Z213" s="54" t="s">
        <v>1158</v>
      </c>
      <c r="AA213" s="1" t="s">
        <v>1155</v>
      </c>
      <c r="AB213" s="1" t="s">
        <v>1158</v>
      </c>
      <c r="AC213" s="1" t="s">
        <v>1160</v>
      </c>
      <c r="AD213" s="1" t="s">
        <v>1155</v>
      </c>
      <c r="AE213" s="1" t="s">
        <v>1156</v>
      </c>
      <c r="AF213" s="1" t="s">
        <v>1159</v>
      </c>
      <c r="AG213" s="1" t="s">
        <v>1158</v>
      </c>
      <c r="AH213" s="1" t="s">
        <v>1158</v>
      </c>
      <c r="AI213" s="1" t="s">
        <v>1158</v>
      </c>
      <c r="AJ213" s="1" t="s">
        <v>1158</v>
      </c>
      <c r="AK213" s="1" t="s">
        <v>1158</v>
      </c>
      <c r="AL213" s="1" t="s">
        <v>1156</v>
      </c>
      <c r="AM213" s="1" t="s">
        <v>1158</v>
      </c>
      <c r="AN213" s="1" t="s">
        <v>1156</v>
      </c>
      <c r="AP213" s="1">
        <f>IF($J213=$J$2,IF(K213=K$2,1,0),IF($J213=$J$3,IF(K213=K$3,1,0),IF($J213=$J$4,IF(K213=K$4,1,0),IF($J213=$J$5,IF(K213=K$5,1,0),0))))</f>
        <v>1</v>
      </c>
      <c r="AQ213" s="1">
        <f>IF($J213=$J$2,IF(L213=L$2,1,0),IF($J213=$J$3,IF(L213=L$3,1,0),IF($J213=$J$4,IF(L213=L$4,1,0),IF($J213=$J$5,IF(L213=L$5,1,0),0))))</f>
        <v>1</v>
      </c>
      <c r="AR213" s="1">
        <f>IF($J213=$J$2,IF(M213=M$2,1,0),IF($J213=$J$3,IF(M213=M$3,1,0),IF($J213=$J$4,IF(M213=M$4,1,0),IF($J213=$J$5,IF(M213=M$5,1,0),0))))</f>
        <v>1</v>
      </c>
      <c r="AS213" s="1">
        <f>IF($J213=$J$2,IF(N213=N$2,1,0),IF($J213=$J$3,IF(N213=N$3,1,0),IF($J213=$J$4,IF(N213=N$4,1,0),IF($J213=$J$5,IF(N213=N$5,1,0),0))))</f>
        <v>0</v>
      </c>
      <c r="AT213" s="1">
        <f>IF($J213=$J$2,IF(O213=O$2,1,0),IF($J213=$J$3,IF(O213=O$3,1,0),IF($J213=$J$4,IF(O213=O$4,1,0),IF($J213=$J$5,IF(O213=O$5,1,0),0))))</f>
        <v>1</v>
      </c>
      <c r="AU213" s="1">
        <f>IF($J213=$J$2,IF(P213=P$2,1,0),IF($J213=$J$3,IF(P213=P$3,1,0),IF($J213=$J$4,IF(P213=P$4,1,0),IF($J213=$J$5,IF(P213=P$5,1,0),0))))</f>
        <v>1</v>
      </c>
      <c r="AV213" s="1">
        <f>IF($J213=$J$2,IF(Q213=Q$2,1,0),IF($J213=$J$3,IF(Q213=Q$3,1,0),IF($J213=$J$4,IF(Q213=Q$4,1,0),IF($J213=$J$5,IF(Q213=Q$5,1,0),0))))</f>
        <v>0</v>
      </c>
      <c r="AW213" s="1">
        <f>IF($J213=$J$2,IF(R213=R$2,1,0),IF($J213=$J$3,IF(R213=R$3,1,0),IF($J213=$J$4,IF(R213=R$4,1,0),IF($J213=$J$5,IF(R213=R$5,1,0),0))))</f>
        <v>1</v>
      </c>
      <c r="AX213" s="1">
        <f>IF($J213=$J$2,IF(S213=S$2,1,0),IF($J213=$J$3,IF(S213=S$3,1,0),IF($J213=$J$4,IF(S213=S$4,1,0),IF($J213=$J$5,IF(S213=S$5,1,0),0))))</f>
        <v>1</v>
      </c>
      <c r="AY213" s="1">
        <f>IF($J213=$J$2,IF(T213=T$2,1,0),IF($J213=$J$3,IF(T213=T$3,1,0),IF($J213=$J$4,IF(T213=T$4,1,0),IF($J213=$J$5,IF(T213=T$5,1,0),0))))</f>
        <v>1</v>
      </c>
      <c r="AZ213" s="1">
        <f>IF($J213=$J$2,IF(U213=U$2,1,0),IF($J213=$J$3,IF(U213=U$3,1,0),IF($J213=$J$4,IF(U213=U$4,1,0),IF($J213=$J$5,IF(U213=U$5,1,0),0))))</f>
        <v>0</v>
      </c>
      <c r="BA213" s="1">
        <f>IF($J213=$J$2,IF(V213=V$2,1,0),IF($J213=$J$3,IF(V213=V$3,1,0),IF($J213=$J$4,IF(V213=V$4,1,0),IF($J213=$J$5,IF(V213=V$5,1,0),0))))</f>
        <v>1</v>
      </c>
      <c r="BB213" s="1">
        <f>IF($J213=$J$2,IF(W213=W$2,1,0),IF($J213=$J$3,IF(W213=W$3,1,0),IF($J213=$J$4,IF(W213=W$4,1,0),IF($J213=$J$5,IF(W213=W$5,1,0),0))))</f>
        <v>1</v>
      </c>
      <c r="BC213" s="1">
        <f>IF($J213=$J$2,IF(X213=X$2,1,0),IF($J213=$J$3,IF(X213=X$3,1,0),IF($J213=$J$4,IF(X213=X$4,1,0),IF($J213=$J$5,IF(X213=X$5,1,0),0))))</f>
        <v>1</v>
      </c>
      <c r="BD213" s="1">
        <f>IF($J213=$J$2,IF(Y213=Y$2,1,0),IF($J213=$J$3,IF(Y213=Y$3,1,0),IF($J213=$J$4,IF(Y213=Y$4,1,0),IF($J213=$J$5,IF(Y213=Y$5,1,0),0))))</f>
        <v>0</v>
      </c>
      <c r="BE213" s="1">
        <f>IF($J213=$J$2,IF(Z213=Z$2,1,0),IF($J213=$J$3,IF(Z213=Z$3,1,0),IF($J213=$J$4,IF(Z213=Z$4,1,0),IF($J213=$J$5,IF(Z213=Z$5,1,0),0))))</f>
        <v>1</v>
      </c>
      <c r="BF213" s="1">
        <f>IF($J213=$J$2,IF(AA213=AA$2,1,0),IF($J213=$J$3,IF(AA213=AA$3,1,0),IF($J213=$J$4,IF(AA213=AA$4,1,0),IF($J213=$J$5,IF(AA213=AA$5,1,0),0))))</f>
        <v>1</v>
      </c>
      <c r="BG213" s="1">
        <f>IF($J213=$J$2,IF(AB213=AB$2,1,0),IF($J213=$J$3,IF(AB213=AB$3,1,0),IF($J213=$J$4,IF(AB213=AB$4,1,0),IF($J213=$J$5,IF(AB213=AB$5,1,0),0))))</f>
        <v>1</v>
      </c>
      <c r="BH213" s="1">
        <f>IF($J213=$J$2,IF(AC213=AC$2,1,0),IF($J213=$J$3,IF(AC213=AC$3,1,0),IF($J213=$J$4,IF(AC213=AC$4,1,0),IF($J213=$J$5,IF(AC213=AC$5,1,0),0))))</f>
        <v>1</v>
      </c>
      <c r="BI213" s="1">
        <f>IF($J213=$J$2,IF(AD213=AD$2,1,0),IF($J213=$J$3,IF(AD213=AD$3,1,0),IF($J213=$J$4,IF(AD213=AD$4,1,0),IF($J213=$J$5,IF(AD213=AD$5,1,0),0))))</f>
        <v>1</v>
      </c>
      <c r="BJ213" s="1">
        <f>IF($J213=$J$2,IF(AE213=AE$2,1,0),IF($J213=$J$3,IF(AE213=AE$3,1,0),IF($J213=$J$4,IF(AE213=AE$4,1,0),IF($J213=$J$5,IF(AE213=AE$5,1,0),0))))</f>
        <v>1</v>
      </c>
      <c r="BK213" s="1">
        <f>IF($J213=$J$2,IF(AF213=AF$2,1,0),IF($J213=$J$3,IF(AF213=AF$3,1,0),IF($J213=$J$4,IF(AF213=AF$4,1,0),IF($J213=$J$5,IF(AF213=AF$5,1,0),0))))</f>
        <v>1</v>
      </c>
      <c r="BL213" s="1">
        <f>IF($J213=$J$2,IF(AG213=AG$2,1,0),IF($J213=$J$3,IF(AG213=AG$3,1,0),IF($J213=$J$4,IF(AG213=AG$4,1,0),IF($J213=$J$5,IF(AG213=AG$5,1,0),0))))</f>
        <v>1</v>
      </c>
      <c r="BM213" s="1">
        <f>IF($J213=$J$2,IF(AH213=AH$2,1,0),IF($J213=$J$3,IF(AH213=AH$3,1,0),IF($J213=$J$4,IF(AH213=AH$4,1,0),IF($J213=$J$5,IF(AH213=AH$5,1,0),0))))</f>
        <v>1</v>
      </c>
      <c r="BN213" s="1">
        <f>IF($J213=$J$2,IF(AI213=AI$2,1,0),IF($J213=$J$3,IF(AI213=AI$3,1,0),IF($J213=$J$4,IF(AI213=AI$4,1,0),IF($J213=$J$5,IF(AI213=AI$5,1,0),0))))</f>
        <v>1</v>
      </c>
      <c r="BO213" s="1">
        <f>IF($J213=$J$2,IF(AJ213=AJ$2,1,0),IF($J213=$J$3,IF(AJ213=AJ$3,1,0),IF($J213=$J$4,IF(AJ213=AJ$4,1,0),IF($J213=$J$5,IF(AJ213=AJ$5,1,0),0))))</f>
        <v>1</v>
      </c>
      <c r="BP213" s="1">
        <f>IF($J213=$J$2,IF(AK213=AK$2,1,0),IF($J213=$J$3,IF(AK213=AK$3,1,0),IF($J213=$J$4,IF(AK213=AK$4,1,0),IF($J213=$J$5,IF(AK213=AK$5,1,0),0))))</f>
        <v>0</v>
      </c>
      <c r="BQ213" s="1">
        <f>IF($J213=$J$2,IF(AL213=AL$2,1,0),IF($J213=$J$3,IF(AL213=AL$3,1,0),IF($J213=$J$4,IF(AL213=AL$4,1,0),IF($J213=$J$5,IF(AL213=AL$5,1,0),0))))</f>
        <v>1</v>
      </c>
      <c r="BR213" s="1">
        <f>IF($J213=$J$2,IF(AM213=AM$2,1,0),IF($J213=$J$3,IF(AM213=AM$3,1,0),IF($J213=$J$4,IF(AM213=AM$4,1,0),IF($J213=$J$5,IF(AM213=AM$5,1,0),0))))</f>
        <v>1</v>
      </c>
      <c r="BS213" s="1">
        <f>IF($J213=$J$2,IF(AN213=AN$2,1,0),IF($J213=$J$3,IF(AN213=AN$3,1,0),IF($J213=$J$4,IF(AN213=AN$4,1,0),IF($J213=$J$5,IF(AN213=AN$5,1,0),0))))</f>
        <v>1</v>
      </c>
      <c r="BU213" s="1">
        <f t="shared" si="1"/>
        <v>25</v>
      </c>
      <c r="BW213" s="35">
        <f t="shared" si="2"/>
        <v>25</v>
      </c>
      <c r="BX213" s="35">
        <f>IF(BW213="неявка","неявка",IF(BW213&lt;$CB$4,1,IF(BW213&lt;$CB$5,2,IF(BW213&lt;$CB$6,3,IF(BW213&lt;$CB$7,4,IF(BW213&lt;$CB$8,5,IF(BW213&lt;$CB$9,6,IF(BW213&lt;$CB$10,7,IF(BW213&lt;$CB$11,8,IF(BW213&lt;$CB$12,9,10))))))))))</f>
        <v>8</v>
      </c>
    </row>
    <row r="214" spans="1:76" ht="16" x14ac:dyDescent="0.2">
      <c r="A214" s="8">
        <v>208</v>
      </c>
      <c r="B214" s="8" t="s">
        <v>733</v>
      </c>
      <c r="C214" s="8" t="s">
        <v>734</v>
      </c>
      <c r="D214" s="8" t="s">
        <v>735</v>
      </c>
      <c r="E214" s="8" t="s">
        <v>282</v>
      </c>
      <c r="F214" s="8" t="s">
        <v>283</v>
      </c>
      <c r="G214" s="8" t="s">
        <v>230</v>
      </c>
      <c r="H214" s="8" t="s">
        <v>216</v>
      </c>
      <c r="I214" s="1" t="s">
        <v>622</v>
      </c>
      <c r="J214" s="1">
        <v>2</v>
      </c>
      <c r="K214" s="1" t="s">
        <v>1155</v>
      </c>
      <c r="L214" s="1" t="s">
        <v>1160</v>
      </c>
      <c r="M214" s="1" t="s">
        <v>1155</v>
      </c>
      <c r="N214" s="1" t="s">
        <v>1156</v>
      </c>
      <c r="O214" s="1" t="s">
        <v>1154</v>
      </c>
      <c r="P214" s="1" t="s">
        <v>1160</v>
      </c>
      <c r="Q214" s="1" t="s">
        <v>1154</v>
      </c>
      <c r="R214" s="1" t="s">
        <v>1160</v>
      </c>
      <c r="S214" s="1" t="s">
        <v>1154</v>
      </c>
      <c r="T214" s="1" t="s">
        <v>1159</v>
      </c>
      <c r="U214" s="1" t="s">
        <v>1160</v>
      </c>
      <c r="V214" s="1" t="s">
        <v>1156</v>
      </c>
      <c r="W214" s="1" t="s">
        <v>1158</v>
      </c>
      <c r="X214" s="1" t="s">
        <v>1159</v>
      </c>
      <c r="Y214" s="1" t="s">
        <v>1155</v>
      </c>
      <c r="Z214" s="54" t="s">
        <v>1159</v>
      </c>
      <c r="AA214" s="1" t="s">
        <v>1158</v>
      </c>
      <c r="AB214" s="1" t="s">
        <v>1160</v>
      </c>
      <c r="AC214" s="1" t="s">
        <v>1155</v>
      </c>
      <c r="AD214" s="1" t="s">
        <v>1159</v>
      </c>
      <c r="AE214" s="1" t="s">
        <v>1159</v>
      </c>
      <c r="AF214" s="1" t="s">
        <v>1158</v>
      </c>
      <c r="AG214" s="1" t="s">
        <v>1158</v>
      </c>
      <c r="AH214" s="1" t="s">
        <v>1160</v>
      </c>
      <c r="AI214" s="1" t="s">
        <v>1154</v>
      </c>
      <c r="AJ214" s="1" t="s">
        <v>1159</v>
      </c>
      <c r="AK214" s="1" t="s">
        <v>1158</v>
      </c>
      <c r="AL214" s="1" t="s">
        <v>1155</v>
      </c>
      <c r="AM214" s="1" t="s">
        <v>1156</v>
      </c>
      <c r="AN214" s="1" t="s">
        <v>1154</v>
      </c>
      <c r="AP214" s="1">
        <f>IF($J214=$J$2,IF(K214=K$2,1,0),IF($J214=$J$3,IF(K214=K$3,1,0),IF($J214=$J$4,IF(K214=K$4,1,0),IF($J214=$J$5,IF(K214=K$5,1,0),0))))</f>
        <v>1</v>
      </c>
      <c r="AQ214" s="1">
        <f>IF($J214=$J$2,IF(L214=L$2,1,0),IF($J214=$J$3,IF(L214=L$3,1,0),IF($J214=$J$4,IF(L214=L$4,1,0),IF($J214=$J$5,IF(L214=L$5,1,0),0))))</f>
        <v>1</v>
      </c>
      <c r="AR214" s="1">
        <f>IF($J214=$J$2,IF(M214=M$2,1,0),IF($J214=$J$3,IF(M214=M$3,1,0),IF($J214=$J$4,IF(M214=M$4,1,0),IF($J214=$J$5,IF(M214=M$5,1,0),0))))</f>
        <v>1</v>
      </c>
      <c r="AS214" s="1">
        <f>IF($J214=$J$2,IF(N214=N$2,1,0),IF($J214=$J$3,IF(N214=N$3,1,0),IF($J214=$J$4,IF(N214=N$4,1,0),IF($J214=$J$5,IF(N214=N$5,1,0),0))))</f>
        <v>1</v>
      </c>
      <c r="AT214" s="1">
        <f>IF($J214=$J$2,IF(O214=O$2,1,0),IF($J214=$J$3,IF(O214=O$3,1,0),IF($J214=$J$4,IF(O214=O$4,1,0),IF($J214=$J$5,IF(O214=O$5,1,0),0))))</f>
        <v>1</v>
      </c>
      <c r="AU214" s="1">
        <f>IF($J214=$J$2,IF(P214=P$2,1,0),IF($J214=$J$3,IF(P214=P$3,1,0),IF($J214=$J$4,IF(P214=P$4,1,0),IF($J214=$J$5,IF(P214=P$5,1,0),0))))</f>
        <v>1</v>
      </c>
      <c r="AV214" s="1">
        <f>IF($J214=$J$2,IF(Q214=Q$2,1,0),IF($J214=$J$3,IF(Q214=Q$3,1,0),IF($J214=$J$4,IF(Q214=Q$4,1,0),IF($J214=$J$5,IF(Q214=Q$5,1,0),0))))</f>
        <v>1</v>
      </c>
      <c r="AW214" s="1">
        <f>IF($J214=$J$2,IF(R214=R$2,1,0),IF($J214=$J$3,IF(R214=R$3,1,0),IF($J214=$J$4,IF(R214=R$4,1,0),IF($J214=$J$5,IF(R214=R$5,1,0),0))))</f>
        <v>1</v>
      </c>
      <c r="AX214" s="1">
        <f>IF($J214=$J$2,IF(S214=S$2,1,0),IF($J214=$J$3,IF(S214=S$3,1,0),IF($J214=$J$4,IF(S214=S$4,1,0),IF($J214=$J$5,IF(S214=S$5,1,0),0))))</f>
        <v>1</v>
      </c>
      <c r="AY214" s="1">
        <f>IF($J214=$J$2,IF(T214=T$2,1,0),IF($J214=$J$3,IF(T214=T$3,1,0),IF($J214=$J$4,IF(T214=T$4,1,0),IF($J214=$J$5,IF(T214=T$5,1,0),0))))</f>
        <v>1</v>
      </c>
      <c r="AZ214" s="1">
        <f>IF($J214=$J$2,IF(U214=U$2,1,0),IF($J214=$J$3,IF(U214=U$3,1,0),IF($J214=$J$4,IF(U214=U$4,1,0),IF($J214=$J$5,IF(U214=U$5,1,0),0))))</f>
        <v>1</v>
      </c>
      <c r="BA214" s="1">
        <f>IF($J214=$J$2,IF(V214=V$2,1,0),IF($J214=$J$3,IF(V214=V$3,1,0),IF($J214=$J$4,IF(V214=V$4,1,0),IF($J214=$J$5,IF(V214=V$5,1,0),0))))</f>
        <v>1</v>
      </c>
      <c r="BB214" s="1">
        <f>IF($J214=$J$2,IF(W214=W$2,1,0),IF($J214=$J$3,IF(W214=W$3,1,0),IF($J214=$J$4,IF(W214=W$4,1,0),IF($J214=$J$5,IF(W214=W$5,1,0),0))))</f>
        <v>1</v>
      </c>
      <c r="BC214" s="1">
        <f>IF($J214=$J$2,IF(X214=X$2,1,0),IF($J214=$J$3,IF(X214=X$3,1,0),IF($J214=$J$4,IF(X214=X$4,1,0),IF($J214=$J$5,IF(X214=X$5,1,0),0))))</f>
        <v>1</v>
      </c>
      <c r="BD214" s="1">
        <f>IF($J214=$J$2,IF(Y214=Y$2,1,0),IF($J214=$J$3,IF(Y214=Y$3,1,0),IF($J214=$J$4,IF(Y214=Y$4,1,0),IF($J214=$J$5,IF(Y214=Y$5,1,0),0))))</f>
        <v>1</v>
      </c>
      <c r="BE214" s="1">
        <f>IF($J214=$J$2,IF(Z214=Z$2,1,0),IF($J214=$J$3,IF(Z214=Z$3,1,0),IF($J214=$J$4,IF(Z214=Z$4,1,0),IF($J214=$J$5,IF(Z214=Z$5,1,0),0))))</f>
        <v>1</v>
      </c>
      <c r="BF214" s="1">
        <f>IF($J214=$J$2,IF(AA214=AA$2,1,0),IF($J214=$J$3,IF(AA214=AA$3,1,0),IF($J214=$J$4,IF(AA214=AA$4,1,0),IF($J214=$J$5,IF(AA214=AA$5,1,0),0))))</f>
        <v>1</v>
      </c>
      <c r="BG214" s="1">
        <f>IF($J214=$J$2,IF(AB214=AB$2,1,0),IF($J214=$J$3,IF(AB214=AB$3,1,0),IF($J214=$J$4,IF(AB214=AB$4,1,0),IF($J214=$J$5,IF(AB214=AB$5,1,0),0))))</f>
        <v>0</v>
      </c>
      <c r="BH214" s="1">
        <f>IF($J214=$J$2,IF(AC214=AC$2,1,0),IF($J214=$J$3,IF(AC214=AC$3,1,0),IF($J214=$J$4,IF(AC214=AC$4,1,0),IF($J214=$J$5,IF(AC214=AC$5,1,0),0))))</f>
        <v>1</v>
      </c>
      <c r="BI214" s="1">
        <f>IF($J214=$J$2,IF(AD214=AD$2,1,0),IF($J214=$J$3,IF(AD214=AD$3,1,0),IF($J214=$J$4,IF(AD214=AD$4,1,0),IF($J214=$J$5,IF(AD214=AD$5,1,0),0))))</f>
        <v>1</v>
      </c>
      <c r="BJ214" s="1">
        <f>IF($J214=$J$2,IF(AE214=AE$2,1,0),IF($J214=$J$3,IF(AE214=AE$3,1,0),IF($J214=$J$4,IF(AE214=AE$4,1,0),IF($J214=$J$5,IF(AE214=AE$5,1,0),0))))</f>
        <v>1</v>
      </c>
      <c r="BK214" s="1">
        <f>IF($J214=$J$2,IF(AF214=AF$2,1,0),IF($J214=$J$3,IF(AF214=AF$3,1,0),IF($J214=$J$4,IF(AF214=AF$4,1,0),IF($J214=$J$5,IF(AF214=AF$5,1,0),0))))</f>
        <v>0</v>
      </c>
      <c r="BL214" s="1">
        <f>IF($J214=$J$2,IF(AG214=AG$2,1,0),IF($J214=$J$3,IF(AG214=AG$3,1,0),IF($J214=$J$4,IF(AG214=AG$4,1,0),IF($J214=$J$5,IF(AG214=AG$5,1,0),0))))</f>
        <v>1</v>
      </c>
      <c r="BM214" s="1">
        <f>IF($J214=$J$2,IF(AH214=AH$2,1,0),IF($J214=$J$3,IF(AH214=AH$3,1,0),IF($J214=$J$4,IF(AH214=AH$4,1,0),IF($J214=$J$5,IF(AH214=AH$5,1,0),0))))</f>
        <v>1</v>
      </c>
      <c r="BN214" s="1">
        <f>IF($J214=$J$2,IF(AI214=AI$2,1,0),IF($J214=$J$3,IF(AI214=AI$3,1,0),IF($J214=$J$4,IF(AI214=AI$4,1,0),IF($J214=$J$5,IF(AI214=AI$5,1,0),0))))</f>
        <v>1</v>
      </c>
      <c r="BO214" s="1">
        <f>IF($J214=$J$2,IF(AJ214=AJ$2,1,0),IF($J214=$J$3,IF(AJ214=AJ$3,1,0),IF($J214=$J$4,IF(AJ214=AJ$4,1,0),IF($J214=$J$5,IF(AJ214=AJ$5,1,0),0))))</f>
        <v>1</v>
      </c>
      <c r="BP214" s="1">
        <f>IF($J214=$J$2,IF(AK214=AK$2,1,0),IF($J214=$J$3,IF(AK214=AK$3,1,0),IF($J214=$J$4,IF(AK214=AK$4,1,0),IF($J214=$J$5,IF(AK214=AK$5,1,0),0))))</f>
        <v>1</v>
      </c>
      <c r="BQ214" s="1">
        <f>IF($J214=$J$2,IF(AL214=AL$2,1,0),IF($J214=$J$3,IF(AL214=AL$3,1,0),IF($J214=$J$4,IF(AL214=AL$4,1,0),IF($J214=$J$5,IF(AL214=AL$5,1,0),0))))</f>
        <v>1</v>
      </c>
      <c r="BR214" s="1">
        <f>IF($J214=$J$2,IF(AM214=AM$2,1,0),IF($J214=$J$3,IF(AM214=AM$3,1,0),IF($J214=$J$4,IF(AM214=AM$4,1,0),IF($J214=$J$5,IF(AM214=AM$5,1,0),0))))</f>
        <v>1</v>
      </c>
      <c r="BS214" s="1">
        <f>IF($J214=$J$2,IF(AN214=AN$2,1,0),IF($J214=$J$3,IF(AN214=AN$3,1,0),IF($J214=$J$4,IF(AN214=AN$4,1,0),IF($J214=$J$5,IF(AN214=AN$5,1,0),0))))</f>
        <v>1</v>
      </c>
      <c r="BU214" s="1">
        <f t="shared" si="1"/>
        <v>28</v>
      </c>
      <c r="BW214" s="35">
        <f t="shared" si="2"/>
        <v>28</v>
      </c>
      <c r="BX214" s="35">
        <f>IF(BW214="неявка","неявка",IF(BW214&lt;$CB$4,1,IF(BW214&lt;$CB$5,2,IF(BW214&lt;$CB$6,3,IF(BW214&lt;$CB$7,4,IF(BW214&lt;$CB$8,5,IF(BW214&lt;$CB$9,6,IF(BW214&lt;$CB$10,7,IF(BW214&lt;$CB$11,8,IF(BW214&lt;$CB$12,9,10))))))))))</f>
        <v>9</v>
      </c>
    </row>
    <row r="215" spans="1:76" ht="16" x14ac:dyDescent="0.2">
      <c r="A215" s="8">
        <v>209</v>
      </c>
      <c r="B215" s="8" t="s">
        <v>736</v>
      </c>
      <c r="C215" s="8" t="s">
        <v>737</v>
      </c>
      <c r="D215" s="8" t="s">
        <v>738</v>
      </c>
      <c r="E215" s="8" t="s">
        <v>213</v>
      </c>
      <c r="F215" s="8" t="s">
        <v>214</v>
      </c>
      <c r="G215" s="8" t="s">
        <v>230</v>
      </c>
      <c r="H215" s="8" t="s">
        <v>216</v>
      </c>
      <c r="I215" s="1" t="s">
        <v>622</v>
      </c>
      <c r="J215" s="1">
        <v>2</v>
      </c>
      <c r="K215" s="1" t="s">
        <v>1159</v>
      </c>
      <c r="L215" s="1" t="s">
        <v>1160</v>
      </c>
      <c r="M215" s="1" t="s">
        <v>1159</v>
      </c>
      <c r="N215" s="1" t="s">
        <v>1156</v>
      </c>
      <c r="O215" s="1" t="s">
        <v>1154</v>
      </c>
      <c r="P215" s="1" t="s">
        <v>1160</v>
      </c>
      <c r="Q215" s="1" t="s">
        <v>1154</v>
      </c>
      <c r="R215" s="1" t="s">
        <v>1154</v>
      </c>
      <c r="S215" s="1" t="s">
        <v>1154</v>
      </c>
      <c r="T215" s="1" t="s">
        <v>1159</v>
      </c>
      <c r="U215" s="1" t="s">
        <v>1160</v>
      </c>
      <c r="V215" s="1" t="s">
        <v>1154</v>
      </c>
      <c r="W215" s="1" t="s">
        <v>1158</v>
      </c>
      <c r="X215" s="1" t="s">
        <v>1159</v>
      </c>
      <c r="Y215" s="1" t="s">
        <v>1158</v>
      </c>
      <c r="Z215" s="54" t="s">
        <v>1155</v>
      </c>
      <c r="AA215" s="1" t="s">
        <v>1156</v>
      </c>
      <c r="AB215" s="1" t="s">
        <v>1155</v>
      </c>
      <c r="AC215" s="1" t="s">
        <v>1155</v>
      </c>
      <c r="AD215" s="1" t="s">
        <v>1154</v>
      </c>
      <c r="AE215" s="1" t="s">
        <v>1159</v>
      </c>
      <c r="AF215" s="1" t="s">
        <v>1155</v>
      </c>
      <c r="AG215" s="1" t="s">
        <v>1155</v>
      </c>
      <c r="AH215" s="1" t="s">
        <v>1160</v>
      </c>
      <c r="AI215" s="1" t="s">
        <v>1154</v>
      </c>
      <c r="AJ215" s="1" t="s">
        <v>1156</v>
      </c>
      <c r="AK215" s="1" t="s">
        <v>1158</v>
      </c>
      <c r="AL215" s="1" t="s">
        <v>1155</v>
      </c>
      <c r="AM215" s="1" t="s">
        <v>1156</v>
      </c>
      <c r="AN215" s="1" t="s">
        <v>1154</v>
      </c>
      <c r="AP215" s="1">
        <f>IF($J215=$J$2,IF(K215=K$2,1,0),IF($J215=$J$3,IF(K215=K$3,1,0),IF($J215=$J$4,IF(K215=K$4,1,0),IF($J215=$J$5,IF(K215=K$5,1,0),0))))</f>
        <v>0</v>
      </c>
      <c r="AQ215" s="1">
        <f>IF($J215=$J$2,IF(L215=L$2,1,0),IF($J215=$J$3,IF(L215=L$3,1,0),IF($J215=$J$4,IF(L215=L$4,1,0),IF($J215=$J$5,IF(L215=L$5,1,0),0))))</f>
        <v>1</v>
      </c>
      <c r="AR215" s="1">
        <f>IF($J215=$J$2,IF(M215=M$2,1,0),IF($J215=$J$3,IF(M215=M$3,1,0),IF($J215=$J$4,IF(M215=M$4,1,0),IF($J215=$J$5,IF(M215=M$5,1,0),0))))</f>
        <v>0</v>
      </c>
      <c r="AS215" s="1">
        <f>IF($J215=$J$2,IF(N215=N$2,1,0),IF($J215=$J$3,IF(N215=N$3,1,0),IF($J215=$J$4,IF(N215=N$4,1,0),IF($J215=$J$5,IF(N215=N$5,1,0),0))))</f>
        <v>1</v>
      </c>
      <c r="AT215" s="1">
        <f>IF($J215=$J$2,IF(O215=O$2,1,0),IF($J215=$J$3,IF(O215=O$3,1,0),IF($J215=$J$4,IF(O215=O$4,1,0),IF($J215=$J$5,IF(O215=O$5,1,0),0))))</f>
        <v>1</v>
      </c>
      <c r="AU215" s="1">
        <f>IF($J215=$J$2,IF(P215=P$2,1,0),IF($J215=$J$3,IF(P215=P$3,1,0),IF($J215=$J$4,IF(P215=P$4,1,0),IF($J215=$J$5,IF(P215=P$5,1,0),0))))</f>
        <v>1</v>
      </c>
      <c r="AV215" s="1">
        <f>IF($J215=$J$2,IF(Q215=Q$2,1,0),IF($J215=$J$3,IF(Q215=Q$3,1,0),IF($J215=$J$4,IF(Q215=Q$4,1,0),IF($J215=$J$5,IF(Q215=Q$5,1,0),0))))</f>
        <v>1</v>
      </c>
      <c r="AW215" s="1">
        <f>IF($J215=$J$2,IF(R215=R$2,1,0),IF($J215=$J$3,IF(R215=R$3,1,0),IF($J215=$J$4,IF(R215=R$4,1,0),IF($J215=$J$5,IF(R215=R$5,1,0),0))))</f>
        <v>0</v>
      </c>
      <c r="AX215" s="1">
        <f>IF($J215=$J$2,IF(S215=S$2,1,0),IF($J215=$J$3,IF(S215=S$3,1,0),IF($J215=$J$4,IF(S215=S$4,1,0),IF($J215=$J$5,IF(S215=S$5,1,0),0))))</f>
        <v>1</v>
      </c>
      <c r="AY215" s="1">
        <f>IF($J215=$J$2,IF(T215=T$2,1,0),IF($J215=$J$3,IF(T215=T$3,1,0),IF($J215=$J$4,IF(T215=T$4,1,0),IF($J215=$J$5,IF(T215=T$5,1,0),0))))</f>
        <v>1</v>
      </c>
      <c r="AZ215" s="1">
        <f>IF($J215=$J$2,IF(U215=U$2,1,0),IF($J215=$J$3,IF(U215=U$3,1,0),IF($J215=$J$4,IF(U215=U$4,1,0),IF($J215=$J$5,IF(U215=U$5,1,0),0))))</f>
        <v>1</v>
      </c>
      <c r="BA215" s="1">
        <f>IF($J215=$J$2,IF(V215=V$2,1,0),IF($J215=$J$3,IF(V215=V$3,1,0),IF($J215=$J$4,IF(V215=V$4,1,0),IF($J215=$J$5,IF(V215=V$5,1,0),0))))</f>
        <v>0</v>
      </c>
      <c r="BB215" s="1">
        <f>IF($J215=$J$2,IF(W215=W$2,1,0),IF($J215=$J$3,IF(W215=W$3,1,0),IF($J215=$J$4,IF(W215=W$4,1,0),IF($J215=$J$5,IF(W215=W$5,1,0),0))))</f>
        <v>1</v>
      </c>
      <c r="BC215" s="1">
        <f>IF($J215=$J$2,IF(X215=X$2,1,0),IF($J215=$J$3,IF(X215=X$3,1,0),IF($J215=$J$4,IF(X215=X$4,1,0),IF($J215=$J$5,IF(X215=X$5,1,0),0))))</f>
        <v>1</v>
      </c>
      <c r="BD215" s="1">
        <f>IF($J215=$J$2,IF(Y215=Y$2,1,0),IF($J215=$J$3,IF(Y215=Y$3,1,0),IF($J215=$J$4,IF(Y215=Y$4,1,0),IF($J215=$J$5,IF(Y215=Y$5,1,0),0))))</f>
        <v>0</v>
      </c>
      <c r="BE215" s="1">
        <f>IF($J215=$J$2,IF(Z215=Z$2,1,0),IF($J215=$J$3,IF(Z215=Z$3,1,0),IF($J215=$J$4,IF(Z215=Z$4,1,0),IF($J215=$J$5,IF(Z215=Z$5,1,0),0))))</f>
        <v>0</v>
      </c>
      <c r="BF215" s="1">
        <f>IF($J215=$J$2,IF(AA215=AA$2,1,0),IF($J215=$J$3,IF(AA215=AA$3,1,0),IF($J215=$J$4,IF(AA215=AA$4,1,0),IF($J215=$J$5,IF(AA215=AA$5,1,0),0))))</f>
        <v>0</v>
      </c>
      <c r="BG215" s="1">
        <f>IF($J215=$J$2,IF(AB215=AB$2,1,0),IF($J215=$J$3,IF(AB215=AB$3,1,0),IF($J215=$J$4,IF(AB215=AB$4,1,0),IF($J215=$J$5,IF(AB215=AB$5,1,0),0))))</f>
        <v>1</v>
      </c>
      <c r="BH215" s="1">
        <f>IF($J215=$J$2,IF(AC215=AC$2,1,0),IF($J215=$J$3,IF(AC215=AC$3,1,0),IF($J215=$J$4,IF(AC215=AC$4,1,0),IF($J215=$J$5,IF(AC215=AC$5,1,0),0))))</f>
        <v>1</v>
      </c>
      <c r="BI215" s="1">
        <f>IF($J215=$J$2,IF(AD215=AD$2,1,0),IF($J215=$J$3,IF(AD215=AD$3,1,0),IF($J215=$J$4,IF(AD215=AD$4,1,0),IF($J215=$J$5,IF(AD215=AD$5,1,0),0))))</f>
        <v>0</v>
      </c>
      <c r="BJ215" s="1">
        <f>IF($J215=$J$2,IF(AE215=AE$2,1,0),IF($J215=$J$3,IF(AE215=AE$3,1,0),IF($J215=$J$4,IF(AE215=AE$4,1,0),IF($J215=$J$5,IF(AE215=AE$5,1,0),0))))</f>
        <v>1</v>
      </c>
      <c r="BK215" s="1">
        <f>IF($J215=$J$2,IF(AF215=AF$2,1,0),IF($J215=$J$3,IF(AF215=AF$3,1,0),IF($J215=$J$4,IF(AF215=AF$4,1,0),IF($J215=$J$5,IF(AF215=AF$5,1,0),0))))</f>
        <v>0</v>
      </c>
      <c r="BL215" s="1">
        <f>IF($J215=$J$2,IF(AG215=AG$2,1,0),IF($J215=$J$3,IF(AG215=AG$3,1,0),IF($J215=$J$4,IF(AG215=AG$4,1,0),IF($J215=$J$5,IF(AG215=AG$5,1,0),0))))</f>
        <v>0</v>
      </c>
      <c r="BM215" s="1">
        <f>IF($J215=$J$2,IF(AH215=AH$2,1,0),IF($J215=$J$3,IF(AH215=AH$3,1,0),IF($J215=$J$4,IF(AH215=AH$4,1,0),IF($J215=$J$5,IF(AH215=AH$5,1,0),0))))</f>
        <v>1</v>
      </c>
      <c r="BN215" s="1">
        <f>IF($J215=$J$2,IF(AI215=AI$2,1,0),IF($J215=$J$3,IF(AI215=AI$3,1,0),IF($J215=$J$4,IF(AI215=AI$4,1,0),IF($J215=$J$5,IF(AI215=AI$5,1,0),0))))</f>
        <v>1</v>
      </c>
      <c r="BO215" s="1">
        <f>IF($J215=$J$2,IF(AJ215=AJ$2,1,0),IF($J215=$J$3,IF(AJ215=AJ$3,1,0),IF($J215=$J$4,IF(AJ215=AJ$4,1,0),IF($J215=$J$5,IF(AJ215=AJ$5,1,0),0))))</f>
        <v>0</v>
      </c>
      <c r="BP215" s="1">
        <f>IF($J215=$J$2,IF(AK215=AK$2,1,0),IF($J215=$J$3,IF(AK215=AK$3,1,0),IF($J215=$J$4,IF(AK215=AK$4,1,0),IF($J215=$J$5,IF(AK215=AK$5,1,0),0))))</f>
        <v>1</v>
      </c>
      <c r="BQ215" s="1">
        <f>IF($J215=$J$2,IF(AL215=AL$2,1,0),IF($J215=$J$3,IF(AL215=AL$3,1,0),IF($J215=$J$4,IF(AL215=AL$4,1,0),IF($J215=$J$5,IF(AL215=AL$5,1,0),0))))</f>
        <v>1</v>
      </c>
      <c r="BR215" s="1">
        <f>IF($J215=$J$2,IF(AM215=AM$2,1,0),IF($J215=$J$3,IF(AM215=AM$3,1,0),IF($J215=$J$4,IF(AM215=AM$4,1,0),IF($J215=$J$5,IF(AM215=AM$5,1,0),0))))</f>
        <v>1</v>
      </c>
      <c r="BS215" s="1">
        <f>IF($J215=$J$2,IF(AN215=AN$2,1,0),IF($J215=$J$3,IF(AN215=AN$3,1,0),IF($J215=$J$4,IF(AN215=AN$4,1,0),IF($J215=$J$5,IF(AN215=AN$5,1,0),0))))</f>
        <v>1</v>
      </c>
      <c r="BU215" s="1">
        <f t="shared" si="1"/>
        <v>19</v>
      </c>
      <c r="BW215" s="35">
        <f t="shared" si="2"/>
        <v>19</v>
      </c>
      <c r="BX215" s="35">
        <f>IF(BW215="неявка","неявка",IF(BW215&lt;$CB$4,1,IF(BW215&lt;$CB$5,2,IF(BW215&lt;$CB$6,3,IF(BW215&lt;$CB$7,4,IF(BW215&lt;$CB$8,5,IF(BW215&lt;$CB$9,6,IF(BW215&lt;$CB$10,7,IF(BW215&lt;$CB$11,8,IF(BW215&lt;$CB$12,9,10))))))))))</f>
        <v>5</v>
      </c>
    </row>
    <row r="216" spans="1:76" ht="16" x14ac:dyDescent="0.2">
      <c r="A216" s="8">
        <v>210</v>
      </c>
      <c r="B216" s="8" t="s">
        <v>739</v>
      </c>
      <c r="C216" s="8" t="s">
        <v>740</v>
      </c>
      <c r="D216" s="8" t="s">
        <v>741</v>
      </c>
      <c r="E216" s="8" t="s">
        <v>228</v>
      </c>
      <c r="F216" s="8" t="s">
        <v>229</v>
      </c>
      <c r="G216" s="8" t="s">
        <v>230</v>
      </c>
      <c r="H216" s="8" t="s">
        <v>216</v>
      </c>
      <c r="I216" s="1" t="s">
        <v>622</v>
      </c>
      <c r="J216" s="1">
        <v>2</v>
      </c>
      <c r="K216" s="1" t="s">
        <v>1156</v>
      </c>
      <c r="L216" s="1" t="s">
        <v>1160</v>
      </c>
      <c r="M216" s="1" t="s">
        <v>1155</v>
      </c>
      <c r="N216" s="1" t="s">
        <v>1160</v>
      </c>
      <c r="O216" s="1" t="s">
        <v>1160</v>
      </c>
      <c r="P216" s="1" t="s">
        <v>1160</v>
      </c>
      <c r="Q216" s="1" t="s">
        <v>1155</v>
      </c>
      <c r="R216" s="1" t="s">
        <v>1154</v>
      </c>
      <c r="S216" s="1" t="s">
        <v>1154</v>
      </c>
      <c r="T216" s="1" t="s">
        <v>1156</v>
      </c>
      <c r="U216" s="1" t="s">
        <v>1159</v>
      </c>
      <c r="V216" s="1" t="s">
        <v>1156</v>
      </c>
      <c r="W216" s="1" t="s">
        <v>1159</v>
      </c>
      <c r="X216" s="1" t="s">
        <v>1159</v>
      </c>
      <c r="Y216" s="1" t="s">
        <v>1156</v>
      </c>
      <c r="Z216" s="54" t="s">
        <v>1158</v>
      </c>
      <c r="AA216" s="1" t="s">
        <v>1155</v>
      </c>
      <c r="AB216" s="1" t="s">
        <v>1159</v>
      </c>
      <c r="AC216" s="1" t="s">
        <v>1154</v>
      </c>
      <c r="AD216" s="1" t="s">
        <v>1156</v>
      </c>
      <c r="AE216" s="1" t="s">
        <v>1158</v>
      </c>
      <c r="AF216" s="1" t="s">
        <v>1159</v>
      </c>
      <c r="AG216" s="1" t="s">
        <v>1158</v>
      </c>
      <c r="AH216" s="1" t="s">
        <v>1158</v>
      </c>
      <c r="AI216" s="1" t="s">
        <v>1154</v>
      </c>
      <c r="AJ216" s="1" t="s">
        <v>1156</v>
      </c>
      <c r="AK216" s="1" t="s">
        <v>1156</v>
      </c>
      <c r="AL216" s="1" t="s">
        <v>1156</v>
      </c>
      <c r="AM216" s="1" t="s">
        <v>1154</v>
      </c>
      <c r="AN216" s="1" t="s">
        <v>1158</v>
      </c>
      <c r="AP216" s="1">
        <f>IF($J216=$J$2,IF(K216=K$2,1,0),IF($J216=$J$3,IF(K216=K$3,1,0),IF($J216=$J$4,IF(K216=K$4,1,0),IF($J216=$J$5,IF(K216=K$5,1,0),0))))</f>
        <v>0</v>
      </c>
      <c r="AQ216" s="1">
        <f>IF($J216=$J$2,IF(L216=L$2,1,0),IF($J216=$J$3,IF(L216=L$3,1,0),IF($J216=$J$4,IF(L216=L$4,1,0),IF($J216=$J$5,IF(L216=L$5,1,0),0))))</f>
        <v>1</v>
      </c>
      <c r="AR216" s="1">
        <f>IF($J216=$J$2,IF(M216=M$2,1,0),IF($J216=$J$3,IF(M216=M$3,1,0),IF($J216=$J$4,IF(M216=M$4,1,0),IF($J216=$J$5,IF(M216=M$5,1,0),0))))</f>
        <v>1</v>
      </c>
      <c r="AS216" s="1">
        <f>IF($J216=$J$2,IF(N216=N$2,1,0),IF($J216=$J$3,IF(N216=N$3,1,0),IF($J216=$J$4,IF(N216=N$4,1,0),IF($J216=$J$5,IF(N216=N$5,1,0),0))))</f>
        <v>0</v>
      </c>
      <c r="AT216" s="1">
        <f>IF($J216=$J$2,IF(O216=O$2,1,0),IF($J216=$J$3,IF(O216=O$3,1,0),IF($J216=$J$4,IF(O216=O$4,1,0),IF($J216=$J$5,IF(O216=O$5,1,0),0))))</f>
        <v>0</v>
      </c>
      <c r="AU216" s="1">
        <f>IF($J216=$J$2,IF(P216=P$2,1,0),IF($J216=$J$3,IF(P216=P$3,1,0),IF($J216=$J$4,IF(P216=P$4,1,0),IF($J216=$J$5,IF(P216=P$5,1,0),0))))</f>
        <v>1</v>
      </c>
      <c r="AV216" s="1">
        <f>IF($J216=$J$2,IF(Q216=Q$2,1,0),IF($J216=$J$3,IF(Q216=Q$3,1,0),IF($J216=$J$4,IF(Q216=Q$4,1,0),IF($J216=$J$5,IF(Q216=Q$5,1,0),0))))</f>
        <v>0</v>
      </c>
      <c r="AW216" s="1">
        <f>IF($J216=$J$2,IF(R216=R$2,1,0),IF($J216=$J$3,IF(R216=R$3,1,0),IF($J216=$J$4,IF(R216=R$4,1,0),IF($J216=$J$5,IF(R216=R$5,1,0),0))))</f>
        <v>0</v>
      </c>
      <c r="AX216" s="1">
        <f>IF($J216=$J$2,IF(S216=S$2,1,0),IF($J216=$J$3,IF(S216=S$3,1,0),IF($J216=$J$4,IF(S216=S$4,1,0),IF($J216=$J$5,IF(S216=S$5,1,0),0))))</f>
        <v>1</v>
      </c>
      <c r="AY216" s="1">
        <f>IF($J216=$J$2,IF(T216=T$2,1,0),IF($J216=$J$3,IF(T216=T$3,1,0),IF($J216=$J$4,IF(T216=T$4,1,0),IF($J216=$J$5,IF(T216=T$5,1,0),0))))</f>
        <v>0</v>
      </c>
      <c r="AZ216" s="1">
        <f>IF($J216=$J$2,IF(U216=U$2,1,0),IF($J216=$J$3,IF(U216=U$3,1,0),IF($J216=$J$4,IF(U216=U$4,1,0),IF($J216=$J$5,IF(U216=U$5,1,0),0))))</f>
        <v>0</v>
      </c>
      <c r="BA216" s="1">
        <f>IF($J216=$J$2,IF(V216=V$2,1,0),IF($J216=$J$3,IF(V216=V$3,1,0),IF($J216=$J$4,IF(V216=V$4,1,0),IF($J216=$J$5,IF(V216=V$5,1,0),0))))</f>
        <v>1</v>
      </c>
      <c r="BB216" s="1">
        <f>IF($J216=$J$2,IF(W216=W$2,1,0),IF($J216=$J$3,IF(W216=W$3,1,0),IF($J216=$J$4,IF(W216=W$4,1,0),IF($J216=$J$5,IF(W216=W$5,1,0),0))))</f>
        <v>0</v>
      </c>
      <c r="BC216" s="1">
        <f>IF($J216=$J$2,IF(X216=X$2,1,0),IF($J216=$J$3,IF(X216=X$3,1,0),IF($J216=$J$4,IF(X216=X$4,1,0),IF($J216=$J$5,IF(X216=X$5,1,0),0))))</f>
        <v>1</v>
      </c>
      <c r="BD216" s="1">
        <f>IF($J216=$J$2,IF(Y216=Y$2,1,0),IF($J216=$J$3,IF(Y216=Y$3,1,0),IF($J216=$J$4,IF(Y216=Y$4,1,0),IF($J216=$J$5,IF(Y216=Y$5,1,0),0))))</f>
        <v>0</v>
      </c>
      <c r="BE216" s="1">
        <f>IF($J216=$J$2,IF(Z216=Z$2,1,0),IF($J216=$J$3,IF(Z216=Z$3,1,0),IF($J216=$J$4,IF(Z216=Z$4,1,0),IF($J216=$J$5,IF(Z216=Z$5,1,0),0))))</f>
        <v>0</v>
      </c>
      <c r="BF216" s="1">
        <f>IF($J216=$J$2,IF(AA216=AA$2,1,0),IF($J216=$J$3,IF(AA216=AA$3,1,0),IF($J216=$J$4,IF(AA216=AA$4,1,0),IF($J216=$J$5,IF(AA216=AA$5,1,0),0))))</f>
        <v>0</v>
      </c>
      <c r="BG216" s="1">
        <f>IF($J216=$J$2,IF(AB216=AB$2,1,0),IF($J216=$J$3,IF(AB216=AB$3,1,0),IF($J216=$J$4,IF(AB216=AB$4,1,0),IF($J216=$J$5,IF(AB216=AB$5,1,0),0))))</f>
        <v>0</v>
      </c>
      <c r="BH216" s="1">
        <f>IF($J216=$J$2,IF(AC216=AC$2,1,0),IF($J216=$J$3,IF(AC216=AC$3,1,0),IF($J216=$J$4,IF(AC216=AC$4,1,0),IF($J216=$J$5,IF(AC216=AC$5,1,0),0))))</f>
        <v>0</v>
      </c>
      <c r="BI216" s="1">
        <f>IF($J216=$J$2,IF(AD216=AD$2,1,0),IF($J216=$J$3,IF(AD216=AD$3,1,0),IF($J216=$J$4,IF(AD216=AD$4,1,0),IF($J216=$J$5,IF(AD216=AD$5,1,0),0))))</f>
        <v>0</v>
      </c>
      <c r="BJ216" s="1">
        <f>IF($J216=$J$2,IF(AE216=AE$2,1,0),IF($J216=$J$3,IF(AE216=AE$3,1,0),IF($J216=$J$4,IF(AE216=AE$4,1,0),IF($J216=$J$5,IF(AE216=AE$5,1,0),0))))</f>
        <v>0</v>
      </c>
      <c r="BK216" s="1">
        <f>IF($J216=$J$2,IF(AF216=AF$2,1,0),IF($J216=$J$3,IF(AF216=AF$3,1,0),IF($J216=$J$4,IF(AF216=AF$4,1,0),IF($J216=$J$5,IF(AF216=AF$5,1,0),0))))</f>
        <v>0</v>
      </c>
      <c r="BL216" s="1">
        <f>IF($J216=$J$2,IF(AG216=AG$2,1,0),IF($J216=$J$3,IF(AG216=AG$3,1,0),IF($J216=$J$4,IF(AG216=AG$4,1,0),IF($J216=$J$5,IF(AG216=AG$5,1,0),0))))</f>
        <v>1</v>
      </c>
      <c r="BM216" s="1">
        <f>IF($J216=$J$2,IF(AH216=AH$2,1,0),IF($J216=$J$3,IF(AH216=AH$3,1,0),IF($J216=$J$4,IF(AH216=AH$4,1,0),IF($J216=$J$5,IF(AH216=AH$5,1,0),0))))</f>
        <v>0</v>
      </c>
      <c r="BN216" s="1">
        <f>IF($J216=$J$2,IF(AI216=AI$2,1,0),IF($J216=$J$3,IF(AI216=AI$3,1,0),IF($J216=$J$4,IF(AI216=AI$4,1,0),IF($J216=$J$5,IF(AI216=AI$5,1,0),0))))</f>
        <v>1</v>
      </c>
      <c r="BO216" s="1">
        <f>IF($J216=$J$2,IF(AJ216=AJ$2,1,0),IF($J216=$J$3,IF(AJ216=AJ$3,1,0),IF($J216=$J$4,IF(AJ216=AJ$4,1,0),IF($J216=$J$5,IF(AJ216=AJ$5,1,0),0))))</f>
        <v>0</v>
      </c>
      <c r="BP216" s="1">
        <f>IF($J216=$J$2,IF(AK216=AK$2,1,0),IF($J216=$J$3,IF(AK216=AK$3,1,0),IF($J216=$J$4,IF(AK216=AK$4,1,0),IF($J216=$J$5,IF(AK216=AK$5,1,0),0))))</f>
        <v>0</v>
      </c>
      <c r="BQ216" s="1">
        <f>IF($J216=$J$2,IF(AL216=AL$2,1,0),IF($J216=$J$3,IF(AL216=AL$3,1,0),IF($J216=$J$4,IF(AL216=AL$4,1,0),IF($J216=$J$5,IF(AL216=AL$5,1,0),0))))</f>
        <v>0</v>
      </c>
      <c r="BR216" s="1">
        <f>IF($J216=$J$2,IF(AM216=AM$2,1,0),IF($J216=$J$3,IF(AM216=AM$3,1,0),IF($J216=$J$4,IF(AM216=AM$4,1,0),IF($J216=$J$5,IF(AM216=AM$5,1,0),0))))</f>
        <v>0</v>
      </c>
      <c r="BS216" s="1">
        <f>IF($J216=$J$2,IF(AN216=AN$2,1,0),IF($J216=$J$3,IF(AN216=AN$3,1,0),IF($J216=$J$4,IF(AN216=AN$4,1,0),IF($J216=$J$5,IF(AN216=AN$5,1,0),0))))</f>
        <v>0</v>
      </c>
      <c r="BU216" s="1">
        <f t="shared" si="1"/>
        <v>8</v>
      </c>
      <c r="BW216" s="35">
        <f t="shared" si="2"/>
        <v>8</v>
      </c>
      <c r="BX216" s="35">
        <f>IF(BW216="неявка","неявка",IF(BW216&lt;$CB$4,1,IF(BW216&lt;$CB$5,2,IF(BW216&lt;$CB$6,3,IF(BW216&lt;$CB$7,4,IF(BW216&lt;$CB$8,5,IF(BW216&lt;$CB$9,6,IF(BW216&lt;$CB$10,7,IF(BW216&lt;$CB$11,8,IF(BW216&lt;$CB$12,9,10))))))))))</f>
        <v>2</v>
      </c>
    </row>
    <row r="217" spans="1:76" ht="16" x14ac:dyDescent="0.2">
      <c r="A217" s="8">
        <v>211</v>
      </c>
      <c r="B217" s="8" t="s">
        <v>359</v>
      </c>
      <c r="C217" s="8" t="s">
        <v>387</v>
      </c>
      <c r="D217" s="8" t="s">
        <v>742</v>
      </c>
      <c r="E217" s="8" t="s">
        <v>314</v>
      </c>
      <c r="F217" s="8" t="s">
        <v>315</v>
      </c>
      <c r="G217" s="8" t="s">
        <v>230</v>
      </c>
      <c r="H217" s="8" t="s">
        <v>216</v>
      </c>
      <c r="I217" s="1" t="s">
        <v>622</v>
      </c>
      <c r="Z217" s="54"/>
      <c r="AP217" s="1">
        <f>IF($J217=$J$2,IF(K217=K$2,1,0),IF($J217=$J$3,IF(K217=K$3,1,0),IF($J217=$J$4,IF(K217=K$4,1,0),IF($J217=$J$5,IF(K217=K$5,1,0),0))))</f>
        <v>0</v>
      </c>
      <c r="AQ217" s="1">
        <f>IF($J217=$J$2,IF(L217=L$2,1,0),IF($J217=$J$3,IF(L217=L$3,1,0),IF($J217=$J$4,IF(L217=L$4,1,0),IF($J217=$J$5,IF(L217=L$5,1,0),0))))</f>
        <v>0</v>
      </c>
      <c r="AR217" s="1">
        <f>IF($J217=$J$2,IF(M217=M$2,1,0),IF($J217=$J$3,IF(M217=M$3,1,0),IF($J217=$J$4,IF(M217=M$4,1,0),IF($J217=$J$5,IF(M217=M$5,1,0),0))))</f>
        <v>0</v>
      </c>
      <c r="AS217" s="1">
        <f>IF($J217=$J$2,IF(N217=N$2,1,0),IF($J217=$J$3,IF(N217=N$3,1,0),IF($J217=$J$4,IF(N217=N$4,1,0),IF($J217=$J$5,IF(N217=N$5,1,0),0))))</f>
        <v>0</v>
      </c>
      <c r="AT217" s="1">
        <f>IF($J217=$J$2,IF(O217=O$2,1,0),IF($J217=$J$3,IF(O217=O$3,1,0),IF($J217=$J$4,IF(O217=O$4,1,0),IF($J217=$J$5,IF(O217=O$5,1,0),0))))</f>
        <v>0</v>
      </c>
      <c r="AU217" s="1">
        <f>IF($J217=$J$2,IF(P217=P$2,1,0),IF($J217=$J$3,IF(P217=P$3,1,0),IF($J217=$J$4,IF(P217=P$4,1,0),IF($J217=$J$5,IF(P217=P$5,1,0),0))))</f>
        <v>0</v>
      </c>
      <c r="AV217" s="1">
        <f>IF($J217=$J$2,IF(Q217=Q$2,1,0),IF($J217=$J$3,IF(Q217=Q$3,1,0),IF($J217=$J$4,IF(Q217=Q$4,1,0),IF($J217=$J$5,IF(Q217=Q$5,1,0),0))))</f>
        <v>0</v>
      </c>
      <c r="AW217" s="1">
        <f>IF($J217=$J$2,IF(R217=R$2,1,0),IF($J217=$J$3,IF(R217=R$3,1,0),IF($J217=$J$4,IF(R217=R$4,1,0),IF($J217=$J$5,IF(R217=R$5,1,0),0))))</f>
        <v>0</v>
      </c>
      <c r="AX217" s="1">
        <f>IF($J217=$J$2,IF(S217=S$2,1,0),IF($J217=$J$3,IF(S217=S$3,1,0),IF($J217=$J$4,IF(S217=S$4,1,0),IF($J217=$J$5,IF(S217=S$5,1,0),0))))</f>
        <v>0</v>
      </c>
      <c r="AY217" s="1">
        <f>IF($J217=$J$2,IF(T217=T$2,1,0),IF($J217=$J$3,IF(T217=T$3,1,0),IF($J217=$J$4,IF(T217=T$4,1,0),IF($J217=$J$5,IF(T217=T$5,1,0),0))))</f>
        <v>0</v>
      </c>
      <c r="AZ217" s="1">
        <f>IF($J217=$J$2,IF(U217=U$2,1,0),IF($J217=$J$3,IF(U217=U$3,1,0),IF($J217=$J$4,IF(U217=U$4,1,0),IF($J217=$J$5,IF(U217=U$5,1,0),0))))</f>
        <v>0</v>
      </c>
      <c r="BA217" s="1">
        <f>IF($J217=$J$2,IF(V217=V$2,1,0),IF($J217=$J$3,IF(V217=V$3,1,0),IF($J217=$J$4,IF(V217=V$4,1,0),IF($J217=$J$5,IF(V217=V$5,1,0),0))))</f>
        <v>0</v>
      </c>
      <c r="BB217" s="1">
        <f>IF($J217=$J$2,IF(W217=W$2,1,0),IF($J217=$J$3,IF(W217=W$3,1,0),IF($J217=$J$4,IF(W217=W$4,1,0),IF($J217=$J$5,IF(W217=W$5,1,0),0))))</f>
        <v>0</v>
      </c>
      <c r="BC217" s="1">
        <f>IF($J217=$J$2,IF(X217=X$2,1,0),IF($J217=$J$3,IF(X217=X$3,1,0),IF($J217=$J$4,IF(X217=X$4,1,0),IF($J217=$J$5,IF(X217=X$5,1,0),0))))</f>
        <v>0</v>
      </c>
      <c r="BD217" s="1">
        <f>IF($J217=$J$2,IF(Y217=Y$2,1,0),IF($J217=$J$3,IF(Y217=Y$3,1,0),IF($J217=$J$4,IF(Y217=Y$4,1,0),IF($J217=$J$5,IF(Y217=Y$5,1,0),0))))</f>
        <v>0</v>
      </c>
      <c r="BE217" s="1">
        <f>IF($J217=$J$2,IF(Z217=Z$2,1,0),IF($J217=$J$3,IF(Z217=Z$3,1,0),IF($J217=$J$4,IF(Z217=Z$4,1,0),IF($J217=$J$5,IF(Z217=Z$5,1,0),0))))</f>
        <v>0</v>
      </c>
      <c r="BF217" s="1">
        <f>IF($J217=$J$2,IF(AA217=AA$2,1,0),IF($J217=$J$3,IF(AA217=AA$3,1,0),IF($J217=$J$4,IF(AA217=AA$4,1,0),IF($J217=$J$5,IF(AA217=AA$5,1,0),0))))</f>
        <v>0</v>
      </c>
      <c r="BG217" s="1">
        <f>IF($J217=$J$2,IF(AB217=AB$2,1,0),IF($J217=$J$3,IF(AB217=AB$3,1,0),IF($J217=$J$4,IF(AB217=AB$4,1,0),IF($J217=$J$5,IF(AB217=AB$5,1,0),0))))</f>
        <v>0</v>
      </c>
      <c r="BH217" s="1">
        <f>IF($J217=$J$2,IF(AC217=AC$2,1,0),IF($J217=$J$3,IF(AC217=AC$3,1,0),IF($J217=$J$4,IF(AC217=AC$4,1,0),IF($J217=$J$5,IF(AC217=AC$5,1,0),0))))</f>
        <v>0</v>
      </c>
      <c r="BI217" s="1">
        <f>IF($J217=$J$2,IF(AD217=AD$2,1,0),IF($J217=$J$3,IF(AD217=AD$3,1,0),IF($J217=$J$4,IF(AD217=AD$4,1,0),IF($J217=$J$5,IF(AD217=AD$5,1,0),0))))</f>
        <v>0</v>
      </c>
      <c r="BJ217" s="1">
        <f>IF($J217=$J$2,IF(AE217=AE$2,1,0),IF($J217=$J$3,IF(AE217=AE$3,1,0),IF($J217=$J$4,IF(AE217=AE$4,1,0),IF($J217=$J$5,IF(AE217=AE$5,1,0),0))))</f>
        <v>0</v>
      </c>
      <c r="BK217" s="1">
        <f>IF($J217=$J$2,IF(AF217=AF$2,1,0),IF($J217=$J$3,IF(AF217=AF$3,1,0),IF($J217=$J$4,IF(AF217=AF$4,1,0),IF($J217=$J$5,IF(AF217=AF$5,1,0),0))))</f>
        <v>0</v>
      </c>
      <c r="BL217" s="1">
        <f>IF($J217=$J$2,IF(AG217=AG$2,1,0),IF($J217=$J$3,IF(AG217=AG$3,1,0),IF($J217=$J$4,IF(AG217=AG$4,1,0),IF($J217=$J$5,IF(AG217=AG$5,1,0),0))))</f>
        <v>0</v>
      </c>
      <c r="BM217" s="1">
        <f>IF($J217=$J$2,IF(AH217=AH$2,1,0),IF($J217=$J$3,IF(AH217=AH$3,1,0),IF($J217=$J$4,IF(AH217=AH$4,1,0),IF($J217=$J$5,IF(AH217=AH$5,1,0),0))))</f>
        <v>0</v>
      </c>
      <c r="BN217" s="1">
        <f>IF($J217=$J$2,IF(AI217=AI$2,1,0),IF($J217=$J$3,IF(AI217=AI$3,1,0),IF($J217=$J$4,IF(AI217=AI$4,1,0),IF($J217=$J$5,IF(AI217=AI$5,1,0),0))))</f>
        <v>0</v>
      </c>
      <c r="BO217" s="1">
        <f>IF($J217=$J$2,IF(AJ217=AJ$2,1,0),IF($J217=$J$3,IF(AJ217=AJ$3,1,0),IF($J217=$J$4,IF(AJ217=AJ$4,1,0),IF($J217=$J$5,IF(AJ217=AJ$5,1,0),0))))</f>
        <v>0</v>
      </c>
      <c r="BP217" s="1">
        <f>IF($J217=$J$2,IF(AK217=AK$2,1,0),IF($J217=$J$3,IF(AK217=AK$3,1,0),IF($J217=$J$4,IF(AK217=AK$4,1,0),IF($J217=$J$5,IF(AK217=AK$5,1,0),0))))</f>
        <v>0</v>
      </c>
      <c r="BQ217" s="1">
        <f>IF($J217=$J$2,IF(AL217=AL$2,1,0),IF($J217=$J$3,IF(AL217=AL$3,1,0),IF($J217=$J$4,IF(AL217=AL$4,1,0),IF($J217=$J$5,IF(AL217=AL$5,1,0),0))))</f>
        <v>0</v>
      </c>
      <c r="BR217" s="1">
        <f>IF($J217=$J$2,IF(AM217=AM$2,1,0),IF($J217=$J$3,IF(AM217=AM$3,1,0),IF($J217=$J$4,IF(AM217=AM$4,1,0),IF($J217=$J$5,IF(AM217=AM$5,1,0),0))))</f>
        <v>0</v>
      </c>
      <c r="BS217" s="1">
        <f>IF($J217=$J$2,IF(AN217=AN$2,1,0),IF($J217=$J$3,IF(AN217=AN$3,1,0),IF($J217=$J$4,IF(AN217=AN$4,1,0),IF($J217=$J$5,IF(AN217=AN$5,1,0),0))))</f>
        <v>0</v>
      </c>
      <c r="BU217" s="1">
        <f t="shared" si="1"/>
        <v>0</v>
      </c>
      <c r="BW217" s="35" t="str">
        <f t="shared" si="2"/>
        <v>неявка</v>
      </c>
      <c r="BX217" s="35" t="str">
        <f>IF(BW217="неявка","неявка",IF(BW217&lt;$CB$4,1,IF(BW217&lt;$CB$5,2,IF(BW217&lt;$CB$6,3,IF(BW217&lt;$CB$7,4,IF(BW217&lt;$CB$8,5,IF(BW217&lt;$CB$9,6,IF(BW217&lt;$CB$10,7,IF(BW217&lt;$CB$11,8,IF(BW217&lt;$CB$12,9,10))))))))))</f>
        <v>неявка</v>
      </c>
    </row>
    <row r="218" spans="1:76" ht="16" x14ac:dyDescent="0.2">
      <c r="A218" s="8">
        <v>212</v>
      </c>
      <c r="B218" s="8" t="s">
        <v>539</v>
      </c>
      <c r="C218" s="8" t="s">
        <v>502</v>
      </c>
      <c r="D218" s="8" t="s">
        <v>743</v>
      </c>
      <c r="E218" s="8" t="s">
        <v>245</v>
      </c>
      <c r="F218" s="8" t="s">
        <v>246</v>
      </c>
      <c r="G218" s="8" t="s">
        <v>230</v>
      </c>
      <c r="H218" s="8" t="s">
        <v>216</v>
      </c>
      <c r="I218" s="1" t="s">
        <v>622</v>
      </c>
      <c r="J218" s="1">
        <v>2</v>
      </c>
      <c r="K218" s="1" t="s">
        <v>1155</v>
      </c>
      <c r="L218" s="1" t="s">
        <v>1160</v>
      </c>
      <c r="M218" s="1" t="s">
        <v>1159</v>
      </c>
      <c r="N218" s="1" t="s">
        <v>1156</v>
      </c>
      <c r="O218" s="1" t="s">
        <v>1154</v>
      </c>
      <c r="P218" s="1" t="s">
        <v>1160</v>
      </c>
      <c r="Q218" s="1" t="s">
        <v>1154</v>
      </c>
      <c r="R218" s="1" t="s">
        <v>1154</v>
      </c>
      <c r="S218" s="1" t="s">
        <v>1154</v>
      </c>
      <c r="T218" s="1" t="s">
        <v>1159</v>
      </c>
      <c r="U218" s="1" t="s">
        <v>1160</v>
      </c>
      <c r="V218" s="1" t="s">
        <v>1155</v>
      </c>
      <c r="W218" s="1" t="s">
        <v>1154</v>
      </c>
      <c r="X218" s="1" t="s">
        <v>1158</v>
      </c>
      <c r="Y218" s="1" t="s">
        <v>1155</v>
      </c>
      <c r="Z218" s="54" t="s">
        <v>1155</v>
      </c>
      <c r="AA218" s="1" t="s">
        <v>1158</v>
      </c>
      <c r="AB218" s="1" t="s">
        <v>1155</v>
      </c>
      <c r="AC218" s="1" t="s">
        <v>1156</v>
      </c>
      <c r="AD218" s="1" t="s">
        <v>1159</v>
      </c>
      <c r="AE218" s="1" t="s">
        <v>1159</v>
      </c>
      <c r="AF218" s="1" t="s">
        <v>1156</v>
      </c>
      <c r="AG218" s="1" t="s">
        <v>1155</v>
      </c>
      <c r="AH218" s="1" t="s">
        <v>1160</v>
      </c>
      <c r="AI218" s="1" t="s">
        <v>1154</v>
      </c>
      <c r="AJ218" s="1" t="s">
        <v>1159</v>
      </c>
      <c r="AK218" s="1" t="s">
        <v>1158</v>
      </c>
      <c r="AL218" s="1" t="s">
        <v>1159</v>
      </c>
      <c r="AM218" s="1" t="s">
        <v>1156</v>
      </c>
      <c r="AN218" s="1" t="s">
        <v>1158</v>
      </c>
      <c r="AP218" s="1">
        <f>IF($J218=$J$2,IF(K218=K$2,1,0),IF($J218=$J$3,IF(K218=K$3,1,0),IF($J218=$J$4,IF(K218=K$4,1,0),IF($J218=$J$5,IF(K218=K$5,1,0),0))))</f>
        <v>1</v>
      </c>
      <c r="AQ218" s="1">
        <f>IF($J218=$J$2,IF(L218=L$2,1,0),IF($J218=$J$3,IF(L218=L$3,1,0),IF($J218=$J$4,IF(L218=L$4,1,0),IF($J218=$J$5,IF(L218=L$5,1,0),0))))</f>
        <v>1</v>
      </c>
      <c r="AR218" s="1">
        <f>IF($J218=$J$2,IF(M218=M$2,1,0),IF($J218=$J$3,IF(M218=M$3,1,0),IF($J218=$J$4,IF(M218=M$4,1,0),IF($J218=$J$5,IF(M218=M$5,1,0),0))))</f>
        <v>0</v>
      </c>
      <c r="AS218" s="1">
        <f>IF($J218=$J$2,IF(N218=N$2,1,0),IF($J218=$J$3,IF(N218=N$3,1,0),IF($J218=$J$4,IF(N218=N$4,1,0),IF($J218=$J$5,IF(N218=N$5,1,0),0))))</f>
        <v>1</v>
      </c>
      <c r="AT218" s="1">
        <f>IF($J218=$J$2,IF(O218=O$2,1,0),IF($J218=$J$3,IF(O218=O$3,1,0),IF($J218=$J$4,IF(O218=O$4,1,0),IF($J218=$J$5,IF(O218=O$5,1,0),0))))</f>
        <v>1</v>
      </c>
      <c r="AU218" s="1">
        <f>IF($J218=$J$2,IF(P218=P$2,1,0),IF($J218=$J$3,IF(P218=P$3,1,0),IF($J218=$J$4,IF(P218=P$4,1,0),IF($J218=$J$5,IF(P218=P$5,1,0),0))))</f>
        <v>1</v>
      </c>
      <c r="AV218" s="1">
        <f>IF($J218=$J$2,IF(Q218=Q$2,1,0),IF($J218=$J$3,IF(Q218=Q$3,1,0),IF($J218=$J$4,IF(Q218=Q$4,1,0),IF($J218=$J$5,IF(Q218=Q$5,1,0),0))))</f>
        <v>1</v>
      </c>
      <c r="AW218" s="1">
        <f>IF($J218=$J$2,IF(R218=R$2,1,0),IF($J218=$J$3,IF(R218=R$3,1,0),IF($J218=$J$4,IF(R218=R$4,1,0),IF($J218=$J$5,IF(R218=R$5,1,0),0))))</f>
        <v>0</v>
      </c>
      <c r="AX218" s="1">
        <f>IF($J218=$J$2,IF(S218=S$2,1,0),IF($J218=$J$3,IF(S218=S$3,1,0),IF($J218=$J$4,IF(S218=S$4,1,0),IF($J218=$J$5,IF(S218=S$5,1,0),0))))</f>
        <v>1</v>
      </c>
      <c r="AY218" s="1">
        <f>IF($J218=$J$2,IF(T218=T$2,1,0),IF($J218=$J$3,IF(T218=T$3,1,0),IF($J218=$J$4,IF(T218=T$4,1,0),IF($J218=$J$5,IF(T218=T$5,1,0),0))))</f>
        <v>1</v>
      </c>
      <c r="AZ218" s="1">
        <f>IF($J218=$J$2,IF(U218=U$2,1,0),IF($J218=$J$3,IF(U218=U$3,1,0),IF($J218=$J$4,IF(U218=U$4,1,0),IF($J218=$J$5,IF(U218=U$5,1,0),0))))</f>
        <v>1</v>
      </c>
      <c r="BA218" s="1">
        <f>IF($J218=$J$2,IF(V218=V$2,1,0),IF($J218=$J$3,IF(V218=V$3,1,0),IF($J218=$J$4,IF(V218=V$4,1,0),IF($J218=$J$5,IF(V218=V$5,1,0),0))))</f>
        <v>0</v>
      </c>
      <c r="BB218" s="1">
        <f>IF($J218=$J$2,IF(W218=W$2,1,0),IF($J218=$J$3,IF(W218=W$3,1,0),IF($J218=$J$4,IF(W218=W$4,1,0),IF($J218=$J$5,IF(W218=W$5,1,0),0))))</f>
        <v>0</v>
      </c>
      <c r="BC218" s="1">
        <f>IF($J218=$J$2,IF(X218=X$2,1,0),IF($J218=$J$3,IF(X218=X$3,1,0),IF($J218=$J$4,IF(X218=X$4,1,0),IF($J218=$J$5,IF(X218=X$5,1,0),0))))</f>
        <v>0</v>
      </c>
      <c r="BD218" s="1">
        <f>IF($J218=$J$2,IF(Y218=Y$2,1,0),IF($J218=$J$3,IF(Y218=Y$3,1,0),IF($J218=$J$4,IF(Y218=Y$4,1,0),IF($J218=$J$5,IF(Y218=Y$5,1,0),0))))</f>
        <v>1</v>
      </c>
      <c r="BE218" s="1">
        <f>IF($J218=$J$2,IF(Z218=Z$2,1,0),IF($J218=$J$3,IF(Z218=Z$3,1,0),IF($J218=$J$4,IF(Z218=Z$4,1,0),IF($J218=$J$5,IF(Z218=Z$5,1,0),0))))</f>
        <v>0</v>
      </c>
      <c r="BF218" s="1">
        <f>IF($J218=$J$2,IF(AA218=AA$2,1,0),IF($J218=$J$3,IF(AA218=AA$3,1,0),IF($J218=$J$4,IF(AA218=AA$4,1,0),IF($J218=$J$5,IF(AA218=AA$5,1,0),0))))</f>
        <v>1</v>
      </c>
      <c r="BG218" s="1">
        <f>IF($J218=$J$2,IF(AB218=AB$2,1,0),IF($J218=$J$3,IF(AB218=AB$3,1,0),IF($J218=$J$4,IF(AB218=AB$4,1,0),IF($J218=$J$5,IF(AB218=AB$5,1,0),0))))</f>
        <v>1</v>
      </c>
      <c r="BH218" s="1">
        <f>IF($J218=$J$2,IF(AC218=AC$2,1,0),IF($J218=$J$3,IF(AC218=AC$3,1,0),IF($J218=$J$4,IF(AC218=AC$4,1,0),IF($J218=$J$5,IF(AC218=AC$5,1,0),0))))</f>
        <v>0</v>
      </c>
      <c r="BI218" s="1">
        <f>IF($J218=$J$2,IF(AD218=AD$2,1,0),IF($J218=$J$3,IF(AD218=AD$3,1,0),IF($J218=$J$4,IF(AD218=AD$4,1,0),IF($J218=$J$5,IF(AD218=AD$5,1,0),0))))</f>
        <v>1</v>
      </c>
      <c r="BJ218" s="1">
        <f>IF($J218=$J$2,IF(AE218=AE$2,1,0),IF($J218=$J$3,IF(AE218=AE$3,1,0),IF($J218=$J$4,IF(AE218=AE$4,1,0),IF($J218=$J$5,IF(AE218=AE$5,1,0),0))))</f>
        <v>1</v>
      </c>
      <c r="BK218" s="1">
        <f>IF($J218=$J$2,IF(AF218=AF$2,1,0),IF($J218=$J$3,IF(AF218=AF$3,1,0),IF($J218=$J$4,IF(AF218=AF$4,1,0),IF($J218=$J$5,IF(AF218=AF$5,1,0),0))))</f>
        <v>1</v>
      </c>
      <c r="BL218" s="1">
        <f>IF($J218=$J$2,IF(AG218=AG$2,1,0),IF($J218=$J$3,IF(AG218=AG$3,1,0),IF($J218=$J$4,IF(AG218=AG$4,1,0),IF($J218=$J$5,IF(AG218=AG$5,1,0),0))))</f>
        <v>0</v>
      </c>
      <c r="BM218" s="1">
        <f>IF($J218=$J$2,IF(AH218=AH$2,1,0),IF($J218=$J$3,IF(AH218=AH$3,1,0),IF($J218=$J$4,IF(AH218=AH$4,1,0),IF($J218=$J$5,IF(AH218=AH$5,1,0),0))))</f>
        <v>1</v>
      </c>
      <c r="BN218" s="1">
        <f>IF($J218=$J$2,IF(AI218=AI$2,1,0),IF($J218=$J$3,IF(AI218=AI$3,1,0),IF($J218=$J$4,IF(AI218=AI$4,1,0),IF($J218=$J$5,IF(AI218=AI$5,1,0),0))))</f>
        <v>1</v>
      </c>
      <c r="BO218" s="1">
        <f>IF($J218=$J$2,IF(AJ218=AJ$2,1,0),IF($J218=$J$3,IF(AJ218=AJ$3,1,0),IF($J218=$J$4,IF(AJ218=AJ$4,1,0),IF($J218=$J$5,IF(AJ218=AJ$5,1,0),0))))</f>
        <v>1</v>
      </c>
      <c r="BP218" s="1">
        <f>IF($J218=$J$2,IF(AK218=AK$2,1,0),IF($J218=$J$3,IF(AK218=AK$3,1,0),IF($J218=$J$4,IF(AK218=AK$4,1,0),IF($J218=$J$5,IF(AK218=AK$5,1,0),0))))</f>
        <v>1</v>
      </c>
      <c r="BQ218" s="1">
        <f>IF($J218=$J$2,IF(AL218=AL$2,1,0),IF($J218=$J$3,IF(AL218=AL$3,1,0),IF($J218=$J$4,IF(AL218=AL$4,1,0),IF($J218=$J$5,IF(AL218=AL$5,1,0),0))))</f>
        <v>0</v>
      </c>
      <c r="BR218" s="1">
        <f>IF($J218=$J$2,IF(AM218=AM$2,1,0),IF($J218=$J$3,IF(AM218=AM$3,1,0),IF($J218=$J$4,IF(AM218=AM$4,1,0),IF($J218=$J$5,IF(AM218=AM$5,1,0),0))))</f>
        <v>1</v>
      </c>
      <c r="BS218" s="1">
        <f>IF($J218=$J$2,IF(AN218=AN$2,1,0),IF($J218=$J$3,IF(AN218=AN$3,1,0),IF($J218=$J$4,IF(AN218=AN$4,1,0),IF($J218=$J$5,IF(AN218=AN$5,1,0),0))))</f>
        <v>0</v>
      </c>
      <c r="BU218" s="1">
        <f t="shared" si="1"/>
        <v>20</v>
      </c>
      <c r="BW218" s="35">
        <f t="shared" si="2"/>
        <v>20</v>
      </c>
      <c r="BX218" s="35">
        <f>IF(BW218="неявка","неявка",IF(BW218&lt;$CB$4,1,IF(BW218&lt;$CB$5,2,IF(BW218&lt;$CB$6,3,IF(BW218&lt;$CB$7,4,IF(BW218&lt;$CB$8,5,IF(BW218&lt;$CB$9,6,IF(BW218&lt;$CB$10,7,IF(BW218&lt;$CB$11,8,IF(BW218&lt;$CB$12,9,10))))))))))</f>
        <v>6</v>
      </c>
    </row>
    <row r="219" spans="1:76" ht="16" x14ac:dyDescent="0.2">
      <c r="A219" s="8">
        <v>213</v>
      </c>
      <c r="B219" s="8" t="s">
        <v>744</v>
      </c>
      <c r="C219" s="8" t="s">
        <v>745</v>
      </c>
      <c r="D219" s="8" t="s">
        <v>746</v>
      </c>
      <c r="E219" s="8" t="s">
        <v>228</v>
      </c>
      <c r="F219" s="8" t="s">
        <v>229</v>
      </c>
      <c r="G219" s="8" t="s">
        <v>230</v>
      </c>
      <c r="H219" s="8" t="s">
        <v>216</v>
      </c>
      <c r="I219" s="1" t="s">
        <v>622</v>
      </c>
      <c r="J219" s="1">
        <v>1</v>
      </c>
      <c r="K219" s="1" t="s">
        <v>1155</v>
      </c>
      <c r="L219" s="1" t="s">
        <v>1154</v>
      </c>
      <c r="M219" s="1" t="s">
        <v>1155</v>
      </c>
      <c r="N219" s="1" t="s">
        <v>1156</v>
      </c>
      <c r="P219" s="1" t="s">
        <v>1159</v>
      </c>
      <c r="Q219" s="1" t="s">
        <v>1155</v>
      </c>
      <c r="R219" s="1" t="s">
        <v>1158</v>
      </c>
      <c r="S219" s="1" t="s">
        <v>1155</v>
      </c>
      <c r="U219" s="1" t="s">
        <v>1154</v>
      </c>
      <c r="V219" s="1" t="s">
        <v>1158</v>
      </c>
      <c r="W219" s="1" t="s">
        <v>1156</v>
      </c>
      <c r="X219" s="1" t="s">
        <v>1155</v>
      </c>
      <c r="Y219" s="1" t="s">
        <v>1158</v>
      </c>
      <c r="Z219" s="54" t="s">
        <v>1155</v>
      </c>
      <c r="AA219" s="1" t="s">
        <v>1154</v>
      </c>
      <c r="AB219" s="1" t="s">
        <v>1158</v>
      </c>
      <c r="AD219" s="1" t="s">
        <v>1154</v>
      </c>
      <c r="AE219" s="1" t="s">
        <v>1154</v>
      </c>
      <c r="AF219" s="1" t="s">
        <v>1159</v>
      </c>
      <c r="AG219" s="1" t="s">
        <v>1158</v>
      </c>
      <c r="AH219" s="1" t="s">
        <v>1154</v>
      </c>
      <c r="AI219" s="1" t="s">
        <v>1158</v>
      </c>
      <c r="AJ219" s="1" t="s">
        <v>1158</v>
      </c>
      <c r="AK219" s="1" t="s">
        <v>1155</v>
      </c>
      <c r="AL219" s="1" t="s">
        <v>1156</v>
      </c>
      <c r="AM219" s="1" t="s">
        <v>1154</v>
      </c>
      <c r="AN219" s="1" t="s">
        <v>1158</v>
      </c>
      <c r="AP219" s="1">
        <f>IF($J219=$J$2,IF(K219=K$2,1,0),IF($J219=$J$3,IF(K219=K$3,1,0),IF($J219=$J$4,IF(K219=K$4,1,0),IF($J219=$J$5,IF(K219=K$5,1,0),0))))</f>
        <v>0</v>
      </c>
      <c r="AQ219" s="1">
        <f>IF($J219=$J$2,IF(L219=L$2,1,0),IF($J219=$J$3,IF(L219=L$3,1,0),IF($J219=$J$4,IF(L219=L$4,1,0),IF($J219=$J$5,IF(L219=L$5,1,0),0))))</f>
        <v>1</v>
      </c>
      <c r="AR219" s="1">
        <f>IF($J219=$J$2,IF(M219=M$2,1,0),IF($J219=$J$3,IF(M219=M$3,1,0),IF($J219=$J$4,IF(M219=M$4,1,0),IF($J219=$J$5,IF(M219=M$5,1,0),0))))</f>
        <v>1</v>
      </c>
      <c r="AS219" s="1">
        <f>IF($J219=$J$2,IF(N219=N$2,1,0),IF($J219=$J$3,IF(N219=N$3,1,0),IF($J219=$J$4,IF(N219=N$4,1,0),IF($J219=$J$5,IF(N219=N$5,1,0),0))))</f>
        <v>1</v>
      </c>
      <c r="AT219" s="1">
        <f>IF($J219=$J$2,IF(O219=O$2,1,0),IF($J219=$J$3,IF(O219=O$3,1,0),IF($J219=$J$4,IF(O219=O$4,1,0),IF($J219=$J$5,IF(O219=O$5,1,0),0))))</f>
        <v>0</v>
      </c>
      <c r="AU219" s="1">
        <f>IF($J219=$J$2,IF(P219=P$2,1,0),IF($J219=$J$3,IF(P219=P$3,1,0),IF($J219=$J$4,IF(P219=P$4,1,0),IF($J219=$J$5,IF(P219=P$5,1,0),0))))</f>
        <v>0</v>
      </c>
      <c r="AV219" s="1">
        <f>IF($J219=$J$2,IF(Q219=Q$2,1,0),IF($J219=$J$3,IF(Q219=Q$3,1,0),IF($J219=$J$4,IF(Q219=Q$4,1,0),IF($J219=$J$5,IF(Q219=Q$5,1,0),0))))</f>
        <v>0</v>
      </c>
      <c r="AW219" s="1">
        <f>IF($J219=$J$2,IF(R219=R$2,1,0),IF($J219=$J$3,IF(R219=R$3,1,0),IF($J219=$J$4,IF(R219=R$4,1,0),IF($J219=$J$5,IF(R219=R$5,1,0),0))))</f>
        <v>1</v>
      </c>
      <c r="AX219" s="1">
        <f>IF($J219=$J$2,IF(S219=S$2,1,0),IF($J219=$J$3,IF(S219=S$3,1,0),IF($J219=$J$4,IF(S219=S$4,1,0),IF($J219=$J$5,IF(S219=S$5,1,0),0))))</f>
        <v>1</v>
      </c>
      <c r="AY219" s="1">
        <f>IF($J219=$J$2,IF(T219=T$2,1,0),IF($J219=$J$3,IF(T219=T$3,1,0),IF($J219=$J$4,IF(T219=T$4,1,0),IF($J219=$J$5,IF(T219=T$5,1,0),0))))</f>
        <v>0</v>
      </c>
      <c r="AZ219" s="1">
        <f>IF($J219=$J$2,IF(U219=U$2,1,0),IF($J219=$J$3,IF(U219=U$3,1,0),IF($J219=$J$4,IF(U219=U$4,1,0),IF($J219=$J$5,IF(U219=U$5,1,0),0))))</f>
        <v>0</v>
      </c>
      <c r="BA219" s="1">
        <f>IF($J219=$J$2,IF(V219=V$2,1,0),IF($J219=$J$3,IF(V219=V$3,1,0),IF($J219=$J$4,IF(V219=V$4,1,0),IF($J219=$J$5,IF(V219=V$5,1,0),0))))</f>
        <v>1</v>
      </c>
      <c r="BB219" s="1">
        <f>IF($J219=$J$2,IF(W219=W$2,1,0),IF($J219=$J$3,IF(W219=W$3,1,0),IF($J219=$J$4,IF(W219=W$4,1,0),IF($J219=$J$5,IF(W219=W$5,1,0),0))))</f>
        <v>1</v>
      </c>
      <c r="BC219" s="1">
        <f>IF($J219=$J$2,IF(X219=X$2,1,0),IF($J219=$J$3,IF(X219=X$3,1,0),IF($J219=$J$4,IF(X219=X$4,1,0),IF($J219=$J$5,IF(X219=X$5,1,0),0))))</f>
        <v>0</v>
      </c>
      <c r="BD219" s="1">
        <f>IF($J219=$J$2,IF(Y219=Y$2,1,0),IF($J219=$J$3,IF(Y219=Y$3,1,0),IF($J219=$J$4,IF(Y219=Y$4,1,0),IF($J219=$J$5,IF(Y219=Y$5,1,0),0))))</f>
        <v>0</v>
      </c>
      <c r="BE219" s="1">
        <f>IF($J219=$J$2,IF(Z219=Z$2,1,0),IF($J219=$J$3,IF(Z219=Z$3,1,0),IF($J219=$J$4,IF(Z219=Z$4,1,0),IF($J219=$J$5,IF(Z219=Z$5,1,0),0))))</f>
        <v>0</v>
      </c>
      <c r="BF219" s="1">
        <f>IF($J219=$J$2,IF(AA219=AA$2,1,0),IF($J219=$J$3,IF(AA219=AA$3,1,0),IF($J219=$J$4,IF(AA219=AA$4,1,0),IF($J219=$J$5,IF(AA219=AA$5,1,0),0))))</f>
        <v>0</v>
      </c>
      <c r="BG219" s="1">
        <f>IF($J219=$J$2,IF(AB219=AB$2,1,0),IF($J219=$J$3,IF(AB219=AB$3,1,0),IF($J219=$J$4,IF(AB219=AB$4,1,0),IF($J219=$J$5,IF(AB219=AB$5,1,0),0))))</f>
        <v>1</v>
      </c>
      <c r="BH219" s="1">
        <f>IF($J219=$J$2,IF(AC219=AC$2,1,0),IF($J219=$J$3,IF(AC219=AC$3,1,0),IF($J219=$J$4,IF(AC219=AC$4,1,0),IF($J219=$J$5,IF(AC219=AC$5,1,0),0))))</f>
        <v>0</v>
      </c>
      <c r="BI219" s="1">
        <f>IF($J219=$J$2,IF(AD219=AD$2,1,0),IF($J219=$J$3,IF(AD219=AD$3,1,0),IF($J219=$J$4,IF(AD219=AD$4,1,0),IF($J219=$J$5,IF(AD219=AD$5,1,0),0))))</f>
        <v>0</v>
      </c>
      <c r="BJ219" s="1">
        <f>IF($J219=$J$2,IF(AE219=AE$2,1,0),IF($J219=$J$3,IF(AE219=AE$3,1,0),IF($J219=$J$4,IF(AE219=AE$4,1,0),IF($J219=$J$5,IF(AE219=AE$5,1,0),0))))</f>
        <v>0</v>
      </c>
      <c r="BK219" s="1">
        <f>IF($J219=$J$2,IF(AF219=AF$2,1,0),IF($J219=$J$3,IF(AF219=AF$3,1,0),IF($J219=$J$4,IF(AF219=AF$4,1,0),IF($J219=$J$5,IF(AF219=AF$5,1,0),0))))</f>
        <v>1</v>
      </c>
      <c r="BL219" s="1">
        <f>IF($J219=$J$2,IF(AG219=AG$2,1,0),IF($J219=$J$3,IF(AG219=AG$3,1,0),IF($J219=$J$4,IF(AG219=AG$4,1,0),IF($J219=$J$5,IF(AG219=AG$5,1,0),0))))</f>
        <v>1</v>
      </c>
      <c r="BM219" s="1">
        <f>IF($J219=$J$2,IF(AH219=AH$2,1,0),IF($J219=$J$3,IF(AH219=AH$3,1,0),IF($J219=$J$4,IF(AH219=AH$4,1,0),IF($J219=$J$5,IF(AH219=AH$5,1,0),0))))</f>
        <v>0</v>
      </c>
      <c r="BN219" s="1">
        <f>IF($J219=$J$2,IF(AI219=AI$2,1,0),IF($J219=$J$3,IF(AI219=AI$3,1,0),IF($J219=$J$4,IF(AI219=AI$4,1,0),IF($J219=$J$5,IF(AI219=AI$5,1,0),0))))</f>
        <v>1</v>
      </c>
      <c r="BO219" s="1">
        <f>IF($J219=$J$2,IF(AJ219=AJ$2,1,0),IF($J219=$J$3,IF(AJ219=AJ$3,1,0),IF($J219=$J$4,IF(AJ219=AJ$4,1,0),IF($J219=$J$5,IF(AJ219=AJ$5,1,0),0))))</f>
        <v>1</v>
      </c>
      <c r="BP219" s="1">
        <f>IF($J219=$J$2,IF(AK219=AK$2,1,0),IF($J219=$J$3,IF(AK219=AK$3,1,0),IF($J219=$J$4,IF(AK219=AK$4,1,0),IF($J219=$J$5,IF(AK219=AK$5,1,0),0))))</f>
        <v>0</v>
      </c>
      <c r="BQ219" s="1">
        <f>IF($J219=$J$2,IF(AL219=AL$2,1,0),IF($J219=$J$3,IF(AL219=AL$3,1,0),IF($J219=$J$4,IF(AL219=AL$4,1,0),IF($J219=$J$5,IF(AL219=AL$5,1,0),0))))</f>
        <v>1</v>
      </c>
      <c r="BR219" s="1">
        <f>IF($J219=$J$2,IF(AM219=AM$2,1,0),IF($J219=$J$3,IF(AM219=AM$3,1,0),IF($J219=$J$4,IF(AM219=AM$4,1,0),IF($J219=$J$5,IF(AM219=AM$5,1,0),0))))</f>
        <v>0</v>
      </c>
      <c r="BS219" s="1">
        <f>IF($J219=$J$2,IF(AN219=AN$2,1,0),IF($J219=$J$3,IF(AN219=AN$3,1,0),IF($J219=$J$4,IF(AN219=AN$4,1,0),IF($J219=$J$5,IF(AN219=AN$5,1,0),0))))</f>
        <v>0</v>
      </c>
      <c r="BU219" s="1">
        <f t="shared" si="1"/>
        <v>13</v>
      </c>
      <c r="BW219" s="35">
        <f t="shared" si="2"/>
        <v>13</v>
      </c>
      <c r="BX219" s="35">
        <f>IF(BW219="неявка","неявка",IF(BW219&lt;$CB$4,1,IF(BW219&lt;$CB$5,2,IF(BW219&lt;$CB$6,3,IF(BW219&lt;$CB$7,4,IF(BW219&lt;$CB$8,5,IF(BW219&lt;$CB$9,6,IF(BW219&lt;$CB$10,7,IF(BW219&lt;$CB$11,8,IF(BW219&lt;$CB$12,9,10))))))))))</f>
        <v>3</v>
      </c>
    </row>
    <row r="220" spans="1:76" ht="16" x14ac:dyDescent="0.2">
      <c r="A220" s="8">
        <v>214</v>
      </c>
      <c r="B220" s="8" t="s">
        <v>747</v>
      </c>
      <c r="C220" s="8" t="s">
        <v>748</v>
      </c>
      <c r="D220" s="8" t="s">
        <v>749</v>
      </c>
      <c r="E220" s="8" t="s">
        <v>282</v>
      </c>
      <c r="F220" s="8" t="s">
        <v>283</v>
      </c>
      <c r="G220" s="8" t="s">
        <v>230</v>
      </c>
      <c r="H220" s="8" t="s">
        <v>216</v>
      </c>
      <c r="I220" s="1" t="s">
        <v>622</v>
      </c>
      <c r="J220" s="1">
        <v>4</v>
      </c>
      <c r="K220" s="1" t="s">
        <v>1156</v>
      </c>
      <c r="L220" s="1" t="s">
        <v>1159</v>
      </c>
      <c r="M220" s="1" t="s">
        <v>1158</v>
      </c>
      <c r="N220" s="1" t="s">
        <v>1154</v>
      </c>
      <c r="O220" s="1" t="s">
        <v>1160</v>
      </c>
      <c r="P220" s="1" t="s">
        <v>1159</v>
      </c>
      <c r="Q220" s="1" t="s">
        <v>1156</v>
      </c>
      <c r="R220" s="1" t="s">
        <v>1154</v>
      </c>
      <c r="S220" s="1" t="s">
        <v>1160</v>
      </c>
      <c r="T220" s="1" t="s">
        <v>1159</v>
      </c>
      <c r="U220" s="1" t="s">
        <v>1159</v>
      </c>
      <c r="V220" s="1" t="s">
        <v>1158</v>
      </c>
      <c r="W220" s="1" t="s">
        <v>1160</v>
      </c>
      <c r="X220" s="1" t="s">
        <v>1154</v>
      </c>
      <c r="Y220" s="1" t="s">
        <v>1155</v>
      </c>
      <c r="Z220" s="54" t="s">
        <v>1158</v>
      </c>
      <c r="AA220" s="1" t="s">
        <v>1159</v>
      </c>
      <c r="AB220" s="1" t="s">
        <v>1154</v>
      </c>
      <c r="AC220" s="1" t="s">
        <v>1160</v>
      </c>
      <c r="AD220" s="1" t="s">
        <v>1158</v>
      </c>
      <c r="AE220" s="1" t="s">
        <v>1156</v>
      </c>
      <c r="AF220" s="1" t="s">
        <v>1155</v>
      </c>
      <c r="AG220" s="1" t="s">
        <v>1159</v>
      </c>
      <c r="AH220" s="1" t="s">
        <v>1156</v>
      </c>
      <c r="AI220" s="1" t="s">
        <v>1154</v>
      </c>
      <c r="AJ220" s="1" t="s">
        <v>1158</v>
      </c>
      <c r="AK220" s="1" t="s">
        <v>1160</v>
      </c>
      <c r="AL220" s="1" t="s">
        <v>1159</v>
      </c>
      <c r="AM220" s="1" t="s">
        <v>1158</v>
      </c>
      <c r="AN220" s="1" t="s">
        <v>1154</v>
      </c>
      <c r="AP220" s="1">
        <f>IF($J220=$J$2,IF(K220=K$2,1,0),IF($J220=$J$3,IF(K220=K$3,1,0),IF($J220=$J$4,IF(K220=K$4,1,0),IF($J220=$J$5,IF(K220=K$5,1,0),0))))</f>
        <v>0</v>
      </c>
      <c r="AQ220" s="1">
        <f>IF($J220=$J$2,IF(L220=L$2,1,0),IF($J220=$J$3,IF(L220=L$3,1,0),IF($J220=$J$4,IF(L220=L$4,1,0),IF($J220=$J$5,IF(L220=L$5,1,0),0))))</f>
        <v>1</v>
      </c>
      <c r="AR220" s="1">
        <f>IF($J220=$J$2,IF(M220=M$2,1,0),IF($J220=$J$3,IF(M220=M$3,1,0),IF($J220=$J$4,IF(M220=M$4,1,0),IF($J220=$J$5,IF(M220=M$5,1,0),0))))</f>
        <v>0</v>
      </c>
      <c r="AS220" s="1">
        <f>IF($J220=$J$2,IF(N220=N$2,1,0),IF($J220=$J$3,IF(N220=N$3,1,0),IF($J220=$J$4,IF(N220=N$4,1,0),IF($J220=$J$5,IF(N220=N$5,1,0),0))))</f>
        <v>0</v>
      </c>
      <c r="AT220" s="1">
        <f>IF($J220=$J$2,IF(O220=O$2,1,0),IF($J220=$J$3,IF(O220=O$3,1,0),IF($J220=$J$4,IF(O220=O$4,1,0),IF($J220=$J$5,IF(O220=O$5,1,0),0))))</f>
        <v>1</v>
      </c>
      <c r="AU220" s="1">
        <f>IF($J220=$J$2,IF(P220=P$2,1,0),IF($J220=$J$3,IF(P220=P$3,1,0),IF($J220=$J$4,IF(P220=P$4,1,0),IF($J220=$J$5,IF(P220=P$5,1,0),0))))</f>
        <v>1</v>
      </c>
      <c r="AV220" s="1">
        <f>IF($J220=$J$2,IF(Q220=Q$2,1,0),IF($J220=$J$3,IF(Q220=Q$3,1,0),IF($J220=$J$4,IF(Q220=Q$4,1,0),IF($J220=$J$5,IF(Q220=Q$5,1,0),0))))</f>
        <v>0</v>
      </c>
      <c r="AW220" s="1">
        <f>IF($J220=$J$2,IF(R220=R$2,1,0),IF($J220=$J$3,IF(R220=R$3,1,0),IF($J220=$J$4,IF(R220=R$4,1,0),IF($J220=$J$5,IF(R220=R$5,1,0),0))))</f>
        <v>0</v>
      </c>
      <c r="AX220" s="1">
        <f>IF($J220=$J$2,IF(S220=S$2,1,0),IF($J220=$J$3,IF(S220=S$3,1,0),IF($J220=$J$4,IF(S220=S$4,1,0),IF($J220=$J$5,IF(S220=S$5,1,0),0))))</f>
        <v>1</v>
      </c>
      <c r="AY220" s="1">
        <f>IF($J220=$J$2,IF(T220=T$2,1,0),IF($J220=$J$3,IF(T220=T$3,1,0),IF($J220=$J$4,IF(T220=T$4,1,0),IF($J220=$J$5,IF(T220=T$5,1,0),0))))</f>
        <v>0</v>
      </c>
      <c r="AZ220" s="1">
        <f>IF($J220=$J$2,IF(U220=U$2,1,0),IF($J220=$J$3,IF(U220=U$3,1,0),IF($J220=$J$4,IF(U220=U$4,1,0),IF($J220=$J$5,IF(U220=U$5,1,0),0))))</f>
        <v>1</v>
      </c>
      <c r="BA220" s="1">
        <f>IF($J220=$J$2,IF(V220=V$2,1,0),IF($J220=$J$3,IF(V220=V$3,1,0),IF($J220=$J$4,IF(V220=V$4,1,0),IF($J220=$J$5,IF(V220=V$5,1,0),0))))</f>
        <v>0</v>
      </c>
      <c r="BB220" s="1">
        <f>IF($J220=$J$2,IF(W220=W$2,1,0),IF($J220=$J$3,IF(W220=W$3,1,0),IF($J220=$J$4,IF(W220=W$4,1,0),IF($J220=$J$5,IF(W220=W$5,1,0),0))))</f>
        <v>0</v>
      </c>
      <c r="BC220" s="1">
        <f>IF($J220=$J$2,IF(X220=X$2,1,0),IF($J220=$J$3,IF(X220=X$3,1,0),IF($J220=$J$4,IF(X220=X$4,1,0),IF($J220=$J$5,IF(X220=X$5,1,0),0))))</f>
        <v>0</v>
      </c>
      <c r="BD220" s="1">
        <f>IF($J220=$J$2,IF(Y220=Y$2,1,0),IF($J220=$J$3,IF(Y220=Y$3,1,0),IF($J220=$J$4,IF(Y220=Y$4,1,0),IF($J220=$J$5,IF(Y220=Y$5,1,0),0))))</f>
        <v>0</v>
      </c>
      <c r="BE220" s="1">
        <f>IF($J220=$J$2,IF(Z220=Z$2,1,0),IF($J220=$J$3,IF(Z220=Z$3,1,0),IF($J220=$J$4,IF(Z220=Z$4,1,0),IF($J220=$J$5,IF(Z220=Z$5,1,0),0))))</f>
        <v>1</v>
      </c>
      <c r="BF220" s="1">
        <f>IF($J220=$J$2,IF(AA220=AA$2,1,0),IF($J220=$J$3,IF(AA220=AA$3,1,0),IF($J220=$J$4,IF(AA220=AA$4,1,0),IF($J220=$J$5,IF(AA220=AA$5,1,0),0))))</f>
        <v>1</v>
      </c>
      <c r="BG220" s="1">
        <f>IF($J220=$J$2,IF(AB220=AB$2,1,0),IF($J220=$J$3,IF(AB220=AB$3,1,0),IF($J220=$J$4,IF(AB220=AB$4,1,0),IF($J220=$J$5,IF(AB220=AB$5,1,0),0))))</f>
        <v>1</v>
      </c>
      <c r="BH220" s="1">
        <f>IF($J220=$J$2,IF(AC220=AC$2,1,0),IF($J220=$J$3,IF(AC220=AC$3,1,0),IF($J220=$J$4,IF(AC220=AC$4,1,0),IF($J220=$J$5,IF(AC220=AC$5,1,0),0))))</f>
        <v>0</v>
      </c>
      <c r="BI220" s="1">
        <f>IF($J220=$J$2,IF(AD220=AD$2,1,0),IF($J220=$J$3,IF(AD220=AD$3,1,0),IF($J220=$J$4,IF(AD220=AD$4,1,0),IF($J220=$J$5,IF(AD220=AD$5,1,0),0))))</f>
        <v>1</v>
      </c>
      <c r="BJ220" s="1">
        <f>IF($J220=$J$2,IF(AE220=AE$2,1,0),IF($J220=$J$3,IF(AE220=AE$3,1,0),IF($J220=$J$4,IF(AE220=AE$4,1,0),IF($J220=$J$5,IF(AE220=AE$5,1,0),0))))</f>
        <v>0</v>
      </c>
      <c r="BK220" s="1">
        <f>IF($J220=$J$2,IF(AF220=AF$2,1,0),IF($J220=$J$3,IF(AF220=AF$3,1,0),IF($J220=$J$4,IF(AF220=AF$4,1,0),IF($J220=$J$5,IF(AF220=AF$5,1,0),0))))</f>
        <v>1</v>
      </c>
      <c r="BL220" s="1">
        <f>IF($J220=$J$2,IF(AG220=AG$2,1,0),IF($J220=$J$3,IF(AG220=AG$3,1,0),IF($J220=$J$4,IF(AG220=AG$4,1,0),IF($J220=$J$5,IF(AG220=AG$5,1,0),0))))</f>
        <v>0</v>
      </c>
      <c r="BM220" s="1">
        <f>IF($J220=$J$2,IF(AH220=AH$2,1,0),IF($J220=$J$3,IF(AH220=AH$3,1,0),IF($J220=$J$4,IF(AH220=AH$4,1,0),IF($J220=$J$5,IF(AH220=AH$5,1,0),0))))</f>
        <v>0</v>
      </c>
      <c r="BN220" s="1">
        <f>IF($J220=$J$2,IF(AI220=AI$2,1,0),IF($J220=$J$3,IF(AI220=AI$3,1,0),IF($J220=$J$4,IF(AI220=AI$4,1,0),IF($J220=$J$5,IF(AI220=AI$5,1,0),0))))</f>
        <v>0</v>
      </c>
      <c r="BO220" s="1">
        <f>IF($J220=$J$2,IF(AJ220=AJ$2,1,0),IF($J220=$J$3,IF(AJ220=AJ$3,1,0),IF($J220=$J$4,IF(AJ220=AJ$4,1,0),IF($J220=$J$5,IF(AJ220=AJ$5,1,0),0))))</f>
        <v>0</v>
      </c>
      <c r="BP220" s="1">
        <f>IF($J220=$J$2,IF(AK220=AK$2,1,0),IF($J220=$J$3,IF(AK220=AK$3,1,0),IF($J220=$J$4,IF(AK220=AK$4,1,0),IF($J220=$J$5,IF(AK220=AK$5,1,0),0))))</f>
        <v>0</v>
      </c>
      <c r="BQ220" s="1">
        <f>IF($J220=$J$2,IF(AL220=AL$2,1,0),IF($J220=$J$3,IF(AL220=AL$3,1,0),IF($J220=$J$4,IF(AL220=AL$4,1,0),IF($J220=$J$5,IF(AL220=AL$5,1,0),0))))</f>
        <v>0</v>
      </c>
      <c r="BR220" s="1">
        <f>IF($J220=$J$2,IF(AM220=AM$2,1,0),IF($J220=$J$3,IF(AM220=AM$3,1,0),IF($J220=$J$4,IF(AM220=AM$4,1,0),IF($J220=$J$5,IF(AM220=AM$5,1,0),0))))</f>
        <v>0</v>
      </c>
      <c r="BS220" s="1">
        <f>IF($J220=$J$2,IF(AN220=AN$2,1,0),IF($J220=$J$3,IF(AN220=AN$3,1,0),IF($J220=$J$4,IF(AN220=AN$4,1,0),IF($J220=$J$5,IF(AN220=AN$5,1,0),0))))</f>
        <v>1</v>
      </c>
      <c r="BU220" s="1">
        <f t="shared" si="1"/>
        <v>11</v>
      </c>
      <c r="BW220" s="35">
        <f t="shared" si="2"/>
        <v>11</v>
      </c>
      <c r="BX220" s="35">
        <f>IF(BW220="неявка","неявка",IF(BW220&lt;$CB$4,1,IF(BW220&lt;$CB$5,2,IF(BW220&lt;$CB$6,3,IF(BW220&lt;$CB$7,4,IF(BW220&lt;$CB$8,5,IF(BW220&lt;$CB$9,6,IF(BW220&lt;$CB$10,7,IF(BW220&lt;$CB$11,8,IF(BW220&lt;$CB$12,9,10))))))))))</f>
        <v>3</v>
      </c>
    </row>
    <row r="221" spans="1:76" ht="16" x14ac:dyDescent="0.2">
      <c r="A221" s="8">
        <v>215</v>
      </c>
      <c r="B221" s="8" t="s">
        <v>750</v>
      </c>
      <c r="C221" s="8" t="s">
        <v>751</v>
      </c>
      <c r="D221" s="8" t="s">
        <v>752</v>
      </c>
      <c r="E221" s="8" t="s">
        <v>245</v>
      </c>
      <c r="F221" s="8" t="s">
        <v>246</v>
      </c>
      <c r="G221" s="8" t="s">
        <v>230</v>
      </c>
      <c r="H221" s="8" t="s">
        <v>216</v>
      </c>
      <c r="I221" s="1" t="s">
        <v>622</v>
      </c>
      <c r="J221" s="1">
        <v>1</v>
      </c>
      <c r="K221" s="1" t="s">
        <v>1160</v>
      </c>
      <c r="L221" s="1" t="s">
        <v>1154</v>
      </c>
      <c r="M221" s="1" t="s">
        <v>1155</v>
      </c>
      <c r="N221" s="1" t="s">
        <v>1159</v>
      </c>
      <c r="O221" s="1" t="s">
        <v>1155</v>
      </c>
      <c r="P221" s="1" t="s">
        <v>1157</v>
      </c>
      <c r="Q221" s="1" t="s">
        <v>1158</v>
      </c>
      <c r="R221" s="1" t="s">
        <v>1160</v>
      </c>
      <c r="S221" s="1" t="s">
        <v>1155</v>
      </c>
      <c r="T221" s="1" t="s">
        <v>1156</v>
      </c>
      <c r="U221" s="1" t="s">
        <v>1158</v>
      </c>
      <c r="V221" s="1" t="s">
        <v>1158</v>
      </c>
      <c r="W221" s="1" t="s">
        <v>1156</v>
      </c>
      <c r="X221" s="1" t="s">
        <v>1159</v>
      </c>
      <c r="Y221" s="1" t="s">
        <v>1159</v>
      </c>
      <c r="Z221" s="54" t="s">
        <v>1158</v>
      </c>
      <c r="AA221" s="1" t="s">
        <v>1155</v>
      </c>
      <c r="AB221" s="1" t="s">
        <v>1158</v>
      </c>
      <c r="AC221" s="1" t="s">
        <v>1160</v>
      </c>
      <c r="AD221" s="1" t="s">
        <v>1155</v>
      </c>
      <c r="AE221" s="1" t="s">
        <v>1156</v>
      </c>
      <c r="AF221" s="1" t="s">
        <v>1155</v>
      </c>
      <c r="AG221" s="1" t="s">
        <v>1158</v>
      </c>
      <c r="AH221" s="1" t="s">
        <v>1158</v>
      </c>
      <c r="AJ221" s="1" t="s">
        <v>1158</v>
      </c>
      <c r="AK221" s="1" t="s">
        <v>1158</v>
      </c>
      <c r="AL221" s="1" t="s">
        <v>1158</v>
      </c>
      <c r="AM221" s="1" t="s">
        <v>1158</v>
      </c>
      <c r="AN221" s="1" t="s">
        <v>1156</v>
      </c>
      <c r="AP221" s="1">
        <f>IF($J221=$J$2,IF(K221=K$2,1,0),IF($J221=$J$3,IF(K221=K$3,1,0),IF($J221=$J$4,IF(K221=K$4,1,0),IF($J221=$J$5,IF(K221=K$5,1,0),0))))</f>
        <v>0</v>
      </c>
      <c r="AQ221" s="1">
        <f>IF($J221=$J$2,IF(L221=L$2,1,0),IF($J221=$J$3,IF(L221=L$3,1,0),IF($J221=$J$4,IF(L221=L$4,1,0),IF($J221=$J$5,IF(L221=L$5,1,0),0))))</f>
        <v>1</v>
      </c>
      <c r="AR221" s="1">
        <f>IF($J221=$J$2,IF(M221=M$2,1,0),IF($J221=$J$3,IF(M221=M$3,1,0),IF($J221=$J$4,IF(M221=M$4,1,0),IF($J221=$J$5,IF(M221=M$5,1,0),0))))</f>
        <v>1</v>
      </c>
      <c r="AS221" s="1">
        <f>IF($J221=$J$2,IF(N221=N$2,1,0),IF($J221=$J$3,IF(N221=N$3,1,0),IF($J221=$J$4,IF(N221=N$4,1,0),IF($J221=$J$5,IF(N221=N$5,1,0),0))))</f>
        <v>0</v>
      </c>
      <c r="AT221" s="1">
        <f>IF($J221=$J$2,IF(O221=O$2,1,0),IF($J221=$J$3,IF(O221=O$3,1,0),IF($J221=$J$4,IF(O221=O$4,1,0),IF($J221=$J$5,IF(O221=O$5,1,0),0))))</f>
        <v>1</v>
      </c>
      <c r="AU221" s="1">
        <f>IF($J221=$J$2,IF(P221=P$2,1,0),IF($J221=$J$3,IF(P221=P$3,1,0),IF($J221=$J$4,IF(P221=P$4,1,0),IF($J221=$J$5,IF(P221=P$5,1,0),0))))</f>
        <v>1</v>
      </c>
      <c r="AV221" s="1">
        <f>IF($J221=$J$2,IF(Q221=Q$2,1,0),IF($J221=$J$3,IF(Q221=Q$3,1,0),IF($J221=$J$4,IF(Q221=Q$4,1,0),IF($J221=$J$5,IF(Q221=Q$5,1,0),0))))</f>
        <v>0</v>
      </c>
      <c r="AW221" s="1">
        <f>IF($J221=$J$2,IF(R221=R$2,1,0),IF($J221=$J$3,IF(R221=R$3,1,0),IF($J221=$J$4,IF(R221=R$4,1,0),IF($J221=$J$5,IF(R221=R$5,1,0),0))))</f>
        <v>0</v>
      </c>
      <c r="AX221" s="1">
        <f>IF($J221=$J$2,IF(S221=S$2,1,0),IF($J221=$J$3,IF(S221=S$3,1,0),IF($J221=$J$4,IF(S221=S$4,1,0),IF($J221=$J$5,IF(S221=S$5,1,0),0))))</f>
        <v>1</v>
      </c>
      <c r="AY221" s="1">
        <f>IF($J221=$J$2,IF(T221=T$2,1,0),IF($J221=$J$3,IF(T221=T$3,1,0),IF($J221=$J$4,IF(T221=T$4,1,0),IF($J221=$J$5,IF(T221=T$5,1,0),0))))</f>
        <v>0</v>
      </c>
      <c r="AZ221" s="1">
        <f>IF($J221=$J$2,IF(U221=U$2,1,0),IF($J221=$J$3,IF(U221=U$3,1,0),IF($J221=$J$4,IF(U221=U$4,1,0),IF($J221=$J$5,IF(U221=U$5,1,0),0))))</f>
        <v>0</v>
      </c>
      <c r="BA221" s="1">
        <f>IF($J221=$J$2,IF(V221=V$2,1,0),IF($J221=$J$3,IF(V221=V$3,1,0),IF($J221=$J$4,IF(V221=V$4,1,0),IF($J221=$J$5,IF(V221=V$5,1,0),0))))</f>
        <v>1</v>
      </c>
      <c r="BB221" s="1">
        <f>IF($J221=$J$2,IF(W221=W$2,1,0),IF($J221=$J$3,IF(W221=W$3,1,0),IF($J221=$J$4,IF(W221=W$4,1,0),IF($J221=$J$5,IF(W221=W$5,1,0),0))))</f>
        <v>1</v>
      </c>
      <c r="BC221" s="1">
        <f>IF($J221=$J$2,IF(X221=X$2,1,0),IF($J221=$J$3,IF(X221=X$3,1,0),IF($J221=$J$4,IF(X221=X$4,1,0),IF($J221=$J$5,IF(X221=X$5,1,0),0))))</f>
        <v>1</v>
      </c>
      <c r="BD221" s="1">
        <f>IF($J221=$J$2,IF(Y221=Y$2,1,0),IF($J221=$J$3,IF(Y221=Y$3,1,0),IF($J221=$J$4,IF(Y221=Y$4,1,0),IF($J221=$J$5,IF(Y221=Y$5,1,0),0))))</f>
        <v>0</v>
      </c>
      <c r="BE221" s="1">
        <f>IF($J221=$J$2,IF(Z221=Z$2,1,0),IF($J221=$J$3,IF(Z221=Z$3,1,0),IF($J221=$J$4,IF(Z221=Z$4,1,0),IF($J221=$J$5,IF(Z221=Z$5,1,0),0))))</f>
        <v>1</v>
      </c>
      <c r="BF221" s="1">
        <f>IF($J221=$J$2,IF(AA221=AA$2,1,0),IF($J221=$J$3,IF(AA221=AA$3,1,0),IF($J221=$J$4,IF(AA221=AA$4,1,0),IF($J221=$J$5,IF(AA221=AA$5,1,0),0))))</f>
        <v>1</v>
      </c>
      <c r="BG221" s="1">
        <f>IF($J221=$J$2,IF(AB221=AB$2,1,0),IF($J221=$J$3,IF(AB221=AB$3,1,0),IF($J221=$J$4,IF(AB221=AB$4,1,0),IF($J221=$J$5,IF(AB221=AB$5,1,0),0))))</f>
        <v>1</v>
      </c>
      <c r="BH221" s="1">
        <f>IF($J221=$J$2,IF(AC221=AC$2,1,0),IF($J221=$J$3,IF(AC221=AC$3,1,0),IF($J221=$J$4,IF(AC221=AC$4,1,0),IF($J221=$J$5,IF(AC221=AC$5,1,0),0))))</f>
        <v>1</v>
      </c>
      <c r="BI221" s="1">
        <f>IF($J221=$J$2,IF(AD221=AD$2,1,0),IF($J221=$J$3,IF(AD221=AD$3,1,0),IF($J221=$J$4,IF(AD221=AD$4,1,0),IF($J221=$J$5,IF(AD221=AD$5,1,0),0))))</f>
        <v>1</v>
      </c>
      <c r="BJ221" s="1">
        <f>IF($J221=$J$2,IF(AE221=AE$2,1,0),IF($J221=$J$3,IF(AE221=AE$3,1,0),IF($J221=$J$4,IF(AE221=AE$4,1,0),IF($J221=$J$5,IF(AE221=AE$5,1,0),0))))</f>
        <v>1</v>
      </c>
      <c r="BK221" s="1">
        <f>IF($J221=$J$2,IF(AF221=AF$2,1,0),IF($J221=$J$3,IF(AF221=AF$3,1,0),IF($J221=$J$4,IF(AF221=AF$4,1,0),IF($J221=$J$5,IF(AF221=AF$5,1,0),0))))</f>
        <v>0</v>
      </c>
      <c r="BL221" s="1">
        <f>IF($J221=$J$2,IF(AG221=AG$2,1,0),IF($J221=$J$3,IF(AG221=AG$3,1,0),IF($J221=$J$4,IF(AG221=AG$4,1,0),IF($J221=$J$5,IF(AG221=AG$5,1,0),0))))</f>
        <v>1</v>
      </c>
      <c r="BM221" s="1">
        <f>IF($J221=$J$2,IF(AH221=AH$2,1,0),IF($J221=$J$3,IF(AH221=AH$3,1,0),IF($J221=$J$4,IF(AH221=AH$4,1,0),IF($J221=$J$5,IF(AH221=AH$5,1,0),0))))</f>
        <v>1</v>
      </c>
      <c r="BN221" s="1">
        <f>IF($J221=$J$2,IF(AI221=AI$2,1,0),IF($J221=$J$3,IF(AI221=AI$3,1,0),IF($J221=$J$4,IF(AI221=AI$4,1,0),IF($J221=$J$5,IF(AI221=AI$5,1,0),0))))</f>
        <v>0</v>
      </c>
      <c r="BO221" s="1">
        <f>IF($J221=$J$2,IF(AJ221=AJ$2,1,0),IF($J221=$J$3,IF(AJ221=AJ$3,1,0),IF($J221=$J$4,IF(AJ221=AJ$4,1,0),IF($J221=$J$5,IF(AJ221=AJ$5,1,0),0))))</f>
        <v>1</v>
      </c>
      <c r="BP221" s="1">
        <f>IF($J221=$J$2,IF(AK221=AK$2,1,0),IF($J221=$J$3,IF(AK221=AK$3,1,0),IF($J221=$J$4,IF(AK221=AK$4,1,0),IF($J221=$J$5,IF(AK221=AK$5,1,0),0))))</f>
        <v>0</v>
      </c>
      <c r="BQ221" s="1">
        <f>IF($J221=$J$2,IF(AL221=AL$2,1,0),IF($J221=$J$3,IF(AL221=AL$3,1,0),IF($J221=$J$4,IF(AL221=AL$4,1,0),IF($J221=$J$5,IF(AL221=AL$5,1,0),0))))</f>
        <v>0</v>
      </c>
      <c r="BR221" s="1">
        <f>IF($J221=$J$2,IF(AM221=AM$2,1,0),IF($J221=$J$3,IF(AM221=AM$3,1,0),IF($J221=$J$4,IF(AM221=AM$4,1,0),IF($J221=$J$5,IF(AM221=AM$5,1,0),0))))</f>
        <v>1</v>
      </c>
      <c r="BS221" s="1">
        <f>IF($J221=$J$2,IF(AN221=AN$2,1,0),IF($J221=$J$3,IF(AN221=AN$3,1,0),IF($J221=$J$4,IF(AN221=AN$4,1,0),IF($J221=$J$5,IF(AN221=AN$5,1,0),0))))</f>
        <v>1</v>
      </c>
      <c r="BU221" s="1">
        <f t="shared" si="1"/>
        <v>19</v>
      </c>
      <c r="BW221" s="35">
        <f t="shared" si="2"/>
        <v>19</v>
      </c>
      <c r="BX221" s="35">
        <f>IF(BW221="неявка","неявка",IF(BW221&lt;$CB$4,1,IF(BW221&lt;$CB$5,2,IF(BW221&lt;$CB$6,3,IF(BW221&lt;$CB$7,4,IF(BW221&lt;$CB$8,5,IF(BW221&lt;$CB$9,6,IF(BW221&lt;$CB$10,7,IF(BW221&lt;$CB$11,8,IF(BW221&lt;$CB$12,9,10))))))))))</f>
        <v>5</v>
      </c>
    </row>
    <row r="222" spans="1:76" ht="16" x14ac:dyDescent="0.2">
      <c r="A222" s="8">
        <v>216</v>
      </c>
      <c r="B222" s="8" t="s">
        <v>753</v>
      </c>
      <c r="C222" s="8" t="s">
        <v>754</v>
      </c>
      <c r="D222" s="8" t="s">
        <v>755</v>
      </c>
      <c r="E222" s="8" t="s">
        <v>228</v>
      </c>
      <c r="F222" s="8" t="s">
        <v>229</v>
      </c>
      <c r="G222" s="8" t="s">
        <v>230</v>
      </c>
      <c r="H222" s="8" t="s">
        <v>216</v>
      </c>
      <c r="I222" s="1" t="s">
        <v>622</v>
      </c>
      <c r="J222" s="1">
        <v>4</v>
      </c>
      <c r="K222" s="1" t="s">
        <v>1156</v>
      </c>
      <c r="L222" s="1" t="s">
        <v>1156</v>
      </c>
      <c r="M222" s="1" t="s">
        <v>1155</v>
      </c>
      <c r="N222" s="1" t="s">
        <v>1155</v>
      </c>
      <c r="O222" s="1" t="s">
        <v>1160</v>
      </c>
      <c r="P222" s="1" t="s">
        <v>1158</v>
      </c>
      <c r="Q222" s="1" t="s">
        <v>1158</v>
      </c>
      <c r="R222" s="1" t="s">
        <v>1160</v>
      </c>
      <c r="S222" s="1" t="s">
        <v>1154</v>
      </c>
      <c r="T222" s="1" t="s">
        <v>1155</v>
      </c>
      <c r="U222" s="1" t="s">
        <v>1159</v>
      </c>
      <c r="V222" s="1" t="s">
        <v>1155</v>
      </c>
      <c r="W222" s="1" t="s">
        <v>1158</v>
      </c>
      <c r="X222" s="1" t="s">
        <v>1158</v>
      </c>
      <c r="Y222" s="1" t="s">
        <v>1158</v>
      </c>
      <c r="Z222" s="54" t="s">
        <v>1158</v>
      </c>
      <c r="AA222" s="1" t="s">
        <v>1159</v>
      </c>
      <c r="AB222" s="1" t="s">
        <v>1154</v>
      </c>
      <c r="AC222" s="1" t="s">
        <v>1160</v>
      </c>
      <c r="AD222" s="1" t="s">
        <v>1156</v>
      </c>
      <c r="AE222" s="1" t="s">
        <v>1160</v>
      </c>
      <c r="AF222" s="1" t="s">
        <v>1155</v>
      </c>
      <c r="AG222" s="1" t="s">
        <v>1159</v>
      </c>
      <c r="AH222" s="1" t="s">
        <v>1154</v>
      </c>
      <c r="AI222" s="1" t="s">
        <v>1159</v>
      </c>
      <c r="AJ222" s="1" t="s">
        <v>1157</v>
      </c>
      <c r="AK222" s="1" t="s">
        <v>1154</v>
      </c>
      <c r="AL222" s="1" t="s">
        <v>1154</v>
      </c>
      <c r="AM222" s="1" t="s">
        <v>1160</v>
      </c>
      <c r="AN222" s="1" t="s">
        <v>1154</v>
      </c>
      <c r="AP222" s="1">
        <f>IF($J222=$J$2,IF(K222=K$2,1,0),IF($J222=$J$3,IF(K222=K$3,1,0),IF($J222=$J$4,IF(K222=K$4,1,0),IF($J222=$J$5,IF(K222=K$5,1,0),0))))</f>
        <v>0</v>
      </c>
      <c r="AQ222" s="1">
        <f>IF($J222=$J$2,IF(L222=L$2,1,0),IF($J222=$J$3,IF(L222=L$3,1,0),IF($J222=$J$4,IF(L222=L$4,1,0),IF($J222=$J$5,IF(L222=L$5,1,0),0))))</f>
        <v>0</v>
      </c>
      <c r="AR222" s="1">
        <f>IF($J222=$J$2,IF(M222=M$2,1,0),IF($J222=$J$3,IF(M222=M$3,1,0),IF($J222=$J$4,IF(M222=M$4,1,0),IF($J222=$J$5,IF(M222=M$5,1,0),0))))</f>
        <v>1</v>
      </c>
      <c r="AS222" s="1">
        <f>IF($J222=$J$2,IF(N222=N$2,1,0),IF($J222=$J$3,IF(N222=N$3,1,0),IF($J222=$J$4,IF(N222=N$4,1,0),IF($J222=$J$5,IF(N222=N$5,1,0),0))))</f>
        <v>0</v>
      </c>
      <c r="AT222" s="1">
        <f>IF($J222=$J$2,IF(O222=O$2,1,0),IF($J222=$J$3,IF(O222=O$3,1,0),IF($J222=$J$4,IF(O222=O$4,1,0),IF($J222=$J$5,IF(O222=O$5,1,0),0))))</f>
        <v>1</v>
      </c>
      <c r="AU222" s="1">
        <f>IF($J222=$J$2,IF(P222=P$2,1,0),IF($J222=$J$3,IF(P222=P$3,1,0),IF($J222=$J$4,IF(P222=P$4,1,0),IF($J222=$J$5,IF(P222=P$5,1,0),0))))</f>
        <v>0</v>
      </c>
      <c r="AV222" s="1">
        <f>IF($J222=$J$2,IF(Q222=Q$2,1,0),IF($J222=$J$3,IF(Q222=Q$3,1,0),IF($J222=$J$4,IF(Q222=Q$4,1,0),IF($J222=$J$5,IF(Q222=Q$5,1,0),0))))</f>
        <v>1</v>
      </c>
      <c r="AW222" s="1">
        <f>IF($J222=$J$2,IF(R222=R$2,1,0),IF($J222=$J$3,IF(R222=R$3,1,0),IF($J222=$J$4,IF(R222=R$4,1,0),IF($J222=$J$5,IF(R222=R$5,1,0),0))))</f>
        <v>1</v>
      </c>
      <c r="AX222" s="1">
        <f>IF($J222=$J$2,IF(S222=S$2,1,0),IF($J222=$J$3,IF(S222=S$3,1,0),IF($J222=$J$4,IF(S222=S$4,1,0),IF($J222=$J$5,IF(S222=S$5,1,0),0))))</f>
        <v>0</v>
      </c>
      <c r="AY222" s="1">
        <f>IF($J222=$J$2,IF(T222=T$2,1,0),IF($J222=$J$3,IF(T222=T$3,1,0),IF($J222=$J$4,IF(T222=T$4,1,0),IF($J222=$J$5,IF(T222=T$5,1,0),0))))</f>
        <v>1</v>
      </c>
      <c r="AZ222" s="1">
        <f>IF($J222=$J$2,IF(U222=U$2,1,0),IF($J222=$J$3,IF(U222=U$3,1,0),IF($J222=$J$4,IF(U222=U$4,1,0),IF($J222=$J$5,IF(U222=U$5,1,0),0))))</f>
        <v>1</v>
      </c>
      <c r="BA222" s="1">
        <f>IF($J222=$J$2,IF(V222=V$2,1,0),IF($J222=$J$3,IF(V222=V$3,1,0),IF($J222=$J$4,IF(V222=V$4,1,0),IF($J222=$J$5,IF(V222=V$5,1,0),0))))</f>
        <v>0</v>
      </c>
      <c r="BB222" s="1">
        <f>IF($J222=$J$2,IF(W222=W$2,1,0),IF($J222=$J$3,IF(W222=W$3,1,0),IF($J222=$J$4,IF(W222=W$4,1,0),IF($J222=$J$5,IF(W222=W$5,1,0),0))))</f>
        <v>1</v>
      </c>
      <c r="BC222" s="1">
        <f>IF($J222=$J$2,IF(X222=X$2,1,0),IF($J222=$J$3,IF(X222=X$3,1,0),IF($J222=$J$4,IF(X222=X$4,1,0),IF($J222=$J$5,IF(X222=X$5,1,0),0))))</f>
        <v>0</v>
      </c>
      <c r="BD222" s="1">
        <f>IF($J222=$J$2,IF(Y222=Y$2,1,0),IF($J222=$J$3,IF(Y222=Y$3,1,0),IF($J222=$J$4,IF(Y222=Y$4,1,0),IF($J222=$J$5,IF(Y222=Y$5,1,0),0))))</f>
        <v>0</v>
      </c>
      <c r="BE222" s="1">
        <f>IF($J222=$J$2,IF(Z222=Z$2,1,0),IF($J222=$J$3,IF(Z222=Z$3,1,0),IF($J222=$J$4,IF(Z222=Z$4,1,0),IF($J222=$J$5,IF(Z222=Z$5,1,0),0))))</f>
        <v>1</v>
      </c>
      <c r="BF222" s="1">
        <f>IF($J222=$J$2,IF(AA222=AA$2,1,0),IF($J222=$J$3,IF(AA222=AA$3,1,0),IF($J222=$J$4,IF(AA222=AA$4,1,0),IF($J222=$J$5,IF(AA222=AA$5,1,0),0))))</f>
        <v>1</v>
      </c>
      <c r="BG222" s="1">
        <f>IF($J222=$J$2,IF(AB222=AB$2,1,0),IF($J222=$J$3,IF(AB222=AB$3,1,0),IF($J222=$J$4,IF(AB222=AB$4,1,0),IF($J222=$J$5,IF(AB222=AB$5,1,0),0))))</f>
        <v>1</v>
      </c>
      <c r="BH222" s="1">
        <f>IF($J222=$J$2,IF(AC222=AC$2,1,0),IF($J222=$J$3,IF(AC222=AC$3,1,0),IF($J222=$J$4,IF(AC222=AC$4,1,0),IF($J222=$J$5,IF(AC222=AC$5,1,0),0))))</f>
        <v>0</v>
      </c>
      <c r="BI222" s="1">
        <f>IF($J222=$J$2,IF(AD222=AD$2,1,0),IF($J222=$J$3,IF(AD222=AD$3,1,0),IF($J222=$J$4,IF(AD222=AD$4,1,0),IF($J222=$J$5,IF(AD222=AD$5,1,0),0))))</f>
        <v>0</v>
      </c>
      <c r="BJ222" s="1">
        <f>IF($J222=$J$2,IF(AE222=AE$2,1,0),IF($J222=$J$3,IF(AE222=AE$3,1,0),IF($J222=$J$4,IF(AE222=AE$4,1,0),IF($J222=$J$5,IF(AE222=AE$5,1,0),0))))</f>
        <v>1</v>
      </c>
      <c r="BK222" s="1">
        <f>IF($J222=$J$2,IF(AF222=AF$2,1,0),IF($J222=$J$3,IF(AF222=AF$3,1,0),IF($J222=$J$4,IF(AF222=AF$4,1,0),IF($J222=$J$5,IF(AF222=AF$5,1,0),0))))</f>
        <v>1</v>
      </c>
      <c r="BL222" s="1">
        <f>IF($J222=$J$2,IF(AG222=AG$2,1,0),IF($J222=$J$3,IF(AG222=AG$3,1,0),IF($J222=$J$4,IF(AG222=AG$4,1,0),IF($J222=$J$5,IF(AG222=AG$5,1,0),0))))</f>
        <v>0</v>
      </c>
      <c r="BM222" s="1">
        <f>IF($J222=$J$2,IF(AH222=AH$2,1,0),IF($J222=$J$3,IF(AH222=AH$3,1,0),IF($J222=$J$4,IF(AH222=AH$4,1,0),IF($J222=$J$5,IF(AH222=AH$5,1,0),0))))</f>
        <v>0</v>
      </c>
      <c r="BN222" s="1">
        <f>IF($J222=$J$2,IF(AI222=AI$2,1,0),IF($J222=$J$3,IF(AI222=AI$3,1,0),IF($J222=$J$4,IF(AI222=AI$4,1,0),IF($J222=$J$5,IF(AI222=AI$5,1,0),0))))</f>
        <v>1</v>
      </c>
      <c r="BO222" s="1">
        <f>IF($J222=$J$2,IF(AJ222=AJ$2,1,0),IF($J222=$J$3,IF(AJ222=AJ$3,1,0),IF($J222=$J$4,IF(AJ222=AJ$4,1,0),IF($J222=$J$5,IF(AJ222=AJ$5,1,0),0))))</f>
        <v>1</v>
      </c>
      <c r="BP222" s="1">
        <f>IF($J222=$J$2,IF(AK222=AK$2,1,0),IF($J222=$J$3,IF(AK222=AK$3,1,0),IF($J222=$J$4,IF(AK222=AK$4,1,0),IF($J222=$J$5,IF(AK222=AK$5,1,0),0))))</f>
        <v>1</v>
      </c>
      <c r="BQ222" s="1">
        <f>IF($J222=$J$2,IF(AL222=AL$2,1,0),IF($J222=$J$3,IF(AL222=AL$3,1,0),IF($J222=$J$4,IF(AL222=AL$4,1,0),IF($J222=$J$5,IF(AL222=AL$5,1,0),0))))</f>
        <v>1</v>
      </c>
      <c r="BR222" s="1">
        <f>IF($J222=$J$2,IF(AM222=AM$2,1,0),IF($J222=$J$3,IF(AM222=AM$3,1,0),IF($J222=$J$4,IF(AM222=AM$4,1,0),IF($J222=$J$5,IF(AM222=AM$5,1,0),0))))</f>
        <v>1</v>
      </c>
      <c r="BS222" s="1">
        <f>IF($J222=$J$2,IF(AN222=AN$2,1,0),IF($J222=$J$3,IF(AN222=AN$3,1,0),IF($J222=$J$4,IF(AN222=AN$4,1,0),IF($J222=$J$5,IF(AN222=AN$5,1,0),0))))</f>
        <v>1</v>
      </c>
      <c r="BU222" s="1">
        <f t="shared" si="1"/>
        <v>18</v>
      </c>
      <c r="BW222" s="35">
        <f t="shared" si="2"/>
        <v>18</v>
      </c>
      <c r="BX222" s="35">
        <f>IF(BW222="неявка","неявка",IF(BW222&lt;$CB$4,1,IF(BW222&lt;$CB$5,2,IF(BW222&lt;$CB$6,3,IF(BW222&lt;$CB$7,4,IF(BW222&lt;$CB$8,5,IF(BW222&lt;$CB$9,6,IF(BW222&lt;$CB$10,7,IF(BW222&lt;$CB$11,8,IF(BW222&lt;$CB$12,9,10))))))))))</f>
        <v>5</v>
      </c>
    </row>
    <row r="223" spans="1:76" ht="16" x14ac:dyDescent="0.2">
      <c r="A223" s="8">
        <v>217</v>
      </c>
      <c r="B223" s="8" t="s">
        <v>756</v>
      </c>
      <c r="C223" s="8" t="s">
        <v>757</v>
      </c>
      <c r="D223" s="8" t="s">
        <v>758</v>
      </c>
      <c r="E223" s="8" t="s">
        <v>282</v>
      </c>
      <c r="F223" s="8" t="s">
        <v>283</v>
      </c>
      <c r="G223" s="8" t="s">
        <v>230</v>
      </c>
      <c r="H223" s="8" t="s">
        <v>216</v>
      </c>
      <c r="I223" s="1" t="s">
        <v>622</v>
      </c>
      <c r="J223" s="1">
        <v>3</v>
      </c>
      <c r="K223" s="1" t="s">
        <v>1154</v>
      </c>
      <c r="L223" s="1" t="s">
        <v>1155</v>
      </c>
      <c r="M223" s="1" t="s">
        <v>1156</v>
      </c>
      <c r="N223" s="1" t="s">
        <v>1159</v>
      </c>
      <c r="O223" s="1" t="s">
        <v>1156</v>
      </c>
      <c r="P223" s="1" t="s">
        <v>1154</v>
      </c>
      <c r="Q223" s="1" t="s">
        <v>1156</v>
      </c>
      <c r="R223" s="1" t="s">
        <v>1158</v>
      </c>
      <c r="S223" s="1" t="s">
        <v>1160</v>
      </c>
      <c r="T223" s="1" t="s">
        <v>1160</v>
      </c>
      <c r="U223" s="1" t="s">
        <v>1155</v>
      </c>
      <c r="V223" s="1" t="s">
        <v>1154</v>
      </c>
      <c r="W223" s="1" t="s">
        <v>1156</v>
      </c>
      <c r="X223" s="1" t="s">
        <v>1156</v>
      </c>
      <c r="Y223" s="1" t="s">
        <v>1155</v>
      </c>
      <c r="Z223" s="54" t="s">
        <v>1156</v>
      </c>
      <c r="AA223" s="1" t="s">
        <v>1156</v>
      </c>
      <c r="AB223" s="1" t="s">
        <v>1155</v>
      </c>
      <c r="AC223" s="1" t="s">
        <v>1159</v>
      </c>
      <c r="AD223" s="1" t="s">
        <v>1154</v>
      </c>
      <c r="AE223" s="1" t="s">
        <v>1154</v>
      </c>
      <c r="AF223" s="1" t="s">
        <v>1154</v>
      </c>
      <c r="AG223" s="1" t="s">
        <v>1158</v>
      </c>
      <c r="AH223" s="1" t="s">
        <v>1159</v>
      </c>
      <c r="AI223" s="1" t="s">
        <v>1155</v>
      </c>
      <c r="AJ223" s="1" t="s">
        <v>1159</v>
      </c>
      <c r="AK223" s="1" t="s">
        <v>1155</v>
      </c>
      <c r="AL223" s="1" t="s">
        <v>1159</v>
      </c>
      <c r="AM223" s="1" t="s">
        <v>1159</v>
      </c>
      <c r="AN223" s="1" t="s">
        <v>1159</v>
      </c>
      <c r="AP223" s="1">
        <f>IF($J223=$J$2,IF(K223=K$2,1,0),IF($J223=$J$3,IF(K223=K$3,1,0),IF($J223=$J$4,IF(K223=K$4,1,0),IF($J223=$J$5,IF(K223=K$5,1,0),0))))</f>
        <v>0</v>
      </c>
      <c r="AQ223" s="1">
        <f>IF($J223=$J$2,IF(L223=L$2,1,0),IF($J223=$J$3,IF(L223=L$3,1,0),IF($J223=$J$4,IF(L223=L$4,1,0),IF($J223=$J$5,IF(L223=L$5,1,0),0))))</f>
        <v>1</v>
      </c>
      <c r="AR223" s="1">
        <f>IF($J223=$J$2,IF(M223=M$2,1,0),IF($J223=$J$3,IF(M223=M$3,1,0),IF($J223=$J$4,IF(M223=M$4,1,0),IF($J223=$J$5,IF(M223=M$5,1,0),0))))</f>
        <v>0</v>
      </c>
      <c r="AS223" s="1">
        <f>IF($J223=$J$2,IF(N223=N$2,1,0),IF($J223=$J$3,IF(N223=N$3,1,0),IF($J223=$J$4,IF(N223=N$4,1,0),IF($J223=$J$5,IF(N223=N$5,1,0),0))))</f>
        <v>1</v>
      </c>
      <c r="AT223" s="1">
        <f>IF($J223=$J$2,IF(O223=O$2,1,0),IF($J223=$J$3,IF(O223=O$3,1,0),IF($J223=$J$4,IF(O223=O$4,1,0),IF($J223=$J$5,IF(O223=O$5,1,0),0))))</f>
        <v>1</v>
      </c>
      <c r="AU223" s="1">
        <f>IF($J223=$J$2,IF(P223=P$2,1,0),IF($J223=$J$3,IF(P223=P$3,1,0),IF($J223=$J$4,IF(P223=P$4,1,0),IF($J223=$J$5,IF(P223=P$5,1,0),0))))</f>
        <v>0</v>
      </c>
      <c r="AV223" s="1">
        <f>IF($J223=$J$2,IF(Q223=Q$2,1,0),IF($J223=$J$3,IF(Q223=Q$3,1,0),IF($J223=$J$4,IF(Q223=Q$4,1,0),IF($J223=$J$5,IF(Q223=Q$5,1,0),0))))</f>
        <v>0</v>
      </c>
      <c r="AW223" s="1">
        <f>IF($J223=$J$2,IF(R223=R$2,1,0),IF($J223=$J$3,IF(R223=R$3,1,0),IF($J223=$J$4,IF(R223=R$4,1,0),IF($J223=$J$5,IF(R223=R$5,1,0),0))))</f>
        <v>0</v>
      </c>
      <c r="AX223" s="1">
        <f>IF($J223=$J$2,IF(S223=S$2,1,0),IF($J223=$J$3,IF(S223=S$3,1,0),IF($J223=$J$4,IF(S223=S$4,1,0),IF($J223=$J$5,IF(S223=S$5,1,0),0))))</f>
        <v>0</v>
      </c>
      <c r="AY223" s="1">
        <f>IF($J223=$J$2,IF(T223=T$2,1,0),IF($J223=$J$3,IF(T223=T$3,1,0),IF($J223=$J$4,IF(T223=T$4,1,0),IF($J223=$J$5,IF(T223=T$5,1,0),0))))</f>
        <v>1</v>
      </c>
      <c r="AZ223" s="1">
        <f>IF($J223=$J$2,IF(U223=U$2,1,0),IF($J223=$J$3,IF(U223=U$3,1,0),IF($J223=$J$4,IF(U223=U$4,1,0),IF($J223=$J$5,IF(U223=U$5,1,0),0))))</f>
        <v>0</v>
      </c>
      <c r="BA223" s="1">
        <f>IF($J223=$J$2,IF(V223=V$2,1,0),IF($J223=$J$3,IF(V223=V$3,1,0),IF($J223=$J$4,IF(V223=V$4,1,0),IF($J223=$J$5,IF(V223=V$5,1,0),0))))</f>
        <v>0</v>
      </c>
      <c r="BB223" s="1">
        <f>IF($J223=$J$2,IF(W223=W$2,1,0),IF($J223=$J$3,IF(W223=W$3,1,0),IF($J223=$J$4,IF(W223=W$4,1,0),IF($J223=$J$5,IF(W223=W$5,1,0),0))))</f>
        <v>0</v>
      </c>
      <c r="BC223" s="1">
        <f>IF($J223=$J$2,IF(X223=X$2,1,0),IF($J223=$J$3,IF(X223=X$3,1,0),IF($J223=$J$4,IF(X223=X$4,1,0),IF($J223=$J$5,IF(X223=X$5,1,0),0))))</f>
        <v>0</v>
      </c>
      <c r="BD223" s="1">
        <f>IF($J223=$J$2,IF(Y223=Y$2,1,0),IF($J223=$J$3,IF(Y223=Y$3,1,0),IF($J223=$J$4,IF(Y223=Y$4,1,0),IF($J223=$J$5,IF(Y223=Y$5,1,0),0))))</f>
        <v>0</v>
      </c>
      <c r="BE223" s="1">
        <f>IF($J223=$J$2,IF(Z223=Z$2,1,0),IF($J223=$J$3,IF(Z223=Z$3,1,0),IF($J223=$J$4,IF(Z223=Z$4,1,0),IF($J223=$J$5,IF(Z223=Z$5,1,0),0))))</f>
        <v>0</v>
      </c>
      <c r="BF223" s="1">
        <f>IF($J223=$J$2,IF(AA223=AA$2,1,0),IF($J223=$J$3,IF(AA223=AA$3,1,0),IF($J223=$J$4,IF(AA223=AA$4,1,0),IF($J223=$J$5,IF(AA223=AA$5,1,0),0))))</f>
        <v>0</v>
      </c>
      <c r="BG223" s="1">
        <f>IF($J223=$J$2,IF(AB223=AB$2,1,0),IF($J223=$J$3,IF(AB223=AB$3,1,0),IF($J223=$J$4,IF(AB223=AB$4,1,0),IF($J223=$J$5,IF(AB223=AB$5,1,0),0))))</f>
        <v>1</v>
      </c>
      <c r="BH223" s="1">
        <f>IF($J223=$J$2,IF(AC223=AC$2,1,0),IF($J223=$J$3,IF(AC223=AC$3,1,0),IF($J223=$J$4,IF(AC223=AC$4,1,0),IF($J223=$J$5,IF(AC223=AC$5,1,0),0))))</f>
        <v>0</v>
      </c>
      <c r="BI223" s="1">
        <f>IF($J223=$J$2,IF(AD223=AD$2,1,0),IF($J223=$J$3,IF(AD223=AD$3,1,0),IF($J223=$J$4,IF(AD223=AD$4,1,0),IF($J223=$J$5,IF(AD223=AD$5,1,0),0))))</f>
        <v>0</v>
      </c>
      <c r="BJ223" s="1">
        <f>IF($J223=$J$2,IF(AE223=AE$2,1,0),IF($J223=$J$3,IF(AE223=AE$3,1,0),IF($J223=$J$4,IF(AE223=AE$4,1,0),IF($J223=$J$5,IF(AE223=AE$5,1,0),0))))</f>
        <v>1</v>
      </c>
      <c r="BK223" s="1">
        <f>IF($J223=$J$2,IF(AF223=AF$2,1,0),IF($J223=$J$3,IF(AF223=AF$3,1,0),IF($J223=$J$4,IF(AF223=AF$4,1,0),IF($J223=$J$5,IF(AF223=AF$5,1,0),0))))</f>
        <v>0</v>
      </c>
      <c r="BL223" s="1">
        <f>IF($J223=$J$2,IF(AG223=AG$2,1,0),IF($J223=$J$3,IF(AG223=AG$3,1,0),IF($J223=$J$4,IF(AG223=AG$4,1,0),IF($J223=$J$5,IF(AG223=AG$5,1,0),0))))</f>
        <v>0</v>
      </c>
      <c r="BM223" s="1">
        <f>IF($J223=$J$2,IF(AH223=AH$2,1,0),IF($J223=$J$3,IF(AH223=AH$3,1,0),IF($J223=$J$4,IF(AH223=AH$4,1,0),IF($J223=$J$5,IF(AH223=AH$5,1,0),0))))</f>
        <v>0</v>
      </c>
      <c r="BN223" s="1">
        <f>IF($J223=$J$2,IF(AI223=AI$2,1,0),IF($J223=$J$3,IF(AI223=AI$3,1,0),IF($J223=$J$4,IF(AI223=AI$4,1,0),IF($J223=$J$5,IF(AI223=AI$5,1,0),0))))</f>
        <v>0</v>
      </c>
      <c r="BO223" s="1">
        <f>IF($J223=$J$2,IF(AJ223=AJ$2,1,0),IF($J223=$J$3,IF(AJ223=AJ$3,1,0),IF($J223=$J$4,IF(AJ223=AJ$4,1,0),IF($J223=$J$5,IF(AJ223=AJ$5,1,0),0))))</f>
        <v>0</v>
      </c>
      <c r="BP223" s="1">
        <f>IF($J223=$J$2,IF(AK223=AK$2,1,0),IF($J223=$J$3,IF(AK223=AK$3,1,0),IF($J223=$J$4,IF(AK223=AK$4,1,0),IF($J223=$J$5,IF(AK223=AK$5,1,0),0))))</f>
        <v>1</v>
      </c>
      <c r="BQ223" s="1">
        <f>IF($J223=$J$2,IF(AL223=AL$2,1,0),IF($J223=$J$3,IF(AL223=AL$3,1,0),IF($J223=$J$4,IF(AL223=AL$4,1,0),IF($J223=$J$5,IF(AL223=AL$5,1,0),0))))</f>
        <v>0</v>
      </c>
      <c r="BR223" s="1">
        <f>IF($J223=$J$2,IF(AM223=AM$2,1,0),IF($J223=$J$3,IF(AM223=AM$3,1,0),IF($J223=$J$4,IF(AM223=AM$4,1,0),IF($J223=$J$5,IF(AM223=AM$5,1,0),0))))</f>
        <v>0</v>
      </c>
      <c r="BS223" s="1">
        <f>IF($J223=$J$2,IF(AN223=AN$2,1,0),IF($J223=$J$3,IF(AN223=AN$3,1,0),IF($J223=$J$4,IF(AN223=AN$4,1,0),IF($J223=$J$5,IF(AN223=AN$5,1,0),0))))</f>
        <v>0</v>
      </c>
      <c r="BU223" s="1">
        <f t="shared" si="1"/>
        <v>7</v>
      </c>
      <c r="BW223" s="35">
        <f t="shared" si="2"/>
        <v>7</v>
      </c>
      <c r="BX223" s="35">
        <f>IF(BW223="неявка","неявка",IF(BW223&lt;$CB$4,1,IF(BW223&lt;$CB$5,2,IF(BW223&lt;$CB$6,3,IF(BW223&lt;$CB$7,4,IF(BW223&lt;$CB$8,5,IF(BW223&lt;$CB$9,6,IF(BW223&lt;$CB$10,7,IF(BW223&lt;$CB$11,8,IF(BW223&lt;$CB$12,9,10))))))))))</f>
        <v>1</v>
      </c>
    </row>
    <row r="224" spans="1:76" ht="16" x14ac:dyDescent="0.2">
      <c r="A224" s="8">
        <v>218</v>
      </c>
      <c r="B224" s="8" t="s">
        <v>759</v>
      </c>
      <c r="C224" s="8" t="s">
        <v>645</v>
      </c>
      <c r="D224" s="8" t="s">
        <v>760</v>
      </c>
      <c r="E224" s="8" t="s">
        <v>314</v>
      </c>
      <c r="F224" s="8" t="s">
        <v>315</v>
      </c>
      <c r="G224" s="8" t="s">
        <v>230</v>
      </c>
      <c r="H224" s="8" t="s">
        <v>216</v>
      </c>
      <c r="I224" s="1" t="s">
        <v>622</v>
      </c>
      <c r="J224" s="1">
        <v>3</v>
      </c>
      <c r="K224" s="1" t="s">
        <v>1154</v>
      </c>
      <c r="L224" s="1" t="s">
        <v>1155</v>
      </c>
      <c r="M224" s="1" t="s">
        <v>1156</v>
      </c>
      <c r="N224" s="1" t="s">
        <v>1159</v>
      </c>
      <c r="O224" s="1" t="s">
        <v>1156</v>
      </c>
      <c r="P224" s="1" t="s">
        <v>1155</v>
      </c>
      <c r="Q224" s="1" t="s">
        <v>1156</v>
      </c>
      <c r="R224" s="1" t="s">
        <v>1160</v>
      </c>
      <c r="S224" s="1" t="s">
        <v>1158</v>
      </c>
      <c r="T224" s="1" t="s">
        <v>1155</v>
      </c>
      <c r="U224" s="1" t="s">
        <v>1158</v>
      </c>
      <c r="V224" s="1" t="s">
        <v>1156</v>
      </c>
      <c r="W224" s="1" t="s">
        <v>1158</v>
      </c>
      <c r="X224" s="1" t="s">
        <v>1155</v>
      </c>
      <c r="Y224" s="1" t="s">
        <v>1160</v>
      </c>
      <c r="Z224" s="54" t="s">
        <v>1154</v>
      </c>
      <c r="AA224" s="1" t="s">
        <v>1160</v>
      </c>
      <c r="AB224" s="1" t="s">
        <v>1155</v>
      </c>
      <c r="AC224" s="1" t="s">
        <v>1154</v>
      </c>
      <c r="AD224" s="1" t="s">
        <v>1160</v>
      </c>
      <c r="AE224" s="1" t="s">
        <v>1154</v>
      </c>
      <c r="AF224" s="1" t="s">
        <v>1159</v>
      </c>
      <c r="AG224" s="1" t="s">
        <v>1154</v>
      </c>
      <c r="AH224" s="1" t="s">
        <v>1160</v>
      </c>
      <c r="AI224" s="1" t="s">
        <v>1156</v>
      </c>
      <c r="AJ224" s="1" t="s">
        <v>1155</v>
      </c>
      <c r="AK224" s="1" t="s">
        <v>1155</v>
      </c>
      <c r="AL224" s="1" t="s">
        <v>1158</v>
      </c>
      <c r="AM224" s="1" t="s">
        <v>1154</v>
      </c>
      <c r="AN224" s="1" t="s">
        <v>1154</v>
      </c>
      <c r="AP224" s="1">
        <f>IF($J224=$J$2,IF(K224=K$2,1,0),IF($J224=$J$3,IF(K224=K$3,1,0),IF($J224=$J$4,IF(K224=K$4,1,0),IF($J224=$J$5,IF(K224=K$5,1,0),0))))</f>
        <v>0</v>
      </c>
      <c r="AQ224" s="1">
        <f>IF($J224=$J$2,IF(K224=L$2,1,0),IF($J224=$J$3,IF(K224=L$3,1,0),IF($J224=$J$4,IF(K224=L$4,1,0),IF($J224=$J$5,IF(K224=L$5,1,0),0))))</f>
        <v>0</v>
      </c>
      <c r="AR224" s="1">
        <f>IF($J224=$J$2,IF(L224=M$2,1,0),IF($J224=$J$3,IF(L224=M$3,1,0),IF($J224=$J$4,IF(L224=M$4,1,0),IF($J224=$J$5,IF(L224=M$5,1,0),0))))</f>
        <v>0</v>
      </c>
      <c r="AS224" s="1">
        <f>IF($J224=$J$2,IF(M224=N$2,1,0),IF($J224=$J$3,IF(M224=N$3,1,0),IF($J224=$J$4,IF(M224=N$4,1,0),IF($J224=$J$5,IF(M224=N$5,1,0),0))))</f>
        <v>0</v>
      </c>
      <c r="AT224" s="1">
        <f>IF($J224=$J$2,IF(N224=O$2,1,0),IF($J224=$J$3,IF(N224=O$3,1,0),IF($J224=$J$4,IF(N224=O$4,1,0),IF($J224=$J$5,IF(N224=O$5,1,0),0))))</f>
        <v>0</v>
      </c>
      <c r="AU224" s="1">
        <f>IF($J224=$J$2,IF(O224=P$2,1,0),IF($J224=$J$3,IF(O224=P$3,1,0),IF($J224=$J$4,IF(O224=P$4,1,0),IF($J224=$J$5,IF(O224=P$5,1,0),0))))</f>
        <v>1</v>
      </c>
      <c r="AV224" s="1">
        <f>IF($J224=$J$2,IF(P224=Q$2,1,0),IF($J224=$J$3,IF(P224=Q$3,1,0),IF($J224=$J$4,IF(P224=Q$4,1,0),IF($J224=$J$5,IF(P224=Q$5,1,0),0))))</f>
        <v>0</v>
      </c>
      <c r="AW224" s="1">
        <f>IF($J224=$J$2,IF(Q224=R$2,1,0),IF($J224=$J$3,IF(Q224=R$3,1,0),IF($J224=$J$4,IF(Q224=R$4,1,0),IF($J224=$J$5,IF(Q224=R$5,1,0),0))))</f>
        <v>0</v>
      </c>
      <c r="AX224" s="1">
        <f>IF($J224=$J$2,IF(R224=S$2,1,0),IF($J224=$J$3,IF(R224=S$3,1,0),IF($J224=$J$4,IF(R224=S$4,1,0),IF($J224=$J$5,IF(R224=S$5,1,0),0))))</f>
        <v>0</v>
      </c>
      <c r="AY224" s="1">
        <f>IF($J224=$J$2,IF(S224=T$2,1,0),IF($J224=$J$3,IF(S224=T$3,1,0),IF($J224=$J$4,IF(S224=T$4,1,0),IF($J224=$J$5,IF(S224=T$5,1,0),0))))</f>
        <v>0</v>
      </c>
      <c r="AZ224" s="1">
        <f>IF($J224=$J$2,IF(T224=U$2,1,0),IF($J224=$J$3,IF(T224=U$3,1,0),IF($J224=$J$4,IF(T224=U$4,1,0),IF($J224=$J$5,IF(T224=U$5,1,0),0))))</f>
        <v>0</v>
      </c>
      <c r="BA224" s="1">
        <f>IF($J224=$J$2,IF(U224=V$2,1,0),IF($J224=$J$3,IF(U224=V$3,1,0),IF($J224=$J$4,IF(U224=V$4,1,0),IF($J224=$J$5,IF(U224=V$5,1,0),0))))</f>
        <v>1</v>
      </c>
      <c r="BB224" s="1">
        <f>IF($J224=$J$2,IF(V224=W$2,1,0),IF($J224=$J$3,IF(V224=W$3,1,0),IF($J224=$J$4,IF(V224=W$4,1,0),IF($J224=$J$5,IF(V224=W$5,1,0),0))))</f>
        <v>0</v>
      </c>
      <c r="BC224" s="1">
        <f>IF($J224=$J$2,IF(W224=X$2,1,0),IF($J224=$J$3,IF(W224=X$3,1,0),IF($J224=$J$4,IF(W224=X$4,1,0),IF($J224=$J$5,IF(W224=X$5,1,0),0))))</f>
        <v>0</v>
      </c>
      <c r="BD224" s="1">
        <f>IF($J224=$J$2,IF(Y224=Y$2,1,0),IF($J224=$J$3,IF(Y224=Y$3,1,0),IF($J224=$J$4,IF(Y224=Y$4,1,0),IF($J224=$J$5,IF(Y224=Y$5,1,0),0))))</f>
        <v>1</v>
      </c>
      <c r="BE224" s="1">
        <f>IF($J224=$J$2,IF(Z224=Z$2,1,0),IF($J224=$J$3,IF(Z224=Z$3,1,0),IF($J224=$J$4,IF(Z224=Z$4,1,0),IF($J224=$J$5,IF(Z224=Z$5,1,0),0))))</f>
        <v>1</v>
      </c>
      <c r="BF224" s="1">
        <f>IF($J224=$J$2,IF(AA224=AA$2,1,0),IF($J224=$J$3,IF(AA224=AA$3,1,0),IF($J224=$J$4,IF(AA224=AA$4,1,0),IF($J224=$J$5,IF(AA224=AA$5,1,0),0))))</f>
        <v>1</v>
      </c>
      <c r="BG224" s="1">
        <f>IF($J224=$J$2,IF(AB224=AB$2,1,0),IF($J224=$J$3,IF(AB224=AB$3,1,0),IF($J224=$J$4,IF(AB224=AB$4,1,0),IF($J224=$J$5,IF(AB224=AB$5,1,0),0))))</f>
        <v>1</v>
      </c>
      <c r="BH224" s="1">
        <f>IF($J224=$J$2,IF(AC224=AC$2,1,0),IF($J224=$J$3,IF(AC224=AC$3,1,0),IF($J224=$J$4,IF(AC224=AC$4,1,0),IF($J224=$J$5,IF(AC224=AC$5,1,0),0))))</f>
        <v>1</v>
      </c>
      <c r="BI224" s="1">
        <f>IF($J224=$J$2,IF(AD224=AD$2,1,0),IF($J224=$J$3,IF(AD224=AD$3,1,0),IF($J224=$J$4,IF(AD224=AD$4,1,0),IF($J224=$J$5,IF(AD224=AD$5,1,0),0))))</f>
        <v>1</v>
      </c>
      <c r="BJ224" s="1">
        <f>IF($J224=$J$2,IF(AE224=AE$2,1,0),IF($J224=$J$3,IF(AE224=AE$3,1,0),IF($J224=$J$4,IF(AE224=AE$4,1,0),IF($J224=$J$5,IF(AE224=AE$5,1,0),0))))</f>
        <v>1</v>
      </c>
      <c r="BK224" s="1">
        <f>IF($J224=$J$2,IF(AF224=AF$2,1,0),IF($J224=$J$3,IF(AF224=AF$3,1,0),IF($J224=$J$4,IF(AF224=AF$4,1,0),IF($J224=$J$5,IF(AF224=AF$5,1,0),0))))</f>
        <v>1</v>
      </c>
      <c r="BL224" s="1">
        <f>IF($J224=$J$2,IF(AG224=AG$2,1,0),IF($J224=$J$3,IF(AG224=AG$3,1,0),IF($J224=$J$4,IF(AG224=AG$4,1,0),IF($J224=$J$5,IF(AG224=AG$5,1,0),0))))</f>
        <v>0</v>
      </c>
      <c r="BM224" s="1">
        <f>IF($J224=$J$2,IF(AH224=AH$2,1,0),IF($J224=$J$3,IF(AH224=AH$3,1,0),IF($J224=$J$4,IF(AH224=AH$4,1,0),IF($J224=$J$5,IF(AH224=AH$5,1,0),0))))</f>
        <v>0</v>
      </c>
      <c r="BN224" s="1">
        <f>IF($J224=$J$2,IF(AI224=AI$2,1,0),IF($J224=$J$3,IF(AI224=AI$3,1,0),IF($J224=$J$4,IF(AI224=AI$4,1,0),IF($J224=$J$5,IF(AI224=AI$5,1,0),0))))</f>
        <v>1</v>
      </c>
      <c r="BO224" s="1">
        <f>IF($J224=$J$2,IF(AJ224=AJ$2,1,0),IF($J224=$J$3,IF(AJ224=AJ$3,1,0),IF($J224=$J$4,IF(AJ224=AJ$4,1,0),IF($J224=$J$5,IF(AJ224=AJ$5,1,0),0))))</f>
        <v>1</v>
      </c>
      <c r="BP224" s="1">
        <f>IF($J224=$J$2,IF(AK224=AK$2,1,0),IF($J224=$J$3,IF(AK224=AK$3,1,0),IF($J224=$J$4,IF(AK224=AK$4,1,0),IF($J224=$J$5,IF(AK224=AK$5,1,0),0))))</f>
        <v>1</v>
      </c>
      <c r="BQ224" s="1">
        <f>IF($J224=$J$2,IF(AL224=AL$2,1,0),IF($J224=$J$3,IF(AL224=AL$3,1,0),IF($J224=$J$4,IF(AL224=AL$4,1,0),IF($J224=$J$5,IF(AL224=AL$5,1,0),0))))</f>
        <v>1</v>
      </c>
      <c r="BR224" s="1">
        <f>IF($J224=$J$2,IF(AM224=AM$2,1,0),IF($J224=$J$3,IF(AM224=AM$3,1,0),IF($J224=$J$4,IF(AM224=AM$4,1,0),IF($J224=$J$5,IF(AM224=AM$5,1,0),0))))</f>
        <v>0</v>
      </c>
      <c r="BS224" s="1">
        <f>IF($J224=$J$2,IF(AN224=AN$2,1,0),IF($J224=$J$3,IF(AN224=AN$3,1,0),IF($J224=$J$4,IF(AN224=AN$4,1,0),IF($J224=$J$5,IF(AN224=AN$5,1,0),0))))</f>
        <v>1</v>
      </c>
      <c r="BU224" s="1">
        <f t="shared" si="1"/>
        <v>15</v>
      </c>
      <c r="BW224" s="35">
        <f t="shared" si="2"/>
        <v>15</v>
      </c>
      <c r="BX224" s="35">
        <f>IF(BW224="неявка","неявка",IF(BW224&lt;$CB$4,1,IF(BW224&lt;$CB$5,2,IF(BW224&lt;$CB$6,3,IF(BW224&lt;$CB$7,4,IF(BW224&lt;$CB$8,5,IF(BW224&lt;$CB$9,6,IF(BW224&lt;$CB$10,7,IF(BW224&lt;$CB$11,8,IF(BW224&lt;$CB$12,9,10))))))))))</f>
        <v>4</v>
      </c>
    </row>
    <row r="225" spans="1:76" ht="16" x14ac:dyDescent="0.2">
      <c r="A225" s="8">
        <v>219</v>
      </c>
      <c r="B225" s="8" t="s">
        <v>761</v>
      </c>
      <c r="C225" s="8" t="s">
        <v>762</v>
      </c>
      <c r="D225" s="8" t="s">
        <v>763</v>
      </c>
      <c r="E225" s="8" t="s">
        <v>282</v>
      </c>
      <c r="F225" s="8" t="s">
        <v>283</v>
      </c>
      <c r="G225" s="8" t="s">
        <v>230</v>
      </c>
      <c r="H225" s="8" t="s">
        <v>216</v>
      </c>
      <c r="I225" s="1" t="s">
        <v>622</v>
      </c>
      <c r="J225" s="1">
        <v>1</v>
      </c>
      <c r="K225" s="1" t="s">
        <v>1158</v>
      </c>
      <c r="L225" s="1" t="s">
        <v>1154</v>
      </c>
      <c r="M225" s="1" t="s">
        <v>1155</v>
      </c>
      <c r="N225" s="1" t="s">
        <v>1156</v>
      </c>
      <c r="O225" s="1" t="s">
        <v>1155</v>
      </c>
      <c r="P225" s="1" t="s">
        <v>1157</v>
      </c>
      <c r="Q225" s="1" t="s">
        <v>1154</v>
      </c>
      <c r="R225" s="1" t="s">
        <v>1158</v>
      </c>
      <c r="S225" s="1" t="s">
        <v>1155</v>
      </c>
      <c r="T225" s="1" t="s">
        <v>1154</v>
      </c>
      <c r="U225" s="1" t="s">
        <v>1158</v>
      </c>
      <c r="V225" s="1" t="s">
        <v>1158</v>
      </c>
      <c r="W225" s="1" t="s">
        <v>1156</v>
      </c>
      <c r="X225" s="1" t="s">
        <v>1159</v>
      </c>
      <c r="Y225" s="1" t="s">
        <v>1155</v>
      </c>
      <c r="Z225" s="54" t="s">
        <v>1155</v>
      </c>
      <c r="AA225" s="1" t="s">
        <v>1155</v>
      </c>
      <c r="AB225" s="1" t="s">
        <v>1158</v>
      </c>
      <c r="AC225" s="1" t="s">
        <v>1160</v>
      </c>
      <c r="AD225" s="1" t="s">
        <v>1158</v>
      </c>
      <c r="AE225" s="1" t="s">
        <v>1156</v>
      </c>
      <c r="AF225" s="1" t="s">
        <v>1160</v>
      </c>
      <c r="AG225" s="1" t="s">
        <v>1158</v>
      </c>
      <c r="AH225" s="1" t="s">
        <v>1158</v>
      </c>
      <c r="AI225" s="1" t="s">
        <v>1154</v>
      </c>
      <c r="AJ225" s="1" t="s">
        <v>1158</v>
      </c>
      <c r="AK225" s="1" t="s">
        <v>1159</v>
      </c>
      <c r="AL225" s="1" t="s">
        <v>1154</v>
      </c>
      <c r="AM225" s="1" t="s">
        <v>1156</v>
      </c>
      <c r="AN225" s="1" t="s">
        <v>1156</v>
      </c>
      <c r="AP225" s="1">
        <f>IF($J225=$J$2,IF(K225=K$2,1,0),IF($J225=$J$3,IF(K225=K$3,1,0),IF($J225=$J$4,IF(K225=K$4,1,0),IF($J225=$J$5,IF(K225=K$5,1,0),0))))</f>
        <v>0</v>
      </c>
      <c r="AQ225" s="1">
        <f>IF($J225=$J$2,IF(L225=L$2,1,0),IF($J225=$J$3,IF(L225=L$3,1,0),IF($J225=$J$4,IF(L225=L$4,1,0),IF($J225=$J$5,IF(L225=L$5,1,0),0))))</f>
        <v>1</v>
      </c>
      <c r="AR225" s="1">
        <f>IF($J225=$J$2,IF(M225=M$2,1,0),IF($J225=$J$3,IF(M225=M$3,1,0),IF($J225=$J$4,IF(M225=M$4,1,0),IF($J225=$J$5,IF(M225=M$5,1,0),0))))</f>
        <v>1</v>
      </c>
      <c r="AS225" s="1">
        <f>IF($J225=$J$2,IF(N225=N$2,1,0),IF($J225=$J$3,IF(N225=N$3,1,0),IF($J225=$J$4,IF(N225=N$4,1,0),IF($J225=$J$5,IF(N225=N$5,1,0),0))))</f>
        <v>1</v>
      </c>
      <c r="AT225" s="1">
        <f>IF($J225=$J$2,IF(O225=O$2,1,0),IF($J225=$J$3,IF(O225=O$3,1,0),IF($J225=$J$4,IF(O225=O$4,1,0),IF($J225=$J$5,IF(O225=O$5,1,0),0))))</f>
        <v>1</v>
      </c>
      <c r="AU225" s="1">
        <f>IF($J225=$J$2,IF(P225=P$2,1,0),IF($J225=$J$3,IF(P225=P$3,1,0),IF($J225=$J$4,IF(P225=P$4,1,0),IF($J225=$J$5,IF(P225=P$5,1,0),0))))</f>
        <v>1</v>
      </c>
      <c r="AV225" s="1">
        <f>IF($J225=$J$2,IF(Q225=Q$2,1,0),IF($J225=$J$3,IF(Q225=Q$3,1,0),IF($J225=$J$4,IF(Q225=Q$4,1,0),IF($J225=$J$5,IF(Q225=Q$5,1,0),0))))</f>
        <v>1</v>
      </c>
      <c r="AW225" s="1">
        <f>IF($J225=$J$2,IF(R225=R$2,1,0),IF($J225=$J$3,IF(R225=R$3,1,0),IF($J225=$J$4,IF(R225=R$4,1,0),IF($J225=$J$5,IF(R225=R$5,1,0),0))))</f>
        <v>1</v>
      </c>
      <c r="AX225" s="1">
        <f>IF($J225=$J$2,IF(S225=S$2,1,0),IF($J225=$J$3,IF(S225=S$3,1,0),IF($J225=$J$4,IF(S225=S$4,1,0),IF($J225=$J$5,IF(S225=S$5,1,0),0))))</f>
        <v>1</v>
      </c>
      <c r="AY225" s="1">
        <f>IF($J225=$J$2,IF(T225=T$2,1,0),IF($J225=$J$3,IF(T225=T$3,1,0),IF($J225=$J$4,IF(T225=T$4,1,0),IF($J225=$J$5,IF(T225=T$5,1,0),0))))</f>
        <v>1</v>
      </c>
      <c r="AZ225" s="1">
        <f>IF($J225=$J$2,IF(U225=U$2,1,0),IF($J225=$J$3,IF(U225=U$3,1,0),IF($J225=$J$4,IF(U225=U$4,1,0),IF($J225=$J$5,IF(U225=U$5,1,0),0))))</f>
        <v>0</v>
      </c>
      <c r="BA225" s="1">
        <f>IF($J225=$J$2,IF(V225=V$2,1,0),IF($J225=$J$3,IF(V225=V$3,1,0),IF($J225=$J$4,IF(V225=V$4,1,0),IF($J225=$J$5,IF(V225=V$5,1,0),0))))</f>
        <v>1</v>
      </c>
      <c r="BB225" s="1">
        <f>IF($J225=$J$2,IF(W225=W$2,1,0),IF($J225=$J$3,IF(W225=W$3,1,0),IF($J225=$J$4,IF(W225=W$4,1,0),IF($J225=$J$5,IF(W225=W$5,1,0),0))))</f>
        <v>1</v>
      </c>
      <c r="BC225" s="1">
        <f>IF($J225=$J$2,IF(X225=X$2,1,0),IF($J225=$J$3,IF(X225=X$3,1,0),IF($J225=$J$4,IF(X225=X$4,1,0),IF($J225=$J$5,IF(X225=X$5,1,0),0))))</f>
        <v>1</v>
      </c>
      <c r="BD225" s="1">
        <f>IF($J225=$J$2,IF(Y225=Y$2,1,0),IF($J225=$J$3,IF(Y225=Y$3,1,0),IF($J225=$J$4,IF(Y225=Y$4,1,0),IF($J225=$J$5,IF(Y225=Y$5,1,0),0))))</f>
        <v>0</v>
      </c>
      <c r="BE225" s="1">
        <f>IF($J225=$J$2,IF(Z225=Z$2,1,0),IF($J225=$J$3,IF(Z225=Z$3,1,0),IF($J225=$J$4,IF(Z225=Z$4,1,0),IF($J225=$J$5,IF(Z225=Z$5,1,0),0))))</f>
        <v>0</v>
      </c>
      <c r="BF225" s="1">
        <f>IF($J225=$J$2,IF(AA225=AA$2,1,0),IF($J225=$J$3,IF(AA225=AA$3,1,0),IF($J225=$J$4,IF(AA225=AA$4,1,0),IF($J225=$J$5,IF(AA225=AA$5,1,0),0))))</f>
        <v>1</v>
      </c>
      <c r="BG225" s="1">
        <f>IF($J225=$J$2,IF(AB225=AB$2,1,0),IF($J225=$J$3,IF(AB225=AB$3,1,0),IF($J225=$J$4,IF(AB225=AB$4,1,0),IF($J225=$J$5,IF(AB225=AB$5,1,0),0))))</f>
        <v>1</v>
      </c>
      <c r="BH225" s="1">
        <f>IF($J225=$J$2,IF(AC225=AC$2,1,0),IF($J225=$J$3,IF(AC225=AC$3,1,0),IF($J225=$J$4,IF(AC225=AC$4,1,0),IF($J225=$J$5,IF(AC225=AC$5,1,0),0))))</f>
        <v>1</v>
      </c>
      <c r="BI225" s="1">
        <f>IF($J225=$J$2,IF(AD225=AD$2,1,0),IF($J225=$J$3,IF(AD225=AD$3,1,0),IF($J225=$J$4,IF(AD225=AD$4,1,0),IF($J225=$J$5,IF(AD225=AD$5,1,0),0))))</f>
        <v>0</v>
      </c>
      <c r="BJ225" s="1">
        <f>IF($J225=$J$2,IF(AE225=AE$2,1,0),IF($J225=$J$3,IF(AE225=AE$3,1,0),IF($J225=$J$4,IF(AE225=AE$4,1,0),IF($J225=$J$5,IF(AE225=AE$5,1,0),0))))</f>
        <v>1</v>
      </c>
      <c r="BK225" s="1">
        <f>IF($J225=$J$2,IF(AF225=AF$2,1,0),IF($J225=$J$3,IF(AF225=AF$3,1,0),IF($J225=$J$4,IF(AF225=AF$4,1,0),IF($J225=$J$5,IF(AF225=AF$5,1,0),0))))</f>
        <v>0</v>
      </c>
      <c r="BL225" s="1">
        <f>IF($J225=$J$2,IF(AG225=AG$2,1,0),IF($J225=$J$3,IF(AG225=AG$3,1,0),IF($J225=$J$4,IF(AG225=AG$4,1,0),IF($J225=$J$5,IF(AG225=AG$5,1,0),0))))</f>
        <v>1</v>
      </c>
      <c r="BM225" s="1">
        <f>IF($J225=$J$2,IF(AH225=AH$2,1,0),IF($J225=$J$3,IF(AH225=AH$3,1,0),IF($J225=$J$4,IF(AH225=AH$4,1,0),IF($J225=$J$5,IF(AH225=AH$5,1,0),0))))</f>
        <v>1</v>
      </c>
      <c r="BN225" s="1">
        <f>IF($J225=$J$2,IF(AI225=AI$2,1,0),IF($J225=$J$3,IF(AI225=AI$3,1,0),IF($J225=$J$4,IF(AI225=AI$4,1,0),IF($J225=$J$5,IF(AI225=AI$5,1,0),0))))</f>
        <v>0</v>
      </c>
      <c r="BO225" s="1">
        <f>IF($J225=$J$2,IF(AJ225=AJ$2,1,0),IF($J225=$J$3,IF(AJ225=AJ$3,1,0),IF($J225=$J$4,IF(AJ225=AJ$4,1,0),IF($J225=$J$5,IF(AJ225=AJ$5,1,0),0))))</f>
        <v>1</v>
      </c>
      <c r="BP225" s="1">
        <f>IF($J225=$J$2,IF(AK225=AK$2,1,0),IF($J225=$J$3,IF(AK225=AK$3,1,0),IF($J225=$J$4,IF(AK225=AK$4,1,0),IF($J225=$J$5,IF(AK225=AK$5,1,0),0))))</f>
        <v>1</v>
      </c>
      <c r="BQ225" s="1">
        <f>IF($J225=$J$2,IF(AL225=AL$2,1,0),IF($J225=$J$3,IF(AL225=AL$3,1,0),IF($J225=$J$4,IF(AL225=AL$4,1,0),IF($J225=$J$5,IF(AL225=AL$5,1,0),0))))</f>
        <v>0</v>
      </c>
      <c r="BR225" s="1">
        <f>IF($J225=$J$2,IF(AM225=AM$2,1,0),IF($J225=$J$3,IF(AM225=AM$3,1,0),IF($J225=$J$4,IF(AM225=AM$4,1,0),IF($J225=$J$5,IF(AM225=AM$5,1,0),0))))</f>
        <v>0</v>
      </c>
      <c r="BS225" s="1">
        <f>IF($J225=$J$2,IF(AN225=AN$2,1,0),IF($J225=$J$3,IF(AN225=AN$3,1,0),IF($J225=$J$4,IF(AN225=AN$4,1,0),IF($J225=$J$5,IF(AN225=AN$5,1,0),0))))</f>
        <v>1</v>
      </c>
      <c r="BU225" s="1">
        <f t="shared" si="1"/>
        <v>21</v>
      </c>
      <c r="BW225" s="35">
        <f t="shared" si="2"/>
        <v>21</v>
      </c>
      <c r="BX225" s="35">
        <f>IF(BW225="неявка","неявка",IF(BW225&lt;$CB$4,1,IF(BW225&lt;$CB$5,2,IF(BW225&lt;$CB$6,3,IF(BW225&lt;$CB$7,4,IF(BW225&lt;$CB$8,5,IF(BW225&lt;$CB$9,6,IF(BW225&lt;$CB$10,7,IF(BW225&lt;$CB$11,8,IF(BW225&lt;$CB$12,9,10))))))))))</f>
        <v>6</v>
      </c>
    </row>
    <row r="226" spans="1:76" ht="16" x14ac:dyDescent="0.2">
      <c r="A226" s="8">
        <v>220</v>
      </c>
      <c r="B226" s="8" t="s">
        <v>764</v>
      </c>
      <c r="C226" s="8" t="s">
        <v>765</v>
      </c>
      <c r="D226" s="8" t="s">
        <v>766</v>
      </c>
      <c r="E226" s="8" t="s">
        <v>240</v>
      </c>
      <c r="F226" s="8" t="s">
        <v>241</v>
      </c>
      <c r="G226" s="8" t="s">
        <v>230</v>
      </c>
      <c r="H226" s="8" t="s">
        <v>216</v>
      </c>
      <c r="I226" s="1" t="s">
        <v>622</v>
      </c>
      <c r="J226" s="1">
        <v>1</v>
      </c>
      <c r="K226" s="1" t="s">
        <v>1160</v>
      </c>
      <c r="L226" s="1" t="s">
        <v>1154</v>
      </c>
      <c r="M226" s="1" t="s">
        <v>1154</v>
      </c>
      <c r="O226" s="1" t="s">
        <v>1154</v>
      </c>
      <c r="P226" s="1" t="s">
        <v>1157</v>
      </c>
      <c r="Q226" s="1" t="s">
        <v>1154</v>
      </c>
      <c r="R226" s="1" t="s">
        <v>1158</v>
      </c>
      <c r="S226" s="1" t="s">
        <v>1155</v>
      </c>
      <c r="T226" s="1" t="s">
        <v>1156</v>
      </c>
      <c r="U226" s="1" t="s">
        <v>1158</v>
      </c>
      <c r="V226" s="1" t="s">
        <v>1156</v>
      </c>
      <c r="W226" s="1" t="s">
        <v>1156</v>
      </c>
      <c r="X226" s="1" t="s">
        <v>1159</v>
      </c>
      <c r="Y226" s="1" t="s">
        <v>1156</v>
      </c>
      <c r="Z226" s="54" t="s">
        <v>1158</v>
      </c>
      <c r="AB226" s="1" t="s">
        <v>1158</v>
      </c>
      <c r="AC226" s="1" t="s">
        <v>1156</v>
      </c>
      <c r="AD226" s="1" t="s">
        <v>1155</v>
      </c>
      <c r="AF226" s="1" t="s">
        <v>1159</v>
      </c>
      <c r="AG226" s="1" t="s">
        <v>1158</v>
      </c>
      <c r="AH226" s="1" t="s">
        <v>1154</v>
      </c>
      <c r="AJ226" s="1" t="s">
        <v>1158</v>
      </c>
      <c r="AK226" s="1" t="s">
        <v>1159</v>
      </c>
      <c r="AM226" s="1" t="s">
        <v>1158</v>
      </c>
      <c r="AN226" s="1" t="s">
        <v>1154</v>
      </c>
      <c r="AP226" s="1">
        <f>IF($J226=$J$2,IF(K226=K$2,1,0),IF($J226=$J$3,IF(K226=K$3,1,0),IF($J226=$J$4,IF(K226=K$4,1,0),IF($J226=$J$5,IF(K226=K$5,1,0),0))))</f>
        <v>0</v>
      </c>
      <c r="AQ226" s="1">
        <f>IF($J226=$J$2,IF(L226=L$2,1,0),IF($J226=$J$3,IF(L226=L$3,1,0),IF($J226=$J$4,IF(L226=L$4,1,0),IF($J226=$J$5,IF(L226=L$5,1,0),0))))</f>
        <v>1</v>
      </c>
      <c r="AR226" s="1">
        <f>IF($J226=$J$2,IF(M226=M$2,1,0),IF($J226=$J$3,IF(M226=M$3,1,0),IF($J226=$J$4,IF(M226=M$4,1,0),IF($J226=$J$5,IF(M226=M$5,1,0),0))))</f>
        <v>0</v>
      </c>
      <c r="AS226" s="1">
        <f>IF($J226=$J$2,IF(N226=N$2,1,0),IF($J226=$J$3,IF(N226=N$3,1,0),IF($J226=$J$4,IF(N226=N$4,1,0),IF($J226=$J$5,IF(N226=N$5,1,0),0))))</f>
        <v>0</v>
      </c>
      <c r="AT226" s="1">
        <f>IF($J226=$J$2,IF(O226=O$2,1,0),IF($J226=$J$3,IF(O226=O$3,1,0),IF($J226=$J$4,IF(O226=O$4,1,0),IF($J226=$J$5,IF(O226=O$5,1,0),0))))</f>
        <v>0</v>
      </c>
      <c r="AU226" s="1">
        <f>IF($J226=$J$2,IF(P226=P$2,1,0),IF($J226=$J$3,IF(P226=P$3,1,0),IF($J226=$J$4,IF(P226=P$4,1,0),IF($J226=$J$5,IF(P226=P$5,1,0),0))))</f>
        <v>1</v>
      </c>
      <c r="AV226" s="1">
        <f>IF($J226=$J$2,IF(Q226=Q$2,1,0),IF($J226=$J$3,IF(Q226=Q$3,1,0),IF($J226=$J$4,IF(Q226=Q$4,1,0),IF($J226=$J$5,IF(Q226=Q$5,1,0),0))))</f>
        <v>1</v>
      </c>
      <c r="AW226" s="1">
        <f>IF($J226=$J$2,IF(R226=R$2,1,0),IF($J226=$J$3,IF(R226=R$3,1,0),IF($J226=$J$4,IF(R226=R$4,1,0),IF($J226=$J$5,IF(R226=R$5,1,0),0))))</f>
        <v>1</v>
      </c>
      <c r="AX226" s="1">
        <f>IF($J226=$J$2,IF(S226=S$2,1,0),IF($J226=$J$3,IF(S226=S$3,1,0),IF($J226=$J$4,IF(S226=S$4,1,0),IF($J226=$J$5,IF(S226=S$5,1,0),0))))</f>
        <v>1</v>
      </c>
      <c r="AY226" s="1">
        <f>IF($J226=$J$2,IF(T226=T$2,1,0),IF($J226=$J$3,IF(T226=T$3,1,0),IF($J226=$J$4,IF(T226=T$4,1,0),IF($J226=$J$5,IF(T226=T$5,1,0),0))))</f>
        <v>0</v>
      </c>
      <c r="AZ226" s="1">
        <f>IF($J226=$J$2,IF(U226=U$2,1,0),IF($J226=$J$3,IF(U226=U$3,1,0),IF($J226=$J$4,IF(U226=U$4,1,0),IF($J226=$J$5,IF(U226=U$5,1,0),0))))</f>
        <v>0</v>
      </c>
      <c r="BA226" s="1">
        <f>IF($J226=$J$2,IF(V226=V$2,1,0),IF($J226=$J$3,IF(V226=V$3,1,0),IF($J226=$J$4,IF(V226=V$4,1,0),IF($J226=$J$5,IF(V226=V$5,1,0),0))))</f>
        <v>0</v>
      </c>
      <c r="BB226" s="1">
        <f>IF($J226=$J$2,IF(W226=W$2,1,0),IF($J226=$J$3,IF(W226=W$3,1,0),IF($J226=$J$4,IF(W226=W$4,1,0),IF($J226=$J$5,IF(W226=W$5,1,0),0))))</f>
        <v>1</v>
      </c>
      <c r="BC226" s="1">
        <f>IF($J226=$J$2,IF(X226=X$2,1,0),IF($J226=$J$3,IF(X226=X$3,1,0),IF($J226=$J$4,IF(X226=X$4,1,0),IF($J226=$J$5,IF(X226=X$5,1,0),0))))</f>
        <v>1</v>
      </c>
      <c r="BD226" s="1">
        <f>IF($J226=$J$2,IF(Y226=Y$2,1,0),IF($J226=$J$3,IF(Y226=Y$3,1,0),IF($J226=$J$4,IF(Y226=Y$4,1,0),IF($J226=$J$5,IF(Y226=Y$5,1,0),0))))</f>
        <v>1</v>
      </c>
      <c r="BE226" s="1">
        <f>IF($J226=$J$2,IF(Z226=Z$2,1,0),IF($J226=$J$3,IF(Z226=Z$3,1,0),IF($J226=$J$4,IF(Z226=Z$4,1,0),IF($J226=$J$5,IF(Z226=Z$5,1,0),0))))</f>
        <v>1</v>
      </c>
      <c r="BF226" s="1">
        <f>IF($J226=$J$2,IF(AA226=AA$2,1,0),IF($J226=$J$3,IF(AA226=AA$3,1,0),IF($J226=$J$4,IF(AA226=AA$4,1,0),IF($J226=$J$5,IF(AA226=AA$5,1,0),0))))</f>
        <v>0</v>
      </c>
      <c r="BG226" s="1">
        <f>IF($J226=$J$2,IF(AB226=AB$2,1,0),IF($J226=$J$3,IF(AB226=AB$3,1,0),IF($J226=$J$4,IF(AB226=AB$4,1,0),IF($J226=$J$5,IF(AB226=AB$5,1,0),0))))</f>
        <v>1</v>
      </c>
      <c r="BH226" s="1">
        <f>IF($J226=$J$2,IF(AC226=AC$2,1,0),IF($J226=$J$3,IF(AC226=AC$3,1,0),IF($J226=$J$4,IF(AC226=AC$4,1,0),IF($J226=$J$5,IF(AC226=AC$5,1,0),0))))</f>
        <v>0</v>
      </c>
      <c r="BI226" s="1">
        <f>IF($J226=$J$2,IF(AD226=AD$2,1,0),IF($J226=$J$3,IF(AD226=AD$3,1,0),IF($J226=$J$4,IF(AD226=AD$4,1,0),IF($J226=$J$5,IF(AD226=AD$5,1,0),0))))</f>
        <v>1</v>
      </c>
      <c r="BJ226" s="1">
        <f>IF($J226=$J$2,IF(AE226=AE$2,1,0),IF($J226=$J$3,IF(AE226=AE$3,1,0),IF($J226=$J$4,IF(AE226=AE$4,1,0),IF($J226=$J$5,IF(AE226=AE$5,1,0),0))))</f>
        <v>0</v>
      </c>
      <c r="BK226" s="1">
        <f>IF($J226=$J$2,IF(AF226=AF$2,1,0),IF($J226=$J$3,IF(AF226=AF$3,1,0),IF($J226=$J$4,IF(AF226=AF$4,1,0),IF($J226=$J$5,IF(AF226=AF$5,1,0),0))))</f>
        <v>1</v>
      </c>
      <c r="BL226" s="1">
        <f>IF($J226=$J$2,IF(AG226=AG$2,1,0),IF($J226=$J$3,IF(AG226=AG$3,1,0),IF($J226=$J$4,IF(AG226=AG$4,1,0),IF($J226=$J$5,IF(AG226=AG$5,1,0),0))))</f>
        <v>1</v>
      </c>
      <c r="BM226" s="1">
        <f>IF($J226=$J$2,IF(AH226=AH$2,1,0),IF($J226=$J$3,IF(AH226=AH$3,1,0),IF($J226=$J$4,IF(AH226=AH$4,1,0),IF($J226=$J$5,IF(AH226=AH$5,1,0),0))))</f>
        <v>0</v>
      </c>
      <c r="BN226" s="1">
        <f>IF($J226=$J$2,IF(AI226=AI$2,1,0),IF($J226=$J$3,IF(AI226=AI$3,1,0),IF($J226=$J$4,IF(AI226=AI$4,1,0),IF($J226=$J$5,IF(AI226=AI$5,1,0),0))))</f>
        <v>0</v>
      </c>
      <c r="BO226" s="1">
        <f>IF($J226=$J$2,IF(AJ226=AJ$2,1,0),IF($J226=$J$3,IF(AJ226=AJ$3,1,0),IF($J226=$J$4,IF(AJ226=AJ$4,1,0),IF($J226=$J$5,IF(AJ226=AJ$5,1,0),0))))</f>
        <v>1</v>
      </c>
      <c r="BP226" s="1">
        <f>IF($J226=$J$2,IF(AK226=AK$2,1,0),IF($J226=$J$3,IF(AK226=AK$3,1,0),IF($J226=$J$4,IF(AK226=AK$4,1,0),IF($J226=$J$5,IF(AK226=AK$5,1,0),0))))</f>
        <v>1</v>
      </c>
      <c r="BQ226" s="1">
        <f>IF($J226=$J$2,IF(AL226=AL$2,1,0),IF($J226=$J$3,IF(AL226=AL$3,1,0),IF($J226=$J$4,IF(AL226=AL$4,1,0),IF($J226=$J$5,IF(AL226=AL$5,1,0),0))))</f>
        <v>0</v>
      </c>
      <c r="BR226" s="1">
        <f>IF($J226=$J$2,IF(AM226=AM$2,1,0),IF($J226=$J$3,IF(AM226=AM$3,1,0),IF($J226=$J$4,IF(AM226=AM$4,1,0),IF($J226=$J$5,IF(AM226=AM$5,1,0),0))))</f>
        <v>1</v>
      </c>
      <c r="BS226" s="1">
        <f>IF($J226=$J$2,IF(AN226=AN$2,1,0),IF($J226=$J$3,IF(AN226=AN$3,1,0),IF($J226=$J$4,IF(AN226=AN$4,1,0),IF($J226=$J$5,IF(AN226=AN$5,1,0),0))))</f>
        <v>0</v>
      </c>
      <c r="BU226" s="1">
        <f t="shared" si="1"/>
        <v>16</v>
      </c>
      <c r="BW226" s="35">
        <f t="shared" si="2"/>
        <v>16</v>
      </c>
      <c r="BX226" s="35">
        <f>IF(BW226="неявка","неявка",IF(BW226&lt;$CB$4,1,IF(BW226&lt;$CB$5,2,IF(BW226&lt;$CB$6,3,IF(BW226&lt;$CB$7,4,IF(BW226&lt;$CB$8,5,IF(BW226&lt;$CB$9,6,IF(BW226&lt;$CB$10,7,IF(BW226&lt;$CB$11,8,IF(BW226&lt;$CB$12,9,10))))))))))</f>
        <v>4</v>
      </c>
    </row>
    <row r="227" spans="1:76" ht="16" x14ac:dyDescent="0.2">
      <c r="A227" s="8">
        <v>221</v>
      </c>
      <c r="B227" s="8" t="s">
        <v>767</v>
      </c>
      <c r="C227" s="8" t="s">
        <v>768</v>
      </c>
      <c r="D227" s="8" t="s">
        <v>769</v>
      </c>
      <c r="E227" s="8" t="s">
        <v>213</v>
      </c>
      <c r="F227" s="8" t="s">
        <v>214</v>
      </c>
      <c r="G227" s="8" t="s">
        <v>230</v>
      </c>
      <c r="H227" s="8" t="s">
        <v>216</v>
      </c>
      <c r="I227" s="1" t="s">
        <v>622</v>
      </c>
      <c r="J227" s="1">
        <v>3</v>
      </c>
      <c r="K227" s="1" t="s">
        <v>1156</v>
      </c>
      <c r="L227" s="1" t="s">
        <v>1155</v>
      </c>
      <c r="M227" s="1" t="s">
        <v>1158</v>
      </c>
      <c r="N227" s="1" t="s">
        <v>1159</v>
      </c>
      <c r="O227" s="1" t="s">
        <v>1159</v>
      </c>
      <c r="P227" s="1" t="s">
        <v>1155</v>
      </c>
      <c r="Q227" s="1" t="s">
        <v>1156</v>
      </c>
      <c r="R227" s="1" t="s">
        <v>1160</v>
      </c>
      <c r="S227" s="1" t="s">
        <v>1158</v>
      </c>
      <c r="T227" s="1" t="s">
        <v>1160</v>
      </c>
      <c r="U227" s="1" t="s">
        <v>1154</v>
      </c>
      <c r="V227" s="1" t="s">
        <v>1158</v>
      </c>
      <c r="W227" s="1" t="s">
        <v>1154</v>
      </c>
      <c r="X227" s="1" t="s">
        <v>1154</v>
      </c>
      <c r="Y227" s="1" t="s">
        <v>1159</v>
      </c>
      <c r="Z227" s="54" t="s">
        <v>1154</v>
      </c>
      <c r="AA227" s="1" t="s">
        <v>1160</v>
      </c>
      <c r="AB227" s="1" t="s">
        <v>1159</v>
      </c>
      <c r="AC227" s="1" t="s">
        <v>1154</v>
      </c>
      <c r="AD227" s="1" t="s">
        <v>1160</v>
      </c>
      <c r="AE227" s="1" t="s">
        <v>1159</v>
      </c>
      <c r="AF227" s="1" t="s">
        <v>1154</v>
      </c>
      <c r="AG227" s="1" t="s">
        <v>1160</v>
      </c>
      <c r="AH227" s="1" t="s">
        <v>1158</v>
      </c>
      <c r="AI227" s="1" t="s">
        <v>1156</v>
      </c>
      <c r="AJ227" s="1" t="s">
        <v>1155</v>
      </c>
      <c r="AK227" s="1" t="s">
        <v>1155</v>
      </c>
      <c r="AL227" s="1" t="s">
        <v>1159</v>
      </c>
      <c r="AM227" s="1" t="s">
        <v>1156</v>
      </c>
      <c r="AN227" s="1" t="s">
        <v>1159</v>
      </c>
      <c r="AP227" s="1">
        <f>IF($J227=$J$2,IF(K227=K$2,1,0),IF($J227=$J$3,IF(K227=K$3,1,0),IF($J227=$J$4,IF(K227=K$4,1,0),IF($J227=$J$5,IF(K227=K$5,1,0),0))))</f>
        <v>1</v>
      </c>
      <c r="AQ227" s="1">
        <f>IF($J227=$J$2,IF(L227=L$2,1,0),IF($J227=$J$3,IF(L227=L$3,1,0),IF($J227=$J$4,IF(L227=L$4,1,0),IF($J227=$J$5,IF(L227=L$5,1,0),0))))</f>
        <v>1</v>
      </c>
      <c r="AR227" s="1">
        <f>IF($J227=$J$2,IF(M227=M$2,1,0),IF($J227=$J$3,IF(M227=M$3,1,0),IF($J227=$J$4,IF(M227=M$4,1,0),IF($J227=$J$5,IF(M227=M$5,1,0),0))))</f>
        <v>0</v>
      </c>
      <c r="AS227" s="1">
        <f>IF($J227=$J$2,IF(N227=N$2,1,0),IF($J227=$J$3,IF(N227=N$3,1,0),IF($J227=$J$4,IF(N227=N$4,1,0),IF($J227=$J$5,IF(N227=N$5,1,0),0))))</f>
        <v>1</v>
      </c>
      <c r="AT227" s="1">
        <f>IF($J227=$J$2,IF(O227=O$2,1,0),IF($J227=$J$3,IF(O227=O$3,1,0),IF($J227=$J$4,IF(O227=O$4,1,0),IF($J227=$J$5,IF(O227=O$5,1,0),0))))</f>
        <v>0</v>
      </c>
      <c r="AU227" s="1">
        <f>IF($J227=$J$2,IF(P227=P$2,1,0),IF($J227=$J$3,IF(P227=P$3,1,0),IF($J227=$J$4,IF(P227=P$4,1,0),IF($J227=$J$5,IF(P227=P$5,1,0),0))))</f>
        <v>0</v>
      </c>
      <c r="AV227" s="1">
        <f>IF($J227=$J$2,IF(Q227=Q$2,1,0),IF($J227=$J$3,IF(Q227=Q$3,1,0),IF($J227=$J$4,IF(Q227=Q$4,1,0),IF($J227=$J$5,IF(Q227=Q$5,1,0),0))))</f>
        <v>0</v>
      </c>
      <c r="AW227" s="1">
        <f>IF($J227=$J$2,IF(R227=R$2,1,0),IF($J227=$J$3,IF(R227=R$3,1,0),IF($J227=$J$4,IF(R227=R$4,1,0),IF($J227=$J$5,IF(R227=R$5,1,0),0))))</f>
        <v>1</v>
      </c>
      <c r="AX227" s="1">
        <f>IF($J227=$J$2,IF(S227=S$2,1,0),IF($J227=$J$3,IF(S227=S$3,1,0),IF($J227=$J$4,IF(S227=S$4,1,0),IF($J227=$J$5,IF(S227=S$5,1,0),0))))</f>
        <v>1</v>
      </c>
      <c r="AY227" s="1">
        <f>IF($J227=$J$2,IF(T227=T$2,1,0),IF($J227=$J$3,IF(T227=T$3,1,0),IF($J227=$J$4,IF(T227=T$4,1,0),IF($J227=$J$5,IF(T227=T$5,1,0),0))))</f>
        <v>1</v>
      </c>
      <c r="AZ227" s="1">
        <f>IF($J227=$J$2,IF(U227=U$2,1,0),IF($J227=$J$3,IF(U227=U$3,1,0),IF($J227=$J$4,IF(U227=U$4,1,0),IF($J227=$J$5,IF(U227=U$5,1,0),0))))</f>
        <v>1</v>
      </c>
      <c r="BA227" s="1">
        <f>IF($J227=$J$2,IF(V227=V$2,1,0),IF($J227=$J$3,IF(V227=V$3,1,0),IF($J227=$J$4,IF(V227=V$4,1,0),IF($J227=$J$5,IF(V227=V$5,1,0),0))))</f>
        <v>1</v>
      </c>
      <c r="BB227" s="1">
        <f>IF($J227=$J$2,IF(W227=W$2,1,0),IF($J227=$J$3,IF(W227=W$3,1,0),IF($J227=$J$4,IF(W227=W$4,1,0),IF($J227=$J$5,IF(W227=W$5,1,0),0))))</f>
        <v>0</v>
      </c>
      <c r="BC227" s="1">
        <f>IF($J227=$J$2,IF(X227=X$2,1,0),IF($J227=$J$3,IF(X227=X$3,1,0),IF($J227=$J$4,IF(X227=X$4,1,0),IF($J227=$J$5,IF(X227=X$5,1,0),0))))</f>
        <v>1</v>
      </c>
      <c r="BD227" s="1">
        <f>IF($J227=$J$2,IF(Y227=Y$2,1,0),IF($J227=$J$3,IF(Y227=Y$3,1,0),IF($J227=$J$4,IF(Y227=Y$4,1,0),IF($J227=$J$5,IF(Y227=Y$5,1,0),0))))</f>
        <v>0</v>
      </c>
      <c r="BE227" s="1">
        <f>IF($J227=$J$2,IF(Z227=Z$2,1,0),IF($J227=$J$3,IF(Z227=Z$3,1,0),IF($J227=$J$4,IF(Z227=Z$4,1,0),IF($J227=$J$5,IF(Z227=Z$5,1,0),0))))</f>
        <v>1</v>
      </c>
      <c r="BF227" s="1">
        <f>IF($J227=$J$2,IF(AA227=AA$2,1,0),IF($J227=$J$3,IF(AA227=AA$3,1,0),IF($J227=$J$4,IF(AA227=AA$4,1,0),IF($J227=$J$5,IF(AA227=AA$5,1,0),0))))</f>
        <v>1</v>
      </c>
      <c r="BG227" s="1">
        <f>IF($J227=$J$2,IF(AB227=AB$2,1,0),IF($J227=$J$3,IF(AB227=AB$3,1,0),IF($J227=$J$4,IF(AB227=AB$4,1,0),IF($J227=$J$5,IF(AB227=AB$5,1,0),0))))</f>
        <v>0</v>
      </c>
      <c r="BH227" s="1">
        <f>IF($J227=$J$2,IF(AC227=AC$2,1,0),IF($J227=$J$3,IF(AC227=AC$3,1,0),IF($J227=$J$4,IF(AC227=AC$4,1,0),IF($J227=$J$5,IF(AC227=AC$5,1,0),0))))</f>
        <v>1</v>
      </c>
      <c r="BI227" s="1">
        <f>IF($J227=$J$2,IF(AD227=AD$2,1,0),IF($J227=$J$3,IF(AD227=AD$3,1,0),IF($J227=$J$4,IF(AD227=AD$4,1,0),IF($J227=$J$5,IF(AD227=AD$5,1,0),0))))</f>
        <v>1</v>
      </c>
      <c r="BJ227" s="1">
        <f>IF($J227=$J$2,IF(AE227=AE$2,1,0),IF($J227=$J$3,IF(AE227=AE$3,1,0),IF($J227=$J$4,IF(AE227=AE$4,1,0),IF($J227=$J$5,IF(AE227=AE$5,1,0),0))))</f>
        <v>0</v>
      </c>
      <c r="BK227" s="1">
        <f>IF($J227=$J$2,IF(AF227=AF$2,1,0),IF($J227=$J$3,IF(AF227=AF$3,1,0),IF($J227=$J$4,IF(AF227=AF$4,1,0),IF($J227=$J$5,IF(AF227=AF$5,1,0),0))))</f>
        <v>0</v>
      </c>
      <c r="BL227" s="1">
        <f>IF($J227=$J$2,IF(AG227=AG$2,1,0),IF($J227=$J$3,IF(AG227=AG$3,1,0),IF($J227=$J$4,IF(AG227=AG$4,1,0),IF($J227=$J$5,IF(AG227=AG$5,1,0),0))))</f>
        <v>0</v>
      </c>
      <c r="BM227" s="1">
        <f>IF($J227=$J$2,IF(AH227=AH$2,1,0),IF($J227=$J$3,IF(AH227=AH$3,1,0),IF($J227=$J$4,IF(AH227=AH$4,1,0),IF($J227=$J$5,IF(AH227=AH$5,1,0),0))))</f>
        <v>1</v>
      </c>
      <c r="BN227" s="1">
        <f>IF($J227=$J$2,IF(AI227=AI$2,1,0),IF($J227=$J$3,IF(AI227=AI$3,1,0),IF($J227=$J$4,IF(AI227=AI$4,1,0),IF($J227=$J$5,IF(AI227=AI$5,1,0),0))))</f>
        <v>1</v>
      </c>
      <c r="BO227" s="1">
        <f>IF($J227=$J$2,IF(AJ227=AJ$2,1,0),IF($J227=$J$3,IF(AJ227=AJ$3,1,0),IF($J227=$J$4,IF(AJ227=AJ$4,1,0),IF($J227=$J$5,IF(AJ227=AJ$5,1,0),0))))</f>
        <v>1</v>
      </c>
      <c r="BP227" s="1">
        <f>IF($J227=$J$2,IF(AK227=AK$2,1,0),IF($J227=$J$3,IF(AK227=AK$3,1,0),IF($J227=$J$4,IF(AK227=AK$4,1,0),IF($J227=$J$5,IF(AK227=AK$5,1,0),0))))</f>
        <v>1</v>
      </c>
      <c r="BQ227" s="1">
        <f>IF($J227=$J$2,IF(AL227=AL$2,1,0),IF($J227=$J$3,IF(AL227=AL$3,1,0),IF($J227=$J$4,IF(AL227=AL$4,1,0),IF($J227=$J$5,IF(AL227=AL$5,1,0),0))))</f>
        <v>0</v>
      </c>
      <c r="BR227" s="1">
        <f>IF($J227=$J$2,IF(AM227=AM$2,1,0),IF($J227=$J$3,IF(AM227=AM$3,1,0),IF($J227=$J$4,IF(AM227=AM$4,1,0),IF($J227=$J$5,IF(AM227=AM$5,1,0),0))))</f>
        <v>1</v>
      </c>
      <c r="BS227" s="1">
        <f>IF($J227=$J$2,IF(AN227=AN$2,1,0),IF($J227=$J$3,IF(AN227=AN$3,1,0),IF($J227=$J$4,IF(AN227=AN$4,1,0),IF($J227=$J$5,IF(AN227=AN$5,1,0),0))))</f>
        <v>0</v>
      </c>
      <c r="BU227" s="1">
        <f t="shared" si="1"/>
        <v>18</v>
      </c>
      <c r="BW227" s="35">
        <f t="shared" si="2"/>
        <v>18</v>
      </c>
      <c r="BX227" s="35">
        <f>IF(BW227="неявка","неявка",IF(BW227&lt;$CB$4,1,IF(BW227&lt;$CB$5,2,IF(BW227&lt;$CB$6,3,IF(BW227&lt;$CB$7,4,IF(BW227&lt;$CB$8,5,IF(BW227&lt;$CB$9,6,IF(BW227&lt;$CB$10,7,IF(BW227&lt;$CB$11,8,IF(BW227&lt;$CB$12,9,10))))))))))</f>
        <v>5</v>
      </c>
    </row>
    <row r="228" spans="1:76" ht="16" x14ac:dyDescent="0.2">
      <c r="A228" s="8">
        <v>222</v>
      </c>
      <c r="B228" s="8" t="s">
        <v>770</v>
      </c>
      <c r="C228" s="8" t="s">
        <v>771</v>
      </c>
      <c r="D228" s="8" t="s">
        <v>772</v>
      </c>
      <c r="E228" s="8" t="s">
        <v>268</v>
      </c>
      <c r="F228" s="8" t="s">
        <v>269</v>
      </c>
      <c r="G228" s="8" t="s">
        <v>230</v>
      </c>
      <c r="H228" s="8" t="s">
        <v>216</v>
      </c>
      <c r="I228" s="1" t="s">
        <v>622</v>
      </c>
      <c r="J228" s="1">
        <v>1</v>
      </c>
      <c r="K228" s="1" t="s">
        <v>1154</v>
      </c>
      <c r="L228" s="1" t="s">
        <v>1154</v>
      </c>
      <c r="M228" s="1" t="s">
        <v>1155</v>
      </c>
      <c r="N228" s="1" t="s">
        <v>1159</v>
      </c>
      <c r="O228" s="1" t="s">
        <v>1155</v>
      </c>
      <c r="P228" s="1" t="s">
        <v>1159</v>
      </c>
      <c r="Q228" s="1" t="s">
        <v>1154</v>
      </c>
      <c r="R228" s="1" t="s">
        <v>1158</v>
      </c>
      <c r="S228" s="1" t="s">
        <v>1155</v>
      </c>
      <c r="T228" s="1" t="s">
        <v>1154</v>
      </c>
      <c r="U228" s="1" t="s">
        <v>1158</v>
      </c>
      <c r="V228" s="1" t="s">
        <v>1158</v>
      </c>
      <c r="W228" s="1" t="s">
        <v>1156</v>
      </c>
      <c r="X228" s="1" t="s">
        <v>1159</v>
      </c>
      <c r="Y228" s="1" t="s">
        <v>1158</v>
      </c>
      <c r="Z228" s="54" t="s">
        <v>1158</v>
      </c>
      <c r="AA228" s="1" t="s">
        <v>1159</v>
      </c>
      <c r="AB228" s="1" t="s">
        <v>1160</v>
      </c>
      <c r="AC228" s="1" t="s">
        <v>1160</v>
      </c>
      <c r="AD228" s="1" t="s">
        <v>1154</v>
      </c>
      <c r="AE228" s="1" t="s">
        <v>1156</v>
      </c>
      <c r="AF228" s="1" t="s">
        <v>1159</v>
      </c>
      <c r="AG228" s="1" t="s">
        <v>1158</v>
      </c>
      <c r="AH228" s="1" t="s">
        <v>1154</v>
      </c>
      <c r="AI228" s="1" t="s">
        <v>1158</v>
      </c>
      <c r="AJ228" s="1" t="s">
        <v>1158</v>
      </c>
      <c r="AK228" s="1" t="s">
        <v>1160</v>
      </c>
      <c r="AL228" s="1" t="s">
        <v>1159</v>
      </c>
      <c r="AM228" s="1" t="s">
        <v>1158</v>
      </c>
      <c r="AN228" s="1" t="s">
        <v>1156</v>
      </c>
      <c r="AP228" s="1">
        <f>IF($J228=$J$2,IF(K228=K$2,1,0),IF($J228=$J$3,IF(K228=K$3,1,0),IF($J228=$J$4,IF(K228=K$4,1,0),IF($J228=$J$5,IF(K228=K$5,1,0),0))))</f>
        <v>1</v>
      </c>
      <c r="AQ228" s="1">
        <f>IF($J228=$J$2,IF(L228=L$2,1,0),IF($J228=$J$3,IF(L228=L$3,1,0),IF($J228=$J$4,IF(L228=L$4,1,0),IF($J228=$J$5,IF(L228=L$5,1,0),0))))</f>
        <v>1</v>
      </c>
      <c r="AR228" s="1">
        <f>IF($J228=$J$2,IF(M228=M$2,1,0),IF($J228=$J$3,IF(M228=M$3,1,0),IF($J228=$J$4,IF(M228=M$4,1,0),IF($J228=$J$5,IF(M228=M$5,1,0),0))))</f>
        <v>1</v>
      </c>
      <c r="AS228" s="1">
        <f>IF($J228=$J$2,IF(N228=N$2,1,0),IF($J228=$J$3,IF(N228=N$3,1,0),IF($J228=$J$4,IF(N228=N$4,1,0),IF($J228=$J$5,IF(N228=N$5,1,0),0))))</f>
        <v>0</v>
      </c>
      <c r="AT228" s="1">
        <f>IF($J228=$J$2,IF(O228=O$2,1,0),IF($J228=$J$3,IF(O228=O$3,1,0),IF($J228=$J$4,IF(O228=O$4,1,0),IF($J228=$J$5,IF(O228=O$5,1,0),0))))</f>
        <v>1</v>
      </c>
      <c r="AU228" s="1">
        <f>IF($J228=$J$2,IF(P228=P$2,1,0),IF($J228=$J$3,IF(P228=P$3,1,0),IF($J228=$J$4,IF(P228=P$4,1,0),IF($J228=$J$5,IF(P228=P$5,1,0),0))))</f>
        <v>0</v>
      </c>
      <c r="AV228" s="1">
        <f>IF($J228=$J$2,IF(Q228=Q$2,1,0),IF($J228=$J$3,IF(Q228=Q$3,1,0),IF($J228=$J$4,IF(Q228=Q$4,1,0),IF($J228=$J$5,IF(Q228=Q$5,1,0),0))))</f>
        <v>1</v>
      </c>
      <c r="AW228" s="1">
        <f>IF($J228=$J$2,IF(R228=R$2,1,0),IF($J228=$J$3,IF(R228=R$3,1,0),IF($J228=$J$4,IF(R228=R$4,1,0),IF($J228=$J$5,IF(R228=R$5,1,0),0))))</f>
        <v>1</v>
      </c>
      <c r="AX228" s="1">
        <f>IF($J228=$J$2,IF(S228=S$2,1,0),IF($J228=$J$3,IF(S228=S$3,1,0),IF($J228=$J$4,IF(S228=S$4,1,0),IF($J228=$J$5,IF(S228=S$5,1,0),0))))</f>
        <v>1</v>
      </c>
      <c r="AY228" s="1">
        <f>IF($J228=$J$2,IF(T228=T$2,1,0),IF($J228=$J$3,IF(T228=T$3,1,0),IF($J228=$J$4,IF(T228=T$4,1,0),IF($J228=$J$5,IF(T228=T$5,1,0),0))))</f>
        <v>1</v>
      </c>
      <c r="AZ228" s="1">
        <f>IF($J228=$J$2,IF(U228=U$2,1,0),IF($J228=$J$3,IF(U228=U$3,1,0),IF($J228=$J$4,IF(U228=U$4,1,0),IF($J228=$J$5,IF(U228=U$5,1,0),0))))</f>
        <v>0</v>
      </c>
      <c r="BA228" s="1">
        <f>IF($J228=$J$2,IF(V228=V$2,1,0),IF($J228=$J$3,IF(V228=V$3,1,0),IF($J228=$J$4,IF(V228=V$4,1,0),IF($J228=$J$5,IF(V228=V$5,1,0),0))))</f>
        <v>1</v>
      </c>
      <c r="BB228" s="1">
        <f>IF($J228=$J$2,IF(W228=W$2,1,0),IF($J228=$J$3,IF(W228=W$3,1,0),IF($J228=$J$4,IF(W228=W$4,1,0),IF($J228=$J$5,IF(W228=W$5,1,0),0))))</f>
        <v>1</v>
      </c>
      <c r="BC228" s="1">
        <f>IF($J228=$J$2,IF(X228=X$2,1,0),IF($J228=$J$3,IF(X228=X$3,1,0),IF($J228=$J$4,IF(X228=X$4,1,0),IF($J228=$J$5,IF(X228=X$5,1,0),0))))</f>
        <v>1</v>
      </c>
      <c r="BD228" s="1">
        <f>IF($J228=$J$2,IF(Y228=Y$2,1,0),IF($J228=$J$3,IF(Y228=Y$3,1,0),IF($J228=$J$4,IF(Y228=Y$4,1,0),IF($J228=$J$5,IF(Y228=Y$5,1,0),0))))</f>
        <v>0</v>
      </c>
      <c r="BE228" s="1">
        <f>IF($J228=$J$2,IF(Z228=Z$2,1,0),IF($J228=$J$3,IF(Z228=Z$3,1,0),IF($J228=$J$4,IF(Z228=Z$4,1,0),IF($J228=$J$5,IF(Z228=Z$5,1,0),0))))</f>
        <v>1</v>
      </c>
      <c r="BF228" s="1">
        <f>IF($J228=$J$2,IF(AA228=AA$2,1,0),IF($J228=$J$3,IF(AA228=AA$3,1,0),IF($J228=$J$4,IF(AA228=AA$4,1,0),IF($J228=$J$5,IF(AA228=AA$5,1,0),0))))</f>
        <v>0</v>
      </c>
      <c r="BG228" s="1">
        <f>IF($J228=$J$2,IF(AB228=AB$2,1,0),IF($J228=$J$3,IF(AB228=AB$3,1,0),IF($J228=$J$4,IF(AB228=AB$4,1,0),IF($J228=$J$5,IF(AB228=AB$5,1,0),0))))</f>
        <v>0</v>
      </c>
      <c r="BH228" s="1">
        <f>IF($J228=$J$2,IF(AC228=AC$2,1,0),IF($J228=$J$3,IF(AC228=AC$3,1,0),IF($J228=$J$4,IF(AC228=AC$4,1,0),IF($J228=$J$5,IF(AC228=AC$5,1,0),0))))</f>
        <v>1</v>
      </c>
      <c r="BI228" s="1">
        <f>IF($J228=$J$2,IF(AD228=AD$2,1,0),IF($J228=$J$3,IF(AD228=AD$3,1,0),IF($J228=$J$4,IF(AD228=AD$4,1,0),IF($J228=$J$5,IF(AD228=AD$5,1,0),0))))</f>
        <v>0</v>
      </c>
      <c r="BJ228" s="1">
        <f>IF($J228=$J$2,IF(AE228=AE$2,1,0),IF($J228=$J$3,IF(AE228=AE$3,1,0),IF($J228=$J$4,IF(AE228=AE$4,1,0),IF($J228=$J$5,IF(AE228=AE$5,1,0),0))))</f>
        <v>1</v>
      </c>
      <c r="BK228" s="1">
        <f>IF($J228=$J$2,IF(AF228=AF$2,1,0),IF($J228=$J$3,IF(AF228=AF$3,1,0),IF($J228=$J$4,IF(AF228=AF$4,1,0),IF($J228=$J$5,IF(AF228=AF$5,1,0),0))))</f>
        <v>1</v>
      </c>
      <c r="BL228" s="1">
        <f>IF($J228=$J$2,IF(AG228=AG$2,1,0),IF($J228=$J$3,IF(AG228=AG$3,1,0),IF($J228=$J$4,IF(AG228=AG$4,1,0),IF($J228=$J$5,IF(AG228=AG$5,1,0),0))))</f>
        <v>1</v>
      </c>
      <c r="BM228" s="1">
        <f>IF($J228=$J$2,IF(AH228=AH$2,1,0),IF($J228=$J$3,IF(AH228=AH$3,1,0),IF($J228=$J$4,IF(AH228=AH$4,1,0),IF($J228=$J$5,IF(AH228=AH$5,1,0),0))))</f>
        <v>0</v>
      </c>
      <c r="BN228" s="1">
        <f>IF($J228=$J$2,IF(AI228=AI$2,1,0),IF($J228=$J$3,IF(AI228=AI$3,1,0),IF($J228=$J$4,IF(AI228=AI$4,1,0),IF($J228=$J$5,IF(AI228=AI$5,1,0),0))))</f>
        <v>1</v>
      </c>
      <c r="BO228" s="1">
        <f>IF($J228=$J$2,IF(AJ228=AJ$2,1,0),IF($J228=$J$3,IF(AJ228=AJ$3,1,0),IF($J228=$J$4,IF(AJ228=AJ$4,1,0),IF($J228=$J$5,IF(AJ228=AJ$5,1,0),0))))</f>
        <v>1</v>
      </c>
      <c r="BP228" s="1">
        <f>IF($J228=$J$2,IF(AK228=AK$2,1,0),IF($J228=$J$3,IF(AK228=AK$3,1,0),IF($J228=$J$4,IF(AK228=AK$4,1,0),IF($J228=$J$5,IF(AK228=AK$5,1,0),0))))</f>
        <v>0</v>
      </c>
      <c r="BQ228" s="1">
        <f>IF($J228=$J$2,IF(AL228=AL$2,1,0),IF($J228=$J$3,IF(AL228=AL$3,1,0),IF($J228=$J$4,IF(AL228=AL$4,1,0),IF($J228=$J$5,IF(AL228=AL$5,1,0),0))))</f>
        <v>0</v>
      </c>
      <c r="BR228" s="1">
        <f>IF($J228=$J$2,IF(AM228=AM$2,1,0),IF($J228=$J$3,IF(AM228=AM$3,1,0),IF($J228=$J$4,IF(AM228=AM$4,1,0),IF($J228=$J$5,IF(AM228=AM$5,1,0),0))))</f>
        <v>1</v>
      </c>
      <c r="BS228" s="1">
        <f>IF($J228=$J$2,IF(AN228=AN$2,1,0),IF($J228=$J$3,IF(AN228=AN$3,1,0),IF($J228=$J$4,IF(AN228=AN$4,1,0),IF($J228=$J$5,IF(AN228=AN$5,1,0),0))))</f>
        <v>1</v>
      </c>
      <c r="BU228" s="1">
        <f t="shared" si="1"/>
        <v>20</v>
      </c>
      <c r="BW228" s="35">
        <f t="shared" si="2"/>
        <v>20</v>
      </c>
      <c r="BX228" s="35">
        <f>IF(BW228="неявка","неявка",IF(BW228&lt;$CB$4,1,IF(BW228&lt;$CB$5,2,IF(BW228&lt;$CB$6,3,IF(BW228&lt;$CB$7,4,IF(BW228&lt;$CB$8,5,IF(BW228&lt;$CB$9,6,IF(BW228&lt;$CB$10,7,IF(BW228&lt;$CB$11,8,IF(BW228&lt;$CB$12,9,10))))))))))</f>
        <v>6</v>
      </c>
    </row>
    <row r="229" spans="1:76" ht="16" x14ac:dyDescent="0.2">
      <c r="A229" s="8">
        <v>223</v>
      </c>
      <c r="B229" s="8" t="s">
        <v>773</v>
      </c>
      <c r="C229" s="8" t="s">
        <v>774</v>
      </c>
      <c r="D229" s="8" t="s">
        <v>775</v>
      </c>
      <c r="E229" s="8" t="s">
        <v>213</v>
      </c>
      <c r="F229" s="8" t="s">
        <v>214</v>
      </c>
      <c r="G229" s="8" t="s">
        <v>230</v>
      </c>
      <c r="H229" s="8" t="s">
        <v>216</v>
      </c>
      <c r="I229" s="1" t="s">
        <v>622</v>
      </c>
      <c r="J229" s="1">
        <v>4</v>
      </c>
      <c r="K229" s="1" t="s">
        <v>1156</v>
      </c>
      <c r="L229" s="1" t="s">
        <v>1159</v>
      </c>
      <c r="M229" s="1" t="s">
        <v>1158</v>
      </c>
      <c r="N229" s="1" t="s">
        <v>1155</v>
      </c>
      <c r="O229" s="1" t="s">
        <v>1160</v>
      </c>
      <c r="P229" s="1" t="s">
        <v>1159</v>
      </c>
      <c r="Q229" s="1" t="s">
        <v>1158</v>
      </c>
      <c r="R229" s="1" t="s">
        <v>1160</v>
      </c>
      <c r="S229" s="1" t="s">
        <v>1160</v>
      </c>
      <c r="T229" s="1" t="s">
        <v>1156</v>
      </c>
      <c r="U229" s="1" t="s">
        <v>1159</v>
      </c>
      <c r="V229" s="1" t="s">
        <v>1158</v>
      </c>
      <c r="W229" s="1" t="s">
        <v>1158</v>
      </c>
      <c r="X229" s="1" t="s">
        <v>1160</v>
      </c>
      <c r="Y229" s="1" t="s">
        <v>1158</v>
      </c>
      <c r="Z229" s="54" t="s">
        <v>1158</v>
      </c>
      <c r="AA229" s="1" t="s">
        <v>1159</v>
      </c>
      <c r="AB229" s="1" t="s">
        <v>1154</v>
      </c>
      <c r="AC229" s="1" t="s">
        <v>1158</v>
      </c>
      <c r="AD229" s="1" t="s">
        <v>1158</v>
      </c>
      <c r="AE229" s="1" t="s">
        <v>1160</v>
      </c>
      <c r="AF229" s="1" t="s">
        <v>1155</v>
      </c>
      <c r="AG229" s="1" t="s">
        <v>1155</v>
      </c>
      <c r="AH229" s="1" t="s">
        <v>1156</v>
      </c>
      <c r="AI229" s="1" t="s">
        <v>1159</v>
      </c>
      <c r="AJ229" s="1" t="s">
        <v>1157</v>
      </c>
      <c r="AK229" s="1" t="s">
        <v>1154</v>
      </c>
      <c r="AL229" s="1" t="s">
        <v>1154</v>
      </c>
      <c r="AM229" s="1" t="s">
        <v>1160</v>
      </c>
      <c r="AN229" s="1" t="s">
        <v>1154</v>
      </c>
      <c r="AP229" s="1">
        <f>IF($J229=$J$2,IF(K229=K$2,1,0),IF($J229=$J$3,IF(K229=K$3,1,0),IF($J229=$J$4,IF(K229=K$4,1,0),IF($J229=$J$5,IF(K229=K$5,1,0),0))))</f>
        <v>0</v>
      </c>
      <c r="AQ229" s="1">
        <f>IF($J229=$J$2,IF(L229=L$2,1,0),IF($J229=$J$3,IF(L229=L$3,1,0),IF($J229=$J$4,IF(L229=L$4,1,0),IF($J229=$J$5,IF(L229=L$5,1,0),0))))</f>
        <v>1</v>
      </c>
      <c r="AR229" s="1">
        <f>IF($J229=$J$2,IF(M229=M$2,1,0),IF($J229=$J$3,IF(M229=M$3,1,0),IF($J229=$J$4,IF(M229=M$4,1,0),IF($J229=$J$5,IF(M229=M$5,1,0),0))))</f>
        <v>0</v>
      </c>
      <c r="AS229" s="1">
        <f>IF($J229=$J$2,IF(N229=N$2,1,0),IF($J229=$J$3,IF(N229=N$3,1,0),IF($J229=$J$4,IF(N229=N$4,1,0),IF($J229=$J$5,IF(N229=N$5,1,0),0))))</f>
        <v>0</v>
      </c>
      <c r="AT229" s="1">
        <f>IF($J229=$J$2,IF(O229=O$2,1,0),IF($J229=$J$3,IF(O229=O$3,1,0),IF($J229=$J$4,IF(O229=O$4,1,0),IF($J229=$J$5,IF(O229=O$5,1,0),0))))</f>
        <v>1</v>
      </c>
      <c r="AU229" s="1">
        <f>IF($J229=$J$2,IF(P229=P$2,1,0),IF($J229=$J$3,IF(P229=P$3,1,0),IF($J229=$J$4,IF(P229=P$4,1,0),IF($J229=$J$5,IF(P229=P$5,1,0),0))))</f>
        <v>1</v>
      </c>
      <c r="AV229" s="1">
        <f>IF($J229=$J$2,IF(Q229=Q$2,1,0),IF($J229=$J$3,IF(Q229=Q$3,1,0),IF($J229=$J$4,IF(Q229=Q$4,1,0),IF($J229=$J$5,IF(Q229=Q$5,1,0),0))))</f>
        <v>1</v>
      </c>
      <c r="AW229" s="1">
        <f>IF($J229=$J$2,IF(R229=R$2,1,0),IF($J229=$J$3,IF(R229=R$3,1,0),IF($J229=$J$4,IF(R229=R$4,1,0),IF($J229=$J$5,IF(R229=R$5,1,0),0))))</f>
        <v>1</v>
      </c>
      <c r="AX229" s="1">
        <f>IF($J229=$J$2,IF(S229=S$2,1,0),IF($J229=$J$3,IF(S229=S$3,1,0),IF($J229=$J$4,IF(S229=S$4,1,0),IF($J229=$J$5,IF(S229=S$5,1,0),0))))</f>
        <v>1</v>
      </c>
      <c r="AY229" s="1">
        <f>IF($J229=$J$2,IF(T229=T$2,1,0),IF($J229=$J$3,IF(T229=T$3,1,0),IF($J229=$J$4,IF(T229=T$4,1,0),IF($J229=$J$5,IF(T229=T$5,1,0),0))))</f>
        <v>0</v>
      </c>
      <c r="AZ229" s="1">
        <f>IF($J229=$J$2,IF(U229=U$2,1,0),IF($J229=$J$3,IF(U229=U$3,1,0),IF($J229=$J$4,IF(U229=U$4,1,0),IF($J229=$J$5,IF(U229=U$5,1,0),0))))</f>
        <v>1</v>
      </c>
      <c r="BA229" s="1">
        <f>IF($J229=$J$2,IF(V229=V$2,1,0),IF($J229=$J$3,IF(V229=V$3,1,0),IF($J229=$J$4,IF(V229=V$4,1,0),IF($J229=$J$5,IF(V229=V$5,1,0),0))))</f>
        <v>0</v>
      </c>
      <c r="BB229" s="1">
        <f>IF($J229=$J$2,IF(W229=W$2,1,0),IF($J229=$J$3,IF(W229=W$3,1,0),IF($J229=$J$4,IF(W229=W$4,1,0),IF($J229=$J$5,IF(W229=W$5,1,0),0))))</f>
        <v>1</v>
      </c>
      <c r="BC229" s="1">
        <f>IF($J229=$J$2,IF(X229=X$2,1,0),IF($J229=$J$3,IF(X229=X$3,1,0),IF($J229=$J$4,IF(X229=X$4,1,0),IF($J229=$J$5,IF(X229=X$5,1,0),0))))</f>
        <v>1</v>
      </c>
      <c r="BD229" s="1">
        <f>IF($J229=$J$2,IF(Y229=Y$2,1,0),IF($J229=$J$3,IF(Y229=Y$3,1,0),IF($J229=$J$4,IF(Y229=Y$4,1,0),IF($J229=$J$5,IF(Y229=Y$5,1,0),0))))</f>
        <v>0</v>
      </c>
      <c r="BE229" s="1">
        <f>IF($J229=$J$2,IF(Z229=Z$2,1,0),IF($J229=$J$3,IF(Z229=Z$3,1,0),IF($J229=$J$4,IF(Z229=Z$4,1,0),IF($J229=$J$5,IF(Z229=Z$5,1,0),0))))</f>
        <v>1</v>
      </c>
      <c r="BF229" s="1">
        <f>IF($J229=$J$2,IF(AA229=AA$2,1,0),IF($J229=$J$3,IF(AA229=AA$3,1,0),IF($J229=$J$4,IF(AA229=AA$4,1,0),IF($J229=$J$5,IF(AA229=AA$5,1,0),0))))</f>
        <v>1</v>
      </c>
      <c r="BG229" s="1">
        <f>IF($J229=$J$2,IF(AB229=AB$2,1,0),IF($J229=$J$3,IF(AB229=AB$3,1,0),IF($J229=$J$4,IF(AB229=AB$4,1,0),IF($J229=$J$5,IF(AB229=AB$5,1,0),0))))</f>
        <v>1</v>
      </c>
      <c r="BH229" s="1">
        <f>IF($J229=$J$2,IF(AC229=AC$2,1,0),IF($J229=$J$3,IF(AC229=AC$3,1,0),IF($J229=$J$4,IF(AC229=AC$4,1,0),IF($J229=$J$5,IF(AC229=AC$5,1,0),0))))</f>
        <v>1</v>
      </c>
      <c r="BI229" s="1">
        <f>IF($J229=$J$2,IF(AD229=AD$2,1,0),IF($J229=$J$3,IF(AD229=AD$3,1,0),IF($J229=$J$4,IF(AD229=AD$4,1,0),IF($J229=$J$5,IF(AD229=AD$5,1,0),0))))</f>
        <v>1</v>
      </c>
      <c r="BJ229" s="1">
        <f>IF($J229=$J$2,IF(AE229=AE$2,1,0),IF($J229=$J$3,IF(AE229=AE$3,1,0),IF($J229=$J$4,IF(AE229=AE$4,1,0),IF($J229=$J$5,IF(AE229=AE$5,1,0),0))))</f>
        <v>1</v>
      </c>
      <c r="BK229" s="1">
        <f>IF($J229=$J$2,IF(AF229=AF$2,1,0),IF($J229=$J$3,IF(AF229=AF$3,1,0),IF($J229=$J$4,IF(AF229=AF$4,1,0),IF($J229=$J$5,IF(AF229=AF$5,1,0),0))))</f>
        <v>1</v>
      </c>
      <c r="BL229" s="1">
        <f>IF($J229=$J$2,IF(AG229=AG$2,1,0),IF($J229=$J$3,IF(AG229=AG$3,1,0),IF($J229=$J$4,IF(AG229=AG$4,1,0),IF($J229=$J$5,IF(AG229=AG$5,1,0),0))))</f>
        <v>1</v>
      </c>
      <c r="BM229" s="1">
        <f>IF($J229=$J$2,IF(AH229=AH$2,1,0),IF($J229=$J$3,IF(AH229=AH$3,1,0),IF($J229=$J$4,IF(AH229=AH$4,1,0),IF($J229=$J$5,IF(AH229=AH$5,1,0),0))))</f>
        <v>0</v>
      </c>
      <c r="BN229" s="1">
        <f>IF($J229=$J$2,IF(AI229=AI$2,1,0),IF($J229=$J$3,IF(AI229=AI$3,1,0),IF($J229=$J$4,IF(AI229=AI$4,1,0),IF($J229=$J$5,IF(AI229=AI$5,1,0),0))))</f>
        <v>1</v>
      </c>
      <c r="BO229" s="1">
        <f>IF($J229=$J$2,IF(AJ229=AJ$2,1,0),IF($J229=$J$3,IF(AJ229=AJ$3,1,0),IF($J229=$J$4,IF(AJ229=AJ$4,1,0),IF($J229=$J$5,IF(AJ229=AJ$5,1,0),0))))</f>
        <v>1</v>
      </c>
      <c r="BP229" s="1">
        <f>IF($J229=$J$2,IF(AK229=AK$2,1,0),IF($J229=$J$3,IF(AK229=AK$3,1,0),IF($J229=$J$4,IF(AK229=AK$4,1,0),IF($J229=$J$5,IF(AK229=AK$5,1,0),0))))</f>
        <v>1</v>
      </c>
      <c r="BQ229" s="1">
        <f>IF($J229=$J$2,IF(AL229=AL$2,1,0),IF($J229=$J$3,IF(AL229=AL$3,1,0),IF($J229=$J$4,IF(AL229=AL$4,1,0),IF($J229=$J$5,IF(AL229=AL$5,1,0),0))))</f>
        <v>1</v>
      </c>
      <c r="BR229" s="1">
        <f>IF($J229=$J$2,IF(AM229=AM$2,1,0),IF($J229=$J$3,IF(AM229=AM$3,1,0),IF($J229=$J$4,IF(AM229=AM$4,1,0),IF($J229=$J$5,IF(AM229=AM$5,1,0),0))))</f>
        <v>1</v>
      </c>
      <c r="BS229" s="1">
        <f>IF($J229=$J$2,IF(AN229=AN$2,1,0),IF($J229=$J$3,IF(AN229=AN$3,1,0),IF($J229=$J$4,IF(AN229=AN$4,1,0),IF($J229=$J$5,IF(AN229=AN$5,1,0),0))))</f>
        <v>1</v>
      </c>
      <c r="BU229" s="1">
        <f t="shared" si="1"/>
        <v>23</v>
      </c>
      <c r="BW229" s="35">
        <f t="shared" si="2"/>
        <v>23</v>
      </c>
      <c r="BX229" s="35">
        <f>IF(BW229="неявка","неявка",IF(BW229&lt;$CB$4,1,IF(BW229&lt;$CB$5,2,IF(BW229&lt;$CB$6,3,IF(BW229&lt;$CB$7,4,IF(BW229&lt;$CB$8,5,IF(BW229&lt;$CB$9,6,IF(BW229&lt;$CB$10,7,IF(BW229&lt;$CB$11,8,IF(BW229&lt;$CB$12,9,10))))))))))</f>
        <v>7</v>
      </c>
    </row>
    <row r="230" spans="1:76" ht="16" x14ac:dyDescent="0.2">
      <c r="A230" s="8">
        <v>224</v>
      </c>
      <c r="B230" s="8" t="s">
        <v>776</v>
      </c>
      <c r="C230" s="8" t="s">
        <v>271</v>
      </c>
      <c r="D230" s="8" t="s">
        <v>777</v>
      </c>
      <c r="E230" s="8" t="s">
        <v>235</v>
      </c>
      <c r="F230" s="8" t="s">
        <v>236</v>
      </c>
      <c r="G230" s="8" t="s">
        <v>510</v>
      </c>
      <c r="H230" s="8" t="s">
        <v>216</v>
      </c>
      <c r="I230" s="1" t="s">
        <v>622</v>
      </c>
      <c r="J230" s="1">
        <v>1</v>
      </c>
      <c r="K230" s="1" t="s">
        <v>1154</v>
      </c>
      <c r="L230" s="1" t="s">
        <v>1154</v>
      </c>
      <c r="M230" s="1" t="s">
        <v>1160</v>
      </c>
      <c r="N230" s="1" t="s">
        <v>1158</v>
      </c>
      <c r="O230" s="1" t="s">
        <v>1154</v>
      </c>
      <c r="P230" s="1" t="s">
        <v>1156</v>
      </c>
      <c r="Q230" s="1" t="s">
        <v>1156</v>
      </c>
      <c r="R230" s="1" t="s">
        <v>1158</v>
      </c>
      <c r="S230" s="1" t="s">
        <v>1159</v>
      </c>
      <c r="T230" s="1" t="s">
        <v>1156</v>
      </c>
      <c r="U230" s="1" t="s">
        <v>1154</v>
      </c>
      <c r="V230" s="1" t="s">
        <v>1158</v>
      </c>
      <c r="W230" s="1" t="s">
        <v>1156</v>
      </c>
      <c r="X230" s="1" t="s">
        <v>1158</v>
      </c>
      <c r="Y230" s="1" t="s">
        <v>1159</v>
      </c>
      <c r="Z230" s="54" t="s">
        <v>1158</v>
      </c>
      <c r="AA230" s="1" t="s">
        <v>1159</v>
      </c>
      <c r="AB230" s="1" t="s">
        <v>1158</v>
      </c>
      <c r="AC230" s="1" t="s">
        <v>1160</v>
      </c>
      <c r="AD230" s="1" t="s">
        <v>1155</v>
      </c>
      <c r="AE230" s="1" t="s">
        <v>1159</v>
      </c>
      <c r="AF230" s="1" t="s">
        <v>1159</v>
      </c>
      <c r="AG230" s="1" t="s">
        <v>1158</v>
      </c>
      <c r="AH230" s="1" t="s">
        <v>1154</v>
      </c>
      <c r="AI230" s="1" t="s">
        <v>1158</v>
      </c>
      <c r="AJ230" s="1" t="s">
        <v>1158</v>
      </c>
      <c r="AK230" s="1" t="s">
        <v>1158</v>
      </c>
      <c r="AL230" s="1" t="s">
        <v>1155</v>
      </c>
      <c r="AM230" s="1" t="s">
        <v>1156</v>
      </c>
      <c r="AN230" s="1" t="s">
        <v>1156</v>
      </c>
      <c r="AP230" s="1">
        <f>IF($J230=$J$2,IF(K230=K$2,1,0),IF($J230=$J$3,IF(K230=K$3,1,0),IF($J230=$J$4,IF(K230=K$4,1,0),IF($J230=$J$5,IF(K230=K$5,1,0),0))))</f>
        <v>1</v>
      </c>
      <c r="AQ230" s="1">
        <f>IF($J230=$J$2,IF(L230=L$2,1,0),IF($J230=$J$3,IF(L230=L$3,1,0),IF($J230=$J$4,IF(L230=L$4,1,0),IF($J230=$J$5,IF(L230=L$5,1,0),0))))</f>
        <v>1</v>
      </c>
      <c r="AR230" s="1">
        <f>IF($J230=$J$2,IF(M230=M$2,1,0),IF($J230=$J$3,IF(M230=M$3,1,0),IF($J230=$J$4,IF(M230=M$4,1,0),IF($J230=$J$5,IF(M230=M$5,1,0),0))))</f>
        <v>0</v>
      </c>
      <c r="AS230" s="1">
        <f>IF($J230=$J$2,IF(N230=N$2,1,0),IF($J230=$J$3,IF(N230=N$3,1,0),IF($J230=$J$4,IF(N230=N$4,1,0),IF($J230=$J$5,IF(N230=N$5,1,0),0))))</f>
        <v>0</v>
      </c>
      <c r="AT230" s="1">
        <f>IF($J230=$J$2,IF(O230=O$2,1,0),IF($J230=$J$3,IF(O230=O$3,1,0),IF($J230=$J$4,IF(O230=O$4,1,0),IF($J230=$J$5,IF(O230=O$5,1,0),0))))</f>
        <v>0</v>
      </c>
      <c r="AU230" s="1">
        <f>IF($J230=$J$2,IF(P230=P$2,1,0),IF($J230=$J$3,IF(P230=P$3,1,0),IF($J230=$J$4,IF(P230=P$4,1,0),IF($J230=$J$5,IF(P230=P$5,1,0),0))))</f>
        <v>0</v>
      </c>
      <c r="AV230" s="1">
        <f>IF($J230=$J$2,IF(Q230=Q$2,1,0),IF($J230=$J$3,IF(Q230=Q$3,1,0),IF($J230=$J$4,IF(Q230=Q$4,1,0),IF($J230=$J$5,IF(Q230=Q$5,1,0),0))))</f>
        <v>0</v>
      </c>
      <c r="AW230" s="1">
        <f>IF($J230=$J$2,IF(R230=R$2,1,0),IF($J230=$J$3,IF(R230=R$3,1,0),IF($J230=$J$4,IF(R230=R$4,1,0),IF($J230=$J$5,IF(R230=R$5,1,0),0))))</f>
        <v>1</v>
      </c>
      <c r="AX230" s="1">
        <f>IF($J230=$J$2,IF(S230=S$2,1,0),IF($J230=$J$3,IF(S230=S$3,1,0),IF($J230=$J$4,IF(S230=S$4,1,0),IF($J230=$J$5,IF(S230=S$5,1,0),0))))</f>
        <v>0</v>
      </c>
      <c r="AY230" s="1">
        <f>IF($J230=$J$2,IF(T230=T$2,1,0),IF($J230=$J$3,IF(T230=T$3,1,0),IF($J230=$J$4,IF(T230=T$4,1,0),IF($J230=$J$5,IF(T230=T$5,1,0),0))))</f>
        <v>0</v>
      </c>
      <c r="AZ230" s="1">
        <f>IF($J230=$J$2,IF(U230=U$2,1,0),IF($J230=$J$3,IF(U230=U$3,1,0),IF($J230=$J$4,IF(U230=U$4,1,0),IF($J230=$J$5,IF(U230=U$5,1,0),0))))</f>
        <v>0</v>
      </c>
      <c r="BA230" s="1">
        <f>IF($J230=$J$2,IF(V230=V$2,1,0),IF($J230=$J$3,IF(V230=V$3,1,0),IF($J230=$J$4,IF(V230=V$4,1,0),IF($J230=$J$5,IF(V230=V$5,1,0),0))))</f>
        <v>1</v>
      </c>
      <c r="BB230" s="1">
        <f>IF($J230=$J$2,IF(W230=W$2,1,0),IF($J230=$J$3,IF(W230=W$3,1,0),IF($J230=$J$4,IF(W230=W$4,1,0),IF($J230=$J$5,IF(W230=W$5,1,0),0))))</f>
        <v>1</v>
      </c>
      <c r="BC230" s="1">
        <f>IF($J230=$J$2,IF(X230=X$2,1,0),IF($J230=$J$3,IF(X230=X$3,1,0),IF($J230=$J$4,IF(X230=X$4,1,0),IF($J230=$J$5,IF(X230=X$5,1,0),0))))</f>
        <v>0</v>
      </c>
      <c r="BD230" s="1">
        <f>IF($J230=$J$2,IF(Y230=Y$2,1,0),IF($J230=$J$3,IF(Y230=Y$3,1,0),IF($J230=$J$4,IF(Y230=Y$4,1,0),IF($J230=$J$5,IF(Y230=Y$5,1,0),0))))</f>
        <v>0</v>
      </c>
      <c r="BE230" s="1">
        <f>IF($J230=$J$2,IF(Z230=Z$2,1,0),IF($J230=$J$3,IF(Z230=Z$3,1,0),IF($J230=$J$4,IF(Z230=Z$4,1,0),IF($J230=$J$5,IF(Z230=Z$5,1,0),0))))</f>
        <v>1</v>
      </c>
      <c r="BF230" s="1">
        <f>IF($J230=$J$2,IF(AA230=AA$2,1,0),IF($J230=$J$3,IF(AA230=AA$3,1,0),IF($J230=$J$4,IF(AA230=AA$4,1,0),IF($J230=$J$5,IF(AA230=AA$5,1,0),0))))</f>
        <v>0</v>
      </c>
      <c r="BG230" s="1">
        <f>IF($J230=$J$2,IF(AB230=AB$2,1,0),IF($J230=$J$3,IF(AB230=AB$3,1,0),IF($J230=$J$4,IF(AB230=AB$4,1,0),IF($J230=$J$5,IF(AB230=AB$5,1,0),0))))</f>
        <v>1</v>
      </c>
      <c r="BH230" s="1">
        <f>IF($J230=$J$2,IF(AC230=AC$2,1,0),IF($J230=$J$3,IF(AC230=AC$3,1,0),IF($J230=$J$4,IF(AC230=AC$4,1,0),IF($J230=$J$5,IF(AC230=AC$5,1,0),0))))</f>
        <v>1</v>
      </c>
      <c r="BI230" s="1">
        <f>IF($J230=$J$2,IF(AD230=AD$2,1,0),IF($J230=$J$3,IF(AD230=AD$3,1,0),IF($J230=$J$4,IF(AD230=AD$4,1,0),IF($J230=$J$5,IF(AD230=AD$5,1,0),0))))</f>
        <v>1</v>
      </c>
      <c r="BJ230" s="1">
        <f>IF($J230=$J$2,IF(AE230=AE$2,1,0),IF($J230=$J$3,IF(AE230=AE$3,1,0),IF($J230=$J$4,IF(AE230=AE$4,1,0),IF($J230=$J$5,IF(AE230=AE$5,1,0),0))))</f>
        <v>0</v>
      </c>
      <c r="BK230" s="1">
        <f>IF($J230=$J$2,IF(AF230=AF$2,1,0),IF($J230=$J$3,IF(AF230=AF$3,1,0),IF($J230=$J$4,IF(AF230=AF$4,1,0),IF($J230=$J$5,IF(AF230=AF$5,1,0),0))))</f>
        <v>1</v>
      </c>
      <c r="BL230" s="1">
        <f>IF($J230=$J$2,IF(AG230=AG$2,1,0),IF($J230=$J$3,IF(AG230=AG$3,1,0),IF($J230=$J$4,IF(AG230=AG$4,1,0),IF($J230=$J$5,IF(AG230=AG$5,1,0),0))))</f>
        <v>1</v>
      </c>
      <c r="BM230" s="1">
        <f>IF($J230=$J$2,IF(AH230=AH$2,1,0),IF($J230=$J$3,IF(AH230=AH$3,1,0),IF($J230=$J$4,IF(AH230=AH$4,1,0),IF($J230=$J$5,IF(AH230=AH$5,1,0),0))))</f>
        <v>0</v>
      </c>
      <c r="BN230" s="1">
        <f>IF($J230=$J$2,IF(AI230=AI$2,1,0),IF($J230=$J$3,IF(AI230=AI$3,1,0),IF($J230=$J$4,IF(AI230=AI$4,1,0),IF($J230=$J$5,IF(AI230=AI$5,1,0),0))))</f>
        <v>1</v>
      </c>
      <c r="BO230" s="1">
        <f>IF($J230=$J$2,IF(AJ230=AJ$2,1,0),IF($J230=$J$3,IF(AJ230=AJ$3,1,0),IF($J230=$J$4,IF(AJ230=AJ$4,1,0),IF($J230=$J$5,IF(AJ230=AJ$5,1,0),0))))</f>
        <v>1</v>
      </c>
      <c r="BP230" s="1">
        <f>IF($J230=$J$2,IF(AK230=AK$2,1,0),IF($J230=$J$3,IF(AK230=AK$3,1,0),IF($J230=$J$4,IF(AK230=AK$4,1,0),IF($J230=$J$5,IF(AK230=AK$5,1,0),0))))</f>
        <v>0</v>
      </c>
      <c r="BQ230" s="1">
        <f>IF($J230=$J$2,IF(AL230=AL$2,1,0),IF($J230=$J$3,IF(AL230=AL$3,1,0),IF($J230=$J$4,IF(AL230=AL$4,1,0),IF($J230=$J$5,IF(AL230=AL$5,1,0),0))))</f>
        <v>0</v>
      </c>
      <c r="BR230" s="1">
        <f>IF($J230=$J$2,IF(AM230=AM$2,1,0),IF($J230=$J$3,IF(AM230=AM$3,1,0),IF($J230=$J$4,IF(AM230=AM$4,1,0),IF($J230=$J$5,IF(AM230=AM$5,1,0),0))))</f>
        <v>0</v>
      </c>
      <c r="BS230" s="1">
        <f>IF($J230=$J$2,IF(AN230=AN$2,1,0),IF($J230=$J$3,IF(AN230=AN$3,1,0),IF($J230=$J$4,IF(AN230=AN$4,1,0),IF($J230=$J$5,IF(AN230=AN$5,1,0),0))))</f>
        <v>1</v>
      </c>
      <c r="BU230" s="1">
        <f t="shared" si="1"/>
        <v>14</v>
      </c>
      <c r="BW230" s="35">
        <f t="shared" si="2"/>
        <v>14</v>
      </c>
      <c r="BX230" s="35">
        <f>IF(BW230="неявка","неявка",IF(BW230&lt;$CB$4,1,IF(BW230&lt;$CB$5,2,IF(BW230&lt;$CB$6,3,IF(BW230&lt;$CB$7,4,IF(BW230&lt;$CB$8,5,IF(BW230&lt;$CB$9,6,IF(BW230&lt;$CB$10,7,IF(BW230&lt;$CB$11,8,IF(BW230&lt;$CB$12,9,10))))))))))</f>
        <v>4</v>
      </c>
    </row>
    <row r="231" spans="1:76" ht="16" x14ac:dyDescent="0.2">
      <c r="A231" s="8">
        <v>225</v>
      </c>
      <c r="B231" s="8" t="s">
        <v>778</v>
      </c>
      <c r="C231" s="8" t="s">
        <v>175</v>
      </c>
      <c r="D231" s="8" t="s">
        <v>779</v>
      </c>
      <c r="E231" s="8" t="s">
        <v>282</v>
      </c>
      <c r="F231" s="8" t="s">
        <v>283</v>
      </c>
      <c r="G231" s="8" t="s">
        <v>230</v>
      </c>
      <c r="H231" s="8" t="s">
        <v>216</v>
      </c>
      <c r="I231" s="1" t="s">
        <v>622</v>
      </c>
      <c r="J231" s="1">
        <v>3</v>
      </c>
      <c r="K231" s="1" t="s">
        <v>1159</v>
      </c>
      <c r="L231" s="1" t="s">
        <v>1155</v>
      </c>
      <c r="M231" s="1" t="s">
        <v>1158</v>
      </c>
      <c r="N231" s="1" t="s">
        <v>1159</v>
      </c>
      <c r="O231" s="1" t="s">
        <v>1156</v>
      </c>
      <c r="P231" s="1" t="s">
        <v>1155</v>
      </c>
      <c r="Q231" s="1" t="s">
        <v>1156</v>
      </c>
      <c r="R231" s="1" t="s">
        <v>1160</v>
      </c>
      <c r="S231" s="1" t="s">
        <v>1158</v>
      </c>
      <c r="T231" s="1" t="s">
        <v>1155</v>
      </c>
      <c r="U231" s="1" t="s">
        <v>1154</v>
      </c>
      <c r="V231" s="1" t="s">
        <v>1158</v>
      </c>
      <c r="W231" s="1" t="s">
        <v>1154</v>
      </c>
      <c r="X231" s="1" t="s">
        <v>1154</v>
      </c>
      <c r="Y231" s="1" t="s">
        <v>1155</v>
      </c>
      <c r="Z231" s="54" t="s">
        <v>1154</v>
      </c>
      <c r="AA231" s="1" t="s">
        <v>1160</v>
      </c>
      <c r="AB231" s="1" t="s">
        <v>1155</v>
      </c>
      <c r="AC231" s="1" t="s">
        <v>1156</v>
      </c>
      <c r="AD231" s="1" t="s">
        <v>1160</v>
      </c>
      <c r="AE231" s="1" t="s">
        <v>1154</v>
      </c>
      <c r="AF231" s="1" t="s">
        <v>1155</v>
      </c>
      <c r="AG231" s="1" t="s">
        <v>1160</v>
      </c>
      <c r="AH231" s="1" t="s">
        <v>1156</v>
      </c>
      <c r="AI231" s="1" t="s">
        <v>1156</v>
      </c>
      <c r="AJ231" s="1" t="s">
        <v>1155</v>
      </c>
      <c r="AK231" s="1" t="s">
        <v>1154</v>
      </c>
      <c r="AL231" s="1" t="s">
        <v>1159</v>
      </c>
      <c r="AM231" s="1" t="s">
        <v>1156</v>
      </c>
      <c r="AN231" s="1" t="s">
        <v>1154</v>
      </c>
      <c r="AP231" s="1">
        <f>IF($J231=$J$2,IF(K231=K$2,1,0),IF($J231=$J$3,IF(K231=K$3,1,0),IF($J231=$J$4,IF(K231=K$4,1,0),IF($J231=$J$5,IF(K231=K$5,1,0),0))))</f>
        <v>0</v>
      </c>
      <c r="AQ231" s="1">
        <f>IF($J231=$J$2,IF(L231=L$2,1,0),IF($J231=$J$3,IF(L231=L$3,1,0),IF($J231=$J$4,IF(L231=L$4,1,0),IF($J231=$J$5,IF(L231=L$5,1,0),0))))</f>
        <v>1</v>
      </c>
      <c r="AR231" s="1">
        <f>IF($J231=$J$2,IF(M231=M$2,1,0),IF($J231=$J$3,IF(M231=M$3,1,0),IF($J231=$J$4,IF(M231=M$4,1,0),IF($J231=$J$5,IF(M231=M$5,1,0),0))))</f>
        <v>0</v>
      </c>
      <c r="AS231" s="1">
        <f>IF($J231=$J$2,IF(N231=N$2,1,0),IF($J231=$J$3,IF(N231=N$3,1,0),IF($J231=$J$4,IF(N231=N$4,1,0),IF($J231=$J$5,IF(N231=N$5,1,0),0))))</f>
        <v>1</v>
      </c>
      <c r="AT231" s="1">
        <f>IF($J231=$J$2,IF(O231=O$2,1,0),IF($J231=$J$3,IF(O231=O$3,1,0),IF($J231=$J$4,IF(O231=O$4,1,0),IF($J231=$J$5,IF(O231=O$5,1,0),0))))</f>
        <v>1</v>
      </c>
      <c r="AU231" s="1">
        <f>IF($J231=$J$2,IF(P231=P$2,1,0),IF($J231=$J$3,IF(P231=P$3,1,0),IF($J231=$J$4,IF(P231=P$4,1,0),IF($J231=$J$5,IF(P231=P$5,1,0),0))))</f>
        <v>0</v>
      </c>
      <c r="AV231" s="1">
        <f>IF($J231=$J$2,IF(Q231=Q$2,1,0),IF($J231=$J$3,IF(Q231=Q$3,1,0),IF($J231=$J$4,IF(Q231=Q$4,1,0),IF($J231=$J$5,IF(Q231=Q$5,1,0),0))))</f>
        <v>0</v>
      </c>
      <c r="AW231" s="1">
        <f>IF($J231=$J$2,IF(R231=R$2,1,0),IF($J231=$J$3,IF(R231=R$3,1,0),IF($J231=$J$4,IF(R231=R$4,1,0),IF($J231=$J$5,IF(R231=R$5,1,0),0))))</f>
        <v>1</v>
      </c>
      <c r="AX231" s="1">
        <f>IF($J231=$J$2,IF(S231=S$2,1,0),IF($J231=$J$3,IF(S231=S$3,1,0),IF($J231=$J$4,IF(S231=S$4,1,0),IF($J231=$J$5,IF(S231=S$5,1,0),0))))</f>
        <v>1</v>
      </c>
      <c r="AY231" s="1">
        <f>IF($J231=$J$2,IF(T231=T$2,1,0),IF($J231=$J$3,IF(T231=T$3,1,0),IF($J231=$J$4,IF(T231=T$4,1,0),IF($J231=$J$5,IF(T231=T$5,1,0),0))))</f>
        <v>0</v>
      </c>
      <c r="AZ231" s="1">
        <f>IF($J231=$J$2,IF(U231=U$2,1,0),IF($J231=$J$3,IF(U231=U$3,1,0),IF($J231=$J$4,IF(U231=U$4,1,0),IF($J231=$J$5,IF(U231=U$5,1,0),0))))</f>
        <v>1</v>
      </c>
      <c r="BA231" s="1">
        <f>IF($J231=$J$2,IF(V231=V$2,1,0),IF($J231=$J$3,IF(V231=V$3,1,0),IF($J231=$J$4,IF(V231=V$4,1,0),IF($J231=$J$5,IF(V231=V$5,1,0),0))))</f>
        <v>1</v>
      </c>
      <c r="BB231" s="1">
        <f>IF($J231=$J$2,IF(W231=W$2,1,0),IF($J231=$J$3,IF(W231=W$3,1,0),IF($J231=$J$4,IF(W231=W$4,1,0),IF($J231=$J$5,IF(W231=W$5,1,0),0))))</f>
        <v>0</v>
      </c>
      <c r="BC231" s="1">
        <f>IF($J231=$J$2,IF(X231=X$2,1,0),IF($J231=$J$3,IF(X231=X$3,1,0),IF($J231=$J$4,IF(X231=X$4,1,0),IF($J231=$J$5,IF(X231=X$5,1,0),0))))</f>
        <v>1</v>
      </c>
      <c r="BD231" s="1">
        <f>IF($J231=$J$2,IF(Y231=Y$2,1,0),IF($J231=$J$3,IF(Y231=Y$3,1,0),IF($J231=$J$4,IF(Y231=Y$4,1,0),IF($J231=$J$5,IF(Y231=Y$5,1,0),0))))</f>
        <v>0</v>
      </c>
      <c r="BE231" s="1">
        <f>IF($J231=$J$2,IF(Z231=Z$2,1,0),IF($J231=$J$3,IF(Z231=Z$3,1,0),IF($J231=$J$4,IF(Z231=Z$4,1,0),IF($J231=$J$5,IF(Z231=Z$5,1,0),0))))</f>
        <v>1</v>
      </c>
      <c r="BF231" s="1">
        <f>IF($J231=$J$2,IF(AA231=AA$2,1,0),IF($J231=$J$3,IF(AA231=AA$3,1,0),IF($J231=$J$4,IF(AA231=AA$4,1,0),IF($J231=$J$5,IF(AA231=AA$5,1,0),0))))</f>
        <v>1</v>
      </c>
      <c r="BG231" s="1">
        <f>IF($J231=$J$2,IF(AB231=AB$2,1,0),IF($J231=$J$3,IF(AB231=AB$3,1,0),IF($J231=$J$4,IF(AB231=AB$4,1,0),IF($J231=$J$5,IF(AB231=AB$5,1,0),0))))</f>
        <v>1</v>
      </c>
      <c r="BH231" s="1">
        <f>IF($J231=$J$2,IF(AC231=AC$2,1,0),IF($J231=$J$3,IF(AC231=AC$3,1,0),IF($J231=$J$4,IF(AC231=AC$4,1,0),IF($J231=$J$5,IF(AC231=AC$5,1,0),0))))</f>
        <v>0</v>
      </c>
      <c r="BI231" s="1">
        <f>IF($J231=$J$2,IF(AD231=AD$2,1,0),IF($J231=$J$3,IF(AD231=AD$3,1,0),IF($J231=$J$4,IF(AD231=AD$4,1,0),IF($J231=$J$5,IF(AD231=AD$5,1,0),0))))</f>
        <v>1</v>
      </c>
      <c r="BJ231" s="1">
        <f>IF($J231=$J$2,IF(AE231=AE$2,1,0),IF($J231=$J$3,IF(AE231=AE$3,1,0),IF($J231=$J$4,IF(AE231=AE$4,1,0),IF($J231=$J$5,IF(AE231=AE$5,1,0),0))))</f>
        <v>1</v>
      </c>
      <c r="BK231" s="1">
        <f>IF($J231=$J$2,IF(AF231=AF$2,1,0),IF($J231=$J$3,IF(AF231=AF$3,1,0),IF($J231=$J$4,IF(AF231=AF$4,1,0),IF($J231=$J$5,IF(AF231=AF$5,1,0),0))))</f>
        <v>0</v>
      </c>
      <c r="BL231" s="1">
        <f>IF($J231=$J$2,IF(AG231=AG$2,1,0),IF($J231=$J$3,IF(AG231=AG$3,1,0),IF($J231=$J$4,IF(AG231=AG$4,1,0),IF($J231=$J$5,IF(AG231=AG$5,1,0),0))))</f>
        <v>0</v>
      </c>
      <c r="BM231" s="1">
        <f>IF($J231=$J$2,IF(AH231=AH$2,1,0),IF($J231=$J$3,IF(AH231=AH$3,1,0),IF($J231=$J$4,IF(AH231=AH$4,1,0),IF($J231=$J$5,IF(AH231=AH$5,1,0),0))))</f>
        <v>0</v>
      </c>
      <c r="BN231" s="1">
        <f>IF($J231=$J$2,IF(AI231=AI$2,1,0),IF($J231=$J$3,IF(AI231=AI$3,1,0),IF($J231=$J$4,IF(AI231=AI$4,1,0),IF($J231=$J$5,IF(AI231=AI$5,1,0),0))))</f>
        <v>1</v>
      </c>
      <c r="BO231" s="1">
        <f>IF($J231=$J$2,IF(AJ231=AJ$2,1,0),IF($J231=$J$3,IF(AJ231=AJ$3,1,0),IF($J231=$J$4,IF(AJ231=AJ$4,1,0),IF($J231=$J$5,IF(AJ231=AJ$5,1,0),0))))</f>
        <v>1</v>
      </c>
      <c r="BP231" s="1">
        <f>IF($J231=$J$2,IF(AK231=AK$2,1,0),IF($J231=$J$3,IF(AK231=AK$3,1,0),IF($J231=$J$4,IF(AK231=AK$4,1,0),IF($J231=$J$5,IF(AK231=AK$5,1,0),0))))</f>
        <v>0</v>
      </c>
      <c r="BQ231" s="1">
        <f>IF($J231=$J$2,IF(AL231=AL$2,1,0),IF($J231=$J$3,IF(AL231=AL$3,1,0),IF($J231=$J$4,IF(AL231=AL$4,1,0),IF($J231=$J$5,IF(AL231=AL$5,1,0),0))))</f>
        <v>0</v>
      </c>
      <c r="BR231" s="1">
        <f>IF($J231=$J$2,IF(AM231=AM$2,1,0),IF($J231=$J$3,IF(AM231=AM$3,1,0),IF($J231=$J$4,IF(AM231=AM$4,1,0),IF($J231=$J$5,IF(AM231=AM$5,1,0),0))))</f>
        <v>1</v>
      </c>
      <c r="BS231" s="1">
        <f>IF($J231=$J$2,IF(AN231=AN$2,1,0),IF($J231=$J$3,IF(AN231=AN$3,1,0),IF($J231=$J$4,IF(AN231=AN$4,1,0),IF($J231=$J$5,IF(AN231=AN$5,1,0),0))))</f>
        <v>1</v>
      </c>
      <c r="BU231" s="1">
        <f t="shared" si="1"/>
        <v>17</v>
      </c>
      <c r="BW231" s="35">
        <f t="shared" si="2"/>
        <v>17</v>
      </c>
      <c r="BX231" s="35">
        <f>IF(BW231="неявка","неявка",IF(BW231&lt;$CB$4,1,IF(BW231&lt;$CB$5,2,IF(BW231&lt;$CB$6,3,IF(BW231&lt;$CB$7,4,IF(BW231&lt;$CB$8,5,IF(BW231&lt;$CB$9,6,IF(BW231&lt;$CB$10,7,IF(BW231&lt;$CB$11,8,IF(BW231&lt;$CB$12,9,10))))))))))</f>
        <v>5</v>
      </c>
    </row>
    <row r="232" spans="1:76" ht="16" x14ac:dyDescent="0.2">
      <c r="A232" s="8">
        <v>226</v>
      </c>
      <c r="B232" s="8" t="s">
        <v>780</v>
      </c>
      <c r="C232" s="8" t="s">
        <v>781</v>
      </c>
      <c r="D232" s="8" t="s">
        <v>782</v>
      </c>
      <c r="E232" s="8" t="s">
        <v>314</v>
      </c>
      <c r="F232" s="8" t="s">
        <v>315</v>
      </c>
      <c r="G232" s="8" t="s">
        <v>215</v>
      </c>
      <c r="H232" s="8" t="s">
        <v>216</v>
      </c>
      <c r="I232" s="1" t="s">
        <v>622</v>
      </c>
      <c r="J232" s="1">
        <v>1</v>
      </c>
      <c r="K232" s="1" t="s">
        <v>1154</v>
      </c>
      <c r="L232" s="1" t="s">
        <v>1154</v>
      </c>
      <c r="M232" s="1" t="s">
        <v>1155</v>
      </c>
      <c r="N232" s="1" t="s">
        <v>1155</v>
      </c>
      <c r="O232" s="1" t="s">
        <v>1155</v>
      </c>
      <c r="P232" s="1" t="s">
        <v>1157</v>
      </c>
      <c r="Q232" s="1" t="s">
        <v>1154</v>
      </c>
      <c r="R232" s="1" t="s">
        <v>1160</v>
      </c>
      <c r="S232" s="1" t="s">
        <v>1155</v>
      </c>
      <c r="T232" s="1" t="s">
        <v>1154</v>
      </c>
      <c r="U232" s="1" t="s">
        <v>1156</v>
      </c>
      <c r="V232" s="1" t="s">
        <v>1158</v>
      </c>
      <c r="W232" s="1" t="s">
        <v>1156</v>
      </c>
      <c r="X232" s="1" t="s">
        <v>1159</v>
      </c>
      <c r="Y232" s="1" t="s">
        <v>1156</v>
      </c>
      <c r="Z232" s="54" t="s">
        <v>1155</v>
      </c>
      <c r="AA232" s="1" t="s">
        <v>1155</v>
      </c>
      <c r="AB232" s="1" t="s">
        <v>1158</v>
      </c>
      <c r="AC232" s="1" t="s">
        <v>1160</v>
      </c>
      <c r="AD232" s="1" t="s">
        <v>1155</v>
      </c>
      <c r="AE232" s="1" t="s">
        <v>1156</v>
      </c>
      <c r="AF232" s="1" t="s">
        <v>1158</v>
      </c>
      <c r="AG232" s="1" t="s">
        <v>1158</v>
      </c>
      <c r="AH232" s="1" t="s">
        <v>1154</v>
      </c>
      <c r="AI232" s="1" t="s">
        <v>1158</v>
      </c>
      <c r="AJ232" s="1" t="s">
        <v>1158</v>
      </c>
      <c r="AK232" s="1" t="s">
        <v>1159</v>
      </c>
      <c r="AL232" s="1" t="s">
        <v>1154</v>
      </c>
      <c r="AM232" s="1" t="s">
        <v>1158</v>
      </c>
      <c r="AN232" s="1" t="s">
        <v>1154</v>
      </c>
      <c r="AP232" s="1">
        <f>IF($J232=$J$2,IF(K232=K$2,1,0),IF($J232=$J$3,IF(K232=K$3,1,0),IF($J232=$J$4,IF(K232=K$4,1,0),IF($J232=$J$5,IF(K232=K$5,1,0),0))))</f>
        <v>1</v>
      </c>
      <c r="AQ232" s="1">
        <f>IF($J232=$J$2,IF(L232=L$2,1,0),IF($J232=$J$3,IF(L232=L$3,1,0),IF($J232=$J$4,IF(L232=L$4,1,0),IF($J232=$J$5,IF(L232=L$5,1,0),0))))</f>
        <v>1</v>
      </c>
      <c r="AR232" s="1">
        <f>IF($J232=$J$2,IF(M232=M$2,1,0),IF($J232=$J$3,IF(M232=M$3,1,0),IF($J232=$J$4,IF(M232=M$4,1,0),IF($J232=$J$5,IF(M232=M$5,1,0),0))))</f>
        <v>1</v>
      </c>
      <c r="AS232" s="1">
        <f>IF($J232=$J$2,IF(N232=N$2,1,0),IF($J232=$J$3,IF(N232=N$3,1,0),IF($J232=$J$4,IF(N232=N$4,1,0),IF($J232=$J$5,IF(N232=N$5,1,0),0))))</f>
        <v>0</v>
      </c>
      <c r="AT232" s="1">
        <f>IF($J232=$J$2,IF(O232=O$2,1,0),IF($J232=$J$3,IF(O232=O$3,1,0),IF($J232=$J$4,IF(O232=O$4,1,0),IF($J232=$J$5,IF(O232=O$5,1,0),0))))</f>
        <v>1</v>
      </c>
      <c r="AU232" s="1">
        <f>IF($J232=$J$2,IF(P232=P$2,1,0),IF($J232=$J$3,IF(P232=P$3,1,0),IF($J232=$J$4,IF(P232=P$4,1,0),IF($J232=$J$5,IF(P232=P$5,1,0),0))))</f>
        <v>1</v>
      </c>
      <c r="AV232" s="1">
        <f>IF($J232=$J$2,IF(Q232=Q$2,1,0),IF($J232=$J$3,IF(Q232=Q$3,1,0),IF($J232=$J$4,IF(Q232=Q$4,1,0),IF($J232=$J$5,IF(Q232=Q$5,1,0),0))))</f>
        <v>1</v>
      </c>
      <c r="AW232" s="1">
        <f>IF($J232=$J$2,IF(R232=R$2,1,0),IF($J232=$J$3,IF(R232=R$3,1,0),IF($J232=$J$4,IF(R232=R$4,1,0),IF($J232=$J$5,IF(R232=R$5,1,0),0))))</f>
        <v>0</v>
      </c>
      <c r="AX232" s="1">
        <f>IF($J232=$J$2,IF(S232=S$2,1,0),IF($J232=$J$3,IF(S232=S$3,1,0),IF($J232=$J$4,IF(S232=S$4,1,0),IF($J232=$J$5,IF(S232=S$5,1,0),0))))</f>
        <v>1</v>
      </c>
      <c r="AY232" s="1">
        <f>IF($J232=$J$2,IF(T232=T$2,1,0),IF($J232=$J$3,IF(T232=T$3,1,0),IF($J232=$J$4,IF(T232=T$4,1,0),IF($J232=$J$5,IF(T232=T$5,1,0),0))))</f>
        <v>1</v>
      </c>
      <c r="AZ232" s="1">
        <f>IF($J232=$J$2,IF(U232=U$2,1,0),IF($J232=$J$3,IF(U232=U$3,1,0),IF($J232=$J$4,IF(U232=U$4,1,0),IF($J232=$J$5,IF(U232=U$5,1,0),0))))</f>
        <v>1</v>
      </c>
      <c r="BA232" s="1">
        <f>IF($J232=$J$2,IF(V232=V$2,1,0),IF($J232=$J$3,IF(V232=V$3,1,0),IF($J232=$J$4,IF(V232=V$4,1,0),IF($J232=$J$5,IF(V232=V$5,1,0),0))))</f>
        <v>1</v>
      </c>
      <c r="BB232" s="1">
        <f>IF($J232=$J$2,IF(W232=W$2,1,0),IF($J232=$J$3,IF(W232=W$3,1,0),IF($J232=$J$4,IF(W232=W$4,1,0),IF($J232=$J$5,IF(W232=W$5,1,0),0))))</f>
        <v>1</v>
      </c>
      <c r="BC232" s="1">
        <f>IF($J232=$J$2,IF(X232=X$2,1,0),IF($J232=$J$3,IF(X232=X$3,1,0),IF($J232=$J$4,IF(X232=X$4,1,0),IF($J232=$J$5,IF(X232=X$5,1,0),0))))</f>
        <v>1</v>
      </c>
      <c r="BD232" s="1">
        <f>IF($J232=$J$2,IF(Y232=Y$2,1,0),IF($J232=$J$3,IF(Y232=Y$3,1,0),IF($J232=$J$4,IF(Y232=Y$4,1,0),IF($J232=$J$5,IF(Y232=Y$5,1,0),0))))</f>
        <v>1</v>
      </c>
      <c r="BE232" s="1">
        <f>IF($J232=$J$2,IF(Z232=Z$2,1,0),IF($J232=$J$3,IF(Z232=Z$3,1,0),IF($J232=$J$4,IF(Z232=Z$4,1,0),IF($J232=$J$5,IF(Z232=Z$5,1,0),0))))</f>
        <v>0</v>
      </c>
      <c r="BF232" s="1">
        <f>IF($J232=$J$2,IF(AA232=AA$2,1,0),IF($J232=$J$3,IF(AA232=AA$3,1,0),IF($J232=$J$4,IF(AA232=AA$4,1,0),IF($J232=$J$5,IF(AA232=AA$5,1,0),0))))</f>
        <v>1</v>
      </c>
      <c r="BG232" s="1">
        <f>IF($J232=$J$2,IF(AB232=AB$2,1,0),IF($J232=$J$3,IF(AB232=AB$3,1,0),IF($J232=$J$4,IF(AB232=AB$4,1,0),IF($J232=$J$5,IF(AB232=AB$5,1,0),0))))</f>
        <v>1</v>
      </c>
      <c r="BH232" s="1">
        <f>IF($J232=$J$2,IF(AC232=AC$2,1,0),IF($J232=$J$3,IF(AC232=AC$3,1,0),IF($J232=$J$4,IF(AC232=AC$4,1,0),IF($J232=$J$5,IF(AC232=AC$5,1,0),0))))</f>
        <v>1</v>
      </c>
      <c r="BI232" s="1">
        <f>IF($J232=$J$2,IF(AD232=AD$2,1,0),IF($J232=$J$3,IF(AD232=AD$3,1,0),IF($J232=$J$4,IF(AD232=AD$4,1,0),IF($J232=$J$5,IF(AD232=AD$5,1,0),0))))</f>
        <v>1</v>
      </c>
      <c r="BJ232" s="1">
        <f>IF($J232=$J$2,IF(AE232=AE$2,1,0),IF($J232=$J$3,IF(AE232=AE$3,1,0),IF($J232=$J$4,IF(AE232=AE$4,1,0),IF($J232=$J$5,IF(AE232=AE$5,1,0),0))))</f>
        <v>1</v>
      </c>
      <c r="BK232" s="1">
        <f>IF($J232=$J$2,IF(AF232=AF$2,1,0),IF($J232=$J$3,IF(AF232=AF$3,1,0),IF($J232=$J$4,IF(AF232=AF$4,1,0),IF($J232=$J$5,IF(AF232=AF$5,1,0),0))))</f>
        <v>0</v>
      </c>
      <c r="BL232" s="1">
        <f>IF($J232=$J$2,IF(AG232=AG$2,1,0),IF($J232=$J$3,IF(AG232=AG$3,1,0),IF($J232=$J$4,IF(AG232=AG$4,1,0),IF($J232=$J$5,IF(AG232=AG$5,1,0),0))))</f>
        <v>1</v>
      </c>
      <c r="BM232" s="1">
        <f>IF($J232=$J$2,IF(AH232=AH$2,1,0),IF($J232=$J$3,IF(AH232=AH$3,1,0),IF($J232=$J$4,IF(AH232=AH$4,1,0),IF($J232=$J$5,IF(AH232=AH$5,1,0),0))))</f>
        <v>0</v>
      </c>
      <c r="BN232" s="1">
        <f>IF($J232=$J$2,IF(AI232=AI$2,1,0),IF($J232=$J$3,IF(AI232=AI$3,1,0),IF($J232=$J$4,IF(AI232=AI$4,1,0),IF($J232=$J$5,IF(AI232=AI$5,1,0),0))))</f>
        <v>1</v>
      </c>
      <c r="BO232" s="1">
        <f>IF($J232=$J$2,IF(AJ232=AJ$2,1,0),IF($J232=$J$3,IF(AJ232=AJ$3,1,0),IF($J232=$J$4,IF(AJ232=AJ$4,1,0),IF($J232=$J$5,IF(AJ232=AJ$5,1,0),0))))</f>
        <v>1</v>
      </c>
      <c r="BP232" s="1">
        <f>IF($J232=$J$2,IF(AK232=AK$2,1,0),IF($J232=$J$3,IF(AK232=AK$3,1,0),IF($J232=$J$4,IF(AK232=AK$4,1,0),IF($J232=$J$5,IF(AK232=AK$5,1,0),0))))</f>
        <v>1</v>
      </c>
      <c r="BQ232" s="1">
        <f>IF($J232=$J$2,IF(AL232=AL$2,1,0),IF($J232=$J$3,IF(AL232=AL$3,1,0),IF($J232=$J$4,IF(AL232=AL$4,1,0),IF($J232=$J$5,IF(AL232=AL$5,1,0),0))))</f>
        <v>0</v>
      </c>
      <c r="BR232" s="1">
        <f>IF($J232=$J$2,IF(AM232=AM$2,1,0),IF($J232=$J$3,IF(AM232=AM$3,1,0),IF($J232=$J$4,IF(AM232=AM$4,1,0),IF($J232=$J$5,IF(AM232=AM$5,1,0),0))))</f>
        <v>1</v>
      </c>
      <c r="BS232" s="1">
        <f>IF($J232=$J$2,IF(AN232=AN$2,1,0),IF($J232=$J$3,IF(AN232=AN$3,1,0),IF($J232=$J$4,IF(AN232=AN$4,1,0),IF($J232=$J$5,IF(AN232=AN$5,1,0),0))))</f>
        <v>0</v>
      </c>
      <c r="BU232" s="1">
        <f t="shared" si="1"/>
        <v>23</v>
      </c>
      <c r="BW232" s="35">
        <f t="shared" si="2"/>
        <v>23</v>
      </c>
      <c r="BX232" s="35">
        <f>IF(BW232="неявка","неявка",IF(BW232&lt;$CB$4,1,IF(BW232&lt;$CB$5,2,IF(BW232&lt;$CB$6,3,IF(BW232&lt;$CB$7,4,IF(BW232&lt;$CB$8,5,IF(BW232&lt;$CB$9,6,IF(BW232&lt;$CB$10,7,IF(BW232&lt;$CB$11,8,IF(BW232&lt;$CB$12,9,10))))))))))</f>
        <v>7</v>
      </c>
    </row>
    <row r="233" spans="1:76" ht="16" x14ac:dyDescent="0.2">
      <c r="A233" s="8">
        <v>227</v>
      </c>
      <c r="B233" s="8" t="s">
        <v>783</v>
      </c>
      <c r="C233" s="8" t="s">
        <v>784</v>
      </c>
      <c r="D233" s="8" t="s">
        <v>785</v>
      </c>
      <c r="E233" s="8" t="s">
        <v>228</v>
      </c>
      <c r="F233" s="8" t="s">
        <v>229</v>
      </c>
      <c r="G233" s="8" t="s">
        <v>230</v>
      </c>
      <c r="H233" s="8" t="s">
        <v>216</v>
      </c>
      <c r="I233" s="1" t="s">
        <v>622</v>
      </c>
      <c r="J233" s="1">
        <v>1</v>
      </c>
      <c r="K233" s="1" t="s">
        <v>1154</v>
      </c>
      <c r="L233" s="1" t="s">
        <v>1154</v>
      </c>
      <c r="M233" s="1" t="s">
        <v>1156</v>
      </c>
      <c r="N233" s="1" t="s">
        <v>1159</v>
      </c>
      <c r="O233" s="1" t="s">
        <v>1154</v>
      </c>
      <c r="P233" s="1" t="s">
        <v>1160</v>
      </c>
      <c r="Q233" s="1" t="s">
        <v>1154</v>
      </c>
      <c r="R233" s="1" t="s">
        <v>1158</v>
      </c>
      <c r="S233" s="1" t="s">
        <v>1155</v>
      </c>
      <c r="T233" s="1" t="s">
        <v>1156</v>
      </c>
      <c r="U233" s="1" t="s">
        <v>1154</v>
      </c>
      <c r="V233" s="1" t="s">
        <v>1158</v>
      </c>
      <c r="W233" s="1" t="s">
        <v>1156</v>
      </c>
      <c r="X233" s="1" t="s">
        <v>1155</v>
      </c>
      <c r="Y233" s="1" t="s">
        <v>1159</v>
      </c>
      <c r="Z233" s="54" t="s">
        <v>1159</v>
      </c>
      <c r="AA233" s="1" t="s">
        <v>1155</v>
      </c>
      <c r="AB233" s="1" t="s">
        <v>1158</v>
      </c>
      <c r="AC233" s="1" t="s">
        <v>1160</v>
      </c>
      <c r="AD233" s="1" t="s">
        <v>1156</v>
      </c>
      <c r="AE233" s="1" t="s">
        <v>1156</v>
      </c>
      <c r="AF233" s="1" t="s">
        <v>1159</v>
      </c>
      <c r="AG233" s="1" t="s">
        <v>1158</v>
      </c>
      <c r="AH233" s="1" t="s">
        <v>1154</v>
      </c>
      <c r="AI233" s="1" t="s">
        <v>1158</v>
      </c>
      <c r="AJ233" s="1" t="s">
        <v>1154</v>
      </c>
      <c r="AK233" s="1" t="s">
        <v>1158</v>
      </c>
      <c r="AL233" s="1" t="s">
        <v>1158</v>
      </c>
      <c r="AM233" s="1" t="s">
        <v>1158</v>
      </c>
      <c r="AN233" s="1" t="s">
        <v>1156</v>
      </c>
      <c r="AP233" s="1">
        <f>IF($J233=$J$2,IF(K233=K$2,1,0),IF($J233=$J$3,IF(K233=K$3,1,0),IF($J233=$J$4,IF(K233=K$4,1,0),IF($J233=$J$5,IF(K233=K$5,1,0),0))))</f>
        <v>1</v>
      </c>
      <c r="AQ233" s="1">
        <f>IF($J233=$J$2,IF(L233=L$2,1,0),IF($J233=$J$3,IF(L233=L$3,1,0),IF($J233=$J$4,IF(L233=L$4,1,0),IF($J233=$J$5,IF(L233=L$5,1,0),0))))</f>
        <v>1</v>
      </c>
      <c r="AR233" s="1">
        <f>IF($J233=$J$2,IF(M233=M$2,1,0),IF($J233=$J$3,IF(M233=M$3,1,0),IF($J233=$J$4,IF(M233=M$4,1,0),IF($J233=$J$5,IF(M233=M$5,1,0),0))))</f>
        <v>0</v>
      </c>
      <c r="AS233" s="1">
        <f>IF($J233=$J$2,IF(N233=N$2,1,0),IF($J233=$J$3,IF(N233=N$3,1,0),IF($J233=$J$4,IF(N233=N$4,1,0),IF($J233=$J$5,IF(N233=N$5,1,0),0))))</f>
        <v>0</v>
      </c>
      <c r="AT233" s="1">
        <f>IF($J233=$J$2,IF(O233=O$2,1,0),IF($J233=$J$3,IF(O233=O$3,1,0),IF($J233=$J$4,IF(O233=O$4,1,0),IF($J233=$J$5,IF(O233=O$5,1,0),0))))</f>
        <v>0</v>
      </c>
      <c r="AU233" s="1">
        <f>IF($J233=$J$2,IF(P233=P$2,1,0),IF($J233=$J$3,IF(P233=P$3,1,0),IF($J233=$J$4,IF(P233=P$4,1,0),IF($J233=$J$5,IF(P233=P$5,1,0),0))))</f>
        <v>0</v>
      </c>
      <c r="AV233" s="1">
        <f>IF($J233=$J$2,IF(Q233=Q$2,1,0),IF($J233=$J$3,IF(Q233=Q$3,1,0),IF($J233=$J$4,IF(Q233=Q$4,1,0),IF($J233=$J$5,IF(Q233=Q$5,1,0),0))))</f>
        <v>1</v>
      </c>
      <c r="AW233" s="1">
        <f>IF($J233=$J$2,IF(R233=R$2,1,0),IF($J233=$J$3,IF(R233=R$3,1,0),IF($J233=$J$4,IF(R233=R$4,1,0),IF($J233=$J$5,IF(R233=R$5,1,0),0))))</f>
        <v>1</v>
      </c>
      <c r="AX233" s="1">
        <f>IF($J233=$J$2,IF(S233=S$2,1,0),IF($J233=$J$3,IF(S233=S$3,1,0),IF($J233=$J$4,IF(S233=S$4,1,0),IF($J233=$J$5,IF(S233=S$5,1,0),0))))</f>
        <v>1</v>
      </c>
      <c r="AY233" s="1">
        <f>IF($J233=$J$2,IF(T233=T$2,1,0),IF($J233=$J$3,IF(T233=T$3,1,0),IF($J233=$J$4,IF(T233=T$4,1,0),IF($J233=$J$5,IF(T233=T$5,1,0),0))))</f>
        <v>0</v>
      </c>
      <c r="AZ233" s="1">
        <f>IF($J233=$J$2,IF(U233=U$2,1,0),IF($J233=$J$3,IF(U233=U$3,1,0),IF($J233=$J$4,IF(U233=U$4,1,0),IF($J233=$J$5,IF(U233=U$5,1,0),0))))</f>
        <v>0</v>
      </c>
      <c r="BA233" s="1">
        <f>IF($J233=$J$2,IF(V233=V$2,1,0),IF($J233=$J$3,IF(V233=V$3,1,0),IF($J233=$J$4,IF(V233=V$4,1,0),IF($J233=$J$5,IF(V233=V$5,1,0),0))))</f>
        <v>1</v>
      </c>
      <c r="BB233" s="1">
        <f>IF($J233=$J$2,IF(W233=W$2,1,0),IF($J233=$J$3,IF(W233=W$3,1,0),IF($J233=$J$4,IF(W233=W$4,1,0),IF($J233=$J$5,IF(W233=W$5,1,0),0))))</f>
        <v>1</v>
      </c>
      <c r="BC233" s="1">
        <f>IF($J233=$J$2,IF(X233=X$2,1,0),IF($J233=$J$3,IF(X233=X$3,1,0),IF($J233=$J$4,IF(X233=X$4,1,0),IF($J233=$J$5,IF(X233=X$5,1,0),0))))</f>
        <v>0</v>
      </c>
      <c r="BD233" s="1">
        <f>IF($J233=$J$2,IF(Y233=Y$2,1,0),IF($J233=$J$3,IF(Y233=Y$3,1,0),IF($J233=$J$4,IF(Y233=Y$4,1,0),IF($J233=$J$5,IF(Y233=Y$5,1,0),0))))</f>
        <v>0</v>
      </c>
      <c r="BE233" s="1">
        <f>IF($J233=$J$2,IF(Z233=Z$2,1,0),IF($J233=$J$3,IF(Z233=Z$3,1,0),IF($J233=$J$4,IF(Z233=Z$4,1,0),IF($J233=$J$5,IF(Z233=Z$5,1,0),0))))</f>
        <v>0</v>
      </c>
      <c r="BF233" s="1">
        <f>IF($J233=$J$2,IF(AA233=AA$2,1,0),IF($J233=$J$3,IF(AA233=AA$3,1,0),IF($J233=$J$4,IF(AA233=AA$4,1,0),IF($J233=$J$5,IF(AA233=AA$5,1,0),0))))</f>
        <v>1</v>
      </c>
      <c r="BG233" s="1">
        <f>IF($J233=$J$2,IF(AB233=AB$2,1,0),IF($J233=$J$3,IF(AB233=AB$3,1,0),IF($J233=$J$4,IF(AB233=AB$4,1,0),IF($J233=$J$5,IF(AB233=AB$5,1,0),0))))</f>
        <v>1</v>
      </c>
      <c r="BH233" s="1">
        <f>IF($J233=$J$2,IF(AC233=AC$2,1,0),IF($J233=$J$3,IF(AC233=AC$3,1,0),IF($J233=$J$4,IF(AC233=AC$4,1,0),IF($J233=$J$5,IF(AC233=AC$5,1,0),0))))</f>
        <v>1</v>
      </c>
      <c r="BI233" s="1">
        <f>IF($J233=$J$2,IF(AD233=AD$2,1,0),IF($J233=$J$3,IF(AD233=AD$3,1,0),IF($J233=$J$4,IF(AD233=AD$4,1,0),IF($J233=$J$5,IF(AD233=AD$5,1,0),0))))</f>
        <v>0</v>
      </c>
      <c r="BJ233" s="1">
        <f>IF($J233=$J$2,IF(AE233=AE$2,1,0),IF($J233=$J$3,IF(AE233=AE$3,1,0),IF($J233=$J$4,IF(AE233=AE$4,1,0),IF($J233=$J$5,IF(AE233=AE$5,1,0),0))))</f>
        <v>1</v>
      </c>
      <c r="BK233" s="1">
        <f>IF($J233=$J$2,IF(AF233=AF$2,1,0),IF($J233=$J$3,IF(AF233=AF$3,1,0),IF($J233=$J$4,IF(AF233=AF$4,1,0),IF($J233=$J$5,IF(AF233=AF$5,1,0),0))))</f>
        <v>1</v>
      </c>
      <c r="BL233" s="1">
        <f>IF($J233=$J$2,IF(AG233=AG$2,1,0),IF($J233=$J$3,IF(AG233=AG$3,1,0),IF($J233=$J$4,IF(AG233=AG$4,1,0),IF($J233=$J$5,IF(AG233=AG$5,1,0),0))))</f>
        <v>1</v>
      </c>
      <c r="BM233" s="1">
        <f>IF($J233=$J$2,IF(AH233=AH$2,1,0),IF($J233=$J$3,IF(AH233=AH$3,1,0),IF($J233=$J$4,IF(AH233=AH$4,1,0),IF($J233=$J$5,IF(AH233=AH$5,1,0),0))))</f>
        <v>0</v>
      </c>
      <c r="BN233" s="1">
        <f>IF($J233=$J$2,IF(AI233=AI$2,1,0),IF($J233=$J$3,IF(AI233=AI$3,1,0),IF($J233=$J$4,IF(AI233=AI$4,1,0),IF($J233=$J$5,IF(AI233=AI$5,1,0),0))))</f>
        <v>1</v>
      </c>
      <c r="BO233" s="1">
        <f>IF($J233=$J$2,IF(AJ233=AJ$2,1,0),IF($J233=$J$3,IF(AJ233=AJ$3,1,0),IF($J233=$J$4,IF(AJ233=AJ$4,1,0),IF($J233=$J$5,IF(AJ233=AJ$5,1,0),0))))</f>
        <v>0</v>
      </c>
      <c r="BP233" s="1">
        <f>IF($J233=$J$2,IF(AK233=AK$2,1,0),IF($J233=$J$3,IF(AK233=AK$3,1,0),IF($J233=$J$4,IF(AK233=AK$4,1,0),IF($J233=$J$5,IF(AK233=AK$5,1,0),0))))</f>
        <v>0</v>
      </c>
      <c r="BQ233" s="1">
        <f>IF($J233=$J$2,IF(AL233=AL$2,1,0),IF($J233=$J$3,IF(AL233=AL$3,1,0),IF($J233=$J$4,IF(AL233=AL$4,1,0),IF($J233=$J$5,IF(AL233=AL$5,1,0),0))))</f>
        <v>0</v>
      </c>
      <c r="BR233" s="1">
        <f>IF($J233=$J$2,IF(AM233=AM$2,1,0),IF($J233=$J$3,IF(AM233=AM$3,1,0),IF($J233=$J$4,IF(AM233=AM$4,1,0),IF($J233=$J$5,IF(AM233=AM$5,1,0),0))))</f>
        <v>1</v>
      </c>
      <c r="BS233" s="1">
        <f>IF($J233=$J$2,IF(AN233=AN$2,1,0),IF($J233=$J$3,IF(AN233=AN$3,1,0),IF($J233=$J$4,IF(AN233=AN$4,1,0),IF($J233=$J$5,IF(AN233=AN$5,1,0),0))))</f>
        <v>1</v>
      </c>
      <c r="BU233" s="1">
        <f t="shared" si="1"/>
        <v>16</v>
      </c>
      <c r="BW233" s="35">
        <f t="shared" si="2"/>
        <v>16</v>
      </c>
      <c r="BX233" s="35">
        <f>IF(BW233="неявка","неявка",IF(BW233&lt;$CB$4,1,IF(BW233&lt;$CB$5,2,IF(BW233&lt;$CB$6,3,IF(BW233&lt;$CB$7,4,IF(BW233&lt;$CB$8,5,IF(BW233&lt;$CB$9,6,IF(BW233&lt;$CB$10,7,IF(BW233&lt;$CB$11,8,IF(BW233&lt;$CB$12,9,10))))))))))</f>
        <v>4</v>
      </c>
    </row>
    <row r="234" spans="1:76" ht="16" x14ac:dyDescent="0.2">
      <c r="A234" s="8">
        <v>228</v>
      </c>
      <c r="B234" s="8" t="s">
        <v>611</v>
      </c>
      <c r="C234" s="8" t="s">
        <v>786</v>
      </c>
      <c r="D234" s="8" t="s">
        <v>787</v>
      </c>
      <c r="E234" s="8" t="s">
        <v>240</v>
      </c>
      <c r="F234" s="8" t="s">
        <v>241</v>
      </c>
      <c r="G234" s="8" t="s">
        <v>230</v>
      </c>
      <c r="H234" s="8" t="s">
        <v>216</v>
      </c>
      <c r="I234" s="1" t="s">
        <v>622</v>
      </c>
      <c r="J234" s="1">
        <v>4</v>
      </c>
      <c r="K234" s="1" t="s">
        <v>1158</v>
      </c>
      <c r="L234" s="1" t="s">
        <v>1156</v>
      </c>
      <c r="M234" s="1" t="s">
        <v>1155</v>
      </c>
      <c r="N234" s="1" t="s">
        <v>1155</v>
      </c>
      <c r="O234" s="1" t="s">
        <v>1160</v>
      </c>
      <c r="P234" s="1" t="s">
        <v>1159</v>
      </c>
      <c r="Q234" s="1" t="s">
        <v>1158</v>
      </c>
      <c r="R234" s="1" t="s">
        <v>1160</v>
      </c>
      <c r="S234" s="1" t="s">
        <v>1160</v>
      </c>
      <c r="T234" s="1" t="s">
        <v>1155</v>
      </c>
      <c r="U234" s="1" t="s">
        <v>1156</v>
      </c>
      <c r="V234" s="1" t="s">
        <v>1155</v>
      </c>
      <c r="W234" s="1" t="s">
        <v>1158</v>
      </c>
      <c r="X234" s="1" t="s">
        <v>1159</v>
      </c>
      <c r="Y234" s="1" t="s">
        <v>1154</v>
      </c>
      <c r="Z234" s="54" t="s">
        <v>1158</v>
      </c>
      <c r="AA234" s="1" t="s">
        <v>1159</v>
      </c>
      <c r="AB234" s="1" t="s">
        <v>1154</v>
      </c>
      <c r="AC234" s="1" t="s">
        <v>1154</v>
      </c>
      <c r="AD234" s="1" t="s">
        <v>1158</v>
      </c>
      <c r="AE234" s="1" t="s">
        <v>1158</v>
      </c>
      <c r="AF234" s="1" t="s">
        <v>1155</v>
      </c>
      <c r="AG234" s="1" t="s">
        <v>1159</v>
      </c>
      <c r="AH234" s="1" t="s">
        <v>1156</v>
      </c>
      <c r="AI234" s="1" t="s">
        <v>1159</v>
      </c>
      <c r="AJ234" s="1" t="s">
        <v>1156</v>
      </c>
      <c r="AK234" s="1" t="s">
        <v>1154</v>
      </c>
      <c r="AL234" s="1" t="s">
        <v>1155</v>
      </c>
      <c r="AM234" s="1" t="s">
        <v>1160</v>
      </c>
      <c r="AN234" s="1" t="s">
        <v>1154</v>
      </c>
      <c r="AP234" s="1">
        <f>IF($J234=$J$2,IF(K234=K$2,1,0),IF($J234=$J$3,IF(K234=K$3,1,0),IF($J234=$J$4,IF(K234=K$4,1,0),IF($J234=$J$5,IF(K234=K$5,1,0),0))))</f>
        <v>0</v>
      </c>
      <c r="AQ234" s="1">
        <f>IF($J234=$J$2,IF(L234=L$2,1,0),IF($J234=$J$3,IF(L234=L$3,1,0),IF($J234=$J$4,IF(L234=L$4,1,0),IF($J234=$J$5,IF(L234=L$5,1,0),0))))</f>
        <v>0</v>
      </c>
      <c r="AR234" s="1">
        <f>IF($J234=$J$2,IF(M234=M$2,1,0),IF($J234=$J$3,IF(M234=M$3,1,0),IF($J234=$J$4,IF(M234=M$4,1,0),IF($J234=$J$5,IF(M234=M$5,1,0),0))))</f>
        <v>1</v>
      </c>
      <c r="AS234" s="1">
        <f>IF($J234=$J$2,IF(N234=N$2,1,0),IF($J234=$J$3,IF(N234=N$3,1,0),IF($J234=$J$4,IF(N234=N$4,1,0),IF($J234=$J$5,IF(N234=N$5,1,0),0))))</f>
        <v>0</v>
      </c>
      <c r="AT234" s="1">
        <f>IF($J234=$J$2,IF(O234=O$2,1,0),IF($J234=$J$3,IF(O234=O$3,1,0),IF($J234=$J$4,IF(O234=O$4,1,0),IF($J234=$J$5,IF(O234=O$5,1,0),0))))</f>
        <v>1</v>
      </c>
      <c r="AU234" s="1">
        <f>IF($J234=$J$2,IF(P234=P$2,1,0),IF($J234=$J$3,IF(P234=P$3,1,0),IF($J234=$J$4,IF(P234=P$4,1,0),IF($J234=$J$5,IF(P234=P$5,1,0),0))))</f>
        <v>1</v>
      </c>
      <c r="AV234" s="1">
        <f>IF($J234=$J$2,IF(Q234=Q$2,1,0),IF($J234=$J$3,IF(Q234=Q$3,1,0),IF($J234=$J$4,IF(Q234=Q$4,1,0),IF($J234=$J$5,IF(Q234=Q$5,1,0),0))))</f>
        <v>1</v>
      </c>
      <c r="AW234" s="1">
        <f>IF($J234=$J$2,IF(R234=R$2,1,0),IF($J234=$J$3,IF(R234=R$3,1,0),IF($J234=$J$4,IF(R234=R$4,1,0),IF($J234=$J$5,IF(R234=R$5,1,0),0))))</f>
        <v>1</v>
      </c>
      <c r="AX234" s="1">
        <f>IF($J234=$J$2,IF(S234=S$2,1,0),IF($J234=$J$3,IF(S234=S$3,1,0),IF($J234=$J$4,IF(S234=S$4,1,0),IF($J234=$J$5,IF(S234=S$5,1,0),0))))</f>
        <v>1</v>
      </c>
      <c r="AY234" s="1">
        <f>IF($J234=$J$2,IF(T234=T$2,1,0),IF($J234=$J$3,IF(T234=T$3,1,0),IF($J234=$J$4,IF(T234=T$4,1,0),IF($J234=$J$5,IF(T234=T$5,1,0),0))))</f>
        <v>1</v>
      </c>
      <c r="AZ234" s="1">
        <f>IF($J234=$J$2,IF(U234=U$2,1,0),IF($J234=$J$3,IF(U234=U$3,1,0),IF($J234=$J$4,IF(U234=U$4,1,0),IF($J234=$J$5,IF(U234=U$5,1,0),0))))</f>
        <v>0</v>
      </c>
      <c r="BA234" s="1">
        <f>IF($J234=$J$2,IF(V234=V$2,1,0),IF($J234=$J$3,IF(V234=V$3,1,0),IF($J234=$J$4,IF(V234=V$4,1,0),IF($J234=$J$5,IF(V234=V$5,1,0),0))))</f>
        <v>0</v>
      </c>
      <c r="BB234" s="1">
        <f>IF($J234=$J$2,IF(W234=W$2,1,0),IF($J234=$J$3,IF(W234=W$3,1,0),IF($J234=$J$4,IF(W234=W$4,1,0),IF($J234=$J$5,IF(W234=W$5,1,0),0))))</f>
        <v>1</v>
      </c>
      <c r="BC234" s="1">
        <f>IF($J234=$J$2,IF(X234=X$2,1,0),IF($J234=$J$3,IF(X234=X$3,1,0),IF($J234=$J$4,IF(X234=X$4,1,0),IF($J234=$J$5,IF(X234=X$5,1,0),0))))</f>
        <v>0</v>
      </c>
      <c r="BD234" s="1">
        <f>IF($J234=$J$2,IF(Y234=Y$2,1,0),IF($J234=$J$3,IF(Y234=Y$3,1,0),IF($J234=$J$4,IF(Y234=Y$4,1,0),IF($J234=$J$5,IF(Y234=Y$5,1,0),0))))</f>
        <v>0</v>
      </c>
      <c r="BE234" s="1">
        <f>IF($J234=$J$2,IF(Z234=Z$2,1,0),IF($J234=$J$3,IF(Z234=Z$3,1,0),IF($J234=$J$4,IF(Z234=Z$4,1,0),IF($J234=$J$5,IF(Z234=Z$5,1,0),0))))</f>
        <v>1</v>
      </c>
      <c r="BF234" s="1">
        <f>IF($J234=$J$2,IF(AA234=AA$2,1,0),IF($J234=$J$3,IF(AA234=AA$3,1,0),IF($J234=$J$4,IF(AA234=AA$4,1,0),IF($J234=$J$5,IF(AA234=AA$5,1,0),0))))</f>
        <v>1</v>
      </c>
      <c r="BG234" s="1">
        <f>IF($J234=$J$2,IF(AB234=AB$2,1,0),IF($J234=$J$3,IF(AB234=AB$3,1,0),IF($J234=$J$4,IF(AB234=AB$4,1,0),IF($J234=$J$5,IF(AB234=AB$5,1,0),0))))</f>
        <v>1</v>
      </c>
      <c r="BH234" s="1">
        <f>IF($J234=$J$2,IF(AC234=AC$2,1,0),IF($J234=$J$3,IF(AC234=AC$3,1,0),IF($J234=$J$4,IF(AC234=AC$4,1,0),IF($J234=$J$5,IF(AC234=AC$5,1,0),0))))</f>
        <v>0</v>
      </c>
      <c r="BI234" s="1">
        <f>IF($J234=$J$2,IF(AD234=AD$2,1,0),IF($J234=$J$3,IF(AD234=AD$3,1,0),IF($J234=$J$4,IF(AD234=AD$4,1,0),IF($J234=$J$5,IF(AD234=AD$5,1,0),0))))</f>
        <v>1</v>
      </c>
      <c r="BJ234" s="1">
        <f>IF($J234=$J$2,IF(AE234=AE$2,1,0),IF($J234=$J$3,IF(AE234=AE$3,1,0),IF($J234=$J$4,IF(AE234=AE$4,1,0),IF($J234=$J$5,IF(AE234=AE$5,1,0),0))))</f>
        <v>0</v>
      </c>
      <c r="BK234" s="1">
        <f>IF($J234=$J$2,IF(AF234=AF$2,1,0),IF($J234=$J$3,IF(AF234=AF$3,1,0),IF($J234=$J$4,IF(AF234=AF$4,1,0),IF($J234=$J$5,IF(AF234=AF$5,1,0),0))))</f>
        <v>1</v>
      </c>
      <c r="BL234" s="1">
        <f>IF($J234=$J$2,IF(AG234=AG$2,1,0),IF($J234=$J$3,IF(AG234=AG$3,1,0),IF($J234=$J$4,IF(AG234=AG$4,1,0),IF($J234=$J$5,IF(AG234=AG$5,1,0),0))))</f>
        <v>0</v>
      </c>
      <c r="BM234" s="1">
        <f>IF($J234=$J$2,IF(AH234=AH$2,1,0),IF($J234=$J$3,IF(AH234=AH$3,1,0),IF($J234=$J$4,IF(AH234=AH$4,1,0),IF($J234=$J$5,IF(AH234=AH$5,1,0),0))))</f>
        <v>0</v>
      </c>
      <c r="BN234" s="1">
        <f>IF($J234=$J$2,IF(AI234=AI$2,1,0),IF($J234=$J$3,IF(AI234=AI$3,1,0),IF($J234=$J$4,IF(AI234=AI$4,1,0),IF($J234=$J$5,IF(AI234=AI$5,1,0),0))))</f>
        <v>1</v>
      </c>
      <c r="BO234" s="1">
        <f>IF($J234=$J$2,IF(AJ234=AJ$2,1,0),IF($J234=$J$3,IF(AJ234=AJ$3,1,0),IF($J234=$J$4,IF(AJ234=AJ$4,1,0),IF($J234=$J$5,IF(AJ234=AJ$5,1,0),0))))</f>
        <v>0</v>
      </c>
      <c r="BP234" s="1">
        <f>IF($J234=$J$2,IF(AK234=AK$2,1,0),IF($J234=$J$3,IF(AK234=AK$3,1,0),IF($J234=$J$4,IF(AK234=AK$4,1,0),IF($J234=$J$5,IF(AK234=AK$5,1,0),0))))</f>
        <v>1</v>
      </c>
      <c r="BQ234" s="1">
        <f>IF($J234=$J$2,IF(AL234=AL$2,1,0),IF($J234=$J$3,IF(AL234=AL$3,1,0),IF($J234=$J$4,IF(AL234=AL$4,1,0),IF($J234=$J$5,IF(AL234=AL$5,1,0),0))))</f>
        <v>0</v>
      </c>
      <c r="BR234" s="1">
        <f>IF($J234=$J$2,IF(AM234=AM$2,1,0),IF($J234=$J$3,IF(AM234=AM$3,1,0),IF($J234=$J$4,IF(AM234=AM$4,1,0),IF($J234=$J$5,IF(AM234=AM$5,1,0),0))))</f>
        <v>1</v>
      </c>
      <c r="BS234" s="1">
        <f>IF($J234=$J$2,IF(AN234=AN$2,1,0),IF($J234=$J$3,IF(AN234=AN$3,1,0),IF($J234=$J$4,IF(AN234=AN$4,1,0),IF($J234=$J$5,IF(AN234=AN$5,1,0),0))))</f>
        <v>1</v>
      </c>
      <c r="BU234" s="1">
        <f t="shared" si="1"/>
        <v>17</v>
      </c>
      <c r="BW234" s="35">
        <f t="shared" si="2"/>
        <v>17</v>
      </c>
      <c r="BX234" s="35">
        <f>IF(BW234="неявка","неявка",IF(BW234&lt;$CB$4,1,IF(BW234&lt;$CB$5,2,IF(BW234&lt;$CB$6,3,IF(BW234&lt;$CB$7,4,IF(BW234&lt;$CB$8,5,IF(BW234&lt;$CB$9,6,IF(BW234&lt;$CB$10,7,IF(BW234&lt;$CB$11,8,IF(BW234&lt;$CB$12,9,10))))))))))</f>
        <v>5</v>
      </c>
    </row>
    <row r="235" spans="1:76" ht="16" x14ac:dyDescent="0.2">
      <c r="A235" s="8">
        <v>229</v>
      </c>
      <c r="B235" s="8" t="s">
        <v>788</v>
      </c>
      <c r="C235" s="8" t="s">
        <v>789</v>
      </c>
      <c r="D235" s="8" t="s">
        <v>790</v>
      </c>
      <c r="E235" s="8" t="s">
        <v>314</v>
      </c>
      <c r="F235" s="8" t="s">
        <v>315</v>
      </c>
      <c r="G235" s="8" t="s">
        <v>791</v>
      </c>
      <c r="H235" s="8" t="s">
        <v>216</v>
      </c>
      <c r="I235" s="1" t="s">
        <v>622</v>
      </c>
      <c r="J235" s="1">
        <v>2</v>
      </c>
      <c r="K235" s="1" t="s">
        <v>1155</v>
      </c>
      <c r="L235" s="1" t="s">
        <v>1160</v>
      </c>
      <c r="M235" s="1" t="s">
        <v>1159</v>
      </c>
      <c r="N235" s="1" t="s">
        <v>1156</v>
      </c>
      <c r="O235" s="1" t="s">
        <v>1160</v>
      </c>
      <c r="P235" s="1" t="s">
        <v>1158</v>
      </c>
      <c r="Q235" s="1" t="s">
        <v>1154</v>
      </c>
      <c r="R235" s="1" t="s">
        <v>1156</v>
      </c>
      <c r="S235" s="1" t="s">
        <v>1158</v>
      </c>
      <c r="T235" s="1" t="s">
        <v>1159</v>
      </c>
      <c r="U235" s="1" t="s">
        <v>1160</v>
      </c>
      <c r="V235" s="1" t="s">
        <v>1158</v>
      </c>
      <c r="W235" s="1" t="s">
        <v>1158</v>
      </c>
      <c r="X235" s="1" t="s">
        <v>1158</v>
      </c>
      <c r="Y235" s="1" t="s">
        <v>1159</v>
      </c>
      <c r="Z235" s="54" t="s">
        <v>1158</v>
      </c>
      <c r="AA235" s="1" t="s">
        <v>1159</v>
      </c>
      <c r="AB235" s="1" t="s">
        <v>1158</v>
      </c>
      <c r="AD235" s="1" t="s">
        <v>1159</v>
      </c>
      <c r="AI235" s="1" t="s">
        <v>1154</v>
      </c>
      <c r="AL235" s="1" t="s">
        <v>1155</v>
      </c>
      <c r="AM235" s="1" t="s">
        <v>1158</v>
      </c>
      <c r="AN235" s="1" t="s">
        <v>1154</v>
      </c>
      <c r="AP235" s="1">
        <f>IF($J235=$J$2,IF(K235=K$2,1,0),IF($J235=$J$3,IF(K235=K$3,1,0),IF($J235=$J$4,IF(K235=K$4,1,0),IF($J235=$J$5,IF(K235=K$5,1,0),0))))</f>
        <v>1</v>
      </c>
      <c r="AQ235" s="1">
        <f>IF($J235=$J$2,IF(L235=L$2,1,0),IF($J235=$J$3,IF(L235=L$3,1,0),IF($J235=$J$4,IF(L235=L$4,1,0),IF($J235=$J$5,IF(L235=L$5,1,0),0))))</f>
        <v>1</v>
      </c>
      <c r="AR235" s="1">
        <f>IF($J235=$J$2,IF(M235=M$2,1,0),IF($J235=$J$3,IF(M235=M$3,1,0),IF($J235=$J$4,IF(M235=M$4,1,0),IF($J235=$J$5,IF(M235=M$5,1,0),0))))</f>
        <v>0</v>
      </c>
      <c r="AS235" s="1">
        <f>IF($J235=$J$2,IF(N235=N$2,1,0),IF($J235=$J$3,IF(N235=N$3,1,0),IF($J235=$J$4,IF(N235=N$4,1,0),IF($J235=$J$5,IF(N235=N$5,1,0),0))))</f>
        <v>1</v>
      </c>
      <c r="AT235" s="1">
        <f>IF($J235=$J$2,IF(O235=O$2,1,0),IF($J235=$J$3,IF(O235=O$3,1,0),IF($J235=$J$4,IF(O235=O$4,1,0),IF($J235=$J$5,IF(O235=O$5,1,0),0))))</f>
        <v>0</v>
      </c>
      <c r="AU235" s="1">
        <f>IF($J235=$J$2,IF(P235=P$2,1,0),IF($J235=$J$3,IF(P235=P$3,1,0),IF($J235=$J$4,IF(P235=P$4,1,0),IF($J235=$J$5,IF(P235=P$5,1,0),0))))</f>
        <v>0</v>
      </c>
      <c r="AV235" s="1">
        <f>IF($J235=$J$2,IF(Q235=Q$2,1,0),IF($J235=$J$3,IF(Q235=Q$3,1,0),IF($J235=$J$4,IF(Q235=Q$4,1,0),IF($J235=$J$5,IF(Q235=Q$5,1,0),0))))</f>
        <v>1</v>
      </c>
      <c r="AW235" s="1">
        <f>IF($J235=$J$2,IF(R235=R$2,1,0),IF($J235=$J$3,IF(R235=R$3,1,0),IF($J235=$J$4,IF(R235=R$4,1,0),IF($J235=$J$5,IF(R235=R$5,1,0),0))))</f>
        <v>0</v>
      </c>
      <c r="AX235" s="1">
        <f>IF($J235=$J$2,IF(S235=S$2,1,0),IF($J235=$J$3,IF(S235=S$3,1,0),IF($J235=$J$4,IF(S235=S$4,1,0),IF($J235=$J$5,IF(S235=S$5,1,0),0))))</f>
        <v>0</v>
      </c>
      <c r="AY235" s="1">
        <f>IF($J235=$J$2,IF(T235=T$2,1,0),IF($J235=$J$3,IF(T235=T$3,1,0),IF($J235=$J$4,IF(T235=T$4,1,0),IF($J235=$J$5,IF(T235=T$5,1,0),0))))</f>
        <v>1</v>
      </c>
      <c r="AZ235" s="1">
        <f>IF($J235=$J$2,IF(U235=U$2,1,0),IF($J235=$J$3,IF(U235=U$3,1,0),IF($J235=$J$4,IF(U235=U$4,1,0),IF($J235=$J$5,IF(U235=U$5,1,0),0))))</f>
        <v>1</v>
      </c>
      <c r="BA235" s="1">
        <f>IF($J235=$J$2,IF(V235=V$2,1,0),IF($J235=$J$3,IF(V235=V$3,1,0),IF($J235=$J$4,IF(V235=V$4,1,0),IF($J235=$J$5,IF(V235=V$5,1,0),0))))</f>
        <v>0</v>
      </c>
      <c r="BB235" s="1">
        <f>IF($J235=$J$2,IF(W235=W$2,1,0),IF($J235=$J$3,IF(W235=W$3,1,0),IF($J235=$J$4,IF(W235=W$4,1,0),IF($J235=$J$5,IF(W235=W$5,1,0),0))))</f>
        <v>1</v>
      </c>
      <c r="BC235" s="1">
        <f>IF($J235=$J$2,IF(X235=X$2,1,0),IF($J235=$J$3,IF(X235=X$3,1,0),IF($J235=$J$4,IF(X235=X$4,1,0),IF($J235=$J$5,IF(X235=X$5,1,0),0))))</f>
        <v>0</v>
      </c>
      <c r="BD235" s="1">
        <f>IF($J235=$J$2,IF(Y235=Y$2,1,0),IF($J235=$J$3,IF(Y235=Y$3,1,0),IF($J235=$J$4,IF(Y235=Y$4,1,0),IF($J235=$J$5,IF(Y235=Y$5,1,0),0))))</f>
        <v>0</v>
      </c>
      <c r="BE235" s="1">
        <f>IF($J235=$J$2,IF(Z235=Z$2,1,0),IF($J235=$J$3,IF(Z235=Z$3,1,0),IF($J235=$J$4,IF(Z235=Z$4,1,0),IF($J235=$J$5,IF(Z235=Z$5,1,0),0))))</f>
        <v>0</v>
      </c>
      <c r="BF235" s="1">
        <f>IF($J235=$J$2,IF(AA235=AA$2,1,0),IF($J235=$J$3,IF(AA235=AA$3,1,0),IF($J235=$J$4,IF(AA235=AA$4,1,0),IF($J235=$J$5,IF(AA235=AA$5,1,0),0))))</f>
        <v>0</v>
      </c>
      <c r="BG235" s="1">
        <f>IF($J235=$J$2,IF(AB235=AB$2,1,0),IF($J235=$J$3,IF(AB235=AB$3,1,0),IF($J235=$J$4,IF(AB235=AB$4,1,0),IF($J235=$J$5,IF(AB235=AB$5,1,0),0))))</f>
        <v>0</v>
      </c>
      <c r="BH235" s="1">
        <f>IF($J235=$J$2,IF(AC235=AC$2,1,0),IF($J235=$J$3,IF(AC235=AC$3,1,0),IF($J235=$J$4,IF(AC235=AC$4,1,0),IF($J235=$J$5,IF(AC235=AC$5,1,0),0))))</f>
        <v>0</v>
      </c>
      <c r="BI235" s="1">
        <f>IF($J235=$J$2,IF(AD235=AD$2,1,0),IF($J235=$J$3,IF(AD235=AD$3,1,0),IF($J235=$J$4,IF(AD235=AD$4,1,0),IF($J235=$J$5,IF(AD235=AD$5,1,0),0))))</f>
        <v>1</v>
      </c>
      <c r="BJ235" s="1">
        <f>IF($J235=$J$2,IF(AE235=AE$2,1,0),IF($J235=$J$3,IF(AE235=AE$3,1,0),IF($J235=$J$4,IF(AE235=AE$4,1,0),IF($J235=$J$5,IF(AE235=AE$5,1,0),0))))</f>
        <v>0</v>
      </c>
      <c r="BK235" s="1">
        <f>IF($J235=$J$2,IF(AF235=AF$2,1,0),IF($J235=$J$3,IF(AF235=AF$3,1,0),IF($J235=$J$4,IF(AF235=AF$4,1,0),IF($J235=$J$5,IF(AF235=AF$5,1,0),0))))</f>
        <v>0</v>
      </c>
      <c r="BL235" s="1">
        <f>IF($J235=$J$2,IF(AG235=AG$2,1,0),IF($J235=$J$3,IF(AG235=AG$3,1,0),IF($J235=$J$4,IF(AG235=AG$4,1,0),IF($J235=$J$5,IF(AG235=AG$5,1,0),0))))</f>
        <v>0</v>
      </c>
      <c r="BM235" s="1">
        <f>IF($J235=$J$2,IF(AH235=AH$2,1,0),IF($J235=$J$3,IF(AH235=AH$3,1,0),IF($J235=$J$4,IF(AH235=AH$4,1,0),IF($J235=$J$5,IF(AH235=AH$5,1,0),0))))</f>
        <v>0</v>
      </c>
      <c r="BN235" s="1">
        <f>IF($J235=$J$2,IF(AI235=AI$2,1,0),IF($J235=$J$3,IF(AI235=AI$3,1,0),IF($J235=$J$4,IF(AI235=AI$4,1,0),IF($J235=$J$5,IF(AI235=AI$5,1,0),0))))</f>
        <v>1</v>
      </c>
      <c r="BO235" s="1">
        <f>IF($J235=$J$2,IF(AJ235=AJ$2,1,0),IF($J235=$J$3,IF(AJ235=AJ$3,1,0),IF($J235=$J$4,IF(AJ235=AJ$4,1,0),IF($J235=$J$5,IF(AJ235=AJ$5,1,0),0))))</f>
        <v>0</v>
      </c>
      <c r="BP235" s="1">
        <f>IF($J235=$J$2,IF(AK235=AK$2,1,0),IF($J235=$J$3,IF(AK235=AK$3,1,0),IF($J235=$J$4,IF(AK235=AK$4,1,0),IF($J235=$J$5,IF(AK235=AK$5,1,0),0))))</f>
        <v>0</v>
      </c>
      <c r="BQ235" s="1">
        <f>IF($J235=$J$2,IF(AL235=AL$2,1,0),IF($J235=$J$3,IF(AL235=AL$3,1,0),IF($J235=$J$4,IF(AL235=AL$4,1,0),IF($J235=$J$5,IF(AL235=AL$5,1,0),0))))</f>
        <v>1</v>
      </c>
      <c r="BR235" s="1">
        <f>IF($J235=$J$2,IF(AM235=AM$2,1,0),IF($J235=$J$3,IF(AM235=AM$3,1,0),IF($J235=$J$4,IF(AM235=AM$4,1,0),IF($J235=$J$5,IF(AM235=AM$5,1,0),0))))</f>
        <v>0</v>
      </c>
      <c r="BS235" s="1">
        <f>IF($J235=$J$2,IF(AN235=AN$2,1,0),IF($J235=$J$3,IF(AN235=AN$3,1,0),IF($J235=$J$4,IF(AN235=AN$4,1,0),IF($J235=$J$5,IF(AN235=AN$5,1,0),0))))</f>
        <v>1</v>
      </c>
      <c r="BU235" s="1">
        <f t="shared" si="1"/>
        <v>11</v>
      </c>
      <c r="BW235" s="35">
        <f t="shared" si="2"/>
        <v>11</v>
      </c>
      <c r="BX235" s="35">
        <f>IF(BW235="неявка","неявка",IF(BW235&lt;$CB$4,1,IF(BW235&lt;$CB$5,2,IF(BW235&lt;$CB$6,3,IF(BW235&lt;$CB$7,4,IF(BW235&lt;$CB$8,5,IF(BW235&lt;$CB$9,6,IF(BW235&lt;$CB$10,7,IF(BW235&lt;$CB$11,8,IF(BW235&lt;$CB$12,9,10))))))))))</f>
        <v>3</v>
      </c>
    </row>
    <row r="236" spans="1:76" ht="16" x14ac:dyDescent="0.2">
      <c r="A236" s="8">
        <v>230</v>
      </c>
      <c r="B236" s="8" t="s">
        <v>792</v>
      </c>
      <c r="C236" s="8" t="s">
        <v>793</v>
      </c>
      <c r="D236" s="8" t="s">
        <v>794</v>
      </c>
      <c r="E236" s="8" t="s">
        <v>268</v>
      </c>
      <c r="F236" s="8" t="s">
        <v>269</v>
      </c>
      <c r="G236" s="8" t="s">
        <v>230</v>
      </c>
      <c r="H236" s="8" t="s">
        <v>216</v>
      </c>
      <c r="I236" s="1" t="s">
        <v>795</v>
      </c>
      <c r="J236" s="1">
        <v>1</v>
      </c>
      <c r="K236" s="1" t="s">
        <v>1154</v>
      </c>
      <c r="L236" s="1" t="s">
        <v>1160</v>
      </c>
      <c r="M236" s="1" t="s">
        <v>1155</v>
      </c>
      <c r="N236" s="1" t="s">
        <v>1158</v>
      </c>
      <c r="O236" s="1" t="s">
        <v>1155</v>
      </c>
      <c r="P236" s="1" t="s">
        <v>1157</v>
      </c>
      <c r="Q236" s="1" t="s">
        <v>1154</v>
      </c>
      <c r="R236" s="1" t="s">
        <v>1158</v>
      </c>
      <c r="S236" s="1" t="s">
        <v>1155</v>
      </c>
      <c r="T236" s="1" t="s">
        <v>1154</v>
      </c>
      <c r="U236" s="1" t="s">
        <v>1158</v>
      </c>
      <c r="V236" s="1" t="s">
        <v>1158</v>
      </c>
      <c r="W236" s="1" t="s">
        <v>1156</v>
      </c>
      <c r="X236" s="1" t="s">
        <v>1159</v>
      </c>
      <c r="Y236" s="1" t="s">
        <v>1156</v>
      </c>
      <c r="Z236" s="54" t="s">
        <v>1158</v>
      </c>
      <c r="AA236" s="1" t="s">
        <v>1155</v>
      </c>
      <c r="AB236" s="1" t="s">
        <v>1158</v>
      </c>
      <c r="AC236" s="1" t="s">
        <v>1155</v>
      </c>
      <c r="AD236" s="1" t="s">
        <v>1155</v>
      </c>
      <c r="AE236" s="1" t="s">
        <v>1156</v>
      </c>
      <c r="AF236" s="1" t="s">
        <v>1154</v>
      </c>
      <c r="AG236" s="1" t="s">
        <v>1156</v>
      </c>
      <c r="AH236" s="1" t="s">
        <v>1158</v>
      </c>
      <c r="AI236" s="1" t="s">
        <v>1158</v>
      </c>
      <c r="AJ236" s="1" t="s">
        <v>1154</v>
      </c>
      <c r="AK236" s="1" t="s">
        <v>1159</v>
      </c>
      <c r="AL236" s="1" t="s">
        <v>1156</v>
      </c>
      <c r="AM236" s="1" t="s">
        <v>1154</v>
      </c>
      <c r="AN236" s="1" t="s">
        <v>1158</v>
      </c>
      <c r="AP236" s="1">
        <f>IF($J236=$J$2,IF(K236=K$2,1,0),IF($J236=$J$3,IF(K236=K$3,1,0),IF($J236=$J$4,IF(K236=K$4,1,0),IF($J236=$J$5,IF(K236=K$5,1,0),0))))</f>
        <v>1</v>
      </c>
      <c r="AQ236" s="1">
        <f>IF($J236=$J$2,IF(L236=L$2,1,0),IF($J236=$J$3,IF(L236=L$3,1,0),IF($J236=$J$4,IF(L236=L$4,1,0),IF($J236=$J$5,IF(L236=L$5,1,0),0))))</f>
        <v>0</v>
      </c>
      <c r="AR236" s="1">
        <f>IF($J236=$J$2,IF(M236=M$2,1,0),IF($J236=$J$3,IF(M236=M$3,1,0),IF($J236=$J$4,IF(M236=M$4,1,0),IF($J236=$J$5,IF(M236=M$5,1,0),0))))</f>
        <v>1</v>
      </c>
      <c r="AS236" s="1">
        <f>IF($J236=$J$2,IF(N236=N$2,1,0),IF($J236=$J$3,IF(N236=N$3,1,0),IF($J236=$J$4,IF(N236=N$4,1,0),IF($J236=$J$5,IF(N236=N$5,1,0),0))))</f>
        <v>0</v>
      </c>
      <c r="AT236" s="1">
        <f>IF($J236=$J$2,IF(O236=O$2,1,0),IF($J236=$J$3,IF(O236=O$3,1,0),IF($J236=$J$4,IF(O236=O$4,1,0),IF($J236=$J$5,IF(O236=O$5,1,0),0))))</f>
        <v>1</v>
      </c>
      <c r="AU236" s="1">
        <f>IF($J236=$J$2,IF(P236=P$2,1,0),IF($J236=$J$3,IF(P236=P$3,1,0),IF($J236=$J$4,IF(P236=P$4,1,0),IF($J236=$J$5,IF(P236=P$5,1,0),0))))</f>
        <v>1</v>
      </c>
      <c r="AV236" s="1">
        <f>IF($J236=$J$2,IF(Q236=Q$2,1,0),IF($J236=$J$3,IF(Q236=Q$3,1,0),IF($J236=$J$4,IF(Q236=Q$4,1,0),IF($J236=$J$5,IF(Q236=Q$5,1,0),0))))</f>
        <v>1</v>
      </c>
      <c r="AW236" s="1">
        <f>IF($J236=$J$2,IF(R236=R$2,1,0),IF($J236=$J$3,IF(R236=R$3,1,0),IF($J236=$J$4,IF(R236=R$4,1,0),IF($J236=$J$5,IF(R236=R$5,1,0),0))))</f>
        <v>1</v>
      </c>
      <c r="AX236" s="1">
        <f>IF($J236=$J$2,IF(S236=S$2,1,0),IF($J236=$J$3,IF(S236=S$3,1,0),IF($J236=$J$4,IF(S236=S$4,1,0),IF($J236=$J$5,IF(S236=S$5,1,0),0))))</f>
        <v>1</v>
      </c>
      <c r="AY236" s="1">
        <f>IF($J236=$J$2,IF(T236=T$2,1,0),IF($J236=$J$3,IF(T236=T$3,1,0),IF($J236=$J$4,IF(T236=T$4,1,0),IF($J236=$J$5,IF(T236=T$5,1,0),0))))</f>
        <v>1</v>
      </c>
      <c r="AZ236" s="1">
        <f>IF($J236=$J$2,IF(U236=U$2,1,0),IF($J236=$J$3,IF(U236=U$3,1,0),IF($J236=$J$4,IF(U236=U$4,1,0),IF($J236=$J$5,IF(U236=U$5,1,0),0))))</f>
        <v>0</v>
      </c>
      <c r="BA236" s="1">
        <f>IF($J236=$J$2,IF(V236=V$2,1,0),IF($J236=$J$3,IF(V236=V$3,1,0),IF($J236=$J$4,IF(V236=V$4,1,0),IF($J236=$J$5,IF(V236=V$5,1,0),0))))</f>
        <v>1</v>
      </c>
      <c r="BB236" s="1">
        <f>IF($J236=$J$2,IF(W236=W$2,1,0),IF($J236=$J$3,IF(W236=W$3,1,0),IF($J236=$J$4,IF(W236=W$4,1,0),IF($J236=$J$5,IF(W236=W$5,1,0),0))))</f>
        <v>1</v>
      </c>
      <c r="BC236" s="1">
        <f>IF($J236=$J$2,IF(X236=X$2,1,0),IF($J236=$J$3,IF(X236=X$3,1,0),IF($J236=$J$4,IF(X236=X$4,1,0),IF($J236=$J$5,IF(X236=X$5,1,0),0))))</f>
        <v>1</v>
      </c>
      <c r="BD236" s="1">
        <f>IF($J236=$J$2,IF(Y236=Y$2,1,0),IF($J236=$J$3,IF(Y236=Y$3,1,0),IF($J236=$J$4,IF(Y236=Y$4,1,0),IF($J236=$J$5,IF(Y236=Y$5,1,0),0))))</f>
        <v>1</v>
      </c>
      <c r="BE236" s="1">
        <f>IF($J236=$J$2,IF(Z236=Z$2,1,0),IF($J236=$J$3,IF(Z236=Z$3,1,0),IF($J236=$J$4,IF(Z236=Z$4,1,0),IF($J236=$J$5,IF(Z236=Z$5,1,0),0))))</f>
        <v>1</v>
      </c>
      <c r="BF236" s="1">
        <f>IF($J236=$J$2,IF(AA236=AA$2,1,0),IF($J236=$J$3,IF(AA236=AA$3,1,0),IF($J236=$J$4,IF(AA236=AA$4,1,0),IF($J236=$J$5,IF(AA236=AA$5,1,0),0))))</f>
        <v>1</v>
      </c>
      <c r="BG236" s="1">
        <f>IF($J236=$J$2,IF(AB236=AB$2,1,0),IF($J236=$J$3,IF(AB236=AB$3,1,0),IF($J236=$J$4,IF(AB236=AB$4,1,0),IF($J236=$J$5,IF(AB236=AB$5,1,0),0))))</f>
        <v>1</v>
      </c>
      <c r="BH236" s="1">
        <f>IF($J236=$J$2,IF(AC236=AC$2,1,0),IF($J236=$J$3,IF(AC236=AC$3,1,0),IF($J236=$J$4,IF(AC236=AC$4,1,0),IF($J236=$J$5,IF(AC236=AC$5,1,0),0))))</f>
        <v>0</v>
      </c>
      <c r="BI236" s="1">
        <f>IF($J236=$J$2,IF(AD236=AD$2,1,0),IF($J236=$J$3,IF(AD236=AD$3,1,0),IF($J236=$J$4,IF(AD236=AD$4,1,0),IF($J236=$J$5,IF(AD236=AD$5,1,0),0))))</f>
        <v>1</v>
      </c>
      <c r="BJ236" s="1">
        <f>IF($J236=$J$2,IF(AE236=AE$2,1,0),IF($J236=$J$3,IF(AE236=AE$3,1,0),IF($J236=$J$4,IF(AE236=AE$4,1,0),IF($J236=$J$5,IF(AE236=AE$5,1,0),0))))</f>
        <v>1</v>
      </c>
      <c r="BK236" s="1">
        <f>IF($J236=$J$2,IF(AF236=AF$2,1,0),IF($J236=$J$3,IF(AF236=AF$3,1,0),IF($J236=$J$4,IF(AF236=AF$4,1,0),IF($J236=$J$5,IF(AF236=AF$5,1,0),0))))</f>
        <v>0</v>
      </c>
      <c r="BL236" s="1">
        <f>IF($J236=$J$2,IF(AG236=AG$2,1,0),IF($J236=$J$3,IF(AG236=AG$3,1,0),IF($J236=$J$4,IF(AG236=AG$4,1,0),IF($J236=$J$5,IF(AG236=AG$5,1,0),0))))</f>
        <v>0</v>
      </c>
      <c r="BM236" s="1">
        <f>IF($J236=$J$2,IF(AH236=AH$2,1,0),IF($J236=$J$3,IF(AH236=AH$3,1,0),IF($J236=$J$4,IF(AH236=AH$4,1,0),IF($J236=$J$5,IF(AH236=AH$5,1,0),0))))</f>
        <v>1</v>
      </c>
      <c r="BN236" s="1">
        <f>IF($J236=$J$2,IF(AI236=AI$2,1,0),IF($J236=$J$3,IF(AI236=AI$3,1,0),IF($J236=$J$4,IF(AI236=AI$4,1,0),IF($J236=$J$5,IF(AI236=AI$5,1,0),0))))</f>
        <v>1</v>
      </c>
      <c r="BO236" s="1">
        <f>IF($J236=$J$2,IF(AJ236=AJ$2,1,0),IF($J236=$J$3,IF(AJ236=AJ$3,1,0),IF($J236=$J$4,IF(AJ236=AJ$4,1,0),IF($J236=$J$5,IF(AJ236=AJ$5,1,0),0))))</f>
        <v>0</v>
      </c>
      <c r="BP236" s="1">
        <f>IF($J236=$J$2,IF(AK236=AK$2,1,0),IF($J236=$J$3,IF(AK236=AK$3,1,0),IF($J236=$J$4,IF(AK236=AK$4,1,0),IF($J236=$J$5,IF(AK236=AK$5,1,0),0))))</f>
        <v>1</v>
      </c>
      <c r="BQ236" s="1">
        <f>IF($J236=$J$2,IF(AL236=AL$2,1,0),IF($J236=$J$3,IF(AL236=AL$3,1,0),IF($J236=$J$4,IF(AL236=AL$4,1,0),IF($J236=$J$5,IF(AL236=AL$5,1,0),0))))</f>
        <v>1</v>
      </c>
      <c r="BR236" s="1">
        <f>IF($J236=$J$2,IF(AM236=AM$2,1,0),IF($J236=$J$3,IF(AM236=AM$3,1,0),IF($J236=$J$4,IF(AM236=AM$4,1,0),IF($J236=$J$5,IF(AM236=AM$5,1,0),0))))</f>
        <v>0</v>
      </c>
      <c r="BS236" s="1">
        <f>IF($J236=$J$2,IF(AN236=AN$2,1,0),IF($J236=$J$3,IF(AN236=AN$3,1,0),IF($J236=$J$4,IF(AN236=AN$4,1,0),IF($J236=$J$5,IF(AN236=AN$5,1,0),0))))</f>
        <v>0</v>
      </c>
      <c r="BU236" s="1">
        <f t="shared" si="1"/>
        <v>21</v>
      </c>
      <c r="BW236" s="35">
        <f t="shared" si="2"/>
        <v>21</v>
      </c>
      <c r="BX236" s="35">
        <f>IF(BW236="неявка","неявка",IF(BW236&lt;$CB$4,1,IF(BW236&lt;$CB$5,2,IF(BW236&lt;$CB$6,3,IF(BW236&lt;$CB$7,4,IF(BW236&lt;$CB$8,5,IF(BW236&lt;$CB$9,6,IF(BW236&lt;$CB$10,7,IF(BW236&lt;$CB$11,8,IF(BW236&lt;$CB$12,9,10))))))))))</f>
        <v>6</v>
      </c>
    </row>
    <row r="237" spans="1:76" ht="16" x14ac:dyDescent="0.2">
      <c r="A237" s="8">
        <v>231</v>
      </c>
      <c r="B237" s="8" t="s">
        <v>796</v>
      </c>
      <c r="C237" s="8" t="s">
        <v>797</v>
      </c>
      <c r="D237" s="8" t="s">
        <v>798</v>
      </c>
      <c r="E237" s="8" t="s">
        <v>799</v>
      </c>
      <c r="F237" s="8" t="s">
        <v>800</v>
      </c>
      <c r="G237" s="8" t="s">
        <v>230</v>
      </c>
      <c r="H237" s="8" t="s">
        <v>216</v>
      </c>
      <c r="I237" s="1" t="s">
        <v>795</v>
      </c>
      <c r="J237" s="1">
        <v>4</v>
      </c>
      <c r="K237" s="1" t="s">
        <v>1158</v>
      </c>
      <c r="L237" s="1" t="s">
        <v>1159</v>
      </c>
      <c r="M237" s="1" t="s">
        <v>1154</v>
      </c>
      <c r="N237" s="1" t="s">
        <v>1154</v>
      </c>
      <c r="O237" s="1" t="s">
        <v>1160</v>
      </c>
      <c r="P237" s="1" t="s">
        <v>1158</v>
      </c>
      <c r="Q237" s="1" t="s">
        <v>1160</v>
      </c>
      <c r="R237" s="1" t="s">
        <v>1158</v>
      </c>
      <c r="S237" s="1" t="s">
        <v>1158</v>
      </c>
      <c r="T237" s="1" t="s">
        <v>1156</v>
      </c>
      <c r="U237" s="1" t="s">
        <v>1156</v>
      </c>
      <c r="V237" s="1" t="s">
        <v>1158</v>
      </c>
      <c r="W237" s="1" t="s">
        <v>1156</v>
      </c>
      <c r="X237" s="1" t="s">
        <v>1156</v>
      </c>
      <c r="Y237" s="1" t="s">
        <v>1160</v>
      </c>
      <c r="Z237" s="54" t="s">
        <v>1154</v>
      </c>
      <c r="AA237" s="1" t="s">
        <v>1160</v>
      </c>
      <c r="AB237" s="1" t="s">
        <v>1159</v>
      </c>
      <c r="AC237" s="1" t="s">
        <v>1160</v>
      </c>
      <c r="AD237" s="1" t="s">
        <v>1158</v>
      </c>
      <c r="AE237" s="1" t="s">
        <v>1158</v>
      </c>
      <c r="AF237" s="1" t="s">
        <v>1155</v>
      </c>
      <c r="AG237" s="1" t="s">
        <v>1155</v>
      </c>
      <c r="AH237" s="1" t="s">
        <v>1156</v>
      </c>
      <c r="AI237" s="1" t="s">
        <v>1155</v>
      </c>
      <c r="AJ237" s="1" t="s">
        <v>1160</v>
      </c>
      <c r="AK237" s="1" t="s">
        <v>1155</v>
      </c>
      <c r="AL237" s="1" t="s">
        <v>1158</v>
      </c>
      <c r="AM237" s="1" t="s">
        <v>1158</v>
      </c>
      <c r="AN237" s="1" t="s">
        <v>1156</v>
      </c>
      <c r="AP237" s="1">
        <f>IF($J237=$J$2,IF(K237=K$2,1,0),IF($J237=$J$3,IF(K237=K$3,1,0),IF($J237=$J$4,IF(K237=K$4,1,0),IF($J237=$J$5,IF(K237=K$5,1,0),0))))</f>
        <v>0</v>
      </c>
      <c r="AQ237" s="1">
        <f>IF($J237=$J$2,IF(L237=L$2,1,0),IF($J237=$J$3,IF(L237=L$3,1,0),IF($J237=$J$4,IF(L237=L$4,1,0),IF($J237=$J$5,IF(L237=L$5,1,0),0))))</f>
        <v>1</v>
      </c>
      <c r="AR237" s="1">
        <f>IF($J237=$J$2,IF(M237=M$2,1,0),IF($J237=$J$3,IF(M237=M$3,1,0),IF($J237=$J$4,IF(M237=M$4,1,0),IF($J237=$J$5,IF(M237=M$5,1,0),0))))</f>
        <v>0</v>
      </c>
      <c r="AS237" s="1">
        <f>IF($J237=$J$2,IF(N237=N$2,1,0),IF($J237=$J$3,IF(N237=N$3,1,0),IF($J237=$J$4,IF(N237=N$4,1,0),IF($J237=$J$5,IF(N237=N$5,1,0),0))))</f>
        <v>0</v>
      </c>
      <c r="AT237" s="1">
        <f>IF($J237=$J$2,IF(O237=O$2,1,0),IF($J237=$J$3,IF(O237=O$3,1,0),IF($J237=$J$4,IF(O237=O$4,1,0),IF($J237=$J$5,IF(O237=O$5,1,0),0))))</f>
        <v>1</v>
      </c>
      <c r="AU237" s="1">
        <f>IF($J237=$J$2,IF(P237=P$2,1,0),IF($J237=$J$3,IF(P237=P$3,1,0),IF($J237=$J$4,IF(P237=P$4,1,0),IF($J237=$J$5,IF(P237=P$5,1,0),0))))</f>
        <v>0</v>
      </c>
      <c r="AV237" s="1">
        <f>IF($J237=$J$2,IF(Q237=Q$2,1,0),IF($J237=$J$3,IF(Q237=Q$3,1,0),IF($J237=$J$4,IF(Q237=Q$4,1,0),IF($J237=$J$5,IF(Q237=Q$5,1,0),0))))</f>
        <v>0</v>
      </c>
      <c r="AW237" s="1">
        <f>IF($J237=$J$2,IF(R237=R$2,1,0),IF($J237=$J$3,IF(R237=R$3,1,0),IF($J237=$J$4,IF(R237=R$4,1,0),IF($J237=$J$5,IF(R237=R$5,1,0),0))))</f>
        <v>0</v>
      </c>
      <c r="AX237" s="1">
        <f>IF($J237=$J$2,IF(S237=S$2,1,0),IF($J237=$J$3,IF(S237=S$3,1,0),IF($J237=$J$4,IF(S237=S$4,1,0),IF($J237=$J$5,IF(S237=S$5,1,0),0))))</f>
        <v>0</v>
      </c>
      <c r="AY237" s="1">
        <f>IF($J237=$J$2,IF(T237=T$2,1,0),IF($J237=$J$3,IF(T237=T$3,1,0),IF($J237=$J$4,IF(T237=T$4,1,0),IF($J237=$J$5,IF(T237=T$5,1,0),0))))</f>
        <v>0</v>
      </c>
      <c r="AZ237" s="1">
        <f>IF($J237=$J$2,IF(U237=U$2,1,0),IF($J237=$J$3,IF(U237=U$3,1,0),IF($J237=$J$4,IF(U237=U$4,1,0),IF($J237=$J$5,IF(U237=U$5,1,0),0))))</f>
        <v>0</v>
      </c>
      <c r="BA237" s="1">
        <f>IF($J237=$J$2,IF(V237=V$2,1,0),IF($J237=$J$3,IF(V237=V$3,1,0),IF($J237=$J$4,IF(V237=V$4,1,0),IF($J237=$J$5,IF(V237=V$5,1,0),0))))</f>
        <v>0</v>
      </c>
      <c r="BB237" s="1">
        <f>IF($J237=$J$2,IF(W237=W$2,1,0),IF($J237=$J$3,IF(W237=W$3,1,0),IF($J237=$J$4,IF(W237=W$4,1,0),IF($J237=$J$5,IF(W237=W$5,1,0),0))))</f>
        <v>0</v>
      </c>
      <c r="BC237" s="1">
        <f>IF($J237=$J$2,IF(X237=X$2,1,0),IF($J237=$J$3,IF(X237=X$3,1,0),IF($J237=$J$4,IF(X237=X$4,1,0),IF($J237=$J$5,IF(X237=X$5,1,0),0))))</f>
        <v>0</v>
      </c>
      <c r="BD237" s="1">
        <f>IF($J237=$J$2,IF(Y237=Y$2,1,0),IF($J237=$J$3,IF(Y237=Y$3,1,0),IF($J237=$J$4,IF(Y237=Y$4,1,0),IF($J237=$J$5,IF(Y237=Y$5,1,0),0))))</f>
        <v>0</v>
      </c>
      <c r="BE237" s="1">
        <f>IF($J237=$J$2,IF(Z237=Z$2,1,0),IF($J237=$J$3,IF(Z237=Z$3,1,0),IF($J237=$J$4,IF(Z237=Z$4,1,0),IF($J237=$J$5,IF(Z237=Z$5,1,0),0))))</f>
        <v>0</v>
      </c>
      <c r="BF237" s="1">
        <f>IF($J237=$J$2,IF(AA237=AA$2,1,0),IF($J237=$J$3,IF(AA237=AA$3,1,0),IF($J237=$J$4,IF(AA237=AA$4,1,0),IF($J237=$J$5,IF(AA237=AA$5,1,0),0))))</f>
        <v>0</v>
      </c>
      <c r="BG237" s="1">
        <f>IF($J237=$J$2,IF(AB237=AB$2,1,0),IF($J237=$J$3,IF(AB237=AB$3,1,0),IF($J237=$J$4,IF(AB237=AB$4,1,0),IF($J237=$J$5,IF(AB237=AB$5,1,0),0))))</f>
        <v>0</v>
      </c>
      <c r="BH237" s="1">
        <f>IF($J237=$J$2,IF(AC237=AC$2,1,0),IF($J237=$J$3,IF(AC237=AC$3,1,0),IF($J237=$J$4,IF(AC237=AC$4,1,0),IF($J237=$J$5,IF(AC237=AC$5,1,0),0))))</f>
        <v>0</v>
      </c>
      <c r="BI237" s="1">
        <f>IF($J237=$J$2,IF(AD237=AD$2,1,0),IF($J237=$J$3,IF(AD237=AD$3,1,0),IF($J237=$J$4,IF(AD237=AD$4,1,0),IF($J237=$J$5,IF(AD237=AD$5,1,0),0))))</f>
        <v>1</v>
      </c>
      <c r="BJ237" s="1">
        <f>IF($J237=$J$2,IF(AE237=AE$2,1,0),IF($J237=$J$3,IF(AE237=AE$3,1,0),IF($J237=$J$4,IF(AE237=AE$4,1,0),IF($J237=$J$5,IF(AE237=AE$5,1,0),0))))</f>
        <v>0</v>
      </c>
      <c r="BK237" s="1">
        <f>IF($J237=$J$2,IF(AF237=AF$2,1,0),IF($J237=$J$3,IF(AF237=AF$3,1,0),IF($J237=$J$4,IF(AF237=AF$4,1,0),IF($J237=$J$5,IF(AF237=AF$5,1,0),0))))</f>
        <v>1</v>
      </c>
      <c r="BL237" s="1">
        <f>IF($J237=$J$2,IF(AG237=AG$2,1,0),IF($J237=$J$3,IF(AG237=AG$3,1,0),IF($J237=$J$4,IF(AG237=AG$4,1,0),IF($J237=$J$5,IF(AG237=AG$5,1,0),0))))</f>
        <v>1</v>
      </c>
      <c r="BM237" s="1">
        <f>IF($J237=$J$2,IF(AH237=AH$2,1,0),IF($J237=$J$3,IF(AH237=AH$3,1,0),IF($J237=$J$4,IF(AH237=AH$4,1,0),IF($J237=$J$5,IF(AH237=AH$5,1,0),0))))</f>
        <v>0</v>
      </c>
      <c r="BN237" s="1">
        <f>IF($J237=$J$2,IF(AI237=AI$2,1,0),IF($J237=$J$3,IF(AI237=AI$3,1,0),IF($J237=$J$4,IF(AI237=AI$4,1,0),IF($J237=$J$5,IF(AI237=AI$5,1,0),0))))</f>
        <v>0</v>
      </c>
      <c r="BO237" s="1">
        <f>IF($J237=$J$2,IF(AJ237=AJ$2,1,0),IF($J237=$J$3,IF(AJ237=AJ$3,1,0),IF($J237=$J$4,IF(AJ237=AJ$4,1,0),IF($J237=$J$5,IF(AJ237=AJ$5,1,0),0))))</f>
        <v>0</v>
      </c>
      <c r="BP237" s="1">
        <f>IF($J237=$J$2,IF(AK237=AK$2,1,0),IF($J237=$J$3,IF(AK237=AK$3,1,0),IF($J237=$J$4,IF(AK237=AK$4,1,0),IF($J237=$J$5,IF(AK237=AK$5,1,0),0))))</f>
        <v>0</v>
      </c>
      <c r="BQ237" s="1">
        <f>IF($J237=$J$2,IF(AL237=AL$2,1,0),IF($J237=$J$3,IF(AL237=AL$3,1,0),IF($J237=$J$4,IF(AL237=AL$4,1,0),IF($J237=$J$5,IF(AL237=AL$5,1,0),0))))</f>
        <v>0</v>
      </c>
      <c r="BR237" s="1">
        <f>IF($J237=$J$2,IF(AM237=AM$2,1,0),IF($J237=$J$3,IF(AM237=AM$3,1,0),IF($J237=$J$4,IF(AM237=AM$4,1,0),IF($J237=$J$5,IF(AM237=AM$5,1,0),0))))</f>
        <v>0</v>
      </c>
      <c r="BS237" s="1">
        <f>IF($J237=$J$2,IF(AN237=AN$2,1,0),IF($J237=$J$3,IF(AN237=AN$3,1,0),IF($J237=$J$4,IF(AN237=AN$4,1,0),IF($J237=$J$5,IF(AN237=AN$5,1,0),0))))</f>
        <v>0</v>
      </c>
      <c r="BU237" s="1">
        <f t="shared" si="1"/>
        <v>5</v>
      </c>
      <c r="BW237" s="35">
        <f t="shared" si="2"/>
        <v>5</v>
      </c>
      <c r="BX237" s="35">
        <f>IF(BW237="неявка","неявка",IF(BW237&lt;$CB$4,1,IF(BW237&lt;$CB$5,2,IF(BW237&lt;$CB$6,3,IF(BW237&lt;$CB$7,4,IF(BW237&lt;$CB$8,5,IF(BW237&lt;$CB$9,6,IF(BW237&lt;$CB$10,7,IF(BW237&lt;$CB$11,8,IF(BW237&lt;$CB$12,9,10))))))))))</f>
        <v>1</v>
      </c>
    </row>
    <row r="238" spans="1:76" ht="16" x14ac:dyDescent="0.2">
      <c r="A238" s="8">
        <v>232</v>
      </c>
      <c r="B238" s="8" t="s">
        <v>801</v>
      </c>
      <c r="C238" s="8" t="s">
        <v>802</v>
      </c>
      <c r="D238" s="8" t="s">
        <v>803</v>
      </c>
      <c r="E238" s="8" t="s">
        <v>245</v>
      </c>
      <c r="F238" s="8" t="s">
        <v>246</v>
      </c>
      <c r="G238" s="8" t="s">
        <v>230</v>
      </c>
      <c r="H238" s="8" t="s">
        <v>216</v>
      </c>
      <c r="I238" s="1" t="s">
        <v>795</v>
      </c>
      <c r="J238" s="1">
        <v>2</v>
      </c>
      <c r="K238" s="1" t="s">
        <v>1155</v>
      </c>
      <c r="L238" s="1" t="s">
        <v>1154</v>
      </c>
      <c r="M238" s="1" t="s">
        <v>1159</v>
      </c>
      <c r="N238" s="1" t="s">
        <v>1156</v>
      </c>
      <c r="O238" s="1" t="s">
        <v>1154</v>
      </c>
      <c r="P238" s="1" t="s">
        <v>1160</v>
      </c>
      <c r="Q238" s="1" t="s">
        <v>1154</v>
      </c>
      <c r="R238" s="1" t="s">
        <v>1154</v>
      </c>
      <c r="S238" s="1" t="s">
        <v>1154</v>
      </c>
      <c r="T238" s="1" t="s">
        <v>1159</v>
      </c>
      <c r="U238" s="1" t="s">
        <v>1160</v>
      </c>
      <c r="V238" s="1" t="s">
        <v>1160</v>
      </c>
      <c r="W238" s="1" t="s">
        <v>1156</v>
      </c>
      <c r="X238" s="1" t="s">
        <v>1159</v>
      </c>
      <c r="Y238" s="1" t="s">
        <v>1155</v>
      </c>
      <c r="Z238" s="54" t="s">
        <v>1159</v>
      </c>
      <c r="AA238" s="1" t="s">
        <v>1158</v>
      </c>
      <c r="AB238" s="1" t="s">
        <v>1155</v>
      </c>
      <c r="AC238" s="1" t="s">
        <v>1155</v>
      </c>
      <c r="AD238" s="1" t="s">
        <v>1159</v>
      </c>
      <c r="AE238" s="1" t="s">
        <v>1159</v>
      </c>
      <c r="AF238" s="1" t="s">
        <v>1155</v>
      </c>
      <c r="AG238" s="1" t="s">
        <v>1155</v>
      </c>
      <c r="AH238" s="1" t="s">
        <v>1160</v>
      </c>
      <c r="AI238" s="1" t="s">
        <v>1154</v>
      </c>
      <c r="AJ238" s="1" t="s">
        <v>1159</v>
      </c>
      <c r="AK238" s="1" t="s">
        <v>1158</v>
      </c>
      <c r="AL238" s="1" t="s">
        <v>1155</v>
      </c>
      <c r="AM238" s="1" t="s">
        <v>1158</v>
      </c>
      <c r="AN238" s="1" t="s">
        <v>1154</v>
      </c>
      <c r="AP238" s="1">
        <f>IF($J238=$J$2,IF(K238=K$2,1,0),IF($J238=$J$3,IF(K238=K$3,1,0),IF($J238=$J$4,IF(K238=K$4,1,0),IF($J238=$J$5,IF(K238=K$5,1,0),0))))</f>
        <v>1</v>
      </c>
      <c r="AQ238" s="1">
        <f>IF($J238=$J$2,IF(L238=L$2,1,0),IF($J238=$J$3,IF(L238=L$3,1,0),IF($J238=$J$4,IF(L238=L$4,1,0),IF($J238=$J$5,IF(L238=L$5,1,0),0))))</f>
        <v>0</v>
      </c>
      <c r="AR238" s="1">
        <f>IF($J238=$J$2,IF(M238=M$2,1,0),IF($J238=$J$3,IF(M238=M$3,1,0),IF($J238=$J$4,IF(M238=M$4,1,0),IF($J238=$J$5,IF(M238=M$5,1,0),0))))</f>
        <v>0</v>
      </c>
      <c r="AS238" s="1">
        <f>IF($J238=$J$2,IF(N238=N$2,1,0),IF($J238=$J$3,IF(N238=N$3,1,0),IF($J238=$J$4,IF(N238=N$4,1,0),IF($J238=$J$5,IF(N238=N$5,1,0),0))))</f>
        <v>1</v>
      </c>
      <c r="AT238" s="1">
        <f>IF($J238=$J$2,IF(O238=O$2,1,0),IF($J238=$J$3,IF(O238=O$3,1,0),IF($J238=$J$4,IF(O238=O$4,1,0),IF($J238=$J$5,IF(O238=O$5,1,0),0))))</f>
        <v>1</v>
      </c>
      <c r="AU238" s="1">
        <f>IF($J238=$J$2,IF(P238=P$2,1,0),IF($J238=$J$3,IF(P238=P$3,1,0),IF($J238=$J$4,IF(P238=P$4,1,0),IF($J238=$J$5,IF(P238=P$5,1,0),0))))</f>
        <v>1</v>
      </c>
      <c r="AV238" s="1">
        <f>IF($J238=$J$2,IF(Q238=Q$2,1,0),IF($J238=$J$3,IF(Q238=Q$3,1,0),IF($J238=$J$4,IF(Q238=Q$4,1,0),IF($J238=$J$5,IF(Q238=Q$5,1,0),0))))</f>
        <v>1</v>
      </c>
      <c r="AW238" s="1">
        <f>IF($J238=$J$2,IF(R238=R$2,1,0),IF($J238=$J$3,IF(R238=R$3,1,0),IF($J238=$J$4,IF(R238=R$4,1,0),IF($J238=$J$5,IF(R238=R$5,1,0),0))))</f>
        <v>0</v>
      </c>
      <c r="AX238" s="1">
        <f>IF($J238=$J$2,IF(S238=S$2,1,0),IF($J238=$J$3,IF(S238=S$3,1,0),IF($J238=$J$4,IF(S238=S$4,1,0),IF($J238=$J$5,IF(S238=S$5,1,0),0))))</f>
        <v>1</v>
      </c>
      <c r="AY238" s="1">
        <f>IF($J238=$J$2,IF(T238=T$2,1,0),IF($J238=$J$3,IF(T238=T$3,1,0),IF($J238=$J$4,IF(T238=T$4,1,0),IF($J238=$J$5,IF(T238=T$5,1,0),0))))</f>
        <v>1</v>
      </c>
      <c r="AZ238" s="1">
        <f>IF($J238=$J$2,IF(U238=U$2,1,0),IF($J238=$J$3,IF(U238=U$3,1,0),IF($J238=$J$4,IF(U238=U$4,1,0),IF($J238=$J$5,IF(U238=U$5,1,0),0))))</f>
        <v>1</v>
      </c>
      <c r="BA238" s="1">
        <f>IF($J238=$J$2,IF(V238=V$2,1,0),IF($J238=$J$3,IF(V238=V$3,1,0),IF($J238=$J$4,IF(V238=V$4,1,0),IF($J238=$J$5,IF(V238=V$5,1,0),0))))</f>
        <v>0</v>
      </c>
      <c r="BB238" s="1">
        <f>IF($J238=$J$2,IF(W238=W$2,1,0),IF($J238=$J$3,IF(W238=W$3,1,0),IF($J238=$J$4,IF(W238=W$4,1,0),IF($J238=$J$5,IF(W238=W$5,1,0),0))))</f>
        <v>0</v>
      </c>
      <c r="BC238" s="1">
        <f>IF($J238=$J$2,IF(X238=X$2,1,0),IF($J238=$J$3,IF(X238=X$3,1,0),IF($J238=$J$4,IF(X238=X$4,1,0),IF($J238=$J$5,IF(X238=X$5,1,0),0))))</f>
        <v>1</v>
      </c>
      <c r="BD238" s="1">
        <f>IF($J238=$J$2,IF(Y238=Y$2,1,0),IF($J238=$J$3,IF(Y238=Y$3,1,0),IF($J238=$J$4,IF(Y238=Y$4,1,0),IF($J238=$J$5,IF(Y238=Y$5,1,0),0))))</f>
        <v>1</v>
      </c>
      <c r="BE238" s="1">
        <f>IF($J238=$J$2,IF(Z238=Z$2,1,0),IF($J238=$J$3,IF(Z238=Z$3,1,0),IF($J238=$J$4,IF(Z238=Z$4,1,0),IF($J238=$J$5,IF(Z238=Z$5,1,0),0))))</f>
        <v>1</v>
      </c>
      <c r="BF238" s="1">
        <f>IF($J238=$J$2,IF(AA238=AA$2,1,0),IF($J238=$J$3,IF(AA238=AA$3,1,0),IF($J238=$J$4,IF(AA238=AA$4,1,0),IF($J238=$J$5,IF(AA238=AA$5,1,0),0))))</f>
        <v>1</v>
      </c>
      <c r="BG238" s="1">
        <f>IF($J238=$J$2,IF(AB238=AB$2,1,0),IF($J238=$J$3,IF(AB238=AB$3,1,0),IF($J238=$J$4,IF(AB238=AB$4,1,0),IF($J238=$J$5,IF(AB238=AB$5,1,0),0))))</f>
        <v>1</v>
      </c>
      <c r="BH238" s="1">
        <f>IF($J238=$J$2,IF(AC238=AC$2,1,0),IF($J238=$J$3,IF(AC238=AC$3,1,0),IF($J238=$J$4,IF(AC238=AC$4,1,0),IF($J238=$J$5,IF(AC238=AC$5,1,0),0))))</f>
        <v>1</v>
      </c>
      <c r="BI238" s="1">
        <f>IF($J238=$J$2,IF(AD238=AD$2,1,0),IF($J238=$J$3,IF(AD238=AD$3,1,0),IF($J238=$J$4,IF(AD238=AD$4,1,0),IF($J238=$J$5,IF(AD238=AD$5,1,0),0))))</f>
        <v>1</v>
      </c>
      <c r="BJ238" s="1">
        <f>IF($J238=$J$2,IF(AE238=AE$2,1,0),IF($J238=$J$3,IF(AE238=AE$3,1,0),IF($J238=$J$4,IF(AE238=AE$4,1,0),IF($J238=$J$5,IF(AE238=AE$5,1,0),0))))</f>
        <v>1</v>
      </c>
      <c r="BK238" s="1">
        <f>IF($J238=$J$2,IF(AF238=AF$2,1,0),IF($J238=$J$3,IF(AF238=AF$3,1,0),IF($J238=$J$4,IF(AF238=AF$4,1,0),IF($J238=$J$5,IF(AF238=AF$5,1,0),0))))</f>
        <v>0</v>
      </c>
      <c r="BL238" s="1">
        <f>IF($J238=$J$2,IF(AG238=AG$2,1,0),IF($J238=$J$3,IF(AG238=AG$3,1,0),IF($J238=$J$4,IF(AG238=AG$4,1,0),IF($J238=$J$5,IF(AG238=AG$5,1,0),0))))</f>
        <v>0</v>
      </c>
      <c r="BM238" s="1">
        <f>IF($J238=$J$2,IF(AH238=AH$2,1,0),IF($J238=$J$3,IF(AH238=AH$3,1,0),IF($J238=$J$4,IF(AH238=AH$4,1,0),IF($J238=$J$5,IF(AH238=AH$5,1,0),0))))</f>
        <v>1</v>
      </c>
      <c r="BN238" s="1">
        <f>IF($J238=$J$2,IF(AI238=AI$2,1,0),IF($J238=$J$3,IF(AI238=AI$3,1,0),IF($J238=$J$4,IF(AI238=AI$4,1,0),IF($J238=$J$5,IF(AI238=AI$5,1,0),0))))</f>
        <v>1</v>
      </c>
      <c r="BO238" s="1">
        <f>IF($J238=$J$2,IF(AJ238=AJ$2,1,0),IF($J238=$J$3,IF(AJ238=AJ$3,1,0),IF($J238=$J$4,IF(AJ238=AJ$4,1,0),IF($J238=$J$5,IF(AJ238=AJ$5,1,0),0))))</f>
        <v>1</v>
      </c>
      <c r="BP238" s="1">
        <f>IF($J238=$J$2,IF(AK238=AK$2,1,0),IF($J238=$J$3,IF(AK238=AK$3,1,0),IF($J238=$J$4,IF(AK238=AK$4,1,0),IF($J238=$J$5,IF(AK238=AK$5,1,0),0))))</f>
        <v>1</v>
      </c>
      <c r="BQ238" s="1">
        <f>IF($J238=$J$2,IF(AL238=AL$2,1,0),IF($J238=$J$3,IF(AL238=AL$3,1,0),IF($J238=$J$4,IF(AL238=AL$4,1,0),IF($J238=$J$5,IF(AL238=AL$5,1,0),0))))</f>
        <v>1</v>
      </c>
      <c r="BR238" s="1">
        <f>IF($J238=$J$2,IF(AM238=AM$2,1,0),IF($J238=$J$3,IF(AM238=AM$3,1,0),IF($J238=$J$4,IF(AM238=AM$4,1,0),IF($J238=$J$5,IF(AM238=AM$5,1,0),0))))</f>
        <v>0</v>
      </c>
      <c r="BS238" s="1">
        <f>IF($J238=$J$2,IF(AN238=AN$2,1,0),IF($J238=$J$3,IF(AN238=AN$3,1,0),IF($J238=$J$4,IF(AN238=AN$4,1,0),IF($J238=$J$5,IF(AN238=AN$5,1,0),0))))</f>
        <v>1</v>
      </c>
      <c r="BU238" s="1">
        <f t="shared" si="1"/>
        <v>22</v>
      </c>
      <c r="BW238" s="35">
        <f t="shared" si="2"/>
        <v>22</v>
      </c>
      <c r="BX238" s="35">
        <f>IF(BW238="неявка","неявка",IF(BW238&lt;$CB$4,1,IF(BW238&lt;$CB$5,2,IF(BW238&lt;$CB$6,3,IF(BW238&lt;$CB$7,4,IF(BW238&lt;$CB$8,5,IF(BW238&lt;$CB$9,6,IF(BW238&lt;$CB$10,7,IF(BW238&lt;$CB$11,8,IF(BW238&lt;$CB$12,9,10))))))))))</f>
        <v>6</v>
      </c>
    </row>
    <row r="239" spans="1:76" ht="16" x14ac:dyDescent="0.2">
      <c r="A239" s="8">
        <v>233</v>
      </c>
      <c r="B239" s="8" t="s">
        <v>804</v>
      </c>
      <c r="C239" s="8" t="s">
        <v>805</v>
      </c>
      <c r="D239" s="8" t="s">
        <v>806</v>
      </c>
      <c r="E239" s="8" t="s">
        <v>282</v>
      </c>
      <c r="F239" s="8" t="s">
        <v>283</v>
      </c>
      <c r="G239" s="8" t="s">
        <v>230</v>
      </c>
      <c r="H239" s="8" t="s">
        <v>216</v>
      </c>
      <c r="I239" s="1" t="s">
        <v>795</v>
      </c>
      <c r="J239" s="1">
        <v>3</v>
      </c>
      <c r="K239" s="1" t="s">
        <v>1156</v>
      </c>
      <c r="L239" s="1" t="s">
        <v>1155</v>
      </c>
      <c r="M239" s="1" t="s">
        <v>1158</v>
      </c>
      <c r="N239" s="1" t="s">
        <v>1159</v>
      </c>
      <c r="O239" s="1" t="s">
        <v>1158</v>
      </c>
      <c r="P239" s="1" t="s">
        <v>1154</v>
      </c>
      <c r="Q239" s="1" t="s">
        <v>1155</v>
      </c>
      <c r="R239" s="1" t="s">
        <v>1160</v>
      </c>
      <c r="S239" s="1" t="s">
        <v>1156</v>
      </c>
      <c r="T239" s="1" t="s">
        <v>1155</v>
      </c>
      <c r="U239" s="1" t="s">
        <v>1154</v>
      </c>
      <c r="V239" s="1" t="s">
        <v>1160</v>
      </c>
      <c r="W239" s="1" t="s">
        <v>1155</v>
      </c>
      <c r="X239" s="1" t="s">
        <v>1160</v>
      </c>
      <c r="Y239" s="1" t="s">
        <v>1159</v>
      </c>
      <c r="Z239" s="54" t="s">
        <v>1154</v>
      </c>
      <c r="AA239" s="1" t="s">
        <v>1160</v>
      </c>
      <c r="AB239" s="1" t="s">
        <v>1155</v>
      </c>
      <c r="AC239" s="1" t="s">
        <v>1160</v>
      </c>
      <c r="AD239" s="1" t="s">
        <v>1158</v>
      </c>
      <c r="AE239" s="1" t="s">
        <v>1154</v>
      </c>
      <c r="AF239" s="1" t="s">
        <v>1158</v>
      </c>
      <c r="AG239" s="1" t="s">
        <v>1160</v>
      </c>
      <c r="AH239" s="1" t="s">
        <v>1156</v>
      </c>
      <c r="AI239" s="1" t="s">
        <v>1155</v>
      </c>
      <c r="AJ239" s="1" t="s">
        <v>1158</v>
      </c>
      <c r="AK239" s="1" t="s">
        <v>1154</v>
      </c>
      <c r="AL239" s="1" t="s">
        <v>1155</v>
      </c>
      <c r="AM239" s="1" t="s">
        <v>1160</v>
      </c>
      <c r="AN239" s="1" t="s">
        <v>1159</v>
      </c>
      <c r="AP239" s="1">
        <f>IF($J239=$J$2,IF(K239=K$2,1,0),IF($J239=$J$3,IF(K239=K$3,1,0),IF($J239=$J$4,IF(K239=K$4,1,0),IF($J239=$J$5,IF(K239=K$5,1,0),0))))</f>
        <v>1</v>
      </c>
      <c r="AQ239" s="1">
        <f>IF($J239=$J$2,IF(L239=L$2,1,0),IF($J239=$J$3,IF(L239=L$3,1,0),IF($J239=$J$4,IF(L239=L$4,1,0),IF($J239=$J$5,IF(L239=L$5,1,0),0))))</f>
        <v>1</v>
      </c>
      <c r="AR239" s="1">
        <f>IF($J239=$J$2,IF(M239=M$2,1,0),IF($J239=$J$3,IF(M239=M$3,1,0),IF($J239=$J$4,IF(M239=M$4,1,0),IF($J239=$J$5,IF(M239=M$5,1,0),0))))</f>
        <v>0</v>
      </c>
      <c r="AS239" s="1">
        <f>IF($J239=$J$2,IF(N239=N$2,1,0),IF($J239=$J$3,IF(N239=N$3,1,0),IF($J239=$J$4,IF(N239=N$4,1,0),IF($J239=$J$5,IF(N239=N$5,1,0),0))))</f>
        <v>1</v>
      </c>
      <c r="AT239" s="1">
        <f>IF($J239=$J$2,IF(O239=O$2,1,0),IF($J239=$J$3,IF(O239=O$3,1,0),IF($J239=$J$4,IF(O239=O$4,1,0),IF($J239=$J$5,IF(O239=O$5,1,0),0))))</f>
        <v>0</v>
      </c>
      <c r="AU239" s="1">
        <f>IF($J239=$J$2,IF(P239=P$2,1,0),IF($J239=$J$3,IF(P239=P$3,1,0),IF($J239=$J$4,IF(P239=P$4,1,0),IF($J239=$J$5,IF(P239=P$5,1,0),0))))</f>
        <v>0</v>
      </c>
      <c r="AV239" s="1">
        <f>IF($J239=$J$2,IF(Q239=Q$2,1,0),IF($J239=$J$3,IF(Q239=Q$3,1,0),IF($J239=$J$4,IF(Q239=Q$4,1,0),IF($J239=$J$5,IF(Q239=Q$5,1,0),0))))</f>
        <v>0</v>
      </c>
      <c r="AW239" s="1">
        <f>IF($J239=$J$2,IF(R239=R$2,1,0),IF($J239=$J$3,IF(R239=R$3,1,0),IF($J239=$J$4,IF(R239=R$4,1,0),IF($J239=$J$5,IF(R239=R$5,1,0),0))))</f>
        <v>1</v>
      </c>
      <c r="AX239" s="1">
        <f>IF($J239=$J$2,IF(S239=S$2,1,0),IF($J239=$J$3,IF(S239=S$3,1,0),IF($J239=$J$4,IF(S239=S$4,1,0),IF($J239=$J$5,IF(S239=S$5,1,0),0))))</f>
        <v>0</v>
      </c>
      <c r="AY239" s="1">
        <f>IF($J239=$J$2,IF(T239=T$2,1,0),IF($J239=$J$3,IF(T239=T$3,1,0),IF($J239=$J$4,IF(T239=T$4,1,0),IF($J239=$J$5,IF(T239=T$5,1,0),0))))</f>
        <v>0</v>
      </c>
      <c r="AZ239" s="1">
        <f>IF($J239=$J$2,IF(U239=U$2,1,0),IF($J239=$J$3,IF(U239=U$3,1,0),IF($J239=$J$4,IF(U239=U$4,1,0),IF($J239=$J$5,IF(U239=U$5,1,0),0))))</f>
        <v>1</v>
      </c>
      <c r="BA239" s="1">
        <f>IF($J239=$J$2,IF(V239=V$2,1,0),IF($J239=$J$3,IF(V239=V$3,1,0),IF($J239=$J$4,IF(V239=V$4,1,0),IF($J239=$J$5,IF(V239=V$5,1,0),0))))</f>
        <v>0</v>
      </c>
      <c r="BB239" s="1">
        <f>IF($J239=$J$2,IF(W239=W$2,1,0),IF($J239=$J$3,IF(W239=W$3,1,0),IF($J239=$J$4,IF(W239=W$4,1,0),IF($J239=$J$5,IF(W239=W$5,1,0),0))))</f>
        <v>0</v>
      </c>
      <c r="BC239" s="1">
        <f>IF($J239=$J$2,IF(X239=X$2,1,0),IF($J239=$J$3,IF(X239=X$3,1,0),IF($J239=$J$4,IF(X239=X$4,1,0),IF($J239=$J$5,IF(X239=X$5,1,0),0))))</f>
        <v>0</v>
      </c>
      <c r="BD239" s="1">
        <f>IF($J239=$J$2,IF(Y239=Y$2,1,0),IF($J239=$J$3,IF(Y239=Y$3,1,0),IF($J239=$J$4,IF(Y239=Y$4,1,0),IF($J239=$J$5,IF(Y239=Y$5,1,0),0))))</f>
        <v>0</v>
      </c>
      <c r="BE239" s="1">
        <f>IF($J239=$J$2,IF(Z239=Z$2,1,0),IF($J239=$J$3,IF(Z239=Z$3,1,0),IF($J239=$J$4,IF(Z239=Z$4,1,0),IF($J239=$J$5,IF(Z239=Z$5,1,0),0))))</f>
        <v>1</v>
      </c>
      <c r="BF239" s="1">
        <f>IF($J239=$J$2,IF(AA239=AA$2,1,0),IF($J239=$J$3,IF(AA239=AA$3,1,0),IF($J239=$J$4,IF(AA239=AA$4,1,0),IF($J239=$J$5,IF(AA239=AA$5,1,0),0))))</f>
        <v>1</v>
      </c>
      <c r="BG239" s="1">
        <f>IF($J239=$J$2,IF(AB239=AB$2,1,0),IF($J239=$J$3,IF(AB239=AB$3,1,0),IF($J239=$J$4,IF(AB239=AB$4,1,0),IF($J239=$J$5,IF(AB239=AB$5,1,0),0))))</f>
        <v>1</v>
      </c>
      <c r="BH239" s="1">
        <f>IF($J239=$J$2,IF(AC239=AC$2,1,0),IF($J239=$J$3,IF(AC239=AC$3,1,0),IF($J239=$J$4,IF(AC239=AC$4,1,0),IF($J239=$J$5,IF(AC239=AC$5,1,0),0))))</f>
        <v>0</v>
      </c>
      <c r="BI239" s="1">
        <f>IF($J239=$J$2,IF(AD239=AD$2,1,0),IF($J239=$J$3,IF(AD239=AD$3,1,0),IF($J239=$J$4,IF(AD239=AD$4,1,0),IF($J239=$J$5,IF(AD239=AD$5,1,0),0))))</f>
        <v>0</v>
      </c>
      <c r="BJ239" s="1">
        <f>IF($J239=$J$2,IF(AE239=AE$2,1,0),IF($J239=$J$3,IF(AE239=AE$3,1,0),IF($J239=$J$4,IF(AE239=AE$4,1,0),IF($J239=$J$5,IF(AE239=AE$5,1,0),0))))</f>
        <v>1</v>
      </c>
      <c r="BK239" s="1">
        <f>IF($J239=$J$2,IF(AF239=AF$2,1,0),IF($J239=$J$3,IF(AF239=AF$3,1,0),IF($J239=$J$4,IF(AF239=AF$4,1,0),IF($J239=$J$5,IF(AF239=AF$5,1,0),0))))</f>
        <v>0</v>
      </c>
      <c r="BL239" s="1">
        <f>IF($J239=$J$2,IF(AG239=AG$2,1,0),IF($J239=$J$3,IF(AG239=AG$3,1,0),IF($J239=$J$4,IF(AG239=AG$4,1,0),IF($J239=$J$5,IF(AG239=AG$5,1,0),0))))</f>
        <v>0</v>
      </c>
      <c r="BM239" s="1">
        <f>IF($J239=$J$2,IF(AH239=AH$2,1,0),IF($J239=$J$3,IF(AH239=AH$3,1,0),IF($J239=$J$4,IF(AH239=AH$4,1,0),IF($J239=$J$5,IF(AH239=AH$5,1,0),0))))</f>
        <v>0</v>
      </c>
      <c r="BN239" s="1">
        <f>IF($J239=$J$2,IF(AI239=AI$2,1,0),IF($J239=$J$3,IF(AI239=AI$3,1,0),IF($J239=$J$4,IF(AI239=AI$4,1,0),IF($J239=$J$5,IF(AI239=AI$5,1,0),0))))</f>
        <v>0</v>
      </c>
      <c r="BO239" s="1">
        <f>IF($J239=$J$2,IF(AJ239=AJ$2,1,0),IF($J239=$J$3,IF(AJ239=AJ$3,1,0),IF($J239=$J$4,IF(AJ239=AJ$4,1,0),IF($J239=$J$5,IF(AJ239=AJ$5,1,0),0))))</f>
        <v>0</v>
      </c>
      <c r="BP239" s="1">
        <f>IF($J239=$J$2,IF(AK239=AK$2,1,0),IF($J239=$J$3,IF(AK239=AK$3,1,0),IF($J239=$J$4,IF(AK239=AK$4,1,0),IF($J239=$J$5,IF(AK239=AK$5,1,0),0))))</f>
        <v>0</v>
      </c>
      <c r="BQ239" s="1">
        <f>IF($J239=$J$2,IF(AL239=AL$2,1,0),IF($J239=$J$3,IF(AL239=AL$3,1,0),IF($J239=$J$4,IF(AL239=AL$4,1,0),IF($J239=$J$5,IF(AL239=AL$5,1,0),0))))</f>
        <v>0</v>
      </c>
      <c r="BR239" s="1">
        <f>IF($J239=$J$2,IF(AM239=AM$2,1,0),IF($J239=$J$3,IF(AM239=AM$3,1,0),IF($J239=$J$4,IF(AM239=AM$4,1,0),IF($J239=$J$5,IF(AM239=AM$5,1,0),0))))</f>
        <v>0</v>
      </c>
      <c r="BS239" s="1">
        <f>IF($J239=$J$2,IF(AN239=AN$2,1,0),IF($J239=$J$3,IF(AN239=AN$3,1,0),IF($J239=$J$4,IF(AN239=AN$4,1,0),IF($J239=$J$5,IF(AN239=AN$5,1,0),0))))</f>
        <v>0</v>
      </c>
      <c r="BU239" s="1">
        <f t="shared" si="1"/>
        <v>9</v>
      </c>
      <c r="BW239" s="35">
        <f t="shared" si="2"/>
        <v>9</v>
      </c>
      <c r="BX239" s="35">
        <f>IF(BW239="неявка","неявка",IF(BW239&lt;$CB$4,1,IF(BW239&lt;$CB$5,2,IF(BW239&lt;$CB$6,3,IF(BW239&lt;$CB$7,4,IF(BW239&lt;$CB$8,5,IF(BW239&lt;$CB$9,6,IF(BW239&lt;$CB$10,7,IF(BW239&lt;$CB$11,8,IF(BW239&lt;$CB$12,9,10))))))))))</f>
        <v>2</v>
      </c>
    </row>
    <row r="240" spans="1:76" ht="16" x14ac:dyDescent="0.2">
      <c r="A240" s="8">
        <v>234</v>
      </c>
      <c r="B240" s="8" t="s">
        <v>807</v>
      </c>
      <c r="C240" s="8" t="s">
        <v>808</v>
      </c>
      <c r="D240" s="8" t="s">
        <v>809</v>
      </c>
      <c r="E240" s="8" t="s">
        <v>213</v>
      </c>
      <c r="F240" s="8" t="s">
        <v>214</v>
      </c>
      <c r="G240" s="8" t="s">
        <v>230</v>
      </c>
      <c r="H240" s="8" t="s">
        <v>216</v>
      </c>
      <c r="I240" s="1" t="s">
        <v>795</v>
      </c>
      <c r="J240" s="1">
        <v>4</v>
      </c>
      <c r="K240" s="1" t="s">
        <v>1158</v>
      </c>
      <c r="L240" s="1" t="s">
        <v>1156</v>
      </c>
      <c r="M240" s="1" t="s">
        <v>1155</v>
      </c>
      <c r="N240" s="1" t="s">
        <v>1159</v>
      </c>
      <c r="O240" s="1" t="s">
        <v>1155</v>
      </c>
      <c r="P240" s="1" t="s">
        <v>1159</v>
      </c>
      <c r="Q240" s="1" t="s">
        <v>1154</v>
      </c>
      <c r="R240" s="1" t="s">
        <v>1160</v>
      </c>
      <c r="S240" s="1" t="s">
        <v>1160</v>
      </c>
      <c r="T240" s="1" t="s">
        <v>1155</v>
      </c>
      <c r="U240" s="1" t="s">
        <v>1154</v>
      </c>
      <c r="V240" s="1" t="s">
        <v>1156</v>
      </c>
      <c r="W240" s="1" t="s">
        <v>1158</v>
      </c>
      <c r="X240" s="1" t="s">
        <v>1154</v>
      </c>
      <c r="Y240" s="1" t="s">
        <v>1158</v>
      </c>
      <c r="Z240" s="54" t="s">
        <v>1156</v>
      </c>
      <c r="AA240" s="1" t="s">
        <v>1154</v>
      </c>
      <c r="AB240" s="1" t="s">
        <v>1154</v>
      </c>
      <c r="AC240" s="1" t="s">
        <v>1154</v>
      </c>
      <c r="AD240" s="1" t="s">
        <v>1156</v>
      </c>
      <c r="AE240" s="1" t="s">
        <v>1160</v>
      </c>
      <c r="AF240" s="1" t="s">
        <v>1155</v>
      </c>
      <c r="AG240" s="1" t="s">
        <v>1159</v>
      </c>
      <c r="AH240" s="1" t="s">
        <v>1156</v>
      </c>
      <c r="AI240" s="1" t="s">
        <v>1159</v>
      </c>
      <c r="AJ240" s="1" t="s">
        <v>1157</v>
      </c>
      <c r="AK240" s="1" t="s">
        <v>1154</v>
      </c>
      <c r="AL240" s="1" t="s">
        <v>1159</v>
      </c>
      <c r="AM240" s="1" t="s">
        <v>1156</v>
      </c>
      <c r="AN240" s="1" t="s">
        <v>1158</v>
      </c>
      <c r="AP240" s="1">
        <f>IF($J240=$J$2,IF(K240=K$2,1,0),IF($J240=$J$3,IF(K240=K$3,1,0),IF($J240=$J$4,IF(K240=K$4,1,0),IF($J240=$J$5,IF(K240=K$5,1,0),0))))</f>
        <v>0</v>
      </c>
      <c r="AQ240" s="1">
        <f>IF($J240=$J$2,IF(L240=L$2,1,0),IF($J240=$J$3,IF(L240=L$3,1,0),IF($J240=$J$4,IF(L240=L$4,1,0),IF($J240=$J$5,IF(L240=L$5,1,0),0))))</f>
        <v>0</v>
      </c>
      <c r="AR240" s="1">
        <f>IF($J240=$J$2,IF(M240=M$2,1,0),IF($J240=$J$3,IF(M240=M$3,1,0),IF($J240=$J$4,IF(M240=M$4,1,0),IF($J240=$J$5,IF(M240=M$5,1,0),0))))</f>
        <v>1</v>
      </c>
      <c r="AS240" s="1">
        <f>IF($J240=$J$2,IF(N240=N$2,1,0),IF($J240=$J$3,IF(N240=N$3,1,0),IF($J240=$J$4,IF(N240=N$4,1,0),IF($J240=$J$5,IF(N240=N$5,1,0),0))))</f>
        <v>1</v>
      </c>
      <c r="AT240" s="1">
        <f>IF($J240=$J$2,IF(O240=O$2,1,0),IF($J240=$J$3,IF(O240=O$3,1,0),IF($J240=$J$4,IF(O240=O$4,1,0),IF($J240=$J$5,IF(O240=O$5,1,0),0))))</f>
        <v>0</v>
      </c>
      <c r="AU240" s="1">
        <f>IF($J240=$J$2,IF(P240=P$2,1,0),IF($J240=$J$3,IF(P240=P$3,1,0),IF($J240=$J$4,IF(P240=P$4,1,0),IF($J240=$J$5,IF(P240=P$5,1,0),0))))</f>
        <v>1</v>
      </c>
      <c r="AV240" s="1">
        <f>IF($J240=$J$2,IF(Q240=Q$2,1,0),IF($J240=$J$3,IF(Q240=Q$3,1,0),IF($J240=$J$4,IF(Q240=Q$4,1,0),IF($J240=$J$5,IF(Q240=Q$5,1,0),0))))</f>
        <v>0</v>
      </c>
      <c r="AW240" s="1">
        <f>IF($J240=$J$2,IF(R240=R$2,1,0),IF($J240=$J$3,IF(R240=R$3,1,0),IF($J240=$J$4,IF(R240=R$4,1,0),IF($J240=$J$5,IF(R240=R$5,1,0),0))))</f>
        <v>1</v>
      </c>
      <c r="AX240" s="1">
        <f>IF($J240=$J$2,IF(S240=S$2,1,0),IF($J240=$J$3,IF(S240=S$3,1,0),IF($J240=$J$4,IF(S240=S$4,1,0),IF($J240=$J$5,IF(S240=S$5,1,0),0))))</f>
        <v>1</v>
      </c>
      <c r="AY240" s="1">
        <f>IF($J240=$J$2,IF(T240=T$2,1,0),IF($J240=$J$3,IF(T240=T$3,1,0),IF($J240=$J$4,IF(T240=T$4,1,0),IF($J240=$J$5,IF(T240=T$5,1,0),0))))</f>
        <v>1</v>
      </c>
      <c r="AZ240" s="1">
        <f>IF($J240=$J$2,IF(U240=U$2,1,0),IF($J240=$J$3,IF(U240=U$3,1,0),IF($J240=$J$4,IF(U240=U$4,1,0),IF($J240=$J$5,IF(U240=U$5,1,0),0))))</f>
        <v>0</v>
      </c>
      <c r="BA240" s="1">
        <f>IF($J240=$J$2,IF(V240=V$2,1,0),IF($J240=$J$3,IF(V240=V$3,1,0),IF($J240=$J$4,IF(V240=V$4,1,0),IF($J240=$J$5,IF(V240=V$5,1,0),0))))</f>
        <v>1</v>
      </c>
      <c r="BB240" s="1">
        <f>IF($J240=$J$2,IF(W240=W$2,1,0),IF($J240=$J$3,IF(W240=W$3,1,0),IF($J240=$J$4,IF(W240=W$4,1,0),IF($J240=$J$5,IF(W240=W$5,1,0),0))))</f>
        <v>1</v>
      </c>
      <c r="BC240" s="1">
        <f>IF($J240=$J$2,IF(X240=X$2,1,0),IF($J240=$J$3,IF(X240=X$3,1,0),IF($J240=$J$4,IF(X240=X$4,1,0),IF($J240=$J$5,IF(X240=X$5,1,0),0))))</f>
        <v>0</v>
      </c>
      <c r="BD240" s="1">
        <f>IF($J240=$J$2,IF(Y240=Y$2,1,0),IF($J240=$J$3,IF(Y240=Y$3,1,0),IF($J240=$J$4,IF(Y240=Y$4,1,0),IF($J240=$J$5,IF(Y240=Y$5,1,0),0))))</f>
        <v>0</v>
      </c>
      <c r="BE240" s="1">
        <f>IF($J240=$J$2,IF(Z240=Z$2,1,0),IF($J240=$J$3,IF(Z240=Z$3,1,0),IF($J240=$J$4,IF(Z240=Z$4,1,0),IF($J240=$J$5,IF(Z240=Z$5,1,0),0))))</f>
        <v>0</v>
      </c>
      <c r="BF240" s="1">
        <f>IF($J240=$J$2,IF(AA240=AA$2,1,0),IF($J240=$J$3,IF(AA240=AA$3,1,0),IF($J240=$J$4,IF(AA240=AA$4,1,0),IF($J240=$J$5,IF(AA240=AA$5,1,0),0))))</f>
        <v>0</v>
      </c>
      <c r="BG240" s="1">
        <f>IF($J240=$J$2,IF(AB240=AB$2,1,0),IF($J240=$J$3,IF(AB240=AB$3,1,0),IF($J240=$J$4,IF(AB240=AB$4,1,0),IF($J240=$J$5,IF(AB240=AB$5,1,0),0))))</f>
        <v>1</v>
      </c>
      <c r="BH240" s="1">
        <f>IF($J240=$J$2,IF(AC240=AC$2,1,0),IF($J240=$J$3,IF(AC240=AC$3,1,0),IF($J240=$J$4,IF(AC240=AC$4,1,0),IF($J240=$J$5,IF(AC240=AC$5,1,0),0))))</f>
        <v>0</v>
      </c>
      <c r="BI240" s="1">
        <f>IF($J240=$J$2,IF(AD240=AD$2,1,0),IF($J240=$J$3,IF(AD240=AD$3,1,0),IF($J240=$J$4,IF(AD240=AD$4,1,0),IF($J240=$J$5,IF(AD240=AD$5,1,0),0))))</f>
        <v>0</v>
      </c>
      <c r="BJ240" s="1">
        <f>IF($J240=$J$2,IF(AE240=AE$2,1,0),IF($J240=$J$3,IF(AE240=AE$3,1,0),IF($J240=$J$4,IF(AE240=AE$4,1,0),IF($J240=$J$5,IF(AE240=AE$5,1,0),0))))</f>
        <v>1</v>
      </c>
      <c r="BK240" s="1">
        <f>IF($J240=$J$2,IF(AF240=AF$2,1,0),IF($J240=$J$3,IF(AF240=AF$3,1,0),IF($J240=$J$4,IF(AF240=AF$4,1,0),IF($J240=$J$5,IF(AF240=AF$5,1,0),0))))</f>
        <v>1</v>
      </c>
      <c r="BL240" s="1">
        <f>IF($J240=$J$2,IF(AG240=AG$2,1,0),IF($J240=$J$3,IF(AG240=AG$3,1,0),IF($J240=$J$4,IF(AG240=AG$4,1,0),IF($J240=$J$5,IF(AG240=AG$5,1,0),0))))</f>
        <v>0</v>
      </c>
      <c r="BM240" s="1">
        <f>IF($J240=$J$2,IF(AH240=AH$2,1,0),IF($J240=$J$3,IF(AH240=AH$3,1,0),IF($J240=$J$4,IF(AH240=AH$4,1,0),IF($J240=$J$5,IF(AH240=AH$5,1,0),0))))</f>
        <v>0</v>
      </c>
      <c r="BN240" s="1">
        <f>IF($J240=$J$2,IF(AI240=AI$2,1,0),IF($J240=$J$3,IF(AI240=AI$3,1,0),IF($J240=$J$4,IF(AI240=AI$4,1,0),IF($J240=$J$5,IF(AI240=AI$5,1,0),0))))</f>
        <v>1</v>
      </c>
      <c r="BO240" s="1">
        <f>IF($J240=$J$2,IF(AJ240=AJ$2,1,0),IF($J240=$J$3,IF(AJ240=AJ$3,1,0),IF($J240=$J$4,IF(AJ240=AJ$4,1,0),IF($J240=$J$5,IF(AJ240=AJ$5,1,0),0))))</f>
        <v>1</v>
      </c>
      <c r="BP240" s="1">
        <f>IF($J240=$J$2,IF(AK240=AK$2,1,0),IF($J240=$J$3,IF(AK240=AK$3,1,0),IF($J240=$J$4,IF(AK240=AK$4,1,0),IF($J240=$J$5,IF(AK240=AK$5,1,0),0))))</f>
        <v>1</v>
      </c>
      <c r="BQ240" s="1">
        <f>IF($J240=$J$2,IF(AL240=AL$2,1,0),IF($J240=$J$3,IF(AL240=AL$3,1,0),IF($J240=$J$4,IF(AL240=AL$4,1,0),IF($J240=$J$5,IF(AL240=AL$5,1,0),0))))</f>
        <v>0</v>
      </c>
      <c r="BR240" s="1">
        <f>IF($J240=$J$2,IF(AM240=AM$2,1,0),IF($J240=$J$3,IF(AM240=AM$3,1,0),IF($J240=$J$4,IF(AM240=AM$4,1,0),IF($J240=$J$5,IF(AM240=AM$5,1,0),0))))</f>
        <v>0</v>
      </c>
      <c r="BS240" s="1">
        <f>IF($J240=$J$2,IF(AN240=AN$2,1,0),IF($J240=$J$3,IF(AN240=AN$3,1,0),IF($J240=$J$4,IF(AN240=AN$4,1,0),IF($J240=$J$5,IF(AN240=AN$5,1,0),0))))</f>
        <v>0</v>
      </c>
      <c r="BU240" s="1">
        <f t="shared" si="1"/>
        <v>14</v>
      </c>
      <c r="BW240" s="35">
        <f t="shared" si="2"/>
        <v>14</v>
      </c>
      <c r="BX240" s="35">
        <f>IF(BW240="неявка","неявка",IF(BW240&lt;$CB$4,1,IF(BW240&lt;$CB$5,2,IF(BW240&lt;$CB$6,3,IF(BW240&lt;$CB$7,4,IF(BW240&lt;$CB$8,5,IF(BW240&lt;$CB$9,6,IF(BW240&lt;$CB$10,7,IF(BW240&lt;$CB$11,8,IF(BW240&lt;$CB$12,9,10))))))))))</f>
        <v>4</v>
      </c>
    </row>
    <row r="241" spans="1:76" ht="16" x14ac:dyDescent="0.2">
      <c r="A241" s="8">
        <v>235</v>
      </c>
      <c r="B241" s="8" t="s">
        <v>810</v>
      </c>
      <c r="C241" s="8" t="s">
        <v>71</v>
      </c>
      <c r="D241" s="8" t="s">
        <v>811</v>
      </c>
      <c r="E241" s="8" t="s">
        <v>268</v>
      </c>
      <c r="F241" s="8" t="s">
        <v>269</v>
      </c>
      <c r="G241" s="8" t="s">
        <v>230</v>
      </c>
      <c r="H241" s="8" t="s">
        <v>216</v>
      </c>
      <c r="I241" s="1" t="s">
        <v>795</v>
      </c>
      <c r="J241" s="1">
        <v>1</v>
      </c>
      <c r="K241" s="1" t="s">
        <v>1155</v>
      </c>
      <c r="L241" s="1" t="s">
        <v>1154</v>
      </c>
      <c r="M241" s="1" t="s">
        <v>1155</v>
      </c>
      <c r="N241" s="1" t="s">
        <v>1159</v>
      </c>
      <c r="O241" s="1" t="s">
        <v>1156</v>
      </c>
      <c r="P241" s="1" t="s">
        <v>1154</v>
      </c>
      <c r="Q241" s="1" t="s">
        <v>1160</v>
      </c>
      <c r="R241" s="1" t="s">
        <v>1158</v>
      </c>
      <c r="S241" s="1" t="s">
        <v>1155</v>
      </c>
      <c r="T241" s="1" t="s">
        <v>1156</v>
      </c>
      <c r="U241" s="1" t="s">
        <v>1158</v>
      </c>
      <c r="V241" s="1" t="s">
        <v>1158</v>
      </c>
      <c r="W241" s="1" t="s">
        <v>1156</v>
      </c>
      <c r="X241" s="1" t="s">
        <v>1158</v>
      </c>
      <c r="Y241" s="1" t="s">
        <v>1155</v>
      </c>
      <c r="Z241" s="54" t="s">
        <v>1158</v>
      </c>
      <c r="AA241" s="1" t="s">
        <v>1154</v>
      </c>
      <c r="AB241" s="1" t="s">
        <v>1159</v>
      </c>
      <c r="AC241" s="1" t="s">
        <v>1156</v>
      </c>
      <c r="AD241" s="1" t="s">
        <v>1158</v>
      </c>
      <c r="AE241" s="1" t="s">
        <v>1156</v>
      </c>
      <c r="AF241" s="1" t="s">
        <v>1159</v>
      </c>
      <c r="AG241" s="1" t="s">
        <v>1156</v>
      </c>
      <c r="AH241" s="1" t="s">
        <v>1158</v>
      </c>
      <c r="AI241" s="1" t="s">
        <v>1154</v>
      </c>
      <c r="AJ241" s="1" t="s">
        <v>1158</v>
      </c>
      <c r="AK241" s="1" t="s">
        <v>1159</v>
      </c>
      <c r="AL241" s="1" t="s">
        <v>1158</v>
      </c>
      <c r="AM241" s="1" t="s">
        <v>1156</v>
      </c>
      <c r="AN241" s="1" t="s">
        <v>1159</v>
      </c>
      <c r="AP241" s="1">
        <f>IF($J241=$J$2,IF(K241=K$2,1,0),IF($J241=$J$3,IF(K241=K$3,1,0),IF($J241=$J$4,IF(K241=K$4,1,0),IF($J241=$J$5,IF(K241=K$5,1,0),0))))</f>
        <v>0</v>
      </c>
      <c r="AQ241" s="1">
        <f>IF($J241=$J$2,IF(L241=L$2,1,0),IF($J241=$J$3,IF(L241=L$3,1,0),IF($J241=$J$4,IF(L241=L$4,1,0),IF($J241=$J$5,IF(L241=L$5,1,0),0))))</f>
        <v>1</v>
      </c>
      <c r="AR241" s="1">
        <f>IF($J241=$J$2,IF(M241=M$2,1,0),IF($J241=$J$3,IF(M241=M$3,1,0),IF($J241=$J$4,IF(M241=M$4,1,0),IF($J241=$J$5,IF(M241=M$5,1,0),0))))</f>
        <v>1</v>
      </c>
      <c r="AS241" s="1">
        <f>IF($J241=$J$2,IF(N241=N$2,1,0),IF($J241=$J$3,IF(N241=N$3,1,0),IF($J241=$J$4,IF(N241=N$4,1,0),IF($J241=$J$5,IF(N241=N$5,1,0),0))))</f>
        <v>0</v>
      </c>
      <c r="AT241" s="1">
        <f>IF($J241=$J$2,IF(O241=O$2,1,0),IF($J241=$J$3,IF(O241=O$3,1,0),IF($J241=$J$4,IF(O241=O$4,1,0),IF($J241=$J$5,IF(O241=O$5,1,0),0))))</f>
        <v>0</v>
      </c>
      <c r="AU241" s="1">
        <f>IF($J241=$J$2,IF(P241=P$2,1,0),IF($J241=$J$3,IF(P241=P$3,1,0),IF($J241=$J$4,IF(P241=P$4,1,0),IF($J241=$J$5,IF(P241=P$5,1,0),0))))</f>
        <v>0</v>
      </c>
      <c r="AV241" s="1">
        <f>IF($J241=$J$2,IF(Q241=Q$2,1,0),IF($J241=$J$3,IF(Q241=Q$3,1,0),IF($J241=$J$4,IF(Q241=Q$4,1,0),IF($J241=$J$5,IF(Q241=Q$5,1,0),0))))</f>
        <v>0</v>
      </c>
      <c r="AW241" s="1">
        <f>IF($J241=$J$2,IF(R241=R$2,1,0),IF($J241=$J$3,IF(R241=R$3,1,0),IF($J241=$J$4,IF(R241=R$4,1,0),IF($J241=$J$5,IF(R241=R$5,1,0),0))))</f>
        <v>1</v>
      </c>
      <c r="AX241" s="1">
        <f>IF($J241=$J$2,IF(S241=S$2,1,0),IF($J241=$J$3,IF(S241=S$3,1,0),IF($J241=$J$4,IF(S241=S$4,1,0),IF($J241=$J$5,IF(S241=S$5,1,0),0))))</f>
        <v>1</v>
      </c>
      <c r="AY241" s="1">
        <f>IF($J241=$J$2,IF(T241=T$2,1,0),IF($J241=$J$3,IF(T241=T$3,1,0),IF($J241=$J$4,IF(T241=T$4,1,0),IF($J241=$J$5,IF(T241=T$5,1,0),0))))</f>
        <v>0</v>
      </c>
      <c r="AZ241" s="1">
        <f>IF($J241=$J$2,IF(U241=U$2,1,0),IF($J241=$J$3,IF(U241=U$3,1,0),IF($J241=$J$4,IF(U241=U$4,1,0),IF($J241=$J$5,IF(U241=U$5,1,0),0))))</f>
        <v>0</v>
      </c>
      <c r="BA241" s="1">
        <f>IF($J241=$J$2,IF(V241=V$2,1,0),IF($J241=$J$3,IF(V241=V$3,1,0),IF($J241=$J$4,IF(V241=V$4,1,0),IF($J241=$J$5,IF(V241=V$5,1,0),0))))</f>
        <v>1</v>
      </c>
      <c r="BB241" s="1">
        <f>IF($J241=$J$2,IF(W241=W$2,1,0),IF($J241=$J$3,IF(W241=W$3,1,0),IF($J241=$J$4,IF(W241=W$4,1,0),IF($J241=$J$5,IF(W241=W$5,1,0),0))))</f>
        <v>1</v>
      </c>
      <c r="BC241" s="1">
        <f>IF($J241=$J$2,IF(X241=X$2,1,0),IF($J241=$J$3,IF(X241=X$3,1,0),IF($J241=$J$4,IF(X241=X$4,1,0),IF($J241=$J$5,IF(X241=X$5,1,0),0))))</f>
        <v>0</v>
      </c>
      <c r="BD241" s="1">
        <f>IF($J241=$J$2,IF(Y241=Y$2,1,0),IF($J241=$J$3,IF(Y241=Y$3,1,0),IF($J241=$J$4,IF(Y241=Y$4,1,0),IF($J241=$J$5,IF(Y241=Y$5,1,0),0))))</f>
        <v>0</v>
      </c>
      <c r="BE241" s="1">
        <f>IF($J241=$J$2,IF(Z241=Z$2,1,0),IF($J241=$J$3,IF(Z241=Z$3,1,0),IF($J241=$J$4,IF(Z241=Z$4,1,0),IF($J241=$J$5,IF(Z241=Z$5,1,0),0))))</f>
        <v>1</v>
      </c>
      <c r="BF241" s="1">
        <f>IF($J241=$J$2,IF(AA241=AA$2,1,0),IF($J241=$J$3,IF(AA241=AA$3,1,0),IF($J241=$J$4,IF(AA241=AA$4,1,0),IF($J241=$J$5,IF(AA241=AA$5,1,0),0))))</f>
        <v>0</v>
      </c>
      <c r="BG241" s="1">
        <f>IF($J241=$J$2,IF(AB241=AB$2,1,0),IF($J241=$J$3,IF(AB241=AB$3,1,0),IF($J241=$J$4,IF(AB241=AB$4,1,0),IF($J241=$J$5,IF(AB241=AB$5,1,0),0))))</f>
        <v>0</v>
      </c>
      <c r="BH241" s="1">
        <f>IF($J241=$J$2,IF(AC241=AC$2,1,0),IF($J241=$J$3,IF(AC241=AC$3,1,0),IF($J241=$J$4,IF(AC241=AC$4,1,0),IF($J241=$J$5,IF(AC241=AC$5,1,0),0))))</f>
        <v>0</v>
      </c>
      <c r="BI241" s="1">
        <f>IF($J241=$J$2,IF(AD241=AD$2,1,0),IF($J241=$J$3,IF(AD241=AD$3,1,0),IF($J241=$J$4,IF(AD241=AD$4,1,0),IF($J241=$J$5,IF(AD241=AD$5,1,0),0))))</f>
        <v>0</v>
      </c>
      <c r="BJ241" s="1">
        <f>IF($J241=$J$2,IF(AE241=AE$2,1,0),IF($J241=$J$3,IF(AE241=AE$3,1,0),IF($J241=$J$4,IF(AE241=AE$4,1,0),IF($J241=$J$5,IF(AE241=AE$5,1,0),0))))</f>
        <v>1</v>
      </c>
      <c r="BK241" s="1">
        <f>IF($J241=$J$2,IF(AF241=AF$2,1,0),IF($J241=$J$3,IF(AF241=AF$3,1,0),IF($J241=$J$4,IF(AF241=AF$4,1,0),IF($J241=$J$5,IF(AF241=AF$5,1,0),0))))</f>
        <v>1</v>
      </c>
      <c r="BL241" s="1">
        <f>IF($J241=$J$2,IF(AG241=AG$2,1,0),IF($J241=$J$3,IF(AG241=AG$3,1,0),IF($J241=$J$4,IF(AG241=AG$4,1,0),IF($J241=$J$5,IF(AG241=AG$5,1,0),0))))</f>
        <v>0</v>
      </c>
      <c r="BM241" s="1">
        <f>IF($J241=$J$2,IF(AH241=AH$2,1,0),IF($J241=$J$3,IF(AH241=AH$3,1,0),IF($J241=$J$4,IF(AH241=AH$4,1,0),IF($J241=$J$5,IF(AH241=AH$5,1,0),0))))</f>
        <v>1</v>
      </c>
      <c r="BN241" s="1">
        <f>IF($J241=$J$2,IF(AI241=AI$2,1,0),IF($J241=$J$3,IF(AI241=AI$3,1,0),IF($J241=$J$4,IF(AI241=AI$4,1,0),IF($J241=$J$5,IF(AI241=AI$5,1,0),0))))</f>
        <v>0</v>
      </c>
      <c r="BO241" s="1">
        <f>IF($J241=$J$2,IF(AJ241=AJ$2,1,0),IF($J241=$J$3,IF(AJ241=AJ$3,1,0),IF($J241=$J$4,IF(AJ241=AJ$4,1,0),IF($J241=$J$5,IF(AJ241=AJ$5,1,0),0))))</f>
        <v>1</v>
      </c>
      <c r="BP241" s="1">
        <f>IF($J241=$J$2,IF(AK241=AK$2,1,0),IF($J241=$J$3,IF(AK241=AK$3,1,0),IF($J241=$J$4,IF(AK241=AK$4,1,0),IF($J241=$J$5,IF(AK241=AK$5,1,0),0))))</f>
        <v>1</v>
      </c>
      <c r="BQ241" s="1">
        <f>IF($J241=$J$2,IF(AL241=AL$2,1,0),IF($J241=$J$3,IF(AL241=AL$3,1,0),IF($J241=$J$4,IF(AL241=AL$4,1,0),IF($J241=$J$5,IF(AL241=AL$5,1,0),0))))</f>
        <v>0</v>
      </c>
      <c r="BR241" s="1">
        <f>IF($J241=$J$2,IF(AM241=AM$2,1,0),IF($J241=$J$3,IF(AM241=AM$3,1,0),IF($J241=$J$4,IF(AM241=AM$4,1,0),IF($J241=$J$5,IF(AM241=AM$5,1,0),0))))</f>
        <v>0</v>
      </c>
      <c r="BS241" s="1">
        <f>IF($J241=$J$2,IF(AN241=AN$2,1,0),IF($J241=$J$3,IF(AN241=AN$3,1,0),IF($J241=$J$4,IF(AN241=AN$4,1,0),IF($J241=$J$5,IF(AN241=AN$5,1,0),0))))</f>
        <v>0</v>
      </c>
      <c r="BU241" s="1">
        <f t="shared" si="1"/>
        <v>12</v>
      </c>
      <c r="BW241" s="35">
        <f t="shared" si="2"/>
        <v>12</v>
      </c>
      <c r="BX241" s="35">
        <f>IF(BW241="неявка","неявка",IF(BW241&lt;$CB$4,1,IF(BW241&lt;$CB$5,2,IF(BW241&lt;$CB$6,3,IF(BW241&lt;$CB$7,4,IF(BW241&lt;$CB$8,5,IF(BW241&lt;$CB$9,6,IF(BW241&lt;$CB$10,7,IF(BW241&lt;$CB$11,8,IF(BW241&lt;$CB$12,9,10))))))))))</f>
        <v>3</v>
      </c>
    </row>
    <row r="242" spans="1:76" ht="16" x14ac:dyDescent="0.2">
      <c r="A242" s="8">
        <v>236</v>
      </c>
      <c r="B242" s="8" t="s">
        <v>812</v>
      </c>
      <c r="C242" s="8" t="s">
        <v>813</v>
      </c>
      <c r="D242" s="8" t="s">
        <v>814</v>
      </c>
      <c r="E242" s="8" t="s">
        <v>314</v>
      </c>
      <c r="F242" s="8" t="s">
        <v>315</v>
      </c>
      <c r="G242" s="8" t="s">
        <v>230</v>
      </c>
      <c r="H242" s="8" t="s">
        <v>216</v>
      </c>
      <c r="I242" s="1" t="s">
        <v>795</v>
      </c>
      <c r="J242" s="1">
        <v>4</v>
      </c>
      <c r="K242" s="1" t="s">
        <v>1155</v>
      </c>
      <c r="L242" s="1" t="s">
        <v>1154</v>
      </c>
      <c r="M242" s="1" t="s">
        <v>1158</v>
      </c>
      <c r="N242" s="1" t="s">
        <v>1160</v>
      </c>
      <c r="O242" s="1" t="s">
        <v>1160</v>
      </c>
      <c r="P242" s="1" t="s">
        <v>1159</v>
      </c>
      <c r="Q242" s="1" t="s">
        <v>1158</v>
      </c>
      <c r="S242" s="1" t="s">
        <v>1160</v>
      </c>
      <c r="T242" s="1" t="s">
        <v>1155</v>
      </c>
      <c r="U242" s="1" t="s">
        <v>1159</v>
      </c>
      <c r="V242" s="1" t="s">
        <v>1154</v>
      </c>
      <c r="W242" s="1" t="s">
        <v>1158</v>
      </c>
      <c r="X242" s="1" t="s">
        <v>1159</v>
      </c>
      <c r="Y242" s="1" t="s">
        <v>1156</v>
      </c>
      <c r="Z242" s="54" t="s">
        <v>1154</v>
      </c>
      <c r="AA242" s="1" t="s">
        <v>1159</v>
      </c>
      <c r="AB242" s="1" t="s">
        <v>1154</v>
      </c>
      <c r="AC242" s="1" t="s">
        <v>1158</v>
      </c>
      <c r="AD242" s="1" t="s">
        <v>1158</v>
      </c>
      <c r="AF242" s="1" t="s">
        <v>1155</v>
      </c>
      <c r="AG242" s="1" t="s">
        <v>1159</v>
      </c>
      <c r="AH242" s="1" t="s">
        <v>1158</v>
      </c>
      <c r="AI242" s="1" t="s">
        <v>1155</v>
      </c>
      <c r="AJ242" s="1" t="s">
        <v>1157</v>
      </c>
      <c r="AK242" s="1" t="s">
        <v>1154</v>
      </c>
      <c r="AL242" s="1" t="s">
        <v>1155</v>
      </c>
      <c r="AM242" s="1" t="s">
        <v>1160</v>
      </c>
      <c r="AN242" s="1" t="s">
        <v>1155</v>
      </c>
      <c r="AP242" s="1">
        <f>IF($J242=$J$2,IF(K242=K$2,1,0),IF($J242=$J$3,IF(K242=K$3,1,0),IF($J242=$J$4,IF(K242=K$4,1,0),IF($J242=$J$5,IF(K242=K$5,1,0),0))))</f>
        <v>0</v>
      </c>
      <c r="AQ242" s="1">
        <f>IF($J242=$J$2,IF(L242=L$2,1,0),IF($J242=$J$3,IF(L242=L$3,1,0),IF($J242=$J$4,IF(L242=L$4,1,0),IF($J242=$J$5,IF(L242=L$5,1,0),0))))</f>
        <v>0</v>
      </c>
      <c r="AR242" s="1">
        <f>IF($J242=$J$2,IF(M242=M$2,1,0),IF($J242=$J$3,IF(M242=M$3,1,0),IF($J242=$J$4,IF(M242=M$4,1,0),IF($J242=$J$5,IF(M242=M$5,1,0),0))))</f>
        <v>0</v>
      </c>
      <c r="AS242" s="1">
        <f>IF($J242=$J$2,IF(N242=N$2,1,0),IF($J242=$J$3,IF(N242=N$3,1,0),IF($J242=$J$4,IF(N242=N$4,1,0),IF($J242=$J$5,IF(N242=N$5,1,0),0))))</f>
        <v>0</v>
      </c>
      <c r="AT242" s="1">
        <f>IF($J242=$J$2,IF(O242=O$2,1,0),IF($J242=$J$3,IF(O242=O$3,1,0),IF($J242=$J$4,IF(O242=O$4,1,0),IF($J242=$J$5,IF(O242=O$5,1,0),0))))</f>
        <v>1</v>
      </c>
      <c r="AU242" s="1">
        <f>IF($J242=$J$2,IF(P242=P$2,1,0),IF($J242=$J$3,IF(P242=P$3,1,0),IF($J242=$J$4,IF(P242=P$4,1,0),IF($J242=$J$5,IF(P242=P$5,1,0),0))))</f>
        <v>1</v>
      </c>
      <c r="AV242" s="1">
        <f>IF($J242=$J$2,IF(Q242=Q$2,1,0),IF($J242=$J$3,IF(Q242=Q$3,1,0),IF($J242=$J$4,IF(Q242=Q$4,1,0),IF($J242=$J$5,IF(Q242=Q$5,1,0),0))))</f>
        <v>1</v>
      </c>
      <c r="AW242" s="1">
        <f>IF($J242=$J$2,IF(R242=R$2,1,0),IF($J242=$J$3,IF(R242=R$3,1,0),IF($J242=$J$4,IF(R242=R$4,1,0),IF($J242=$J$5,IF(R242=R$5,1,0),0))))</f>
        <v>0</v>
      </c>
      <c r="AX242" s="1">
        <f>IF($J242=$J$2,IF(S242=S$2,1,0),IF($J242=$J$3,IF(S242=S$3,1,0),IF($J242=$J$4,IF(S242=S$4,1,0),IF($J242=$J$5,IF(S242=S$5,1,0),0))))</f>
        <v>1</v>
      </c>
      <c r="AY242" s="1">
        <f>IF($J242=$J$2,IF(T242=T$2,1,0),IF($J242=$J$3,IF(T242=T$3,1,0),IF($J242=$J$4,IF(T242=T$4,1,0),IF($J242=$J$5,IF(T242=T$5,1,0),0))))</f>
        <v>1</v>
      </c>
      <c r="AZ242" s="1">
        <f>IF($J242=$J$2,IF(U242=U$2,1,0),IF($J242=$J$3,IF(U242=U$3,1,0),IF($J242=$J$4,IF(U242=U$4,1,0),IF($J242=$J$5,IF(U242=U$5,1,0),0))))</f>
        <v>1</v>
      </c>
      <c r="BA242" s="1">
        <f>IF($J242=$J$2,IF(V242=V$2,1,0),IF($J242=$J$3,IF(V242=V$3,1,0),IF($J242=$J$4,IF(V242=V$4,1,0),IF($J242=$J$5,IF(V242=V$5,1,0),0))))</f>
        <v>0</v>
      </c>
      <c r="BB242" s="1">
        <f>IF($J242=$J$2,IF(W242=W$2,1,0),IF($J242=$J$3,IF(W242=W$3,1,0),IF($J242=$J$4,IF(W242=W$4,1,0),IF($J242=$J$5,IF(W242=W$5,1,0),0))))</f>
        <v>1</v>
      </c>
      <c r="BC242" s="1">
        <f>IF($J242=$J$2,IF(X242=X$2,1,0),IF($J242=$J$3,IF(X242=X$3,1,0),IF($J242=$J$4,IF(X242=X$4,1,0),IF($J242=$J$5,IF(X242=X$5,1,0),0))))</f>
        <v>0</v>
      </c>
      <c r="BD242" s="1">
        <f>IF($J242=$J$2,IF(Y242=Y$2,1,0),IF($J242=$J$3,IF(Y242=Y$3,1,0),IF($J242=$J$4,IF(Y242=Y$4,1,0),IF($J242=$J$5,IF(Y242=Y$5,1,0),0))))</f>
        <v>1</v>
      </c>
      <c r="BE242" s="1">
        <f>IF($J242=$J$2,IF(Z242=Z$2,1,0),IF($J242=$J$3,IF(Z242=Z$3,1,0),IF($J242=$J$4,IF(Z242=Z$4,1,0),IF($J242=$J$5,IF(Z242=Z$5,1,0),0))))</f>
        <v>0</v>
      </c>
      <c r="BF242" s="1">
        <f>IF($J242=$J$2,IF(AA242=AA$2,1,0),IF($J242=$J$3,IF(AA242=AA$3,1,0),IF($J242=$J$4,IF(AA242=AA$4,1,0),IF($J242=$J$5,IF(AA242=AA$5,1,0),0))))</f>
        <v>1</v>
      </c>
      <c r="BG242" s="1">
        <f>IF($J242=$J$2,IF(AB242=AB$2,1,0),IF($J242=$J$3,IF(AB242=AB$3,1,0),IF($J242=$J$4,IF(AB242=AB$4,1,0),IF($J242=$J$5,IF(AB242=AB$5,1,0),0))))</f>
        <v>1</v>
      </c>
      <c r="BH242" s="1">
        <f>IF($J242=$J$2,IF(AC242=AC$2,1,0),IF($J242=$J$3,IF(AC242=AC$3,1,0),IF($J242=$J$4,IF(AC242=AC$4,1,0),IF($J242=$J$5,IF(AC242=AC$5,1,0),0))))</f>
        <v>1</v>
      </c>
      <c r="BI242" s="1">
        <f>IF($J242=$J$2,IF(AD242=AD$2,1,0),IF($J242=$J$3,IF(AD242=AD$3,1,0),IF($J242=$J$4,IF(AD242=AD$4,1,0),IF($J242=$J$5,IF(AD242=AD$5,1,0),0))))</f>
        <v>1</v>
      </c>
      <c r="BJ242" s="1">
        <f>IF($J242=$J$2,IF(AE242=AE$2,1,0),IF($J242=$J$3,IF(AE242=AE$3,1,0),IF($J242=$J$4,IF(AE242=AE$4,1,0),IF($J242=$J$5,IF(AE242=AE$5,1,0),0))))</f>
        <v>0</v>
      </c>
      <c r="BK242" s="1">
        <f>IF($J242=$J$2,IF(AF242=AF$2,1,0),IF($J242=$J$3,IF(AF242=AF$3,1,0),IF($J242=$J$4,IF(AF242=AF$4,1,0),IF($J242=$J$5,IF(AF242=AF$5,1,0),0))))</f>
        <v>1</v>
      </c>
      <c r="BL242" s="1">
        <f>IF($J242=$J$2,IF(AG242=AG$2,1,0),IF($J242=$J$3,IF(AG242=AG$3,1,0),IF($J242=$J$4,IF(AG242=AG$4,1,0),IF($J242=$J$5,IF(AG242=AG$5,1,0),0))))</f>
        <v>0</v>
      </c>
      <c r="BM242" s="1">
        <f>IF($J242=$J$2,IF(AH242=AH$2,1,0),IF($J242=$J$3,IF(AH242=AH$3,1,0),IF($J242=$J$4,IF(AH242=AH$4,1,0),IF($J242=$J$5,IF(AH242=AH$5,1,0),0))))</f>
        <v>1</v>
      </c>
      <c r="BN242" s="1">
        <f>IF($J242=$J$2,IF(AI242=AI$2,1,0),IF($J242=$J$3,IF(AI242=AI$3,1,0),IF($J242=$J$4,IF(AI242=AI$4,1,0),IF($J242=$J$5,IF(AI242=AI$5,1,0),0))))</f>
        <v>0</v>
      </c>
      <c r="BO242" s="1">
        <f>IF($J242=$J$2,IF(AJ242=AJ$2,1,0),IF($J242=$J$3,IF(AJ242=AJ$3,1,0),IF($J242=$J$4,IF(AJ242=AJ$4,1,0),IF($J242=$J$5,IF(AJ242=AJ$5,1,0),0))))</f>
        <v>1</v>
      </c>
      <c r="BP242" s="1">
        <f>IF($J242=$J$2,IF(AK242=AK$2,1,0),IF($J242=$J$3,IF(AK242=AK$3,1,0),IF($J242=$J$4,IF(AK242=AK$4,1,0),IF($J242=$J$5,IF(AK242=AK$5,1,0),0))))</f>
        <v>1</v>
      </c>
      <c r="BQ242" s="1">
        <f>IF($J242=$J$2,IF(AL242=AL$2,1,0),IF($J242=$J$3,IF(AL242=AL$3,1,0),IF($J242=$J$4,IF(AL242=AL$4,1,0),IF($J242=$J$5,IF(AL242=AL$5,1,0),0))))</f>
        <v>0</v>
      </c>
      <c r="BR242" s="1">
        <f>IF($J242=$J$2,IF(AM242=AM$2,1,0),IF($J242=$J$3,IF(AM242=AM$3,1,0),IF($J242=$J$4,IF(AM242=AM$4,1,0),IF($J242=$J$5,IF(AM242=AM$5,1,0),0))))</f>
        <v>1</v>
      </c>
      <c r="BS242" s="1">
        <f>IF($J242=$J$2,IF(AN242=AN$2,1,0),IF($J242=$J$3,IF(AN242=AN$3,1,0),IF($J242=$J$4,IF(AN242=AN$4,1,0),IF($J242=$J$5,IF(AN242=AN$5,1,0),0))))</f>
        <v>0</v>
      </c>
      <c r="BU242" s="1">
        <f t="shared" si="1"/>
        <v>17</v>
      </c>
      <c r="BW242" s="35">
        <f t="shared" si="2"/>
        <v>17</v>
      </c>
      <c r="BX242" s="35">
        <f>IF(BW242="неявка","неявка",IF(BW242&lt;$CB$4,1,IF(BW242&lt;$CB$5,2,IF(BW242&lt;$CB$6,3,IF(BW242&lt;$CB$7,4,IF(BW242&lt;$CB$8,5,IF(BW242&lt;$CB$9,6,IF(BW242&lt;$CB$10,7,IF(BW242&lt;$CB$11,8,IF(BW242&lt;$CB$12,9,10))))))))))</f>
        <v>5</v>
      </c>
    </row>
    <row r="243" spans="1:76" ht="16" x14ac:dyDescent="0.2">
      <c r="A243" s="8">
        <v>237</v>
      </c>
      <c r="B243" s="8" t="s">
        <v>815</v>
      </c>
      <c r="C243" s="8" t="s">
        <v>816</v>
      </c>
      <c r="D243" s="8" t="s">
        <v>817</v>
      </c>
      <c r="E243" s="8" t="s">
        <v>213</v>
      </c>
      <c r="F243" s="8" t="s">
        <v>214</v>
      </c>
      <c r="G243" s="8" t="s">
        <v>230</v>
      </c>
      <c r="H243" s="8" t="s">
        <v>216</v>
      </c>
      <c r="I243" s="1" t="s">
        <v>795</v>
      </c>
      <c r="J243" s="1">
        <v>3</v>
      </c>
      <c r="K243" s="1" t="s">
        <v>1156</v>
      </c>
      <c r="L243" s="1" t="s">
        <v>1155</v>
      </c>
      <c r="M243" s="1" t="s">
        <v>1154</v>
      </c>
      <c r="N243" s="1" t="s">
        <v>1159</v>
      </c>
      <c r="O243" s="1" t="s">
        <v>1154</v>
      </c>
      <c r="P243" s="1" t="s">
        <v>1156</v>
      </c>
      <c r="Q243" s="1" t="s">
        <v>1155</v>
      </c>
      <c r="R243" s="1" t="s">
        <v>1160</v>
      </c>
      <c r="S243" s="1" t="s">
        <v>1158</v>
      </c>
      <c r="T243" s="1" t="s">
        <v>1160</v>
      </c>
      <c r="U243" s="1" t="s">
        <v>1154</v>
      </c>
      <c r="V243" s="1" t="s">
        <v>1158</v>
      </c>
      <c r="W243" s="1" t="s">
        <v>1160</v>
      </c>
      <c r="X243" s="1" t="s">
        <v>1159</v>
      </c>
      <c r="Y243" s="1" t="s">
        <v>1159</v>
      </c>
      <c r="Z243" s="54" t="s">
        <v>1154</v>
      </c>
      <c r="AA243" s="1" t="s">
        <v>1160</v>
      </c>
      <c r="AB243" s="1" t="s">
        <v>1155</v>
      </c>
      <c r="AC243" s="1" t="s">
        <v>1154</v>
      </c>
      <c r="AD243" s="1" t="s">
        <v>1160</v>
      </c>
      <c r="AE243" s="1" t="s">
        <v>1154</v>
      </c>
      <c r="AF243" s="1" t="s">
        <v>1159</v>
      </c>
      <c r="AG243" s="1" t="s">
        <v>1155</v>
      </c>
      <c r="AH243" s="1" t="s">
        <v>1158</v>
      </c>
      <c r="AI243" s="1" t="s">
        <v>1156</v>
      </c>
      <c r="AJ243" s="1" t="s">
        <v>1154</v>
      </c>
      <c r="AK243" s="1" t="s">
        <v>1155</v>
      </c>
      <c r="AL243" s="1" t="s">
        <v>1158</v>
      </c>
      <c r="AM243" s="1" t="s">
        <v>1160</v>
      </c>
      <c r="AN243" s="1" t="s">
        <v>1154</v>
      </c>
      <c r="AP243" s="1">
        <f>IF($J243=$J$2,IF(K243=K$2,1,0),IF($J243=$J$3,IF(K243=K$3,1,0),IF($J243=$J$4,IF(K243=K$4,1,0),IF($J243=$J$5,IF(K243=K$5,1,0),0))))</f>
        <v>1</v>
      </c>
      <c r="AQ243" s="1">
        <f>IF($J243=$J$2,IF(L243=L$2,1,0),IF($J243=$J$3,IF(L243=L$3,1,0),IF($J243=$J$4,IF(L243=L$4,1,0),IF($J243=$J$5,IF(L243=L$5,1,0),0))))</f>
        <v>1</v>
      </c>
      <c r="AR243" s="1">
        <f>IF($J243=$J$2,IF(M243=M$2,1,0),IF($J243=$J$3,IF(M243=M$3,1,0),IF($J243=$J$4,IF(M243=M$4,1,0),IF($J243=$J$5,IF(M243=M$5,1,0),0))))</f>
        <v>1</v>
      </c>
      <c r="AS243" s="1">
        <f>IF($J243=$J$2,IF(N243=N$2,1,0),IF($J243=$J$3,IF(N243=N$3,1,0),IF($J243=$J$4,IF(N243=N$4,1,0),IF($J243=$J$5,IF(N243=N$5,1,0),0))))</f>
        <v>1</v>
      </c>
      <c r="AT243" s="1">
        <f>IF($J243=$J$2,IF(O243=O$2,1,0),IF($J243=$J$3,IF(O243=O$3,1,0),IF($J243=$J$4,IF(O243=O$4,1,0),IF($J243=$J$5,IF(O243=O$5,1,0),0))))</f>
        <v>0</v>
      </c>
      <c r="AU243" s="1">
        <f>IF($J243=$J$2,IF(P243=P$2,1,0),IF($J243=$J$3,IF(P243=P$3,1,0),IF($J243=$J$4,IF(P243=P$4,1,0),IF($J243=$J$5,IF(P243=P$5,1,0),0))))</f>
        <v>1</v>
      </c>
      <c r="AV243" s="1">
        <f>IF($J243=$J$2,IF(Q243=Q$2,1,0),IF($J243=$J$3,IF(Q243=Q$3,1,0),IF($J243=$J$4,IF(Q243=Q$4,1,0),IF($J243=$J$5,IF(Q243=Q$5,1,0),0))))</f>
        <v>0</v>
      </c>
      <c r="AW243" s="1">
        <f>IF($J243=$J$2,IF(R243=R$2,1,0),IF($J243=$J$3,IF(R243=R$3,1,0),IF($J243=$J$4,IF(R243=R$4,1,0),IF($J243=$J$5,IF(R243=R$5,1,0),0))))</f>
        <v>1</v>
      </c>
      <c r="AX243" s="1">
        <f>IF($J243=$J$2,IF(S243=S$2,1,0),IF($J243=$J$3,IF(S243=S$3,1,0),IF($J243=$J$4,IF(S243=S$4,1,0),IF($J243=$J$5,IF(S243=S$5,1,0),0))))</f>
        <v>1</v>
      </c>
      <c r="AY243" s="1">
        <f>IF($J243=$J$2,IF(T243=T$2,1,0),IF($J243=$J$3,IF(T243=T$3,1,0),IF($J243=$J$4,IF(T243=T$4,1,0),IF($J243=$J$5,IF(T243=T$5,1,0),0))))</f>
        <v>1</v>
      </c>
      <c r="AZ243" s="1">
        <f>IF($J243=$J$2,IF(U243=U$2,1,0),IF($J243=$J$3,IF(U243=U$3,1,0),IF($J243=$J$4,IF(U243=U$4,1,0),IF($J243=$J$5,IF(U243=U$5,1,0),0))))</f>
        <v>1</v>
      </c>
      <c r="BA243" s="1">
        <f>IF($J243=$J$2,IF(V243=V$2,1,0),IF($J243=$J$3,IF(V243=V$3,1,0),IF($J243=$J$4,IF(V243=V$4,1,0),IF($J243=$J$5,IF(V243=V$5,1,0),0))))</f>
        <v>1</v>
      </c>
      <c r="BB243" s="1">
        <f>IF($J243=$J$2,IF(W243=W$2,1,0),IF($J243=$J$3,IF(W243=W$3,1,0),IF($J243=$J$4,IF(W243=W$4,1,0),IF($J243=$J$5,IF(W243=W$5,1,0),0))))</f>
        <v>1</v>
      </c>
      <c r="BC243" s="1">
        <f>IF($J243=$J$2,IF(X243=X$2,1,0),IF($J243=$J$3,IF(X243=X$3,1,0),IF($J243=$J$4,IF(X243=X$4,1,0),IF($J243=$J$5,IF(X243=X$5,1,0),0))))</f>
        <v>0</v>
      </c>
      <c r="BD243" s="1">
        <f>IF($J243=$J$2,IF(Y243=Y$2,1,0),IF($J243=$J$3,IF(Y243=Y$3,1,0),IF($J243=$J$4,IF(Y243=Y$4,1,0),IF($J243=$J$5,IF(Y243=Y$5,1,0),0))))</f>
        <v>0</v>
      </c>
      <c r="BE243" s="1">
        <f>IF($J243=$J$2,IF(Z243=Z$2,1,0),IF($J243=$J$3,IF(Z243=Z$3,1,0),IF($J243=$J$4,IF(Z243=Z$4,1,0),IF($J243=$J$5,IF(Z243=Z$5,1,0),0))))</f>
        <v>1</v>
      </c>
      <c r="BF243" s="1">
        <f>IF($J243=$J$2,IF(AA243=AA$2,1,0),IF($J243=$J$3,IF(AA243=AA$3,1,0),IF($J243=$J$4,IF(AA243=AA$4,1,0),IF($J243=$J$5,IF(AA243=AA$5,1,0),0))))</f>
        <v>1</v>
      </c>
      <c r="BG243" s="1">
        <f>IF($J243=$J$2,IF(AB243=AB$2,1,0),IF($J243=$J$3,IF(AB243=AB$3,1,0),IF($J243=$J$4,IF(AB243=AB$4,1,0),IF($J243=$J$5,IF(AB243=AB$5,1,0),0))))</f>
        <v>1</v>
      </c>
      <c r="BH243" s="1">
        <f>IF($J243=$J$2,IF(AC243=AC$2,1,0),IF($J243=$J$3,IF(AC243=AC$3,1,0),IF($J243=$J$4,IF(AC243=AC$4,1,0),IF($J243=$J$5,IF(AC243=AC$5,1,0),0))))</f>
        <v>1</v>
      </c>
      <c r="BI243" s="1">
        <f>IF($J243=$J$2,IF(AD243=AD$2,1,0),IF($J243=$J$3,IF(AD243=AD$3,1,0),IF($J243=$J$4,IF(AD243=AD$4,1,0),IF($J243=$J$5,IF(AD243=AD$5,1,0),0))))</f>
        <v>1</v>
      </c>
      <c r="BJ243" s="1">
        <f>IF($J243=$J$2,IF(AE243=AE$2,1,0),IF($J243=$J$3,IF(AE243=AE$3,1,0),IF($J243=$J$4,IF(AE243=AE$4,1,0),IF($J243=$J$5,IF(AE243=AE$5,1,0),0))))</f>
        <v>1</v>
      </c>
      <c r="BK243" s="1">
        <f>IF($J243=$J$2,IF(AF243=AF$2,1,0),IF($J243=$J$3,IF(AF243=AF$3,1,0),IF($J243=$J$4,IF(AF243=AF$4,1,0),IF($J243=$J$5,IF(AF243=AF$5,1,0),0))))</f>
        <v>1</v>
      </c>
      <c r="BL243" s="1">
        <f>IF($J243=$J$2,IF(AG243=AG$2,1,0),IF($J243=$J$3,IF(AG243=AG$3,1,0),IF($J243=$J$4,IF(AG243=AG$4,1,0),IF($J243=$J$5,IF(AG243=AG$5,1,0),0))))</f>
        <v>0</v>
      </c>
      <c r="BM243" s="1">
        <f>IF($J243=$J$2,IF(AH243=AH$2,1,0),IF($J243=$J$3,IF(AH243=AH$3,1,0),IF($J243=$J$4,IF(AH243=AH$4,1,0),IF($J243=$J$5,IF(AH243=AH$5,1,0),0))))</f>
        <v>1</v>
      </c>
      <c r="BN243" s="1">
        <f>IF($J243=$J$2,IF(AI243=AI$2,1,0),IF($J243=$J$3,IF(AI243=AI$3,1,0),IF($J243=$J$4,IF(AI243=AI$4,1,0),IF($J243=$J$5,IF(AI243=AI$5,1,0),0))))</f>
        <v>1</v>
      </c>
      <c r="BO243" s="1">
        <f>IF($J243=$J$2,IF(AJ243=AJ$2,1,0),IF($J243=$J$3,IF(AJ243=AJ$3,1,0),IF($J243=$J$4,IF(AJ243=AJ$4,1,0),IF($J243=$J$5,IF(AJ243=AJ$5,1,0),0))))</f>
        <v>0</v>
      </c>
      <c r="BP243" s="1">
        <f>IF($J243=$J$2,IF(AK243=AK$2,1,0),IF($J243=$J$3,IF(AK243=AK$3,1,0),IF($J243=$J$4,IF(AK243=AK$4,1,0),IF($J243=$J$5,IF(AK243=AK$5,1,0),0))))</f>
        <v>1</v>
      </c>
      <c r="BQ243" s="1">
        <f>IF($J243=$J$2,IF(AL243=AL$2,1,0),IF($J243=$J$3,IF(AL243=AL$3,1,0),IF($J243=$J$4,IF(AL243=AL$4,1,0),IF($J243=$J$5,IF(AL243=AL$5,1,0),0))))</f>
        <v>1</v>
      </c>
      <c r="BR243" s="1">
        <f>IF($J243=$J$2,IF(AM243=AM$2,1,0),IF($J243=$J$3,IF(AM243=AM$3,1,0),IF($J243=$J$4,IF(AM243=AM$4,1,0),IF($J243=$J$5,IF(AM243=AM$5,1,0),0))))</f>
        <v>0</v>
      </c>
      <c r="BS243" s="1">
        <f>IF($J243=$J$2,IF(AN243=AN$2,1,0),IF($J243=$J$3,IF(AN243=AN$3,1,0),IF($J243=$J$4,IF(AN243=AN$4,1,0),IF($J243=$J$5,IF(AN243=AN$5,1,0),0))))</f>
        <v>1</v>
      </c>
      <c r="BU243" s="1">
        <f t="shared" si="1"/>
        <v>23</v>
      </c>
      <c r="BW243" s="35">
        <f t="shared" si="2"/>
        <v>23</v>
      </c>
      <c r="BX243" s="35">
        <f>IF(BW243="неявка","неявка",IF(BW243&lt;$CB$4,1,IF(BW243&lt;$CB$5,2,IF(BW243&lt;$CB$6,3,IF(BW243&lt;$CB$7,4,IF(BW243&lt;$CB$8,5,IF(BW243&lt;$CB$9,6,IF(BW243&lt;$CB$10,7,IF(BW243&lt;$CB$11,8,IF(BW243&lt;$CB$12,9,10))))))))))</f>
        <v>7</v>
      </c>
    </row>
    <row r="244" spans="1:76" ht="16" x14ac:dyDescent="0.2">
      <c r="A244" s="8">
        <v>238</v>
      </c>
      <c r="B244" s="8" t="s">
        <v>818</v>
      </c>
      <c r="C244" s="8" t="s">
        <v>719</v>
      </c>
      <c r="D244" s="8" t="s">
        <v>819</v>
      </c>
      <c r="E244" s="8" t="s">
        <v>282</v>
      </c>
      <c r="F244" s="8" t="s">
        <v>283</v>
      </c>
      <c r="G244" s="8" t="s">
        <v>230</v>
      </c>
      <c r="H244" s="8" t="s">
        <v>216</v>
      </c>
      <c r="I244" s="1" t="s">
        <v>795</v>
      </c>
      <c r="J244" s="1">
        <v>2</v>
      </c>
      <c r="K244" s="1" t="s">
        <v>1155</v>
      </c>
      <c r="L244" s="1" t="s">
        <v>1160</v>
      </c>
      <c r="M244" s="1" t="s">
        <v>1155</v>
      </c>
      <c r="N244" s="1" t="s">
        <v>1156</v>
      </c>
      <c r="O244" s="1" t="s">
        <v>1154</v>
      </c>
      <c r="P244" s="1" t="s">
        <v>1160</v>
      </c>
      <c r="Q244" s="1" t="s">
        <v>1154</v>
      </c>
      <c r="R244" s="1" t="s">
        <v>1160</v>
      </c>
      <c r="S244" s="1" t="s">
        <v>1154</v>
      </c>
      <c r="T244" s="1" t="s">
        <v>1159</v>
      </c>
      <c r="U244" s="1" t="s">
        <v>1160</v>
      </c>
      <c r="V244" s="1" t="s">
        <v>1155</v>
      </c>
      <c r="W244" s="1" t="s">
        <v>1158</v>
      </c>
      <c r="X244" s="1" t="s">
        <v>1159</v>
      </c>
      <c r="Y244" s="1" t="s">
        <v>1155</v>
      </c>
      <c r="Z244" s="54" t="s">
        <v>1155</v>
      </c>
      <c r="AA244" s="1" t="s">
        <v>1158</v>
      </c>
      <c r="AB244" s="1" t="s">
        <v>1155</v>
      </c>
      <c r="AC244" s="1" t="s">
        <v>1155</v>
      </c>
      <c r="AD244" s="1" t="s">
        <v>1159</v>
      </c>
      <c r="AE244" s="1" t="s">
        <v>1159</v>
      </c>
      <c r="AF244" s="1" t="s">
        <v>1155</v>
      </c>
      <c r="AG244" s="1" t="s">
        <v>1155</v>
      </c>
      <c r="AH244" s="1" t="s">
        <v>1160</v>
      </c>
      <c r="AI244" s="1" t="s">
        <v>1154</v>
      </c>
      <c r="AJ244" s="1" t="s">
        <v>1159</v>
      </c>
      <c r="AK244" s="1" t="s">
        <v>1158</v>
      </c>
      <c r="AL244" s="1" t="s">
        <v>1155</v>
      </c>
      <c r="AM244" s="1" t="s">
        <v>1156</v>
      </c>
      <c r="AN244" s="1" t="s">
        <v>1154</v>
      </c>
      <c r="AP244" s="1">
        <f>IF($J244=$J$2,IF(K244=K$2,1,0),IF($J244=$J$3,IF(K244=K$3,1,0),IF($J244=$J$4,IF(K244=K$4,1,0),IF($J244=$J$5,IF(K244=K$5,1,0),0))))</f>
        <v>1</v>
      </c>
      <c r="AQ244" s="1">
        <f>IF($J244=$J$2,IF(L244=L$2,1,0),IF($J244=$J$3,IF(L244=L$3,1,0),IF($J244=$J$4,IF(L244=L$4,1,0),IF($J244=$J$5,IF(L244=L$5,1,0),0))))</f>
        <v>1</v>
      </c>
      <c r="AR244" s="1">
        <f>IF($J244=$J$2,IF(M244=M$2,1,0),IF($J244=$J$3,IF(M244=M$3,1,0),IF($J244=$J$4,IF(M244=M$4,1,0),IF($J244=$J$5,IF(M244=M$5,1,0),0))))</f>
        <v>1</v>
      </c>
      <c r="AS244" s="1">
        <f>IF($J244=$J$2,IF(N244=N$2,1,0),IF($J244=$J$3,IF(N244=N$3,1,0),IF($J244=$J$4,IF(N244=N$4,1,0),IF($J244=$J$5,IF(N244=N$5,1,0),0))))</f>
        <v>1</v>
      </c>
      <c r="AT244" s="1">
        <f>IF($J244=$J$2,IF(O244=O$2,1,0),IF($J244=$J$3,IF(O244=O$3,1,0),IF($J244=$J$4,IF(O244=O$4,1,0),IF($J244=$J$5,IF(O244=O$5,1,0),0))))</f>
        <v>1</v>
      </c>
      <c r="AU244" s="1">
        <f>IF($J244=$J$2,IF(P244=P$2,1,0),IF($J244=$J$3,IF(P244=P$3,1,0),IF($J244=$J$4,IF(P244=P$4,1,0),IF($J244=$J$5,IF(P244=P$5,1,0),0))))</f>
        <v>1</v>
      </c>
      <c r="AV244" s="1">
        <f>IF($J244=$J$2,IF(Q244=Q$2,1,0),IF($J244=$J$3,IF(Q244=Q$3,1,0),IF($J244=$J$4,IF(Q244=Q$4,1,0),IF($J244=$J$5,IF(Q244=Q$5,1,0),0))))</f>
        <v>1</v>
      </c>
      <c r="AW244" s="1">
        <f>IF($J244=$J$2,IF(R244=R$2,1,0),IF($J244=$J$3,IF(R244=R$3,1,0),IF($J244=$J$4,IF(R244=R$4,1,0),IF($J244=$J$5,IF(R244=R$5,1,0),0))))</f>
        <v>1</v>
      </c>
      <c r="AX244" s="1">
        <f>IF($J244=$J$2,IF(S244=S$2,1,0),IF($J244=$J$3,IF(S244=S$3,1,0),IF($J244=$J$4,IF(S244=S$4,1,0),IF($J244=$J$5,IF(S244=S$5,1,0),0))))</f>
        <v>1</v>
      </c>
      <c r="AY244" s="1">
        <f>IF($J244=$J$2,IF(T244=T$2,1,0),IF($J244=$J$3,IF(T244=T$3,1,0),IF($J244=$J$4,IF(T244=T$4,1,0),IF($J244=$J$5,IF(T244=T$5,1,0),0))))</f>
        <v>1</v>
      </c>
      <c r="AZ244" s="1">
        <f>IF($J244=$J$2,IF(U244=U$2,1,0),IF($J244=$J$3,IF(U244=U$3,1,0),IF($J244=$J$4,IF(U244=U$4,1,0),IF($J244=$J$5,IF(U244=U$5,1,0),0))))</f>
        <v>1</v>
      </c>
      <c r="BA244" s="1">
        <f>IF($J244=$J$2,IF(V244=V$2,1,0),IF($J244=$J$3,IF(V244=V$3,1,0),IF($J244=$J$4,IF(V244=V$4,1,0),IF($J244=$J$5,IF(V244=V$5,1,0),0))))</f>
        <v>0</v>
      </c>
      <c r="BB244" s="1">
        <f>IF($J244=$J$2,IF(W244=W$2,1,0),IF($J244=$J$3,IF(W244=W$3,1,0),IF($J244=$J$4,IF(W244=W$4,1,0),IF($J244=$J$5,IF(W244=W$5,1,0),0))))</f>
        <v>1</v>
      </c>
      <c r="BC244" s="1">
        <f>IF($J244=$J$2,IF(X244=X$2,1,0),IF($J244=$J$3,IF(X244=X$3,1,0),IF($J244=$J$4,IF(X244=X$4,1,0),IF($J244=$J$5,IF(X244=X$5,1,0),0))))</f>
        <v>1</v>
      </c>
      <c r="BD244" s="1">
        <f>IF($J244=$J$2,IF(Y244=Y$2,1,0),IF($J244=$J$3,IF(Y244=Y$3,1,0),IF($J244=$J$4,IF(Y244=Y$4,1,0),IF($J244=$J$5,IF(Y244=Y$5,1,0),0))))</f>
        <v>1</v>
      </c>
      <c r="BE244" s="1">
        <f>IF($J244=$J$2,IF(Z244=Z$2,1,0),IF($J244=$J$3,IF(Z244=Z$3,1,0),IF($J244=$J$4,IF(Z244=Z$4,1,0),IF($J244=$J$5,IF(Z244=Z$5,1,0),0))))</f>
        <v>0</v>
      </c>
      <c r="BF244" s="1">
        <f>IF($J244=$J$2,IF(AA244=AA$2,1,0),IF($J244=$J$3,IF(AA244=AA$3,1,0),IF($J244=$J$4,IF(AA244=AA$4,1,0),IF($J244=$J$5,IF(AA244=AA$5,1,0),0))))</f>
        <v>1</v>
      </c>
      <c r="BG244" s="1">
        <f>IF($J244=$J$2,IF(AB244=AB$2,1,0),IF($J244=$J$3,IF(AB244=AB$3,1,0),IF($J244=$J$4,IF(AB244=AB$4,1,0),IF($J244=$J$5,IF(AB244=AB$5,1,0),0))))</f>
        <v>1</v>
      </c>
      <c r="BH244" s="1">
        <f>IF($J244=$J$2,IF(AC244=AC$2,1,0),IF($J244=$J$3,IF(AC244=AC$3,1,0),IF($J244=$J$4,IF(AC244=AC$4,1,0),IF($J244=$J$5,IF(AC244=AC$5,1,0),0))))</f>
        <v>1</v>
      </c>
      <c r="BI244" s="1">
        <f>IF($J244=$J$2,IF(AD244=AD$2,1,0),IF($J244=$J$3,IF(AD244=AD$3,1,0),IF($J244=$J$4,IF(AD244=AD$4,1,0),IF($J244=$J$5,IF(AD244=AD$5,1,0),0))))</f>
        <v>1</v>
      </c>
      <c r="BJ244" s="1">
        <f>IF($J244=$J$2,IF(AE244=AE$2,1,0),IF($J244=$J$3,IF(AE244=AE$3,1,0),IF($J244=$J$4,IF(AE244=AE$4,1,0),IF($J244=$J$5,IF(AE244=AE$5,1,0),0))))</f>
        <v>1</v>
      </c>
      <c r="BK244" s="1">
        <f>IF($J244=$J$2,IF(AF244=AF$2,1,0),IF($J244=$J$3,IF(AF244=AF$3,1,0),IF($J244=$J$4,IF(AF244=AF$4,1,0),IF($J244=$J$5,IF(AF244=AF$5,1,0),0))))</f>
        <v>0</v>
      </c>
      <c r="BL244" s="1">
        <f>IF($J244=$J$2,IF(AG244=AG$2,1,0),IF($J244=$J$3,IF(AG244=AG$3,1,0),IF($J244=$J$4,IF(AG244=AG$4,1,0),IF($J244=$J$5,IF(AG244=AG$5,1,0),0))))</f>
        <v>0</v>
      </c>
      <c r="BM244" s="1">
        <f>IF($J244=$J$2,IF(AH244=AH$2,1,0),IF($J244=$J$3,IF(AH244=AH$3,1,0),IF($J244=$J$4,IF(AH244=AH$4,1,0),IF($J244=$J$5,IF(AH244=AH$5,1,0),0))))</f>
        <v>1</v>
      </c>
      <c r="BN244" s="1">
        <f>IF($J244=$J$2,IF(AI244=AI$2,1,0),IF($J244=$J$3,IF(AI244=AI$3,1,0),IF($J244=$J$4,IF(AI244=AI$4,1,0),IF($J244=$J$5,IF(AI244=AI$5,1,0),0))))</f>
        <v>1</v>
      </c>
      <c r="BO244" s="1">
        <f>IF($J244=$J$2,IF(AJ244=AJ$2,1,0),IF($J244=$J$3,IF(AJ244=AJ$3,1,0),IF($J244=$J$4,IF(AJ244=AJ$4,1,0),IF($J244=$J$5,IF(AJ244=AJ$5,1,0),0))))</f>
        <v>1</v>
      </c>
      <c r="BP244" s="1">
        <f>IF($J244=$J$2,IF(AK244=AK$2,1,0),IF($J244=$J$3,IF(AK244=AK$3,1,0),IF($J244=$J$4,IF(AK244=AK$4,1,0),IF($J244=$J$5,IF(AK244=AK$5,1,0),0))))</f>
        <v>1</v>
      </c>
      <c r="BQ244" s="1">
        <f>IF($J244=$J$2,IF(AL244=AL$2,1,0),IF($J244=$J$3,IF(AL244=AL$3,1,0),IF($J244=$J$4,IF(AL244=AL$4,1,0),IF($J244=$J$5,IF(AL244=AL$5,1,0),0))))</f>
        <v>1</v>
      </c>
      <c r="BR244" s="1">
        <f>IF($J244=$J$2,IF(AM244=AM$2,1,0),IF($J244=$J$3,IF(AM244=AM$3,1,0),IF($J244=$J$4,IF(AM244=AM$4,1,0),IF($J244=$J$5,IF(AM244=AM$5,1,0),0))))</f>
        <v>1</v>
      </c>
      <c r="BS244" s="1">
        <f>IF($J244=$J$2,IF(AN244=AN$2,1,0),IF($J244=$J$3,IF(AN244=AN$3,1,0),IF($J244=$J$4,IF(AN244=AN$4,1,0),IF($J244=$J$5,IF(AN244=AN$5,1,0),0))))</f>
        <v>1</v>
      </c>
      <c r="BU244" s="1">
        <f t="shared" si="1"/>
        <v>26</v>
      </c>
      <c r="BW244" s="35">
        <f t="shared" si="2"/>
        <v>26</v>
      </c>
      <c r="BX244" s="35">
        <f>IF(BW244="неявка","неявка",IF(BW244&lt;$CB$4,1,IF(BW244&lt;$CB$5,2,IF(BW244&lt;$CB$6,3,IF(BW244&lt;$CB$7,4,IF(BW244&lt;$CB$8,5,IF(BW244&lt;$CB$9,6,IF(BW244&lt;$CB$10,7,IF(BW244&lt;$CB$11,8,IF(BW244&lt;$CB$12,9,10))))))))))</f>
        <v>8</v>
      </c>
    </row>
    <row r="245" spans="1:76" ht="16" x14ac:dyDescent="0.2">
      <c r="A245" s="8">
        <v>239</v>
      </c>
      <c r="B245" s="8" t="s">
        <v>820</v>
      </c>
      <c r="C245" s="8" t="s">
        <v>821</v>
      </c>
      <c r="D245" s="8" t="s">
        <v>822</v>
      </c>
      <c r="E245" s="8" t="s">
        <v>823</v>
      </c>
      <c r="F245" s="8" t="s">
        <v>824</v>
      </c>
      <c r="G245" s="8" t="s">
        <v>215</v>
      </c>
      <c r="H245" s="8" t="s">
        <v>216</v>
      </c>
      <c r="I245" s="1" t="s">
        <v>795</v>
      </c>
      <c r="Z245" s="54"/>
      <c r="AP245" s="1">
        <f>IF($J245=$J$2,IF(K245=K$2,1,0),IF($J245=$J$3,IF(K245=K$3,1,0),IF($J245=$J$4,IF(K245=K$4,1,0),IF($J245=$J$5,IF(K245=K$5,1,0),0))))</f>
        <v>0</v>
      </c>
      <c r="AQ245" s="1">
        <f>IF($J245=$J$2,IF(L245=L$2,1,0),IF($J245=$J$3,IF(L245=L$3,1,0),IF($J245=$J$4,IF(L245=L$4,1,0),IF($J245=$J$5,IF(L245=L$5,1,0),0))))</f>
        <v>0</v>
      </c>
      <c r="AR245" s="1">
        <f>IF($J245=$J$2,IF(M245=M$2,1,0),IF($J245=$J$3,IF(M245=M$3,1,0),IF($J245=$J$4,IF(M245=M$4,1,0),IF($J245=$J$5,IF(M245=M$5,1,0),0))))</f>
        <v>0</v>
      </c>
      <c r="AS245" s="1">
        <f>IF($J245=$J$2,IF(N245=N$2,1,0),IF($J245=$J$3,IF(N245=N$3,1,0),IF($J245=$J$4,IF(N245=N$4,1,0),IF($J245=$J$5,IF(N245=N$5,1,0),0))))</f>
        <v>0</v>
      </c>
      <c r="AT245" s="1">
        <f>IF($J245=$J$2,IF(O245=O$2,1,0),IF($J245=$J$3,IF(O245=O$3,1,0),IF($J245=$J$4,IF(O245=O$4,1,0),IF($J245=$J$5,IF(O245=O$5,1,0),0))))</f>
        <v>0</v>
      </c>
      <c r="AU245" s="1">
        <f>IF($J245=$J$2,IF(P245=P$2,1,0),IF($J245=$J$3,IF(P245=P$3,1,0),IF($J245=$J$4,IF(P245=P$4,1,0),IF($J245=$J$5,IF(P245=P$5,1,0),0))))</f>
        <v>0</v>
      </c>
      <c r="AV245" s="1">
        <f>IF($J245=$J$2,IF(Q245=Q$2,1,0),IF($J245=$J$3,IF(Q245=Q$3,1,0),IF($J245=$J$4,IF(Q245=Q$4,1,0),IF($J245=$J$5,IF(Q245=Q$5,1,0),0))))</f>
        <v>0</v>
      </c>
      <c r="AW245" s="1">
        <f>IF($J245=$J$2,IF(R245=R$2,1,0),IF($J245=$J$3,IF(R245=R$3,1,0),IF($J245=$J$4,IF(R245=R$4,1,0),IF($J245=$J$5,IF(R245=R$5,1,0),0))))</f>
        <v>0</v>
      </c>
      <c r="AX245" s="1">
        <f>IF($J245=$J$2,IF(S245=S$2,1,0),IF($J245=$J$3,IF(S245=S$3,1,0),IF($J245=$J$4,IF(S245=S$4,1,0),IF($J245=$J$5,IF(S245=S$5,1,0),0))))</f>
        <v>0</v>
      </c>
      <c r="AY245" s="1">
        <f>IF($J245=$J$2,IF(T245=T$2,1,0),IF($J245=$J$3,IF(T245=T$3,1,0),IF($J245=$J$4,IF(T245=T$4,1,0),IF($J245=$J$5,IF(T245=T$5,1,0),0))))</f>
        <v>0</v>
      </c>
      <c r="AZ245" s="1">
        <f>IF($J245=$J$2,IF(U245=U$2,1,0),IF($J245=$J$3,IF(U245=U$3,1,0),IF($J245=$J$4,IF(U245=U$4,1,0),IF($J245=$J$5,IF(U245=U$5,1,0),0))))</f>
        <v>0</v>
      </c>
      <c r="BA245" s="1">
        <f>IF($J245=$J$2,IF(V245=V$2,1,0),IF($J245=$J$3,IF(V245=V$3,1,0),IF($J245=$J$4,IF(V245=V$4,1,0),IF($J245=$J$5,IF(V245=V$5,1,0),0))))</f>
        <v>0</v>
      </c>
      <c r="BB245" s="1">
        <f>IF($J245=$J$2,IF(W245=W$2,1,0),IF($J245=$J$3,IF(W245=W$3,1,0),IF($J245=$J$4,IF(W245=W$4,1,0),IF($J245=$J$5,IF(W245=W$5,1,0),0))))</f>
        <v>0</v>
      </c>
      <c r="BC245" s="1">
        <f>IF($J245=$J$2,IF(X245=X$2,1,0),IF($J245=$J$3,IF(X245=X$3,1,0),IF($J245=$J$4,IF(X245=X$4,1,0),IF($J245=$J$5,IF(X245=X$5,1,0),0))))</f>
        <v>0</v>
      </c>
      <c r="BD245" s="1">
        <f>IF($J245=$J$2,IF(Y245=Y$2,1,0),IF($J245=$J$3,IF(Y245=Y$3,1,0),IF($J245=$J$4,IF(Y245=Y$4,1,0),IF($J245=$J$5,IF(Y245=Y$5,1,0),0))))</f>
        <v>0</v>
      </c>
      <c r="BE245" s="1">
        <f>IF($J245=$J$2,IF(Z245=Z$2,1,0),IF($J245=$J$3,IF(Z245=Z$3,1,0),IF($J245=$J$4,IF(Z245=Z$4,1,0),IF($J245=$J$5,IF(Z245=Z$5,1,0),0))))</f>
        <v>0</v>
      </c>
      <c r="BF245" s="1">
        <f>IF($J245=$J$2,IF(AA245=AA$2,1,0),IF($J245=$J$3,IF(AA245=AA$3,1,0),IF($J245=$J$4,IF(AA245=AA$4,1,0),IF($J245=$J$5,IF(AA245=AA$5,1,0),0))))</f>
        <v>0</v>
      </c>
      <c r="BG245" s="1">
        <f>IF($J245=$J$2,IF(AB245=AB$2,1,0),IF($J245=$J$3,IF(AB245=AB$3,1,0),IF($J245=$J$4,IF(AB245=AB$4,1,0),IF($J245=$J$5,IF(AB245=AB$5,1,0),0))))</f>
        <v>0</v>
      </c>
      <c r="BH245" s="1">
        <f>IF($J245=$J$2,IF(AC245=AC$2,1,0),IF($J245=$J$3,IF(AC245=AC$3,1,0),IF($J245=$J$4,IF(AC245=AC$4,1,0),IF($J245=$J$5,IF(AC245=AC$5,1,0),0))))</f>
        <v>0</v>
      </c>
      <c r="BI245" s="1">
        <f>IF($J245=$J$2,IF(AD245=AD$2,1,0),IF($J245=$J$3,IF(AD245=AD$3,1,0),IF($J245=$J$4,IF(AD245=AD$4,1,0),IF($J245=$J$5,IF(AD245=AD$5,1,0),0))))</f>
        <v>0</v>
      </c>
      <c r="BJ245" s="1">
        <f>IF($J245=$J$2,IF(AE245=AE$2,1,0),IF($J245=$J$3,IF(AE245=AE$3,1,0),IF($J245=$J$4,IF(AE245=AE$4,1,0),IF($J245=$J$5,IF(AE245=AE$5,1,0),0))))</f>
        <v>0</v>
      </c>
      <c r="BK245" s="1">
        <f>IF($J245=$J$2,IF(AF245=AF$2,1,0),IF($J245=$J$3,IF(AF245=AF$3,1,0),IF($J245=$J$4,IF(AF245=AF$4,1,0),IF($J245=$J$5,IF(AF245=AF$5,1,0),0))))</f>
        <v>0</v>
      </c>
      <c r="BL245" s="1">
        <f>IF($J245=$J$2,IF(AG245=AG$2,1,0),IF($J245=$J$3,IF(AG245=AG$3,1,0),IF($J245=$J$4,IF(AG245=AG$4,1,0),IF($J245=$J$5,IF(AG245=AG$5,1,0),0))))</f>
        <v>0</v>
      </c>
      <c r="BM245" s="1">
        <f>IF($J245=$J$2,IF(AH245=AH$2,1,0),IF($J245=$J$3,IF(AH245=AH$3,1,0),IF($J245=$J$4,IF(AH245=AH$4,1,0),IF($J245=$J$5,IF(AH245=AH$5,1,0),0))))</f>
        <v>0</v>
      </c>
      <c r="BN245" s="1">
        <f>IF($J245=$J$2,IF(AI245=AI$2,1,0),IF($J245=$J$3,IF(AI245=AI$3,1,0),IF($J245=$J$4,IF(AI245=AI$4,1,0),IF($J245=$J$5,IF(AI245=AI$5,1,0),0))))</f>
        <v>0</v>
      </c>
      <c r="BO245" s="1">
        <f>IF($J245=$J$2,IF(AJ245=AJ$2,1,0),IF($J245=$J$3,IF(AJ245=AJ$3,1,0),IF($J245=$J$4,IF(AJ245=AJ$4,1,0),IF($J245=$J$5,IF(AJ245=AJ$5,1,0),0))))</f>
        <v>0</v>
      </c>
      <c r="BP245" s="1">
        <f>IF($J245=$J$2,IF(AK245=AK$2,1,0),IF($J245=$J$3,IF(AK245=AK$3,1,0),IF($J245=$J$4,IF(AK245=AK$4,1,0),IF($J245=$J$5,IF(AK245=AK$5,1,0),0))))</f>
        <v>0</v>
      </c>
      <c r="BQ245" s="1">
        <f>IF($J245=$J$2,IF(AL245=AL$2,1,0),IF($J245=$J$3,IF(AL245=AL$3,1,0),IF($J245=$J$4,IF(AL245=AL$4,1,0),IF($J245=$J$5,IF(AL245=AL$5,1,0),0))))</f>
        <v>0</v>
      </c>
      <c r="BR245" s="1">
        <f>IF($J245=$J$2,IF(AM245=AM$2,1,0),IF($J245=$J$3,IF(AM245=AM$3,1,0),IF($J245=$J$4,IF(AM245=AM$4,1,0),IF($J245=$J$5,IF(AM245=AM$5,1,0),0))))</f>
        <v>0</v>
      </c>
      <c r="BS245" s="1">
        <f>IF($J245=$J$2,IF(AN245=AN$2,1,0),IF($J245=$J$3,IF(AN245=AN$3,1,0),IF($J245=$J$4,IF(AN245=AN$4,1,0),IF($J245=$J$5,IF(AN245=AN$5,1,0),0))))</f>
        <v>0</v>
      </c>
      <c r="BU245" s="1">
        <f t="shared" si="1"/>
        <v>0</v>
      </c>
      <c r="BW245" s="35" t="str">
        <f t="shared" si="2"/>
        <v>неявка</v>
      </c>
      <c r="BX245" s="35" t="str">
        <f>IF(BW245="неявка","неявка",IF(BW245&lt;$CB$4,1,IF(BW245&lt;$CB$5,2,IF(BW245&lt;$CB$6,3,IF(BW245&lt;$CB$7,4,IF(BW245&lt;$CB$8,5,IF(BW245&lt;$CB$9,6,IF(BW245&lt;$CB$10,7,IF(BW245&lt;$CB$11,8,IF(BW245&lt;$CB$12,9,10))))))))))</f>
        <v>неявка</v>
      </c>
    </row>
    <row r="246" spans="1:76" ht="16" x14ac:dyDescent="0.2">
      <c r="A246" s="8">
        <v>240</v>
      </c>
      <c r="B246" s="8" t="s">
        <v>825</v>
      </c>
      <c r="C246" s="8" t="s">
        <v>826</v>
      </c>
      <c r="D246" s="8" t="s">
        <v>827</v>
      </c>
      <c r="E246" s="8" t="s">
        <v>828</v>
      </c>
      <c r="F246" s="8" t="s">
        <v>829</v>
      </c>
      <c r="G246" s="8" t="s">
        <v>230</v>
      </c>
      <c r="H246" s="8" t="s">
        <v>216</v>
      </c>
      <c r="I246" s="1" t="s">
        <v>795</v>
      </c>
      <c r="J246" s="1">
        <v>3</v>
      </c>
      <c r="K246" s="1" t="s">
        <v>1156</v>
      </c>
      <c r="L246" s="1" t="s">
        <v>1155</v>
      </c>
      <c r="M246" s="1" t="s">
        <v>1154</v>
      </c>
      <c r="N246" s="1" t="s">
        <v>1156</v>
      </c>
      <c r="O246" s="1" t="s">
        <v>1154</v>
      </c>
      <c r="P246" s="1" t="s">
        <v>1158</v>
      </c>
      <c r="Q246" s="1" t="s">
        <v>1156</v>
      </c>
      <c r="R246" s="1" t="s">
        <v>1158</v>
      </c>
      <c r="S246" s="1" t="s">
        <v>1158</v>
      </c>
      <c r="T246" s="1" t="s">
        <v>1160</v>
      </c>
      <c r="U246" s="1" t="s">
        <v>1154</v>
      </c>
      <c r="V246" s="1" t="s">
        <v>1155</v>
      </c>
      <c r="W246" s="1" t="s">
        <v>1160</v>
      </c>
      <c r="X246" s="1" t="s">
        <v>1156</v>
      </c>
      <c r="Y246" s="1" t="s">
        <v>1160</v>
      </c>
      <c r="Z246" s="54" t="s">
        <v>1154</v>
      </c>
      <c r="AA246" s="1" t="s">
        <v>1160</v>
      </c>
      <c r="AB246" s="1" t="s">
        <v>1155</v>
      </c>
      <c r="AC246" s="1" t="s">
        <v>1160</v>
      </c>
      <c r="AD246" s="1" t="s">
        <v>1158</v>
      </c>
      <c r="AE246" s="1" t="s">
        <v>1159</v>
      </c>
      <c r="AF246" s="1" t="s">
        <v>1155</v>
      </c>
      <c r="AG246" s="1" t="s">
        <v>1156</v>
      </c>
      <c r="AH246" s="1" t="s">
        <v>1156</v>
      </c>
      <c r="AI246" s="1" t="s">
        <v>1159</v>
      </c>
      <c r="AJ246" s="1" t="s">
        <v>1156</v>
      </c>
      <c r="AK246" s="1" t="s">
        <v>1155</v>
      </c>
      <c r="AL246" s="1" t="s">
        <v>1155</v>
      </c>
      <c r="AM246" s="1" t="s">
        <v>1154</v>
      </c>
      <c r="AN246" s="1" t="s">
        <v>1156</v>
      </c>
      <c r="AP246" s="1">
        <f>IF($J246=$J$2,IF(K246=K$2,1,0),IF($J246=$J$3,IF(K246=K$3,1,0),IF($J246=$J$4,IF(K246=K$4,1,0),IF($J246=$J$5,IF(K246=K$5,1,0),0))))</f>
        <v>1</v>
      </c>
      <c r="AQ246" s="1">
        <f>IF($J246=$J$2,IF(L246=L$2,1,0),IF($J246=$J$3,IF(L246=L$3,1,0),IF($J246=$J$4,IF(L246=L$4,1,0),IF($J246=$J$5,IF(L246=L$5,1,0),0))))</f>
        <v>1</v>
      </c>
      <c r="AR246" s="1">
        <f>IF($J246=$J$2,IF(M246=M$2,1,0),IF($J246=$J$3,IF(M246=M$3,1,0),IF($J246=$J$4,IF(M246=M$4,1,0),IF($J246=$J$5,IF(M246=M$5,1,0),0))))</f>
        <v>1</v>
      </c>
      <c r="AS246" s="1">
        <f>IF($J246=$J$2,IF(N246=N$2,1,0),IF($J246=$J$3,IF(N246=N$3,1,0),IF($J246=$J$4,IF(N246=N$4,1,0),IF($J246=$J$5,IF(N246=N$5,1,0),0))))</f>
        <v>0</v>
      </c>
      <c r="AT246" s="1">
        <f>IF($J246=$J$2,IF(O246=O$2,1,0),IF($J246=$J$3,IF(O246=O$3,1,0),IF($J246=$J$4,IF(O246=O$4,1,0),IF($J246=$J$5,IF(O246=O$5,1,0),0))))</f>
        <v>0</v>
      </c>
      <c r="AU246" s="1">
        <f>IF($J246=$J$2,IF(P246=P$2,1,0),IF($J246=$J$3,IF(P246=P$3,1,0),IF($J246=$J$4,IF(P246=P$4,1,0),IF($J246=$J$5,IF(P246=P$5,1,0),0))))</f>
        <v>0</v>
      </c>
      <c r="AV246" s="1">
        <f>IF($J246=$J$2,IF(Q246=Q$2,1,0),IF($J246=$J$3,IF(Q246=Q$3,1,0),IF($J246=$J$4,IF(Q246=Q$4,1,0),IF($J246=$J$5,IF(Q246=Q$5,1,0),0))))</f>
        <v>0</v>
      </c>
      <c r="AW246" s="1">
        <f>IF($J246=$J$2,IF(R246=R$2,1,0),IF($J246=$J$3,IF(R246=R$3,1,0),IF($J246=$J$4,IF(R246=R$4,1,0),IF($J246=$J$5,IF(R246=R$5,1,0),0))))</f>
        <v>0</v>
      </c>
      <c r="AX246" s="1">
        <f>IF($J246=$J$2,IF(S246=S$2,1,0),IF($J246=$J$3,IF(S246=S$3,1,0),IF($J246=$J$4,IF(S246=S$4,1,0),IF($J246=$J$5,IF(S246=S$5,1,0),0))))</f>
        <v>1</v>
      </c>
      <c r="AY246" s="1">
        <f>IF($J246=$J$2,IF(T246=T$2,1,0),IF($J246=$J$3,IF(T246=T$3,1,0),IF($J246=$J$4,IF(T246=T$4,1,0),IF($J246=$J$5,IF(T246=T$5,1,0),0))))</f>
        <v>1</v>
      </c>
      <c r="AZ246" s="1">
        <f>IF($J246=$J$2,IF(U246=U$2,1,0),IF($J246=$J$3,IF(U246=U$3,1,0),IF($J246=$J$4,IF(U246=U$4,1,0),IF($J246=$J$5,IF(U246=U$5,1,0),0))))</f>
        <v>1</v>
      </c>
      <c r="BA246" s="1">
        <f>IF($J246=$J$2,IF(V246=V$2,1,0),IF($J246=$J$3,IF(V246=V$3,1,0),IF($J246=$J$4,IF(V246=V$4,1,0),IF($J246=$J$5,IF(V246=V$5,1,0),0))))</f>
        <v>0</v>
      </c>
      <c r="BB246" s="1">
        <f>IF($J246=$J$2,IF(W246=W$2,1,0),IF($J246=$J$3,IF(W246=W$3,1,0),IF($J246=$J$4,IF(W246=W$4,1,0),IF($J246=$J$5,IF(W246=W$5,1,0),0))))</f>
        <v>1</v>
      </c>
      <c r="BC246" s="1">
        <f>IF($J246=$J$2,IF(X246=X$2,1,0),IF($J246=$J$3,IF(X246=X$3,1,0),IF($J246=$J$4,IF(X246=X$4,1,0),IF($J246=$J$5,IF(X246=X$5,1,0),0))))</f>
        <v>0</v>
      </c>
      <c r="BD246" s="1">
        <f>IF($J246=$J$2,IF(Y246=Y$2,1,0),IF($J246=$J$3,IF(Y246=Y$3,1,0),IF($J246=$J$4,IF(Y246=Y$4,1,0),IF($J246=$J$5,IF(Y246=Y$5,1,0),0))))</f>
        <v>1</v>
      </c>
      <c r="BE246" s="1">
        <f>IF($J246=$J$2,IF(Z246=Z$2,1,0),IF($J246=$J$3,IF(Z246=Z$3,1,0),IF($J246=$J$4,IF(Z246=Z$4,1,0),IF($J246=$J$5,IF(Z246=Z$5,1,0),0))))</f>
        <v>1</v>
      </c>
      <c r="BF246" s="1">
        <f>IF($J246=$J$2,IF(AA246=AA$2,1,0),IF($J246=$J$3,IF(AA246=AA$3,1,0),IF($J246=$J$4,IF(AA246=AA$4,1,0),IF($J246=$J$5,IF(AA246=AA$5,1,0),0))))</f>
        <v>1</v>
      </c>
      <c r="BG246" s="1">
        <f>IF($J246=$J$2,IF(AB246=AB$2,1,0),IF($J246=$J$3,IF(AB246=AB$3,1,0),IF($J246=$J$4,IF(AB246=AB$4,1,0),IF($J246=$J$5,IF(AB246=AB$5,1,0),0))))</f>
        <v>1</v>
      </c>
      <c r="BH246" s="1">
        <f>IF($J246=$J$2,IF(AC246=AC$2,1,0),IF($J246=$J$3,IF(AC246=AC$3,1,0),IF($J246=$J$4,IF(AC246=AC$4,1,0),IF($J246=$J$5,IF(AC246=AC$5,1,0),0))))</f>
        <v>0</v>
      </c>
      <c r="BI246" s="1">
        <f>IF($J246=$J$2,IF(AD246=AD$2,1,0),IF($J246=$J$3,IF(AD246=AD$3,1,0),IF($J246=$J$4,IF(AD246=AD$4,1,0),IF($J246=$J$5,IF(AD246=AD$5,1,0),0))))</f>
        <v>0</v>
      </c>
      <c r="BJ246" s="1">
        <f>IF($J246=$J$2,IF(AE246=AE$2,1,0),IF($J246=$J$3,IF(AE246=AE$3,1,0),IF($J246=$J$4,IF(AE246=AE$4,1,0),IF($J246=$J$5,IF(AE246=AE$5,1,0),0))))</f>
        <v>0</v>
      </c>
      <c r="BK246" s="1">
        <f>IF($J246=$J$2,IF(AF246=AF$2,1,0),IF($J246=$J$3,IF(AF246=AF$3,1,0),IF($J246=$J$4,IF(AF246=AF$4,1,0),IF($J246=$J$5,IF(AF246=AF$5,1,0),0))))</f>
        <v>0</v>
      </c>
      <c r="BL246" s="1">
        <f>IF($J246=$J$2,IF(AG246=AG$2,1,0),IF($J246=$J$3,IF(AG246=AG$3,1,0),IF($J246=$J$4,IF(AG246=AG$4,1,0),IF($J246=$J$5,IF(AG246=AG$5,1,0),0))))</f>
        <v>0</v>
      </c>
      <c r="BM246" s="1">
        <f>IF($J246=$J$2,IF(AH246=AH$2,1,0),IF($J246=$J$3,IF(AH246=AH$3,1,0),IF($J246=$J$4,IF(AH246=AH$4,1,0),IF($J246=$J$5,IF(AH246=AH$5,1,0),0))))</f>
        <v>0</v>
      </c>
      <c r="BN246" s="1">
        <f>IF($J246=$J$2,IF(AI246=AI$2,1,0),IF($J246=$J$3,IF(AI246=AI$3,1,0),IF($J246=$J$4,IF(AI246=AI$4,1,0),IF($J246=$J$5,IF(AI246=AI$5,1,0),0))))</f>
        <v>0</v>
      </c>
      <c r="BO246" s="1">
        <f>IF($J246=$J$2,IF(AJ246=AJ$2,1,0),IF($J246=$J$3,IF(AJ246=AJ$3,1,0),IF($J246=$J$4,IF(AJ246=AJ$4,1,0),IF($J246=$J$5,IF(AJ246=AJ$5,1,0),0))))</f>
        <v>0</v>
      </c>
      <c r="BP246" s="1">
        <f>IF($J246=$J$2,IF(AK246=AK$2,1,0),IF($J246=$J$3,IF(AK246=AK$3,1,0),IF($J246=$J$4,IF(AK246=AK$4,1,0),IF($J246=$J$5,IF(AK246=AK$5,1,0),0))))</f>
        <v>1</v>
      </c>
      <c r="BQ246" s="1">
        <f>IF($J246=$J$2,IF(AL246=AL$2,1,0),IF($J246=$J$3,IF(AL246=AL$3,1,0),IF($J246=$J$4,IF(AL246=AL$4,1,0),IF($J246=$J$5,IF(AL246=AL$5,1,0),0))))</f>
        <v>0</v>
      </c>
      <c r="BR246" s="1">
        <f>IF($J246=$J$2,IF(AM246=AM$2,1,0),IF($J246=$J$3,IF(AM246=AM$3,1,0),IF($J246=$J$4,IF(AM246=AM$4,1,0),IF($J246=$J$5,IF(AM246=AM$5,1,0),0))))</f>
        <v>0</v>
      </c>
      <c r="BS246" s="1">
        <f>IF($J246=$J$2,IF(AN246=AN$2,1,0),IF($J246=$J$3,IF(AN246=AN$3,1,0),IF($J246=$J$4,IF(AN246=AN$4,1,0),IF($J246=$J$5,IF(AN246=AN$5,1,0),0))))</f>
        <v>0</v>
      </c>
      <c r="BU246" s="1">
        <f t="shared" si="1"/>
        <v>12</v>
      </c>
      <c r="BW246" s="35">
        <f t="shared" si="2"/>
        <v>12</v>
      </c>
      <c r="BX246" s="35">
        <f>IF(BW246="неявка","неявка",IF(BW246&lt;$CB$4,1,IF(BW246&lt;$CB$5,2,IF(BW246&lt;$CB$6,3,IF(BW246&lt;$CB$7,4,IF(BW246&lt;$CB$8,5,IF(BW246&lt;$CB$9,6,IF(BW246&lt;$CB$10,7,IF(BW246&lt;$CB$11,8,IF(BW246&lt;$CB$12,9,10))))))))))</f>
        <v>3</v>
      </c>
    </row>
    <row r="247" spans="1:76" ht="16" x14ac:dyDescent="0.2">
      <c r="A247" s="8">
        <v>241</v>
      </c>
      <c r="B247" s="8" t="s">
        <v>830</v>
      </c>
      <c r="C247" s="8" t="s">
        <v>831</v>
      </c>
      <c r="D247" s="8" t="s">
        <v>832</v>
      </c>
      <c r="E247" s="8" t="s">
        <v>245</v>
      </c>
      <c r="F247" s="8" t="s">
        <v>246</v>
      </c>
      <c r="G247" s="8" t="s">
        <v>230</v>
      </c>
      <c r="H247" s="8" t="s">
        <v>216</v>
      </c>
      <c r="I247" s="1" t="s">
        <v>795</v>
      </c>
      <c r="J247" s="1">
        <v>1</v>
      </c>
      <c r="K247" s="1" t="s">
        <v>1158</v>
      </c>
      <c r="L247" s="1" t="s">
        <v>1154</v>
      </c>
      <c r="M247" s="1" t="s">
        <v>1155</v>
      </c>
      <c r="N247" s="1" t="s">
        <v>1154</v>
      </c>
      <c r="O247" s="1" t="s">
        <v>1158</v>
      </c>
      <c r="P247" s="1" t="s">
        <v>1154</v>
      </c>
      <c r="Q247" s="1" t="s">
        <v>1156</v>
      </c>
      <c r="R247" s="1" t="s">
        <v>1158</v>
      </c>
      <c r="S247" s="1" t="s">
        <v>1155</v>
      </c>
      <c r="T247" s="1" t="s">
        <v>1154</v>
      </c>
      <c r="U247" s="1" t="s">
        <v>1155</v>
      </c>
      <c r="V247" s="1" t="s">
        <v>1155</v>
      </c>
      <c r="W247" s="1" t="s">
        <v>1156</v>
      </c>
      <c r="X247" s="1" t="s">
        <v>1158</v>
      </c>
      <c r="Y247" s="1" t="s">
        <v>1158</v>
      </c>
      <c r="Z247" s="54" t="s">
        <v>1158</v>
      </c>
      <c r="AA247" s="1" t="s">
        <v>1155</v>
      </c>
      <c r="AB247" s="1" t="s">
        <v>1160</v>
      </c>
      <c r="AC247" s="1" t="s">
        <v>1156</v>
      </c>
      <c r="AD247" s="1" t="s">
        <v>1158</v>
      </c>
      <c r="AE247" s="1" t="s">
        <v>1154</v>
      </c>
      <c r="AF247" s="1" t="s">
        <v>1159</v>
      </c>
      <c r="AG247" s="1" t="s">
        <v>1158</v>
      </c>
      <c r="AH247" s="1" t="s">
        <v>1160</v>
      </c>
      <c r="AI247" s="1" t="s">
        <v>1155</v>
      </c>
      <c r="AJ247" s="1" t="s">
        <v>1158</v>
      </c>
      <c r="AK247" s="1" t="s">
        <v>1158</v>
      </c>
      <c r="AL247" s="1" t="s">
        <v>1159</v>
      </c>
      <c r="AM247" s="1" t="s">
        <v>1158</v>
      </c>
      <c r="AN247" s="1" t="s">
        <v>1156</v>
      </c>
      <c r="AP247" s="1">
        <f>IF($J247=$J$2,IF(K247=K$2,1,0),IF($J247=$J$3,IF(K247=K$3,1,0),IF($J247=$J$4,IF(K247=K$4,1,0),IF($J247=$J$5,IF(K247=K$5,1,0),0))))</f>
        <v>0</v>
      </c>
      <c r="AQ247" s="1">
        <f>IF($J247=$J$2,IF(L247=L$2,1,0),IF($J247=$J$3,IF(L247=L$3,1,0),IF($J247=$J$4,IF(L247=L$4,1,0),IF($J247=$J$5,IF(L247=L$5,1,0),0))))</f>
        <v>1</v>
      </c>
      <c r="AR247" s="1">
        <f>IF($J247=$J$2,IF(M247=M$2,1,0),IF($J247=$J$3,IF(M247=M$3,1,0),IF($J247=$J$4,IF(M247=M$4,1,0),IF($J247=$J$5,IF(M247=M$5,1,0),0))))</f>
        <v>1</v>
      </c>
      <c r="AS247" s="1">
        <f>IF($J247=$J$2,IF(N247=N$2,1,0),IF($J247=$J$3,IF(N247=N$3,1,0),IF($J247=$J$4,IF(N247=N$4,1,0),IF($J247=$J$5,IF(N247=N$5,1,0),0))))</f>
        <v>0</v>
      </c>
      <c r="AT247" s="1">
        <f>IF($J247=$J$2,IF(O247=O$2,1,0),IF($J247=$J$3,IF(O247=O$3,1,0),IF($J247=$J$4,IF(O247=O$4,1,0),IF($J247=$J$5,IF(O247=O$5,1,0),0))))</f>
        <v>0</v>
      </c>
      <c r="AU247" s="1">
        <f>IF($J247=$J$2,IF(P247=P$2,1,0),IF($J247=$J$3,IF(P247=P$3,1,0),IF($J247=$J$4,IF(P247=P$4,1,0),IF($J247=$J$5,IF(P247=P$5,1,0),0))))</f>
        <v>0</v>
      </c>
      <c r="AV247" s="1">
        <f>IF($J247=$J$2,IF(Q247=Q$2,1,0),IF($J247=$J$3,IF(Q247=Q$3,1,0),IF($J247=$J$4,IF(Q247=Q$4,1,0),IF($J247=$J$5,IF(Q247=Q$5,1,0),0))))</f>
        <v>0</v>
      </c>
      <c r="AW247" s="1">
        <f>IF($J247=$J$2,IF(R247=R$2,1,0),IF($J247=$J$3,IF(R247=R$3,1,0),IF($J247=$J$4,IF(R247=R$4,1,0),IF($J247=$J$5,IF(R247=R$5,1,0),0))))</f>
        <v>1</v>
      </c>
      <c r="AX247" s="1">
        <f>IF($J247=$J$2,IF(S247=S$2,1,0),IF($J247=$J$3,IF(S247=S$3,1,0),IF($J247=$J$4,IF(S247=S$4,1,0),IF($J247=$J$5,IF(S247=S$5,1,0),0))))</f>
        <v>1</v>
      </c>
      <c r="AY247" s="1">
        <f>IF($J247=$J$2,IF(T247=T$2,1,0),IF($J247=$J$3,IF(T247=T$3,1,0),IF($J247=$J$4,IF(T247=T$4,1,0),IF($J247=$J$5,IF(T247=T$5,1,0),0))))</f>
        <v>1</v>
      </c>
      <c r="AZ247" s="1">
        <f>IF($J247=$J$2,IF(U247=U$2,1,0),IF($J247=$J$3,IF(U247=U$3,1,0),IF($J247=$J$4,IF(U247=U$4,1,0),IF($J247=$J$5,IF(U247=U$5,1,0),0))))</f>
        <v>0</v>
      </c>
      <c r="BA247" s="1">
        <f>IF($J247=$J$2,IF(V247=V$2,1,0),IF($J247=$J$3,IF(V247=V$3,1,0),IF($J247=$J$4,IF(V247=V$4,1,0),IF($J247=$J$5,IF(V247=V$5,1,0),0))))</f>
        <v>0</v>
      </c>
      <c r="BB247" s="1">
        <f>IF($J247=$J$2,IF(W247=W$2,1,0),IF($J247=$J$3,IF(W247=W$3,1,0),IF($J247=$J$4,IF(W247=W$4,1,0),IF($J247=$J$5,IF(W247=W$5,1,0),0))))</f>
        <v>1</v>
      </c>
      <c r="BC247" s="1">
        <f>IF($J247=$J$2,IF(X247=X$2,1,0),IF($J247=$J$3,IF(X247=X$3,1,0),IF($J247=$J$4,IF(X247=X$4,1,0),IF($J247=$J$5,IF(X247=X$5,1,0),0))))</f>
        <v>0</v>
      </c>
      <c r="BD247" s="1">
        <f>IF($J247=$J$2,IF(Y247=Y$2,1,0),IF($J247=$J$3,IF(Y247=Y$3,1,0),IF($J247=$J$4,IF(Y247=Y$4,1,0),IF($J247=$J$5,IF(Y247=Y$5,1,0),0))))</f>
        <v>0</v>
      </c>
      <c r="BE247" s="1">
        <f>IF($J247=$J$2,IF(Z247=Z$2,1,0),IF($J247=$J$3,IF(Z247=Z$3,1,0),IF($J247=$J$4,IF(Z247=Z$4,1,0),IF($J247=$J$5,IF(Z247=Z$5,1,0),0))))</f>
        <v>1</v>
      </c>
      <c r="BF247" s="1">
        <f>IF($J247=$J$2,IF(AA247=AA$2,1,0),IF($J247=$J$3,IF(AA247=AA$3,1,0),IF($J247=$J$4,IF(AA247=AA$4,1,0),IF($J247=$J$5,IF(AA247=AA$5,1,0),0))))</f>
        <v>1</v>
      </c>
      <c r="BG247" s="1">
        <f>IF($J247=$J$2,IF(AB247=AB$2,1,0),IF($J247=$J$3,IF(AB247=AB$3,1,0),IF($J247=$J$4,IF(AB247=AB$4,1,0),IF($J247=$J$5,IF(AB247=AB$5,1,0),0))))</f>
        <v>0</v>
      </c>
      <c r="BH247" s="1">
        <f>IF($J247=$J$2,IF(AC247=AC$2,1,0),IF($J247=$J$3,IF(AC247=AC$3,1,0),IF($J247=$J$4,IF(AC247=AC$4,1,0),IF($J247=$J$5,IF(AC247=AC$5,1,0),0))))</f>
        <v>0</v>
      </c>
      <c r="BI247" s="1">
        <f>IF($J247=$J$2,IF(AD247=AD$2,1,0),IF($J247=$J$3,IF(AD247=AD$3,1,0),IF($J247=$J$4,IF(AD247=AD$4,1,0),IF($J247=$J$5,IF(AD247=AD$5,1,0),0))))</f>
        <v>0</v>
      </c>
      <c r="BJ247" s="1">
        <f>IF($J247=$J$2,IF(AE247=AE$2,1,0),IF($J247=$J$3,IF(AE247=AE$3,1,0),IF($J247=$J$4,IF(AE247=AE$4,1,0),IF($J247=$J$5,IF(AE247=AE$5,1,0),0))))</f>
        <v>0</v>
      </c>
      <c r="BK247" s="1">
        <f>IF($J247=$J$2,IF(AF247=AF$2,1,0),IF($J247=$J$3,IF(AF247=AF$3,1,0),IF($J247=$J$4,IF(AF247=AF$4,1,0),IF($J247=$J$5,IF(AF247=AF$5,1,0),0))))</f>
        <v>1</v>
      </c>
      <c r="BL247" s="1">
        <f>IF($J247=$J$2,IF(AG247=AG$2,1,0),IF($J247=$J$3,IF(AG247=AG$3,1,0),IF($J247=$J$4,IF(AG247=AG$4,1,0),IF($J247=$J$5,IF(AG247=AG$5,1,0),0))))</f>
        <v>1</v>
      </c>
      <c r="BM247" s="1">
        <f>IF($J247=$J$2,IF(AH247=AH$2,1,0),IF($J247=$J$3,IF(AH247=AH$3,1,0),IF($J247=$J$4,IF(AH247=AH$4,1,0),IF($J247=$J$5,IF(AH247=AH$5,1,0),0))))</f>
        <v>0</v>
      </c>
      <c r="BN247" s="1">
        <f>IF($J247=$J$2,IF(AI247=AI$2,1,0),IF($J247=$J$3,IF(AI247=AI$3,1,0),IF($J247=$J$4,IF(AI247=AI$4,1,0),IF($J247=$J$5,IF(AI247=AI$5,1,0),0))))</f>
        <v>0</v>
      </c>
      <c r="BO247" s="1">
        <f>IF($J247=$J$2,IF(AJ247=AJ$2,1,0),IF($J247=$J$3,IF(AJ247=AJ$3,1,0),IF($J247=$J$4,IF(AJ247=AJ$4,1,0),IF($J247=$J$5,IF(AJ247=AJ$5,1,0),0))))</f>
        <v>1</v>
      </c>
      <c r="BP247" s="1">
        <f>IF($J247=$J$2,IF(AK247=AK$2,1,0),IF($J247=$J$3,IF(AK247=AK$3,1,0),IF($J247=$J$4,IF(AK247=AK$4,1,0),IF($J247=$J$5,IF(AK247=AK$5,1,0),0))))</f>
        <v>0</v>
      </c>
      <c r="BQ247" s="1">
        <f>IF($J247=$J$2,IF(AL247=AL$2,1,0),IF($J247=$J$3,IF(AL247=AL$3,1,0),IF($J247=$J$4,IF(AL247=AL$4,1,0),IF($J247=$J$5,IF(AL247=AL$5,1,0),0))))</f>
        <v>0</v>
      </c>
      <c r="BR247" s="1">
        <f>IF($J247=$J$2,IF(AM247=AM$2,1,0),IF($J247=$J$3,IF(AM247=AM$3,1,0),IF($J247=$J$4,IF(AM247=AM$4,1,0),IF($J247=$J$5,IF(AM247=AM$5,1,0),0))))</f>
        <v>1</v>
      </c>
      <c r="BS247" s="1">
        <f>IF($J247=$J$2,IF(AN247=AN$2,1,0),IF($J247=$J$3,IF(AN247=AN$3,1,0),IF($J247=$J$4,IF(AN247=AN$4,1,0),IF($J247=$J$5,IF(AN247=AN$5,1,0),0))))</f>
        <v>1</v>
      </c>
      <c r="BU247" s="1">
        <f t="shared" si="1"/>
        <v>13</v>
      </c>
      <c r="BW247" s="35">
        <f t="shared" si="2"/>
        <v>13</v>
      </c>
      <c r="BX247" s="35">
        <f>IF(BW247="неявка","неявка",IF(BW247&lt;$CB$4,1,IF(BW247&lt;$CB$5,2,IF(BW247&lt;$CB$6,3,IF(BW247&lt;$CB$7,4,IF(BW247&lt;$CB$8,5,IF(BW247&lt;$CB$9,6,IF(BW247&lt;$CB$10,7,IF(BW247&lt;$CB$11,8,IF(BW247&lt;$CB$12,9,10))))))))))</f>
        <v>3</v>
      </c>
    </row>
    <row r="248" spans="1:76" ht="16" x14ac:dyDescent="0.2">
      <c r="A248" s="8">
        <v>242</v>
      </c>
      <c r="B248" s="8" t="s">
        <v>833</v>
      </c>
      <c r="C248" s="8" t="s">
        <v>834</v>
      </c>
      <c r="D248" s="8" t="s">
        <v>835</v>
      </c>
      <c r="E248" s="8" t="s">
        <v>836</v>
      </c>
      <c r="F248" s="8" t="s">
        <v>837</v>
      </c>
      <c r="G248" s="8" t="s">
        <v>230</v>
      </c>
      <c r="H248" s="8" t="s">
        <v>216</v>
      </c>
      <c r="I248" s="1" t="s">
        <v>795</v>
      </c>
      <c r="Z248" s="54"/>
      <c r="AP248" s="1">
        <f>IF($J248=$J$2,IF(K248=K$2,1,0),IF($J248=$J$3,IF(K248=K$3,1,0),IF($J248=$J$4,IF(K248=K$4,1,0),IF($J248=$J$5,IF(K248=K$5,1,0),0))))</f>
        <v>0</v>
      </c>
      <c r="AQ248" s="1">
        <f>IF($J248=$J$2,IF(L248=L$2,1,0),IF($J248=$J$3,IF(L248=L$3,1,0),IF($J248=$J$4,IF(L248=L$4,1,0),IF($J248=$J$5,IF(L248=L$5,1,0),0))))</f>
        <v>0</v>
      </c>
      <c r="AR248" s="1">
        <f>IF($J248=$J$2,IF(M248=M$2,1,0),IF($J248=$J$3,IF(M248=M$3,1,0),IF($J248=$J$4,IF(M248=M$4,1,0),IF($J248=$J$5,IF(M248=M$5,1,0),0))))</f>
        <v>0</v>
      </c>
      <c r="AS248" s="1">
        <f>IF($J248=$J$2,IF(N248=N$2,1,0),IF($J248=$J$3,IF(N248=N$3,1,0),IF($J248=$J$4,IF(N248=N$4,1,0),IF($J248=$J$5,IF(N248=N$5,1,0),0))))</f>
        <v>0</v>
      </c>
      <c r="AT248" s="1">
        <f>IF($J248=$J$2,IF(O248=O$2,1,0),IF($J248=$J$3,IF(O248=O$3,1,0),IF($J248=$J$4,IF(O248=O$4,1,0),IF($J248=$J$5,IF(O248=O$5,1,0),0))))</f>
        <v>0</v>
      </c>
      <c r="AU248" s="1">
        <f>IF($J248=$J$2,IF(P248=P$2,1,0),IF($J248=$J$3,IF(P248=P$3,1,0),IF($J248=$J$4,IF(P248=P$4,1,0),IF($J248=$J$5,IF(P248=P$5,1,0),0))))</f>
        <v>0</v>
      </c>
      <c r="AV248" s="1">
        <f>IF($J248=$J$2,IF(Q248=Q$2,1,0),IF($J248=$J$3,IF(Q248=Q$3,1,0),IF($J248=$J$4,IF(Q248=Q$4,1,0),IF($J248=$J$5,IF(Q248=Q$5,1,0),0))))</f>
        <v>0</v>
      </c>
      <c r="AW248" s="1">
        <f>IF($J248=$J$2,IF(R248=R$2,1,0),IF($J248=$J$3,IF(R248=R$3,1,0),IF($J248=$J$4,IF(R248=R$4,1,0),IF($J248=$J$5,IF(R248=R$5,1,0),0))))</f>
        <v>0</v>
      </c>
      <c r="AX248" s="1">
        <f>IF($J248=$J$2,IF(S248=S$2,1,0),IF($J248=$J$3,IF(S248=S$3,1,0),IF($J248=$J$4,IF(S248=S$4,1,0),IF($J248=$J$5,IF(S248=S$5,1,0),0))))</f>
        <v>0</v>
      </c>
      <c r="AY248" s="1">
        <f>IF($J248=$J$2,IF(T248=T$2,1,0),IF($J248=$J$3,IF(T248=T$3,1,0),IF($J248=$J$4,IF(T248=T$4,1,0),IF($J248=$J$5,IF(T248=T$5,1,0),0))))</f>
        <v>0</v>
      </c>
      <c r="AZ248" s="1">
        <f>IF($J248=$J$2,IF(U248=U$2,1,0),IF($J248=$J$3,IF(U248=U$3,1,0),IF($J248=$J$4,IF(U248=U$4,1,0),IF($J248=$J$5,IF(U248=U$5,1,0),0))))</f>
        <v>0</v>
      </c>
      <c r="BA248" s="1">
        <f>IF($J248=$J$2,IF(V248=V$2,1,0),IF($J248=$J$3,IF(V248=V$3,1,0),IF($J248=$J$4,IF(V248=V$4,1,0),IF($J248=$J$5,IF(V248=V$5,1,0),0))))</f>
        <v>0</v>
      </c>
      <c r="BB248" s="1">
        <f>IF($J248=$J$2,IF(W248=W$2,1,0),IF($J248=$J$3,IF(W248=W$3,1,0),IF($J248=$J$4,IF(W248=W$4,1,0),IF($J248=$J$5,IF(W248=W$5,1,0),0))))</f>
        <v>0</v>
      </c>
      <c r="BC248" s="1">
        <f>IF($J248=$J$2,IF(X248=X$2,1,0),IF($J248=$J$3,IF(X248=X$3,1,0),IF($J248=$J$4,IF(X248=X$4,1,0),IF($J248=$J$5,IF(X248=X$5,1,0),0))))</f>
        <v>0</v>
      </c>
      <c r="BD248" s="1">
        <f>IF($J248=$J$2,IF(Y248=Y$2,1,0),IF($J248=$J$3,IF(Y248=Y$3,1,0),IF($J248=$J$4,IF(Y248=Y$4,1,0),IF($J248=$J$5,IF(Y248=Y$5,1,0),0))))</f>
        <v>0</v>
      </c>
      <c r="BE248" s="1">
        <f>IF($J248=$J$2,IF(Z248=Z$2,1,0),IF($J248=$J$3,IF(Z248=Z$3,1,0),IF($J248=$J$4,IF(Z248=Z$4,1,0),IF($J248=$J$5,IF(Z248=Z$5,1,0),0))))</f>
        <v>0</v>
      </c>
      <c r="BF248" s="1">
        <f>IF($J248=$J$2,IF(AA248=AA$2,1,0),IF($J248=$J$3,IF(AA248=AA$3,1,0),IF($J248=$J$4,IF(AA248=AA$4,1,0),IF($J248=$J$5,IF(AA248=AA$5,1,0),0))))</f>
        <v>0</v>
      </c>
      <c r="BG248" s="1">
        <f>IF($J248=$J$2,IF(AB248=AB$2,1,0),IF($J248=$J$3,IF(AB248=AB$3,1,0),IF($J248=$J$4,IF(AB248=AB$4,1,0),IF($J248=$J$5,IF(AB248=AB$5,1,0),0))))</f>
        <v>0</v>
      </c>
      <c r="BH248" s="1">
        <f>IF($J248=$J$2,IF(AC248=AC$2,1,0),IF($J248=$J$3,IF(AC248=AC$3,1,0),IF($J248=$J$4,IF(AC248=AC$4,1,0),IF($J248=$J$5,IF(AC248=AC$5,1,0),0))))</f>
        <v>0</v>
      </c>
      <c r="BI248" s="1">
        <f>IF($J248=$J$2,IF(AD248=AD$2,1,0),IF($J248=$J$3,IF(AD248=AD$3,1,0),IF($J248=$J$4,IF(AD248=AD$4,1,0),IF($J248=$J$5,IF(AD248=AD$5,1,0),0))))</f>
        <v>0</v>
      </c>
      <c r="BJ248" s="1">
        <f>IF($J248=$J$2,IF(AE248=AE$2,1,0),IF($J248=$J$3,IF(AE248=AE$3,1,0),IF($J248=$J$4,IF(AE248=AE$4,1,0),IF($J248=$J$5,IF(AE248=AE$5,1,0),0))))</f>
        <v>0</v>
      </c>
      <c r="BK248" s="1">
        <f>IF($J248=$J$2,IF(AF248=AF$2,1,0),IF($J248=$J$3,IF(AF248=AF$3,1,0),IF($J248=$J$4,IF(AF248=AF$4,1,0),IF($J248=$J$5,IF(AF248=AF$5,1,0),0))))</f>
        <v>0</v>
      </c>
      <c r="BL248" s="1">
        <f>IF($J248=$J$2,IF(AG248=AG$2,1,0),IF($J248=$J$3,IF(AG248=AG$3,1,0),IF($J248=$J$4,IF(AG248=AG$4,1,0),IF($J248=$J$5,IF(AG248=AG$5,1,0),0))))</f>
        <v>0</v>
      </c>
      <c r="BM248" s="1">
        <f>IF($J248=$J$2,IF(AH248=AH$2,1,0),IF($J248=$J$3,IF(AH248=AH$3,1,0),IF($J248=$J$4,IF(AH248=AH$4,1,0),IF($J248=$J$5,IF(AH248=AH$5,1,0),0))))</f>
        <v>0</v>
      </c>
      <c r="BN248" s="1">
        <f>IF($J248=$J$2,IF(AI248=AI$2,1,0),IF($J248=$J$3,IF(AI248=AI$3,1,0),IF($J248=$J$4,IF(AI248=AI$4,1,0),IF($J248=$J$5,IF(AI248=AI$5,1,0),0))))</f>
        <v>0</v>
      </c>
      <c r="BO248" s="1">
        <f>IF($J248=$J$2,IF(AJ248=AJ$2,1,0),IF($J248=$J$3,IF(AJ248=AJ$3,1,0),IF($J248=$J$4,IF(AJ248=AJ$4,1,0),IF($J248=$J$5,IF(AJ248=AJ$5,1,0),0))))</f>
        <v>0</v>
      </c>
      <c r="BP248" s="1">
        <f>IF($J248=$J$2,IF(AK248=AK$2,1,0),IF($J248=$J$3,IF(AK248=AK$3,1,0),IF($J248=$J$4,IF(AK248=AK$4,1,0),IF($J248=$J$5,IF(AK248=AK$5,1,0),0))))</f>
        <v>0</v>
      </c>
      <c r="BQ248" s="1">
        <f>IF($J248=$J$2,IF(AL248=AL$2,1,0),IF($J248=$J$3,IF(AL248=AL$3,1,0),IF($J248=$J$4,IF(AL248=AL$4,1,0),IF($J248=$J$5,IF(AL248=AL$5,1,0),0))))</f>
        <v>0</v>
      </c>
      <c r="BR248" s="1">
        <f>IF($J248=$J$2,IF(AM248=AM$2,1,0),IF($J248=$J$3,IF(AM248=AM$3,1,0),IF($J248=$J$4,IF(AM248=AM$4,1,0),IF($J248=$J$5,IF(AM248=AM$5,1,0),0))))</f>
        <v>0</v>
      </c>
      <c r="BS248" s="1">
        <f>IF($J248=$J$2,IF(AN248=AN$2,1,0),IF($J248=$J$3,IF(AN248=AN$3,1,0),IF($J248=$J$4,IF(AN248=AN$4,1,0),IF($J248=$J$5,IF(AN248=AN$5,1,0),0))))</f>
        <v>0</v>
      </c>
      <c r="BU248" s="1">
        <f t="shared" si="1"/>
        <v>0</v>
      </c>
      <c r="BW248" s="35" t="str">
        <f t="shared" si="2"/>
        <v>неявка</v>
      </c>
      <c r="BX248" s="35" t="str">
        <f>IF(BW248="неявка","неявка",IF(BW248&lt;$CB$4,1,IF(BW248&lt;$CB$5,2,IF(BW248&lt;$CB$6,3,IF(BW248&lt;$CB$7,4,IF(BW248&lt;$CB$8,5,IF(BW248&lt;$CB$9,6,IF(BW248&lt;$CB$10,7,IF(BW248&lt;$CB$11,8,IF(BW248&lt;$CB$12,9,10))))))))))</f>
        <v>неявка</v>
      </c>
    </row>
    <row r="249" spans="1:76" ht="16" x14ac:dyDescent="0.2">
      <c r="A249" s="8">
        <v>243</v>
      </c>
      <c r="B249" s="8" t="s">
        <v>838</v>
      </c>
      <c r="C249" s="8" t="s">
        <v>839</v>
      </c>
      <c r="D249" s="8" t="s">
        <v>840</v>
      </c>
      <c r="E249" s="8" t="s">
        <v>235</v>
      </c>
      <c r="F249" s="8" t="s">
        <v>236</v>
      </c>
      <c r="G249" s="8" t="s">
        <v>230</v>
      </c>
      <c r="H249" s="8" t="s">
        <v>216</v>
      </c>
      <c r="I249" s="1" t="s">
        <v>795</v>
      </c>
      <c r="J249" s="1">
        <v>2</v>
      </c>
      <c r="K249" s="1" t="s">
        <v>1156</v>
      </c>
      <c r="L249" s="1" t="s">
        <v>1160</v>
      </c>
      <c r="M249" s="1" t="s">
        <v>1159</v>
      </c>
      <c r="N249" s="1" t="s">
        <v>1156</v>
      </c>
      <c r="O249" s="1" t="s">
        <v>1156</v>
      </c>
      <c r="P249" s="1" t="s">
        <v>1160</v>
      </c>
      <c r="Q249" s="1" t="s">
        <v>1160</v>
      </c>
      <c r="R249" s="1" t="s">
        <v>1160</v>
      </c>
      <c r="S249" s="1" t="s">
        <v>1159</v>
      </c>
      <c r="T249" s="1" t="s">
        <v>1156</v>
      </c>
      <c r="U249" s="1" t="s">
        <v>1160</v>
      </c>
      <c r="V249" s="1" t="s">
        <v>1156</v>
      </c>
      <c r="W249" s="1" t="s">
        <v>1158</v>
      </c>
      <c r="X249" s="1" t="s">
        <v>1159</v>
      </c>
      <c r="Y249" s="1" t="s">
        <v>1154</v>
      </c>
      <c r="Z249" s="54" t="s">
        <v>1160</v>
      </c>
      <c r="AA249" s="1" t="s">
        <v>1158</v>
      </c>
      <c r="AB249" s="1" t="s">
        <v>1156</v>
      </c>
      <c r="AC249" s="1" t="s">
        <v>1158</v>
      </c>
      <c r="AD249" s="1" t="s">
        <v>1159</v>
      </c>
      <c r="AE249" s="1" t="s">
        <v>1159</v>
      </c>
      <c r="AF249" s="1" t="s">
        <v>1156</v>
      </c>
      <c r="AG249" s="1" t="s">
        <v>1158</v>
      </c>
      <c r="AH249" s="1" t="s">
        <v>1158</v>
      </c>
      <c r="AI249" s="1" t="s">
        <v>1154</v>
      </c>
      <c r="AJ249" s="1" t="s">
        <v>1159</v>
      </c>
      <c r="AK249" s="1" t="s">
        <v>1158</v>
      </c>
      <c r="AL249" s="1" t="s">
        <v>1156</v>
      </c>
      <c r="AM249" s="1" t="s">
        <v>1156</v>
      </c>
      <c r="AN249" s="1" t="s">
        <v>1158</v>
      </c>
      <c r="AP249" s="1">
        <f>IF($J249=$J$2,IF(K249=K$2,1,0),IF($J249=$J$3,IF(K249=K$3,1,0),IF($J249=$J$4,IF(K249=K$4,1,0),IF($J249=$J$5,IF(K249=K$5,1,0),0))))</f>
        <v>0</v>
      </c>
      <c r="AQ249" s="1">
        <f>IF($J249=$J$2,IF(L249=L$2,1,0),IF($J249=$J$3,IF(L249=L$3,1,0),IF($J249=$J$4,IF(L249=L$4,1,0),IF($J249=$J$5,IF(L249=L$5,1,0),0))))</f>
        <v>1</v>
      </c>
      <c r="AR249" s="1">
        <f>IF($J249=$J$2,IF(M249=M$2,1,0),IF($J249=$J$3,IF(M249=M$3,1,0),IF($J249=$J$4,IF(M249=M$4,1,0),IF($J249=$J$5,IF(M249=M$5,1,0),0))))</f>
        <v>0</v>
      </c>
      <c r="AS249" s="1">
        <f>IF($J249=$J$2,IF(N249=N$2,1,0),IF($J249=$J$3,IF(N249=N$3,1,0),IF($J249=$J$4,IF(N249=N$4,1,0),IF($J249=$J$5,IF(N249=N$5,1,0),0))))</f>
        <v>1</v>
      </c>
      <c r="AT249" s="1">
        <f>IF($J249=$J$2,IF(O249=O$2,1,0),IF($J249=$J$3,IF(O249=O$3,1,0),IF($J249=$J$4,IF(O249=O$4,1,0),IF($J249=$J$5,IF(O249=O$5,1,0),0))))</f>
        <v>0</v>
      </c>
      <c r="AU249" s="1">
        <f>IF($J249=$J$2,IF(P249=P$2,1,0),IF($J249=$J$3,IF(P249=P$3,1,0),IF($J249=$J$4,IF(P249=P$4,1,0),IF($J249=$J$5,IF(P249=P$5,1,0),0))))</f>
        <v>1</v>
      </c>
      <c r="AV249" s="1">
        <f>IF($J249=$J$2,IF(Q249=Q$2,1,0),IF($J249=$J$3,IF(Q249=Q$3,1,0),IF($J249=$J$4,IF(Q249=Q$4,1,0),IF($J249=$J$5,IF(Q249=Q$5,1,0),0))))</f>
        <v>0</v>
      </c>
      <c r="AW249" s="1">
        <f>IF($J249=$J$2,IF(R249=R$2,1,0),IF($J249=$J$3,IF(R249=R$3,1,0),IF($J249=$J$4,IF(R249=R$4,1,0),IF($J249=$J$5,IF(R249=R$5,1,0),0))))</f>
        <v>1</v>
      </c>
      <c r="AX249" s="1">
        <f>IF($J249=$J$2,IF(S249=S$2,1,0),IF($J249=$J$3,IF(S249=S$3,1,0),IF($J249=$J$4,IF(S249=S$4,1,0),IF($J249=$J$5,IF(S249=S$5,1,0),0))))</f>
        <v>0</v>
      </c>
      <c r="AY249" s="1">
        <f>IF($J249=$J$2,IF(T249=T$2,1,0),IF($J249=$J$3,IF(T249=T$3,1,0),IF($J249=$J$4,IF(T249=T$4,1,0),IF($J249=$J$5,IF(T249=T$5,1,0),0))))</f>
        <v>0</v>
      </c>
      <c r="AZ249" s="1">
        <f>IF($J249=$J$2,IF(U249=U$2,1,0),IF($J249=$J$3,IF(U249=U$3,1,0),IF($J249=$J$4,IF(U249=U$4,1,0),IF($J249=$J$5,IF(U249=U$5,1,0),0))))</f>
        <v>1</v>
      </c>
      <c r="BA249" s="1">
        <f>IF($J249=$J$2,IF(V249=V$2,1,0),IF($J249=$J$3,IF(V249=V$3,1,0),IF($J249=$J$4,IF(V249=V$4,1,0),IF($J249=$J$5,IF(V249=V$5,1,0),0))))</f>
        <v>1</v>
      </c>
      <c r="BB249" s="1">
        <f>IF($J249=$J$2,IF(W249=W$2,1,0),IF($J249=$J$3,IF(W249=W$3,1,0),IF($J249=$J$4,IF(W249=W$4,1,0),IF($J249=$J$5,IF(W249=W$5,1,0),0))))</f>
        <v>1</v>
      </c>
      <c r="BC249" s="1">
        <f>IF($J249=$J$2,IF(X249=X$2,1,0),IF($J249=$J$3,IF(X249=X$3,1,0),IF($J249=$J$4,IF(X249=X$4,1,0),IF($J249=$J$5,IF(X249=X$5,1,0),0))))</f>
        <v>1</v>
      </c>
      <c r="BD249" s="1">
        <f>IF($J249=$J$2,IF(Y249=Y$2,1,0),IF($J249=$J$3,IF(Y249=Y$3,1,0),IF($J249=$J$4,IF(Y249=Y$4,1,0),IF($J249=$J$5,IF(Y249=Y$5,1,0),0))))</f>
        <v>0</v>
      </c>
      <c r="BE249" s="1">
        <f>IF($J249=$J$2,IF(Z249=Z$2,1,0),IF($J249=$J$3,IF(Z249=Z$3,1,0),IF($J249=$J$4,IF(Z249=Z$4,1,0),IF($J249=$J$5,IF(Z249=Z$5,1,0),0))))</f>
        <v>0</v>
      </c>
      <c r="BF249" s="1">
        <f>IF($J249=$J$2,IF(AA249=AA$2,1,0),IF($J249=$J$3,IF(AA249=AA$3,1,0),IF($J249=$J$4,IF(AA249=AA$4,1,0),IF($J249=$J$5,IF(AA249=AA$5,1,0),0))))</f>
        <v>1</v>
      </c>
      <c r="BG249" s="1">
        <f>IF($J249=$J$2,IF(AB249=AB$2,1,0),IF($J249=$J$3,IF(AB249=AB$3,1,0),IF($J249=$J$4,IF(AB249=AB$4,1,0),IF($J249=$J$5,IF(AB249=AB$5,1,0),0))))</f>
        <v>0</v>
      </c>
      <c r="BH249" s="1">
        <f>IF($J249=$J$2,IF(AC249=AC$2,1,0),IF($J249=$J$3,IF(AC249=AC$3,1,0),IF($J249=$J$4,IF(AC249=AC$4,1,0),IF($J249=$J$5,IF(AC249=AC$5,1,0),0))))</f>
        <v>0</v>
      </c>
      <c r="BI249" s="1">
        <f>IF($J249=$J$2,IF(AD249=AD$2,1,0),IF($J249=$J$3,IF(AD249=AD$3,1,0),IF($J249=$J$4,IF(AD249=AD$4,1,0),IF($J249=$J$5,IF(AD249=AD$5,1,0),0))))</f>
        <v>1</v>
      </c>
      <c r="BJ249" s="1">
        <f>IF($J249=$J$2,IF(AE249=AE$2,1,0),IF($J249=$J$3,IF(AE249=AE$3,1,0),IF($J249=$J$4,IF(AE249=AE$4,1,0),IF($J249=$J$5,IF(AE249=AE$5,1,0),0))))</f>
        <v>1</v>
      </c>
      <c r="BK249" s="1">
        <f>IF($J249=$J$2,IF(AF249=AF$2,1,0),IF($J249=$J$3,IF(AF249=AF$3,1,0),IF($J249=$J$4,IF(AF249=AF$4,1,0),IF($J249=$J$5,IF(AF249=AF$5,1,0),0))))</f>
        <v>1</v>
      </c>
      <c r="BL249" s="1">
        <f>IF($J249=$J$2,IF(AG249=AG$2,1,0),IF($J249=$J$3,IF(AG249=AG$3,1,0),IF($J249=$J$4,IF(AG249=AG$4,1,0),IF($J249=$J$5,IF(AG249=AG$5,1,0),0))))</f>
        <v>1</v>
      </c>
      <c r="BM249" s="1">
        <f>IF($J249=$J$2,IF(AH249=AH$2,1,0),IF($J249=$J$3,IF(AH249=AH$3,1,0),IF($J249=$J$4,IF(AH249=AH$4,1,0),IF($J249=$J$5,IF(AH249=AH$5,1,0),0))))</f>
        <v>0</v>
      </c>
      <c r="BN249" s="1">
        <f>IF($J249=$J$2,IF(AI249=AI$2,1,0),IF($J249=$J$3,IF(AI249=AI$3,1,0),IF($J249=$J$4,IF(AI249=AI$4,1,0),IF($J249=$J$5,IF(AI249=AI$5,1,0),0))))</f>
        <v>1</v>
      </c>
      <c r="BO249" s="1">
        <f>IF($J249=$J$2,IF(AJ249=AJ$2,1,0),IF($J249=$J$3,IF(AJ249=AJ$3,1,0),IF($J249=$J$4,IF(AJ249=AJ$4,1,0),IF($J249=$J$5,IF(AJ249=AJ$5,1,0),0))))</f>
        <v>1</v>
      </c>
      <c r="BP249" s="1">
        <f>IF($J249=$J$2,IF(AK249=AK$2,1,0),IF($J249=$J$3,IF(AK249=AK$3,1,0),IF($J249=$J$4,IF(AK249=AK$4,1,0),IF($J249=$J$5,IF(AK249=AK$5,1,0),0))))</f>
        <v>1</v>
      </c>
      <c r="BQ249" s="1">
        <f>IF($J249=$J$2,IF(AL249=AL$2,1,0),IF($J249=$J$3,IF(AL249=AL$3,1,0),IF($J249=$J$4,IF(AL249=AL$4,1,0),IF($J249=$J$5,IF(AL249=AL$5,1,0),0))))</f>
        <v>0</v>
      </c>
      <c r="BR249" s="1">
        <f>IF($J249=$J$2,IF(AM249=AM$2,1,0),IF($J249=$J$3,IF(AM249=AM$3,1,0),IF($J249=$J$4,IF(AM249=AM$4,1,0),IF($J249=$J$5,IF(AM249=AM$5,1,0),0))))</f>
        <v>1</v>
      </c>
      <c r="BS249" s="1">
        <f>IF($J249=$J$2,IF(AN249=AN$2,1,0),IF($J249=$J$3,IF(AN249=AN$3,1,0),IF($J249=$J$4,IF(AN249=AN$4,1,0),IF($J249=$J$5,IF(AN249=AN$5,1,0),0))))</f>
        <v>0</v>
      </c>
      <c r="BU249" s="1">
        <f t="shared" si="1"/>
        <v>17</v>
      </c>
      <c r="BW249" s="35">
        <f t="shared" si="2"/>
        <v>17</v>
      </c>
      <c r="BX249" s="35">
        <f>IF(BW249="неявка","неявка",IF(BW249&lt;$CB$4,1,IF(BW249&lt;$CB$5,2,IF(BW249&lt;$CB$6,3,IF(BW249&lt;$CB$7,4,IF(BW249&lt;$CB$8,5,IF(BW249&lt;$CB$9,6,IF(BW249&lt;$CB$10,7,IF(BW249&lt;$CB$11,8,IF(BW249&lt;$CB$12,9,10))))))))))</f>
        <v>5</v>
      </c>
    </row>
    <row r="250" spans="1:76" ht="16" x14ac:dyDescent="0.2">
      <c r="A250" s="8">
        <v>244</v>
      </c>
      <c r="B250" s="8" t="s">
        <v>841</v>
      </c>
      <c r="C250" s="8" t="s">
        <v>842</v>
      </c>
      <c r="D250" s="8" t="s">
        <v>843</v>
      </c>
      <c r="E250" s="8" t="s">
        <v>314</v>
      </c>
      <c r="F250" s="8" t="s">
        <v>315</v>
      </c>
      <c r="G250" s="8" t="s">
        <v>230</v>
      </c>
      <c r="H250" s="8" t="s">
        <v>216</v>
      </c>
      <c r="I250" s="1" t="s">
        <v>795</v>
      </c>
      <c r="J250" s="1">
        <v>3</v>
      </c>
      <c r="K250" s="1" t="s">
        <v>1159</v>
      </c>
      <c r="L250" s="1" t="s">
        <v>1155</v>
      </c>
      <c r="M250" s="1" t="s">
        <v>1158</v>
      </c>
      <c r="N250" s="1" t="s">
        <v>1159</v>
      </c>
      <c r="O250" s="1" t="s">
        <v>1158</v>
      </c>
      <c r="P250" s="1" t="s">
        <v>1155</v>
      </c>
      <c r="Q250" s="1" t="s">
        <v>1155</v>
      </c>
      <c r="R250" s="1" t="s">
        <v>1158</v>
      </c>
      <c r="S250" s="1" t="s">
        <v>1160</v>
      </c>
      <c r="T250" s="1" t="s">
        <v>1155</v>
      </c>
      <c r="U250" s="1" t="s">
        <v>1158</v>
      </c>
      <c r="V250" s="1" t="s">
        <v>1158</v>
      </c>
      <c r="W250" s="1" t="s">
        <v>1160</v>
      </c>
      <c r="X250" s="1" t="s">
        <v>1156</v>
      </c>
      <c r="Y250" s="1" t="s">
        <v>1160</v>
      </c>
      <c r="Z250" s="54" t="s">
        <v>1154</v>
      </c>
      <c r="AA250" s="1" t="s">
        <v>1159</v>
      </c>
      <c r="AB250" s="1" t="s">
        <v>1160</v>
      </c>
      <c r="AC250" s="1" t="s">
        <v>1160</v>
      </c>
      <c r="AD250" s="1" t="s">
        <v>1158</v>
      </c>
      <c r="AE250" s="1" t="s">
        <v>1160</v>
      </c>
      <c r="AF250" s="1" t="s">
        <v>1159</v>
      </c>
      <c r="AG250" s="1" t="s">
        <v>1159</v>
      </c>
      <c r="AH250" s="1" t="s">
        <v>1154</v>
      </c>
      <c r="AI250" s="1" t="s">
        <v>1159</v>
      </c>
      <c r="AJ250" s="1" t="s">
        <v>1155</v>
      </c>
      <c r="AK250" s="1" t="s">
        <v>1155</v>
      </c>
      <c r="AL250" s="1" t="s">
        <v>1156</v>
      </c>
      <c r="AM250" s="1" t="s">
        <v>1155</v>
      </c>
      <c r="AN250" s="1" t="s">
        <v>1159</v>
      </c>
      <c r="AP250" s="1">
        <f>IF($J250=$J$2,IF(K250=K$2,1,0),IF($J250=$J$3,IF(K250=K$3,1,0),IF($J250=$J$4,IF(K250=K$4,1,0),IF($J250=$J$5,IF(K250=K$5,1,0),0))))</f>
        <v>0</v>
      </c>
      <c r="AQ250" s="1">
        <f>IF($J250=$J$2,IF(L250=L$2,1,0),IF($J250=$J$3,IF(L250=L$3,1,0),IF($J250=$J$4,IF(L250=L$4,1,0),IF($J250=$J$5,IF(L250=L$5,1,0),0))))</f>
        <v>1</v>
      </c>
      <c r="AR250" s="1">
        <f>IF($J250=$J$2,IF(M250=M$2,1,0),IF($J250=$J$3,IF(M250=M$3,1,0),IF($J250=$J$4,IF(M250=M$4,1,0),IF($J250=$J$5,IF(M250=M$5,1,0),0))))</f>
        <v>0</v>
      </c>
      <c r="AS250" s="1">
        <f>IF($J250=$J$2,IF(N250=N$2,1,0),IF($J250=$J$3,IF(N250=N$3,1,0),IF($J250=$J$4,IF(N250=N$4,1,0),IF($J250=$J$5,IF(N250=N$5,1,0),0))))</f>
        <v>1</v>
      </c>
      <c r="AT250" s="1">
        <f>IF($J250=$J$2,IF(O250=O$2,1,0),IF($J250=$J$3,IF(O250=O$3,1,0),IF($J250=$J$4,IF(O250=O$4,1,0),IF($J250=$J$5,IF(O250=O$5,1,0),0))))</f>
        <v>0</v>
      </c>
      <c r="AU250" s="1">
        <f>IF($J250=$J$2,IF(P250=P$2,1,0),IF($J250=$J$3,IF(P250=P$3,1,0),IF($J250=$J$4,IF(P250=P$4,1,0),IF($J250=$J$5,IF(P250=P$5,1,0),0))))</f>
        <v>0</v>
      </c>
      <c r="AV250" s="1">
        <f>IF($J250=$J$2,IF(Q250=Q$2,1,0),IF($J250=$J$3,IF(Q250=Q$3,1,0),IF($J250=$J$4,IF(Q250=Q$4,1,0),IF($J250=$J$5,IF(Q250=Q$5,1,0),0))))</f>
        <v>0</v>
      </c>
      <c r="AW250" s="1">
        <f>IF($J250=$J$2,IF(R250=R$2,1,0),IF($J250=$J$3,IF(R250=R$3,1,0),IF($J250=$J$4,IF(R250=R$4,1,0),IF($J250=$J$5,IF(R250=R$5,1,0),0))))</f>
        <v>0</v>
      </c>
      <c r="AX250" s="1">
        <f>IF($J250=$J$2,IF(S250=S$2,1,0),IF($J250=$J$3,IF(S250=S$3,1,0),IF($J250=$J$4,IF(S250=S$4,1,0),IF($J250=$J$5,IF(S250=S$5,1,0),0))))</f>
        <v>0</v>
      </c>
      <c r="AY250" s="1">
        <f>IF($J250=$J$2,IF(T250=T$2,1,0),IF($J250=$J$3,IF(T250=T$3,1,0),IF($J250=$J$4,IF(T250=T$4,1,0),IF($J250=$J$5,IF(T250=T$5,1,0),0))))</f>
        <v>0</v>
      </c>
      <c r="AZ250" s="1">
        <f>IF($J250=$J$2,IF(U250=U$2,1,0),IF($J250=$J$3,IF(U250=U$3,1,0),IF($J250=$J$4,IF(U250=U$4,1,0),IF($J250=$J$5,IF(U250=U$5,1,0),0))))</f>
        <v>0</v>
      </c>
      <c r="BA250" s="1">
        <f>IF($J250=$J$2,IF(V250=V$2,1,0),IF($J250=$J$3,IF(V250=V$3,1,0),IF($J250=$J$4,IF(V250=V$4,1,0),IF($J250=$J$5,IF(V250=V$5,1,0),0))))</f>
        <v>1</v>
      </c>
      <c r="BB250" s="1">
        <f>IF($J250=$J$2,IF(W250=W$2,1,0),IF($J250=$J$3,IF(W250=W$3,1,0),IF($J250=$J$4,IF(W250=W$4,1,0),IF($J250=$J$5,IF(W250=W$5,1,0),0))))</f>
        <v>1</v>
      </c>
      <c r="BC250" s="1">
        <f>IF($J250=$J$2,IF(X250=X$2,1,0),IF($J250=$J$3,IF(X250=X$3,1,0),IF($J250=$J$4,IF(X250=X$4,1,0),IF($J250=$J$5,IF(X250=X$5,1,0),0))))</f>
        <v>0</v>
      </c>
      <c r="BD250" s="1">
        <f>IF($J250=$J$2,IF(Y250=Y$2,1,0),IF($J250=$J$3,IF(Y250=Y$3,1,0),IF($J250=$J$4,IF(Y250=Y$4,1,0),IF($J250=$J$5,IF(Y250=Y$5,1,0),0))))</f>
        <v>1</v>
      </c>
      <c r="BE250" s="1">
        <f>IF($J250=$J$2,IF(Z250=Z$2,1,0),IF($J250=$J$3,IF(Z250=Z$3,1,0),IF($J250=$J$4,IF(Z250=Z$4,1,0),IF($J250=$J$5,IF(Z250=Z$5,1,0),0))))</f>
        <v>1</v>
      </c>
      <c r="BF250" s="1">
        <f>IF($J250=$J$2,IF(AA250=AA$2,1,0),IF($J250=$J$3,IF(AA250=AA$3,1,0),IF($J250=$J$4,IF(AA250=AA$4,1,0),IF($J250=$J$5,IF(AA250=AA$5,1,0),0))))</f>
        <v>0</v>
      </c>
      <c r="BG250" s="1">
        <f>IF($J250=$J$2,IF(AB250=AB$2,1,0),IF($J250=$J$3,IF(AB250=AB$3,1,0),IF($J250=$J$4,IF(AB250=AB$4,1,0),IF($J250=$J$5,IF(AB250=AB$5,1,0),0))))</f>
        <v>0</v>
      </c>
      <c r="BH250" s="1">
        <f>IF($J250=$J$2,IF(AC250=AC$2,1,0),IF($J250=$J$3,IF(AC250=AC$3,1,0),IF($J250=$J$4,IF(AC250=AC$4,1,0),IF($J250=$J$5,IF(AC250=AC$5,1,0),0))))</f>
        <v>0</v>
      </c>
      <c r="BI250" s="1">
        <f>IF($J250=$J$2,IF(AD250=AD$2,1,0),IF($J250=$J$3,IF(AD250=AD$3,1,0),IF($J250=$J$4,IF(AD250=AD$4,1,0),IF($J250=$J$5,IF(AD250=AD$5,1,0),0))))</f>
        <v>0</v>
      </c>
      <c r="BJ250" s="1">
        <f>IF($J250=$J$2,IF(AE250=AE$2,1,0),IF($J250=$J$3,IF(AE250=AE$3,1,0),IF($J250=$J$4,IF(AE250=AE$4,1,0),IF($J250=$J$5,IF(AE250=AE$5,1,0),0))))</f>
        <v>0</v>
      </c>
      <c r="BK250" s="1">
        <f>IF($J250=$J$2,IF(AF250=AF$2,1,0),IF($J250=$J$3,IF(AF250=AF$3,1,0),IF($J250=$J$4,IF(AF250=AF$4,1,0),IF($J250=$J$5,IF(AF250=AF$5,1,0),0))))</f>
        <v>1</v>
      </c>
      <c r="BL250" s="1">
        <f>IF($J250=$J$2,IF(AG250=AG$2,1,0),IF($J250=$J$3,IF(AG250=AG$3,1,0),IF($J250=$J$4,IF(AG250=AG$4,1,0),IF($J250=$J$5,IF(AG250=AG$5,1,0),0))))</f>
        <v>1</v>
      </c>
      <c r="BM250" s="1">
        <f>IF($J250=$J$2,IF(AH250=AH$2,1,0),IF($J250=$J$3,IF(AH250=AH$3,1,0),IF($J250=$J$4,IF(AH250=AH$4,1,0),IF($J250=$J$5,IF(AH250=AH$5,1,0),0))))</f>
        <v>0</v>
      </c>
      <c r="BN250" s="1">
        <f>IF($J250=$J$2,IF(AI250=AI$2,1,0),IF($J250=$J$3,IF(AI250=AI$3,1,0),IF($J250=$J$4,IF(AI250=AI$4,1,0),IF($J250=$J$5,IF(AI250=AI$5,1,0),0))))</f>
        <v>0</v>
      </c>
      <c r="BO250" s="1">
        <f>IF($J250=$J$2,IF(AJ250=AJ$2,1,0),IF($J250=$J$3,IF(AJ250=AJ$3,1,0),IF($J250=$J$4,IF(AJ250=AJ$4,1,0),IF($J250=$J$5,IF(AJ250=AJ$5,1,0),0))))</f>
        <v>1</v>
      </c>
      <c r="BP250" s="1">
        <f>IF($J250=$J$2,IF(AK250=AK$2,1,0),IF($J250=$J$3,IF(AK250=AK$3,1,0),IF($J250=$J$4,IF(AK250=AK$4,1,0),IF($J250=$J$5,IF(AK250=AK$5,1,0),0))))</f>
        <v>1</v>
      </c>
      <c r="BQ250" s="1">
        <f>IF($J250=$J$2,IF(AL250=AL$2,1,0),IF($J250=$J$3,IF(AL250=AL$3,1,0),IF($J250=$J$4,IF(AL250=AL$4,1,0),IF($J250=$J$5,IF(AL250=AL$5,1,0),0))))</f>
        <v>0</v>
      </c>
      <c r="BR250" s="1">
        <f>IF($J250=$J$2,IF(AM250=AM$2,1,0),IF($J250=$J$3,IF(AM250=AM$3,1,0),IF($J250=$J$4,IF(AM250=AM$4,1,0),IF($J250=$J$5,IF(AM250=AM$5,1,0),0))))</f>
        <v>0</v>
      </c>
      <c r="BS250" s="1">
        <f>IF($J250=$J$2,IF(AN250=AN$2,1,0),IF($J250=$J$3,IF(AN250=AN$3,1,0),IF($J250=$J$4,IF(AN250=AN$4,1,0),IF($J250=$J$5,IF(AN250=AN$5,1,0),0))))</f>
        <v>0</v>
      </c>
      <c r="BU250" s="1">
        <f t="shared" si="1"/>
        <v>10</v>
      </c>
      <c r="BW250" s="35">
        <f t="shared" si="2"/>
        <v>10</v>
      </c>
      <c r="BX250" s="35">
        <f>IF(BW250="неявка","неявка",IF(BW250&lt;$CB$4,1,IF(BW250&lt;$CB$5,2,IF(BW250&lt;$CB$6,3,IF(BW250&lt;$CB$7,4,IF(BW250&lt;$CB$8,5,IF(BW250&lt;$CB$9,6,IF(BW250&lt;$CB$10,7,IF(BW250&lt;$CB$11,8,IF(BW250&lt;$CB$12,9,10))))))))))</f>
        <v>2</v>
      </c>
    </row>
    <row r="251" spans="1:76" ht="16" x14ac:dyDescent="0.2">
      <c r="A251" s="8">
        <v>245</v>
      </c>
      <c r="B251" s="8" t="s">
        <v>844</v>
      </c>
      <c r="C251" s="8" t="s">
        <v>845</v>
      </c>
      <c r="D251" s="8" t="s">
        <v>846</v>
      </c>
      <c r="E251" s="8" t="s">
        <v>282</v>
      </c>
      <c r="F251" s="8" t="s">
        <v>283</v>
      </c>
      <c r="G251" s="8" t="s">
        <v>230</v>
      </c>
      <c r="H251" s="8" t="s">
        <v>216</v>
      </c>
      <c r="I251" s="1" t="s">
        <v>795</v>
      </c>
      <c r="J251" s="1">
        <v>2</v>
      </c>
      <c r="K251" s="1" t="s">
        <v>1155</v>
      </c>
      <c r="L251" s="1" t="s">
        <v>1160</v>
      </c>
      <c r="M251" s="1" t="s">
        <v>1159</v>
      </c>
      <c r="N251" s="1" t="s">
        <v>1156</v>
      </c>
      <c r="O251" s="1" t="s">
        <v>1154</v>
      </c>
      <c r="P251" s="1" t="s">
        <v>1160</v>
      </c>
      <c r="Q251" s="1" t="s">
        <v>1159</v>
      </c>
      <c r="R251" s="1" t="s">
        <v>1160</v>
      </c>
      <c r="S251" s="1" t="s">
        <v>1154</v>
      </c>
      <c r="T251" s="1" t="s">
        <v>1159</v>
      </c>
      <c r="U251" s="1" t="s">
        <v>1160</v>
      </c>
      <c r="V251" s="1" t="s">
        <v>1156</v>
      </c>
      <c r="W251" s="1" t="s">
        <v>1154</v>
      </c>
      <c r="X251" s="1" t="s">
        <v>1159</v>
      </c>
      <c r="Y251" s="1" t="s">
        <v>1154</v>
      </c>
      <c r="Z251" s="54" t="s">
        <v>1159</v>
      </c>
      <c r="AA251" s="1" t="s">
        <v>1158</v>
      </c>
      <c r="AB251" s="1" t="s">
        <v>1155</v>
      </c>
      <c r="AC251" s="1" t="s">
        <v>1155</v>
      </c>
      <c r="AD251" s="1" t="s">
        <v>1159</v>
      </c>
      <c r="AE251" s="1" t="s">
        <v>1159</v>
      </c>
      <c r="AF251" s="1" t="s">
        <v>1156</v>
      </c>
      <c r="AG251" s="1" t="s">
        <v>1158</v>
      </c>
      <c r="AH251" s="1" t="s">
        <v>1160</v>
      </c>
      <c r="AI251" s="1" t="s">
        <v>1154</v>
      </c>
      <c r="AJ251" s="1" t="s">
        <v>1159</v>
      </c>
      <c r="AK251" s="1" t="s">
        <v>1158</v>
      </c>
      <c r="AL251" s="1" t="s">
        <v>1155</v>
      </c>
      <c r="AM251" s="1" t="s">
        <v>1156</v>
      </c>
      <c r="AN251" s="1" t="s">
        <v>1154</v>
      </c>
      <c r="AP251" s="1">
        <f>IF($J251=$J$2,IF(K251=K$2,1,0),IF($J251=$J$3,IF(K251=K$3,1,0),IF($J251=$J$4,IF(K251=K$4,1,0),IF($J251=$J$5,IF(K251=K$5,1,0),0))))</f>
        <v>1</v>
      </c>
      <c r="AQ251" s="1">
        <f>IF($J251=$J$2,IF(L251=L$2,1,0),IF($J251=$J$3,IF(L251=L$3,1,0),IF($J251=$J$4,IF(L251=L$4,1,0),IF($J251=$J$5,IF(L251=L$5,1,0),0))))</f>
        <v>1</v>
      </c>
      <c r="AR251" s="1">
        <f>IF($J251=$J$2,IF(M251=M$2,1,0),IF($J251=$J$3,IF(M251=M$3,1,0),IF($J251=$J$4,IF(M251=M$4,1,0),IF($J251=$J$5,IF(M251=M$5,1,0),0))))</f>
        <v>0</v>
      </c>
      <c r="AS251" s="1">
        <f>IF($J251=$J$2,IF(N251=N$2,1,0),IF($J251=$J$3,IF(N251=N$3,1,0),IF($J251=$J$4,IF(N251=N$4,1,0),IF($J251=$J$5,IF(N251=N$5,1,0),0))))</f>
        <v>1</v>
      </c>
      <c r="AT251" s="1">
        <f>IF($J251=$J$2,IF(O251=O$2,1,0),IF($J251=$J$3,IF(O251=O$3,1,0),IF($J251=$J$4,IF(O251=O$4,1,0),IF($J251=$J$5,IF(O251=O$5,1,0),0))))</f>
        <v>1</v>
      </c>
      <c r="AU251" s="1">
        <f>IF($J251=$J$2,IF(P251=P$2,1,0),IF($J251=$J$3,IF(P251=P$3,1,0),IF($J251=$J$4,IF(P251=P$4,1,0),IF($J251=$J$5,IF(P251=P$5,1,0),0))))</f>
        <v>1</v>
      </c>
      <c r="AV251" s="1">
        <f>IF($J251=$J$2,IF(Q251=Q$2,1,0),IF($J251=$J$3,IF(Q251=Q$3,1,0),IF($J251=$J$4,IF(Q251=Q$4,1,0),IF($J251=$J$5,IF(Q251=Q$5,1,0),0))))</f>
        <v>0</v>
      </c>
      <c r="AW251" s="1">
        <f>IF($J251=$J$2,IF(R251=R$2,1,0),IF($J251=$J$3,IF(R251=R$3,1,0),IF($J251=$J$4,IF(R251=R$4,1,0),IF($J251=$J$5,IF(R251=R$5,1,0),0))))</f>
        <v>1</v>
      </c>
      <c r="AX251" s="1">
        <f>IF($J251=$J$2,IF(S251=S$2,1,0),IF($J251=$J$3,IF(S251=S$3,1,0),IF($J251=$J$4,IF(S251=S$4,1,0),IF($J251=$J$5,IF(S251=S$5,1,0),0))))</f>
        <v>1</v>
      </c>
      <c r="AY251" s="1">
        <f>IF($J251=$J$2,IF(T251=T$2,1,0),IF($J251=$J$3,IF(T251=T$3,1,0),IF($J251=$J$4,IF(T251=T$4,1,0),IF($J251=$J$5,IF(T251=T$5,1,0),0))))</f>
        <v>1</v>
      </c>
      <c r="AZ251" s="1">
        <f>IF($J251=$J$2,IF(U251=U$2,1,0),IF($J251=$J$3,IF(U251=U$3,1,0),IF($J251=$J$4,IF(U251=U$4,1,0),IF($J251=$J$5,IF(U251=U$5,1,0),0))))</f>
        <v>1</v>
      </c>
      <c r="BA251" s="1">
        <f>IF($J251=$J$2,IF(V251=V$2,1,0),IF($J251=$J$3,IF(V251=V$3,1,0),IF($J251=$J$4,IF(V251=V$4,1,0),IF($J251=$J$5,IF(V251=V$5,1,0),0))))</f>
        <v>1</v>
      </c>
      <c r="BB251" s="1">
        <f>IF($J251=$J$2,IF(W251=W$2,1,0),IF($J251=$J$3,IF(W251=W$3,1,0),IF($J251=$J$4,IF(W251=W$4,1,0),IF($J251=$J$5,IF(W251=W$5,1,0),0))))</f>
        <v>0</v>
      </c>
      <c r="BC251" s="1">
        <f>IF($J251=$J$2,IF(X251=X$2,1,0),IF($J251=$J$3,IF(X251=X$3,1,0),IF($J251=$J$4,IF(X251=X$4,1,0),IF($J251=$J$5,IF(X251=X$5,1,0),0))))</f>
        <v>1</v>
      </c>
      <c r="BD251" s="1">
        <f>IF($J251=$J$2,IF(Y251=Y$2,1,0),IF($J251=$J$3,IF(Y251=Y$3,1,0),IF($J251=$J$4,IF(Y251=Y$4,1,0),IF($J251=$J$5,IF(Y251=Y$5,1,0),0))))</f>
        <v>0</v>
      </c>
      <c r="BE251" s="1">
        <f>IF($J251=$J$2,IF(Z251=Z$2,1,0),IF($J251=$J$3,IF(Z251=Z$3,1,0),IF($J251=$J$4,IF(Z251=Z$4,1,0),IF($J251=$J$5,IF(Z251=Z$5,1,0),0))))</f>
        <v>1</v>
      </c>
      <c r="BF251" s="1">
        <f>IF($J251=$J$2,IF(AA251=AA$2,1,0),IF($J251=$J$3,IF(AA251=AA$3,1,0),IF($J251=$J$4,IF(AA251=AA$4,1,0),IF($J251=$J$5,IF(AA251=AA$5,1,0),0))))</f>
        <v>1</v>
      </c>
      <c r="BG251" s="1">
        <f>IF($J251=$J$2,IF(AB251=AB$2,1,0),IF($J251=$J$3,IF(AB251=AB$3,1,0),IF($J251=$J$4,IF(AB251=AB$4,1,0),IF($J251=$J$5,IF(AB251=AB$5,1,0),0))))</f>
        <v>1</v>
      </c>
      <c r="BH251" s="1">
        <f>IF($J251=$J$2,IF(AC251=AC$2,1,0),IF($J251=$J$3,IF(AC251=AC$3,1,0),IF($J251=$J$4,IF(AC251=AC$4,1,0),IF($J251=$J$5,IF(AC251=AC$5,1,0),0))))</f>
        <v>1</v>
      </c>
      <c r="BI251" s="1">
        <f>IF($J251=$J$2,IF(AD251=AD$2,1,0),IF($J251=$J$3,IF(AD251=AD$3,1,0),IF($J251=$J$4,IF(AD251=AD$4,1,0),IF($J251=$J$5,IF(AD251=AD$5,1,0),0))))</f>
        <v>1</v>
      </c>
      <c r="BJ251" s="1">
        <f>IF($J251=$J$2,IF(AE251=AE$2,1,0),IF($J251=$J$3,IF(AE251=AE$3,1,0),IF($J251=$J$4,IF(AE251=AE$4,1,0),IF($J251=$J$5,IF(AE251=AE$5,1,0),0))))</f>
        <v>1</v>
      </c>
      <c r="BK251" s="1">
        <f>IF($J251=$J$2,IF(AF251=AF$2,1,0),IF($J251=$J$3,IF(AF251=AF$3,1,0),IF($J251=$J$4,IF(AF251=AF$4,1,0),IF($J251=$J$5,IF(AF251=AF$5,1,0),0))))</f>
        <v>1</v>
      </c>
      <c r="BL251" s="1">
        <f>IF($J251=$J$2,IF(AG251=AG$2,1,0),IF($J251=$J$3,IF(AG251=AG$3,1,0),IF($J251=$J$4,IF(AG251=AG$4,1,0),IF($J251=$J$5,IF(AG251=AG$5,1,0),0))))</f>
        <v>1</v>
      </c>
      <c r="BM251" s="1">
        <f>IF($J251=$J$2,IF(AH251=AH$2,1,0),IF($J251=$J$3,IF(AH251=AH$3,1,0),IF($J251=$J$4,IF(AH251=AH$4,1,0),IF($J251=$J$5,IF(AH251=AH$5,1,0),0))))</f>
        <v>1</v>
      </c>
      <c r="BN251" s="1">
        <f>IF($J251=$J$2,IF(AI251=AI$2,1,0),IF($J251=$J$3,IF(AI251=AI$3,1,0),IF($J251=$J$4,IF(AI251=AI$4,1,0),IF($J251=$J$5,IF(AI251=AI$5,1,0),0))))</f>
        <v>1</v>
      </c>
      <c r="BO251" s="1">
        <f>IF($J251=$J$2,IF(AJ251=AJ$2,1,0),IF($J251=$J$3,IF(AJ251=AJ$3,1,0),IF($J251=$J$4,IF(AJ251=AJ$4,1,0),IF($J251=$J$5,IF(AJ251=AJ$5,1,0),0))))</f>
        <v>1</v>
      </c>
      <c r="BP251" s="1">
        <f>IF($J251=$J$2,IF(AK251=AK$2,1,0),IF($J251=$J$3,IF(AK251=AK$3,1,0),IF($J251=$J$4,IF(AK251=AK$4,1,0),IF($J251=$J$5,IF(AK251=AK$5,1,0),0))))</f>
        <v>1</v>
      </c>
      <c r="BQ251" s="1">
        <f>IF($J251=$J$2,IF(AL251=AL$2,1,0),IF($J251=$J$3,IF(AL251=AL$3,1,0),IF($J251=$J$4,IF(AL251=AL$4,1,0),IF($J251=$J$5,IF(AL251=AL$5,1,0),0))))</f>
        <v>1</v>
      </c>
      <c r="BR251" s="1">
        <f>IF($J251=$J$2,IF(AM251=AM$2,1,0),IF($J251=$J$3,IF(AM251=AM$3,1,0),IF($J251=$J$4,IF(AM251=AM$4,1,0),IF($J251=$J$5,IF(AM251=AM$5,1,0),0))))</f>
        <v>1</v>
      </c>
      <c r="BS251" s="1">
        <f>IF($J251=$J$2,IF(AN251=AN$2,1,0),IF($J251=$J$3,IF(AN251=AN$3,1,0),IF($J251=$J$4,IF(AN251=AN$4,1,0),IF($J251=$J$5,IF(AN251=AN$5,1,0),0))))</f>
        <v>1</v>
      </c>
      <c r="BU251" s="1">
        <f t="shared" si="1"/>
        <v>26</v>
      </c>
      <c r="BW251" s="35">
        <f t="shared" si="2"/>
        <v>26</v>
      </c>
      <c r="BX251" s="35">
        <f>IF(BW251="неявка","неявка",IF(BW251&lt;$CB$4,1,IF(BW251&lt;$CB$5,2,IF(BW251&lt;$CB$6,3,IF(BW251&lt;$CB$7,4,IF(BW251&lt;$CB$8,5,IF(BW251&lt;$CB$9,6,IF(BW251&lt;$CB$10,7,IF(BW251&lt;$CB$11,8,IF(BW251&lt;$CB$12,9,10))))))))))</f>
        <v>8</v>
      </c>
    </row>
    <row r="252" spans="1:76" ht="16" x14ac:dyDescent="0.2">
      <c r="A252" s="8">
        <v>246</v>
      </c>
      <c r="B252" s="8" t="s">
        <v>847</v>
      </c>
      <c r="C252" s="8" t="s">
        <v>141</v>
      </c>
      <c r="D252" s="8" t="s">
        <v>848</v>
      </c>
      <c r="E252" s="8" t="s">
        <v>228</v>
      </c>
      <c r="F252" s="8" t="s">
        <v>229</v>
      </c>
      <c r="G252" s="8" t="s">
        <v>230</v>
      </c>
      <c r="H252" s="8" t="s">
        <v>216</v>
      </c>
      <c r="I252" s="1" t="s">
        <v>795</v>
      </c>
      <c r="J252" s="1">
        <v>4</v>
      </c>
      <c r="K252" s="1" t="s">
        <v>1160</v>
      </c>
      <c r="L252" s="1" t="s">
        <v>1159</v>
      </c>
      <c r="M252" s="1" t="s">
        <v>1154</v>
      </c>
      <c r="N252" s="1" t="s">
        <v>1159</v>
      </c>
      <c r="O252" s="1" t="s">
        <v>1160</v>
      </c>
      <c r="P252" s="1" t="s">
        <v>1160</v>
      </c>
      <c r="Q252" s="1" t="s">
        <v>1155</v>
      </c>
      <c r="R252" s="1" t="s">
        <v>1160</v>
      </c>
      <c r="S252" s="1" t="s">
        <v>1154</v>
      </c>
      <c r="T252" s="1" t="s">
        <v>1158</v>
      </c>
      <c r="U252" s="1" t="s">
        <v>1159</v>
      </c>
      <c r="V252" s="1" t="s">
        <v>1154</v>
      </c>
      <c r="W252" s="1" t="s">
        <v>1156</v>
      </c>
      <c r="X252" s="1" t="s">
        <v>1155</v>
      </c>
      <c r="Y252" s="1" t="s">
        <v>1157</v>
      </c>
      <c r="Z252" s="54" t="s">
        <v>1158</v>
      </c>
      <c r="AA252" s="1" t="s">
        <v>1154</v>
      </c>
      <c r="AB252" s="1" t="s">
        <v>1154</v>
      </c>
      <c r="AC252" s="1" t="s">
        <v>1154</v>
      </c>
      <c r="AD252" s="1" t="s">
        <v>1154</v>
      </c>
      <c r="AE252" s="1" t="s">
        <v>1158</v>
      </c>
      <c r="AF252" s="1" t="s">
        <v>1155</v>
      </c>
      <c r="AG252" s="1" t="s">
        <v>1159</v>
      </c>
      <c r="AI252" s="1" t="s">
        <v>1159</v>
      </c>
      <c r="AJ252" s="1" t="s">
        <v>1154</v>
      </c>
      <c r="AK252" s="1" t="s">
        <v>1158</v>
      </c>
      <c r="AL252" s="1" t="s">
        <v>1156</v>
      </c>
      <c r="AM252" s="1" t="s">
        <v>1158</v>
      </c>
      <c r="AN252" s="1" t="s">
        <v>1154</v>
      </c>
      <c r="AP252" s="1">
        <f>IF($J252=$J$2,IF(K252=K$2,1,0),IF($J252=$J$3,IF(K252=K$3,1,0),IF($J252=$J$4,IF(K252=K$4,1,0),IF($J252=$J$5,IF(K252=K$5,1,0),0))))</f>
        <v>0</v>
      </c>
      <c r="AQ252" s="1">
        <f>IF($J252=$J$2,IF(L252=L$2,1,0),IF($J252=$J$3,IF(L252=L$3,1,0),IF($J252=$J$4,IF(L252=L$4,1,0),IF($J252=$J$5,IF(L252=L$5,1,0),0))))</f>
        <v>1</v>
      </c>
      <c r="AR252" s="1">
        <f>IF($J252=$J$2,IF(M252=M$2,1,0),IF($J252=$J$3,IF(M252=M$3,1,0),IF($J252=$J$4,IF(M252=M$4,1,0),IF($J252=$J$5,IF(M252=M$5,1,0),0))))</f>
        <v>0</v>
      </c>
      <c r="AS252" s="1">
        <f>IF($J252=$J$2,IF(N252=N$2,1,0),IF($J252=$J$3,IF(N252=N$3,1,0),IF($J252=$J$4,IF(N252=N$4,1,0),IF($J252=$J$5,IF(N252=N$5,1,0),0))))</f>
        <v>1</v>
      </c>
      <c r="AT252" s="1">
        <f>IF($J252=$J$2,IF(O252=O$2,1,0),IF($J252=$J$3,IF(O252=O$3,1,0),IF($J252=$J$4,IF(O252=O$4,1,0),IF($J252=$J$5,IF(O252=O$5,1,0),0))))</f>
        <v>1</v>
      </c>
      <c r="AU252" s="1">
        <f>IF($J252=$J$2,IF(P252=P$2,1,0),IF($J252=$J$3,IF(P252=P$3,1,0),IF($J252=$J$4,IF(P252=P$4,1,0),IF($J252=$J$5,IF(P252=P$5,1,0),0))))</f>
        <v>0</v>
      </c>
      <c r="AV252" s="1">
        <f>IF($J252=$J$2,IF(Q252=Q$2,1,0),IF($J252=$J$3,IF(Q252=Q$3,1,0),IF($J252=$J$4,IF(Q252=Q$4,1,0),IF($J252=$J$5,IF(Q252=Q$5,1,0),0))))</f>
        <v>0</v>
      </c>
      <c r="AW252" s="1">
        <f>IF($J252=$J$2,IF(R252=R$2,1,0),IF($J252=$J$3,IF(R252=R$3,1,0),IF($J252=$J$4,IF(R252=R$4,1,0),IF($J252=$J$5,IF(R252=R$5,1,0),0))))</f>
        <v>1</v>
      </c>
      <c r="AX252" s="1">
        <f>IF($J252=$J$2,IF(S252=S$2,1,0),IF($J252=$J$3,IF(S252=S$3,1,0),IF($J252=$J$4,IF(S252=S$4,1,0),IF($J252=$J$5,IF(S252=S$5,1,0),0))))</f>
        <v>0</v>
      </c>
      <c r="AY252" s="1">
        <f>IF($J252=$J$2,IF(T252=T$2,1,0),IF($J252=$J$3,IF(T252=T$3,1,0),IF($J252=$J$4,IF(T252=T$4,1,0),IF($J252=$J$5,IF(T252=T$5,1,0),0))))</f>
        <v>0</v>
      </c>
      <c r="AZ252" s="1">
        <f>IF($J252=$J$2,IF(U252=U$2,1,0),IF($J252=$J$3,IF(U252=U$3,1,0),IF($J252=$J$4,IF(U252=U$4,1,0),IF($J252=$J$5,IF(U252=U$5,1,0),0))))</f>
        <v>1</v>
      </c>
      <c r="BA252" s="1">
        <f>IF($J252=$J$2,IF(V252=V$2,1,0),IF($J252=$J$3,IF(V252=V$3,1,0),IF($J252=$J$4,IF(V252=V$4,1,0),IF($J252=$J$5,IF(V252=V$5,1,0),0))))</f>
        <v>0</v>
      </c>
      <c r="BB252" s="1">
        <f>IF($J252=$J$2,IF(W252=W$2,1,0),IF($J252=$J$3,IF(W252=W$3,1,0),IF($J252=$J$4,IF(W252=W$4,1,0),IF($J252=$J$5,IF(W252=W$5,1,0),0))))</f>
        <v>0</v>
      </c>
      <c r="BC252" s="1">
        <f>IF($J252=$J$2,IF(X252=X$2,1,0),IF($J252=$J$3,IF(X252=X$3,1,0),IF($J252=$J$4,IF(X252=X$4,1,0),IF($J252=$J$5,IF(X252=X$5,1,0),0))))</f>
        <v>0</v>
      </c>
      <c r="BD252" s="1">
        <f>IF($J252=$J$2,IF(Y252=Y$2,1,0),IF($J252=$J$3,IF(Y252=Y$3,1,0),IF($J252=$J$4,IF(Y252=Y$4,1,0),IF($J252=$J$5,IF(Y252=Y$5,1,0),0))))</f>
        <v>0</v>
      </c>
      <c r="BE252" s="1">
        <f>IF($J252=$J$2,IF(Z252=Z$2,1,0),IF($J252=$J$3,IF(Z252=Z$3,1,0),IF($J252=$J$4,IF(Z252=Z$4,1,0),IF($J252=$J$5,IF(Z252=Z$5,1,0),0))))</f>
        <v>1</v>
      </c>
      <c r="BF252" s="1">
        <f>IF($J252=$J$2,IF(AA252=AA$2,1,0),IF($J252=$J$3,IF(AA252=AA$3,1,0),IF($J252=$J$4,IF(AA252=AA$4,1,0),IF($J252=$J$5,IF(AA252=AA$5,1,0),0))))</f>
        <v>0</v>
      </c>
      <c r="BG252" s="1">
        <f>IF($J252=$J$2,IF(AB252=AB$2,1,0),IF($J252=$J$3,IF(AB252=AB$3,1,0),IF($J252=$J$4,IF(AB252=AB$4,1,0),IF($J252=$J$5,IF(AB252=AB$5,1,0),0))))</f>
        <v>1</v>
      </c>
      <c r="BH252" s="1">
        <f>IF($J252=$J$2,IF(AC252=AC$2,1,0),IF($J252=$J$3,IF(AC252=AC$3,1,0),IF($J252=$J$4,IF(AC252=AC$4,1,0),IF($J252=$J$5,IF(AC252=AC$5,1,0),0))))</f>
        <v>0</v>
      </c>
      <c r="BI252" s="1">
        <f>IF($J252=$J$2,IF(AD252=AD$2,1,0),IF($J252=$J$3,IF(AD252=AD$3,1,0),IF($J252=$J$4,IF(AD252=AD$4,1,0),IF($J252=$J$5,IF(AD252=AD$5,1,0),0))))</f>
        <v>0</v>
      </c>
      <c r="BJ252" s="1">
        <f>IF($J252=$J$2,IF(AE252=AE$2,1,0),IF($J252=$J$3,IF(AE252=AE$3,1,0),IF($J252=$J$4,IF(AE252=AE$4,1,0),IF($J252=$J$5,IF(AE252=AE$5,1,0),0))))</f>
        <v>0</v>
      </c>
      <c r="BK252" s="1">
        <f>IF($J252=$J$2,IF(AF252=AF$2,1,0),IF($J252=$J$3,IF(AF252=AF$3,1,0),IF($J252=$J$4,IF(AF252=AF$4,1,0),IF($J252=$J$5,IF(AF252=AF$5,1,0),0))))</f>
        <v>1</v>
      </c>
      <c r="BL252" s="1">
        <f>IF($J252=$J$2,IF(AG252=AG$2,1,0),IF($J252=$J$3,IF(AG252=AG$3,1,0),IF($J252=$J$4,IF(AG252=AG$4,1,0),IF($J252=$J$5,IF(AG252=AG$5,1,0),0))))</f>
        <v>0</v>
      </c>
      <c r="BM252" s="1">
        <f>IF($J252=$J$2,IF(AH252=AH$2,1,0),IF($J252=$J$3,IF(AH252=AH$3,1,0),IF($J252=$J$4,IF(AH252=AH$4,1,0),IF($J252=$J$5,IF(AH252=AH$5,1,0),0))))</f>
        <v>0</v>
      </c>
      <c r="BN252" s="1">
        <f>IF($J252=$J$2,IF(AI252=AI$2,1,0),IF($J252=$J$3,IF(AI252=AI$3,1,0),IF($J252=$J$4,IF(AI252=AI$4,1,0),IF($J252=$J$5,IF(AI252=AI$5,1,0),0))))</f>
        <v>1</v>
      </c>
      <c r="BO252" s="1">
        <f>IF($J252=$J$2,IF(AJ252=AJ$2,1,0),IF($J252=$J$3,IF(AJ252=AJ$3,1,0),IF($J252=$J$4,IF(AJ252=AJ$4,1,0),IF($J252=$J$5,IF(AJ252=AJ$5,1,0),0))))</f>
        <v>0</v>
      </c>
      <c r="BP252" s="1">
        <f>IF($J252=$J$2,IF(AK252=AK$2,1,0),IF($J252=$J$3,IF(AK252=AK$3,1,0),IF($J252=$J$4,IF(AK252=AK$4,1,0),IF($J252=$J$5,IF(AK252=AK$5,1,0),0))))</f>
        <v>0</v>
      </c>
      <c r="BQ252" s="1">
        <f>IF($J252=$J$2,IF(AL252=AL$2,1,0),IF($J252=$J$3,IF(AL252=AL$3,1,0),IF($J252=$J$4,IF(AL252=AL$4,1,0),IF($J252=$J$5,IF(AL252=AL$5,1,0),0))))</f>
        <v>0</v>
      </c>
      <c r="BR252" s="1">
        <f>IF($J252=$J$2,IF(AM252=AM$2,1,0),IF($J252=$J$3,IF(AM252=AM$3,1,0),IF($J252=$J$4,IF(AM252=AM$4,1,0),IF($J252=$J$5,IF(AM252=AM$5,1,0),0))))</f>
        <v>0</v>
      </c>
      <c r="BS252" s="1">
        <f>IF($J252=$J$2,IF(AN252=AN$2,1,0),IF($J252=$J$3,IF(AN252=AN$3,1,0),IF($J252=$J$4,IF(AN252=AN$4,1,0),IF($J252=$J$5,IF(AN252=AN$5,1,0),0))))</f>
        <v>1</v>
      </c>
      <c r="BU252" s="1">
        <f t="shared" si="1"/>
        <v>10</v>
      </c>
      <c r="BW252" s="35">
        <f t="shared" si="2"/>
        <v>10</v>
      </c>
      <c r="BX252" s="35">
        <f>IF(BW252="неявка","неявка",IF(BW252&lt;$CB$4,1,IF(BW252&lt;$CB$5,2,IF(BW252&lt;$CB$6,3,IF(BW252&lt;$CB$7,4,IF(BW252&lt;$CB$8,5,IF(BW252&lt;$CB$9,6,IF(BW252&lt;$CB$10,7,IF(BW252&lt;$CB$11,8,IF(BW252&lt;$CB$12,9,10))))))))))</f>
        <v>2</v>
      </c>
    </row>
    <row r="253" spans="1:76" ht="16" x14ac:dyDescent="0.2">
      <c r="A253" s="8">
        <v>247</v>
      </c>
      <c r="B253" s="8" t="s">
        <v>849</v>
      </c>
      <c r="C253" s="8" t="s">
        <v>850</v>
      </c>
      <c r="D253" s="8" t="s">
        <v>851</v>
      </c>
      <c r="E253" s="8" t="s">
        <v>268</v>
      </c>
      <c r="F253" s="8" t="s">
        <v>269</v>
      </c>
      <c r="G253" s="8" t="s">
        <v>230</v>
      </c>
      <c r="H253" s="8" t="s">
        <v>216</v>
      </c>
      <c r="I253" s="1" t="s">
        <v>795</v>
      </c>
      <c r="J253" s="1">
        <v>4</v>
      </c>
      <c r="K253" s="1" t="s">
        <v>1156</v>
      </c>
      <c r="L253" s="1" t="s">
        <v>1155</v>
      </c>
      <c r="M253" s="1" t="s">
        <v>1159</v>
      </c>
      <c r="N253" s="1" t="s">
        <v>1154</v>
      </c>
      <c r="O253" s="1" t="s">
        <v>1160</v>
      </c>
      <c r="P253" s="1" t="s">
        <v>1159</v>
      </c>
      <c r="Q253" s="1" t="s">
        <v>1158</v>
      </c>
      <c r="R253" s="1" t="s">
        <v>1160</v>
      </c>
      <c r="S253" s="1" t="s">
        <v>1156</v>
      </c>
      <c r="T253" s="1" t="s">
        <v>1155</v>
      </c>
      <c r="U253" s="1" t="s">
        <v>1159</v>
      </c>
      <c r="V253" s="1" t="s">
        <v>1154</v>
      </c>
      <c r="W253" s="1" t="s">
        <v>1154</v>
      </c>
      <c r="X253" s="1" t="s">
        <v>1160</v>
      </c>
      <c r="Y253" s="1" t="s">
        <v>1155</v>
      </c>
      <c r="Z253" s="54" t="s">
        <v>1156</v>
      </c>
      <c r="AA253" s="1" t="s">
        <v>1159</v>
      </c>
      <c r="AB253" s="1" t="s">
        <v>1154</v>
      </c>
      <c r="AC253" s="1" t="s">
        <v>1156</v>
      </c>
      <c r="AD253" s="1" t="s">
        <v>1158</v>
      </c>
      <c r="AE253" s="1" t="s">
        <v>1160</v>
      </c>
      <c r="AF253" s="1" t="s">
        <v>1155</v>
      </c>
      <c r="AG253" s="1" t="s">
        <v>1159</v>
      </c>
      <c r="AH253" s="1" t="s">
        <v>1156</v>
      </c>
      <c r="AI253" s="1" t="s">
        <v>1155</v>
      </c>
      <c r="AK253" s="1" t="s">
        <v>1154</v>
      </c>
      <c r="AL253" s="1" t="s">
        <v>1154</v>
      </c>
      <c r="AM253" s="1" t="s">
        <v>1159</v>
      </c>
      <c r="AN253" s="1" t="s">
        <v>1154</v>
      </c>
      <c r="AP253" s="1">
        <f>IF($J253=$J$2,IF(K253=K$2,1,0),IF($J253=$J$3,IF(K253=K$3,1,0),IF($J253=$J$4,IF(K253=K$4,1,0),IF($J253=$J$5,IF(K253=K$5,1,0),0))))</f>
        <v>0</v>
      </c>
      <c r="AQ253" s="1">
        <f>IF($J253=$J$2,IF(L253=L$2,1,0),IF($J253=$J$3,IF(L253=L$3,1,0),IF($J253=$J$4,IF(L253=L$4,1,0),IF($J253=$J$5,IF(L253=L$5,1,0),0))))</f>
        <v>0</v>
      </c>
      <c r="AR253" s="1">
        <f>IF($J253=$J$2,IF(M253=M$2,1,0),IF($J253=$J$3,IF(M253=M$3,1,0),IF($J253=$J$4,IF(M253=M$4,1,0),IF($J253=$J$5,IF(M253=M$5,1,0),0))))</f>
        <v>0</v>
      </c>
      <c r="AS253" s="1">
        <f>IF($J253=$J$2,IF(N253=N$2,1,0),IF($J253=$J$3,IF(N253=N$3,1,0),IF($J253=$J$4,IF(N253=N$4,1,0),IF($J253=$J$5,IF(N253=N$5,1,0),0))))</f>
        <v>0</v>
      </c>
      <c r="AT253" s="1">
        <f>IF($J253=$J$2,IF(O253=O$2,1,0),IF($J253=$J$3,IF(O253=O$3,1,0),IF($J253=$J$4,IF(O253=O$4,1,0),IF($J253=$J$5,IF(O253=O$5,1,0),0))))</f>
        <v>1</v>
      </c>
      <c r="AU253" s="1">
        <f>IF($J253=$J$2,IF(P253=P$2,1,0),IF($J253=$J$3,IF(P253=P$3,1,0),IF($J253=$J$4,IF(P253=P$4,1,0),IF($J253=$J$5,IF(P253=P$5,1,0),0))))</f>
        <v>1</v>
      </c>
      <c r="AV253" s="1">
        <f>IF($J253=$J$2,IF(Q253=Q$2,1,0),IF($J253=$J$3,IF(Q253=Q$3,1,0),IF($J253=$J$4,IF(Q253=Q$4,1,0),IF($J253=$J$5,IF(Q253=Q$5,1,0),0))))</f>
        <v>1</v>
      </c>
      <c r="AW253" s="1">
        <f>IF($J253=$J$2,IF(R253=R$2,1,0),IF($J253=$J$3,IF(R253=R$3,1,0),IF($J253=$J$4,IF(R253=R$4,1,0),IF($J253=$J$5,IF(R253=R$5,1,0),0))))</f>
        <v>1</v>
      </c>
      <c r="AX253" s="1">
        <f>IF($J253=$J$2,IF(S253=S$2,1,0),IF($J253=$J$3,IF(S253=S$3,1,0),IF($J253=$J$4,IF(S253=S$4,1,0),IF($J253=$J$5,IF(S253=S$5,1,0),0))))</f>
        <v>0</v>
      </c>
      <c r="AY253" s="1">
        <f>IF($J253=$J$2,IF(T253=T$2,1,0),IF($J253=$J$3,IF(T253=T$3,1,0),IF($J253=$J$4,IF(T253=T$4,1,0),IF($J253=$J$5,IF(T253=T$5,1,0),0))))</f>
        <v>1</v>
      </c>
      <c r="AZ253" s="1">
        <f>IF($J253=$J$2,IF(U253=U$2,1,0),IF($J253=$J$3,IF(U253=U$3,1,0),IF($J253=$J$4,IF(U253=U$4,1,0),IF($J253=$J$5,IF(U253=U$5,1,0),0))))</f>
        <v>1</v>
      </c>
      <c r="BA253" s="1">
        <f>IF($J253=$J$2,IF(V253=V$2,1,0),IF($J253=$J$3,IF(V253=V$3,1,0),IF($J253=$J$4,IF(V253=V$4,1,0),IF($J253=$J$5,IF(V253=V$5,1,0),0))))</f>
        <v>0</v>
      </c>
      <c r="BB253" s="1">
        <f>IF($J253=$J$2,IF(W253=W$2,1,0),IF($J253=$J$3,IF(W253=W$3,1,0),IF($J253=$J$4,IF(W253=W$4,1,0),IF($J253=$J$5,IF(W253=W$5,1,0),0))))</f>
        <v>0</v>
      </c>
      <c r="BC253" s="1">
        <f>IF($J253=$J$2,IF(X253=X$2,1,0),IF($J253=$J$3,IF(X253=X$3,1,0),IF($J253=$J$4,IF(X253=X$4,1,0),IF($J253=$J$5,IF(X253=X$5,1,0),0))))</f>
        <v>1</v>
      </c>
      <c r="BD253" s="1">
        <f>IF($J253=$J$2,IF(Y253=Y$2,1,0),IF($J253=$J$3,IF(Y253=Y$3,1,0),IF($J253=$J$4,IF(Y253=Y$4,1,0),IF($J253=$J$5,IF(Y253=Y$5,1,0),0))))</f>
        <v>0</v>
      </c>
      <c r="BE253" s="1">
        <f>IF($J253=$J$2,IF(Z253=Z$2,1,0),IF($J253=$J$3,IF(Z253=Z$3,1,0),IF($J253=$J$4,IF(Z253=Z$4,1,0),IF($J253=$J$5,IF(Z253=Z$5,1,0),0))))</f>
        <v>0</v>
      </c>
      <c r="BF253" s="1">
        <f>IF($J253=$J$2,IF(AA253=AA$2,1,0),IF($J253=$J$3,IF(AA253=AA$3,1,0),IF($J253=$J$4,IF(AA253=AA$4,1,0),IF($J253=$J$5,IF(AA253=AA$5,1,0),0))))</f>
        <v>1</v>
      </c>
      <c r="BG253" s="1">
        <f>IF($J253=$J$2,IF(AB253=AB$2,1,0),IF($J253=$J$3,IF(AB253=AB$3,1,0),IF($J253=$J$4,IF(AB253=AB$4,1,0),IF($J253=$J$5,IF(AB253=AB$5,1,0),0))))</f>
        <v>1</v>
      </c>
      <c r="BH253" s="1">
        <f>IF($J253=$J$2,IF(AC253=AC$2,1,0),IF($J253=$J$3,IF(AC253=AC$3,1,0),IF($J253=$J$4,IF(AC253=AC$4,1,0),IF($J253=$J$5,IF(AC253=AC$5,1,0),0))))</f>
        <v>0</v>
      </c>
      <c r="BI253" s="1">
        <f>IF($J253=$J$2,IF(AD253=AD$2,1,0),IF($J253=$J$3,IF(AD253=AD$3,1,0),IF($J253=$J$4,IF(AD253=AD$4,1,0),IF($J253=$J$5,IF(AD253=AD$5,1,0),0))))</f>
        <v>1</v>
      </c>
      <c r="BJ253" s="1">
        <f>IF($J253=$J$2,IF(AE253=AE$2,1,0),IF($J253=$J$3,IF(AE253=AE$3,1,0),IF($J253=$J$4,IF(AE253=AE$4,1,0),IF($J253=$J$5,IF(AE253=AE$5,1,0),0))))</f>
        <v>1</v>
      </c>
      <c r="BK253" s="1">
        <f>IF($J253=$J$2,IF(AF253=AF$2,1,0),IF($J253=$J$3,IF(AF253=AF$3,1,0),IF($J253=$J$4,IF(AF253=AF$4,1,0),IF($J253=$J$5,IF(AF253=AF$5,1,0),0))))</f>
        <v>1</v>
      </c>
      <c r="BL253" s="1">
        <f>IF($J253=$J$2,IF(AG253=AG$2,1,0),IF($J253=$J$3,IF(AG253=AG$3,1,0),IF($J253=$J$4,IF(AG253=AG$4,1,0),IF($J253=$J$5,IF(AG253=AG$5,1,0),0))))</f>
        <v>0</v>
      </c>
      <c r="BM253" s="1">
        <f>IF($J253=$J$2,IF(AH253=AH$2,1,0),IF($J253=$J$3,IF(AH253=AH$3,1,0),IF($J253=$J$4,IF(AH253=AH$4,1,0),IF($J253=$J$5,IF(AH253=AH$5,1,0),0))))</f>
        <v>0</v>
      </c>
      <c r="BN253" s="1">
        <f>IF($J253=$J$2,IF(AI253=AI$2,1,0),IF($J253=$J$3,IF(AI253=AI$3,1,0),IF($J253=$J$4,IF(AI253=AI$4,1,0),IF($J253=$J$5,IF(AI253=AI$5,1,0),0))))</f>
        <v>0</v>
      </c>
      <c r="BO253" s="1">
        <f>IF($J253=$J$2,IF(AJ253=AJ$2,1,0),IF($J253=$J$3,IF(AJ253=AJ$3,1,0),IF($J253=$J$4,IF(AJ253=AJ$4,1,0),IF($J253=$J$5,IF(AJ253=AJ$5,1,0),0))))</f>
        <v>0</v>
      </c>
      <c r="BP253" s="1">
        <f>IF($J253=$J$2,IF(AK253=AK$2,1,0),IF($J253=$J$3,IF(AK253=AK$3,1,0),IF($J253=$J$4,IF(AK253=AK$4,1,0),IF($J253=$J$5,IF(AK253=AK$5,1,0),0))))</f>
        <v>1</v>
      </c>
      <c r="BQ253" s="1">
        <f>IF($J253=$J$2,IF(AL253=AL$2,1,0),IF($J253=$J$3,IF(AL253=AL$3,1,0),IF($J253=$J$4,IF(AL253=AL$4,1,0),IF($J253=$J$5,IF(AL253=AL$5,1,0),0))))</f>
        <v>1</v>
      </c>
      <c r="BR253" s="1">
        <f>IF($J253=$J$2,IF(AM253=AM$2,1,0),IF($J253=$J$3,IF(AM253=AM$3,1,0),IF($J253=$J$4,IF(AM253=AM$4,1,0),IF($J253=$J$5,IF(AM253=AM$5,1,0),0))))</f>
        <v>0</v>
      </c>
      <c r="BS253" s="1">
        <f>IF($J253=$J$2,IF(AN253=AN$2,1,0),IF($J253=$J$3,IF(AN253=AN$3,1,0),IF($J253=$J$4,IF(AN253=AN$4,1,0),IF($J253=$J$5,IF(AN253=AN$5,1,0),0))))</f>
        <v>1</v>
      </c>
      <c r="BU253" s="1">
        <f t="shared" si="1"/>
        <v>15</v>
      </c>
      <c r="BW253" s="35">
        <f t="shared" si="2"/>
        <v>15</v>
      </c>
      <c r="BX253" s="35">
        <f>IF(BW253="неявка","неявка",IF(BW253&lt;$CB$4,1,IF(BW253&lt;$CB$5,2,IF(BW253&lt;$CB$6,3,IF(BW253&lt;$CB$7,4,IF(BW253&lt;$CB$8,5,IF(BW253&lt;$CB$9,6,IF(BW253&lt;$CB$10,7,IF(BW253&lt;$CB$11,8,IF(BW253&lt;$CB$12,9,10))))))))))</f>
        <v>4</v>
      </c>
    </row>
    <row r="254" spans="1:76" ht="16" x14ac:dyDescent="0.2">
      <c r="A254" s="8">
        <v>248</v>
      </c>
      <c r="B254" s="8" t="s">
        <v>852</v>
      </c>
      <c r="C254" s="8" t="s">
        <v>344</v>
      </c>
      <c r="D254" s="8" t="s">
        <v>853</v>
      </c>
      <c r="E254" s="8" t="s">
        <v>282</v>
      </c>
      <c r="F254" s="8" t="s">
        <v>283</v>
      </c>
      <c r="G254" s="8" t="s">
        <v>230</v>
      </c>
      <c r="H254" s="8" t="s">
        <v>216</v>
      </c>
      <c r="I254" s="1" t="s">
        <v>795</v>
      </c>
      <c r="J254" s="1">
        <v>1</v>
      </c>
      <c r="K254" s="1" t="s">
        <v>1154</v>
      </c>
      <c r="L254" s="1" t="s">
        <v>1154</v>
      </c>
      <c r="M254" s="1" t="s">
        <v>1155</v>
      </c>
      <c r="N254" s="1" t="s">
        <v>1158</v>
      </c>
      <c r="O254" s="1" t="s">
        <v>1156</v>
      </c>
      <c r="P254" s="1" t="s">
        <v>1158</v>
      </c>
      <c r="Q254" s="1" t="s">
        <v>1154</v>
      </c>
      <c r="R254" s="1" t="s">
        <v>1155</v>
      </c>
      <c r="S254" s="1" t="s">
        <v>1154</v>
      </c>
      <c r="T254" s="1" t="s">
        <v>1156</v>
      </c>
      <c r="U254" s="1" t="s">
        <v>1158</v>
      </c>
      <c r="V254" s="1" t="s">
        <v>1158</v>
      </c>
      <c r="W254" s="1" t="s">
        <v>1156</v>
      </c>
      <c r="X254" s="1" t="s">
        <v>1154</v>
      </c>
      <c r="Y254" s="1" t="s">
        <v>1155</v>
      </c>
      <c r="Z254" s="54" t="s">
        <v>1159</v>
      </c>
      <c r="AA254" s="1" t="s">
        <v>1155</v>
      </c>
      <c r="AB254" s="1" t="s">
        <v>1158</v>
      </c>
      <c r="AC254" s="1" t="s">
        <v>1160</v>
      </c>
      <c r="AD254" s="1" t="s">
        <v>1158</v>
      </c>
      <c r="AE254" s="1" t="s">
        <v>1156</v>
      </c>
      <c r="AF254" s="1" t="s">
        <v>1159</v>
      </c>
      <c r="AG254" s="1" t="s">
        <v>1158</v>
      </c>
      <c r="AH254" s="1" t="s">
        <v>1158</v>
      </c>
      <c r="AI254" s="1" t="s">
        <v>1156</v>
      </c>
      <c r="AJ254" s="1" t="s">
        <v>1154</v>
      </c>
      <c r="AK254" s="1" t="s">
        <v>1160</v>
      </c>
      <c r="AL254" s="1" t="s">
        <v>1156</v>
      </c>
      <c r="AM254" s="1" t="s">
        <v>1158</v>
      </c>
      <c r="AN254" s="1" t="s">
        <v>1156</v>
      </c>
      <c r="AP254" s="1">
        <f>IF($J254=$J$2,IF(K254=K$2,1,0),IF($J254=$J$3,IF(K254=K$3,1,0),IF($J254=$J$4,IF(K254=K$4,1,0),IF($J254=$J$5,IF(K254=K$5,1,0),0))))</f>
        <v>1</v>
      </c>
      <c r="AQ254" s="1">
        <f>IF($J254=$J$2,IF(L254=L$2,1,0),IF($J254=$J$3,IF(L254=L$3,1,0),IF($J254=$J$4,IF(L254=L$4,1,0),IF($J254=$J$5,IF(L254=L$5,1,0),0))))</f>
        <v>1</v>
      </c>
      <c r="AR254" s="1">
        <f>IF($J254=$J$2,IF(M254=M$2,1,0),IF($J254=$J$3,IF(M254=M$3,1,0),IF($J254=$J$4,IF(M254=M$4,1,0),IF($J254=$J$5,IF(M254=M$5,1,0),0))))</f>
        <v>1</v>
      </c>
      <c r="AS254" s="1">
        <f>IF($J254=$J$2,IF(N254=N$2,1,0),IF($J254=$J$3,IF(N254=N$3,1,0),IF($J254=$J$4,IF(N254=N$4,1,0),IF($J254=$J$5,IF(N254=N$5,1,0),0))))</f>
        <v>0</v>
      </c>
      <c r="AT254" s="1">
        <f>IF($J254=$J$2,IF(O254=O$2,1,0),IF($J254=$J$3,IF(O254=O$3,1,0),IF($J254=$J$4,IF(O254=O$4,1,0),IF($J254=$J$5,IF(O254=O$5,1,0),0))))</f>
        <v>0</v>
      </c>
      <c r="AU254" s="1">
        <f>IF($J254=$J$2,IF(P254=P$2,1,0),IF($J254=$J$3,IF(P254=P$3,1,0),IF($J254=$J$4,IF(P254=P$4,1,0),IF($J254=$J$5,IF(P254=P$5,1,0),0))))</f>
        <v>0</v>
      </c>
      <c r="AV254" s="1">
        <f>IF($J254=$J$2,IF(Q254=Q$2,1,0),IF($J254=$J$3,IF(Q254=Q$3,1,0),IF($J254=$J$4,IF(Q254=Q$4,1,0),IF($J254=$J$5,IF(Q254=Q$5,1,0),0))))</f>
        <v>1</v>
      </c>
      <c r="AW254" s="1">
        <f>IF($J254=$J$2,IF(R254=R$2,1,0),IF($J254=$J$3,IF(R254=R$3,1,0),IF($J254=$J$4,IF(R254=R$4,1,0),IF($J254=$J$5,IF(R254=R$5,1,0),0))))</f>
        <v>0</v>
      </c>
      <c r="AX254" s="1">
        <f>IF($J254=$J$2,IF(S254=S$2,1,0),IF($J254=$J$3,IF(S254=S$3,1,0),IF($J254=$J$4,IF(S254=S$4,1,0),IF($J254=$J$5,IF(S254=S$5,1,0),0))))</f>
        <v>0</v>
      </c>
      <c r="AY254" s="1">
        <f>IF($J254=$J$2,IF(T254=T$2,1,0),IF($J254=$J$3,IF(T254=T$3,1,0),IF($J254=$J$4,IF(T254=T$4,1,0),IF($J254=$J$5,IF(T254=T$5,1,0),0))))</f>
        <v>0</v>
      </c>
      <c r="AZ254" s="1">
        <f>IF($J254=$J$2,IF(U254=U$2,1,0),IF($J254=$J$3,IF(U254=U$3,1,0),IF($J254=$J$4,IF(U254=U$4,1,0),IF($J254=$J$5,IF(U254=U$5,1,0),0))))</f>
        <v>0</v>
      </c>
      <c r="BA254" s="1">
        <f>IF($J254=$J$2,IF(V254=V$2,1,0),IF($J254=$J$3,IF(V254=V$3,1,0),IF($J254=$J$4,IF(V254=V$4,1,0),IF($J254=$J$5,IF(V254=V$5,1,0),0))))</f>
        <v>1</v>
      </c>
      <c r="BB254" s="1">
        <f>IF($J254=$J$2,IF(W254=W$2,1,0),IF($J254=$J$3,IF(W254=W$3,1,0),IF($J254=$J$4,IF(W254=W$4,1,0),IF($J254=$J$5,IF(W254=W$5,1,0),0))))</f>
        <v>1</v>
      </c>
      <c r="BC254" s="1">
        <f>IF($J254=$J$2,IF(X254=X$2,1,0),IF($J254=$J$3,IF(X254=X$3,1,0),IF($J254=$J$4,IF(X254=X$4,1,0),IF($J254=$J$5,IF(X254=X$5,1,0),0))))</f>
        <v>0</v>
      </c>
      <c r="BD254" s="1">
        <f>IF($J254=$J$2,IF(Y254=Y$2,1,0),IF($J254=$J$3,IF(Y254=Y$3,1,0),IF($J254=$J$4,IF(Y254=Y$4,1,0),IF($J254=$J$5,IF(Y254=Y$5,1,0),0))))</f>
        <v>0</v>
      </c>
      <c r="BE254" s="1">
        <f>IF($J254=$J$2,IF(Z254=Z$2,1,0),IF($J254=$J$3,IF(Z254=Z$3,1,0),IF($J254=$J$4,IF(Z254=Z$4,1,0),IF($J254=$J$5,IF(Z254=Z$5,1,0),0))))</f>
        <v>0</v>
      </c>
      <c r="BF254" s="1">
        <f>IF($J254=$J$2,IF(AA254=AA$2,1,0),IF($J254=$J$3,IF(AA254=AA$3,1,0),IF($J254=$J$4,IF(AA254=AA$4,1,0),IF($J254=$J$5,IF(AA254=AA$5,1,0),0))))</f>
        <v>1</v>
      </c>
      <c r="BG254" s="1">
        <f>IF($J254=$J$2,IF(AB254=AB$2,1,0),IF($J254=$J$3,IF(AB254=AB$3,1,0),IF($J254=$J$4,IF(AB254=AB$4,1,0),IF($J254=$J$5,IF(AB254=AB$5,1,0),0))))</f>
        <v>1</v>
      </c>
      <c r="BH254" s="1">
        <f>IF($J254=$J$2,IF(AC254=AC$2,1,0),IF($J254=$J$3,IF(AC254=AC$3,1,0),IF($J254=$J$4,IF(AC254=AC$4,1,0),IF($J254=$J$5,IF(AC254=AC$5,1,0),0))))</f>
        <v>1</v>
      </c>
      <c r="BI254" s="1">
        <f>IF($J254=$J$2,IF(AD254=AD$2,1,0),IF($J254=$J$3,IF(AD254=AD$3,1,0),IF($J254=$J$4,IF(AD254=AD$4,1,0),IF($J254=$J$5,IF(AD254=AD$5,1,0),0))))</f>
        <v>0</v>
      </c>
      <c r="BJ254" s="1">
        <f>IF($J254=$J$2,IF(AE254=AE$2,1,0),IF($J254=$J$3,IF(AE254=AE$3,1,0),IF($J254=$J$4,IF(AE254=AE$4,1,0),IF($J254=$J$5,IF(AE254=AE$5,1,0),0))))</f>
        <v>1</v>
      </c>
      <c r="BK254" s="1">
        <f>IF($J254=$J$2,IF(AF254=AF$2,1,0),IF($J254=$J$3,IF(AF254=AF$3,1,0),IF($J254=$J$4,IF(AF254=AF$4,1,0),IF($J254=$J$5,IF(AF254=AF$5,1,0),0))))</f>
        <v>1</v>
      </c>
      <c r="BL254" s="1">
        <f>IF($J254=$J$2,IF(AG254=AG$2,1,0),IF($J254=$J$3,IF(AG254=AG$3,1,0),IF($J254=$J$4,IF(AG254=AG$4,1,0),IF($J254=$J$5,IF(AG254=AG$5,1,0),0))))</f>
        <v>1</v>
      </c>
      <c r="BM254" s="1">
        <f>IF($J254=$J$2,IF(AH254=AH$2,1,0),IF($J254=$J$3,IF(AH254=AH$3,1,0),IF($J254=$J$4,IF(AH254=AH$4,1,0),IF($J254=$J$5,IF(AH254=AH$5,1,0),0))))</f>
        <v>1</v>
      </c>
      <c r="BN254" s="1">
        <f>IF($J254=$J$2,IF(AI254=AI$2,1,0),IF($J254=$J$3,IF(AI254=AI$3,1,0),IF($J254=$J$4,IF(AI254=AI$4,1,0),IF($J254=$J$5,IF(AI254=AI$5,1,0),0))))</f>
        <v>0</v>
      </c>
      <c r="BO254" s="1">
        <f>IF($J254=$J$2,IF(AJ254=AJ$2,1,0),IF($J254=$J$3,IF(AJ254=AJ$3,1,0),IF($J254=$J$4,IF(AJ254=AJ$4,1,0),IF($J254=$J$5,IF(AJ254=AJ$5,1,0),0))))</f>
        <v>0</v>
      </c>
      <c r="BP254" s="1">
        <f>IF($J254=$J$2,IF(AK254=AK$2,1,0),IF($J254=$J$3,IF(AK254=AK$3,1,0),IF($J254=$J$4,IF(AK254=AK$4,1,0),IF($J254=$J$5,IF(AK254=AK$5,1,0),0))))</f>
        <v>0</v>
      </c>
      <c r="BQ254" s="1">
        <f>IF($J254=$J$2,IF(AL254=AL$2,1,0),IF($J254=$J$3,IF(AL254=AL$3,1,0),IF($J254=$J$4,IF(AL254=AL$4,1,0),IF($J254=$J$5,IF(AL254=AL$5,1,0),0))))</f>
        <v>1</v>
      </c>
      <c r="BR254" s="1">
        <f>IF($J254=$J$2,IF(AM254=AM$2,1,0),IF($J254=$J$3,IF(AM254=AM$3,1,0),IF($J254=$J$4,IF(AM254=AM$4,1,0),IF($J254=$J$5,IF(AM254=AM$5,1,0),0))))</f>
        <v>1</v>
      </c>
      <c r="BS254" s="1">
        <f>IF($J254=$J$2,IF(AN254=AN$2,1,0),IF($J254=$J$3,IF(AN254=AN$3,1,0),IF($J254=$J$4,IF(AN254=AN$4,1,0),IF($J254=$J$5,IF(AN254=AN$5,1,0),0))))</f>
        <v>1</v>
      </c>
      <c r="BU254" s="1">
        <f t="shared" si="1"/>
        <v>16</v>
      </c>
      <c r="BW254" s="35">
        <f t="shared" si="2"/>
        <v>16</v>
      </c>
      <c r="BX254" s="35">
        <f>IF(BW254="неявка","неявка",IF(BW254&lt;$CB$4,1,IF(BW254&lt;$CB$5,2,IF(BW254&lt;$CB$6,3,IF(BW254&lt;$CB$7,4,IF(BW254&lt;$CB$8,5,IF(BW254&lt;$CB$9,6,IF(BW254&lt;$CB$10,7,IF(BW254&lt;$CB$11,8,IF(BW254&lt;$CB$12,9,10))))))))))</f>
        <v>4</v>
      </c>
    </row>
    <row r="255" spans="1:76" ht="16" x14ac:dyDescent="0.2">
      <c r="A255" s="8">
        <v>249</v>
      </c>
      <c r="B255" s="8" t="s">
        <v>854</v>
      </c>
      <c r="C255" s="8" t="s">
        <v>855</v>
      </c>
      <c r="D255" s="8" t="s">
        <v>856</v>
      </c>
      <c r="E255" s="8" t="s">
        <v>282</v>
      </c>
      <c r="F255" s="8" t="s">
        <v>283</v>
      </c>
      <c r="G255" s="8" t="s">
        <v>230</v>
      </c>
      <c r="H255" s="8" t="s">
        <v>216</v>
      </c>
      <c r="I255" s="1" t="s">
        <v>795</v>
      </c>
      <c r="Z255" s="54"/>
      <c r="AP255" s="1">
        <f>IF($J255=$J$2,IF(K255=K$2,1,0),IF($J255=$J$3,IF(K255=K$3,1,0),IF($J255=$J$4,IF(K255=K$4,1,0),IF($J255=$J$5,IF(K255=K$5,1,0),0))))</f>
        <v>0</v>
      </c>
      <c r="AQ255" s="1">
        <f>IF($J255=$J$2,IF(L255=L$2,1,0),IF($J255=$J$3,IF(L255=L$3,1,0),IF($J255=$J$4,IF(L255=L$4,1,0),IF($J255=$J$5,IF(L255=L$5,1,0),0))))</f>
        <v>0</v>
      </c>
      <c r="AR255" s="1">
        <f>IF($J255=$J$2,IF(M255=M$2,1,0),IF($J255=$J$3,IF(M255=M$3,1,0),IF($J255=$J$4,IF(M255=M$4,1,0),IF($J255=$J$5,IF(M255=M$5,1,0),0))))</f>
        <v>0</v>
      </c>
      <c r="AS255" s="1">
        <f>IF($J255=$J$2,IF(N255=N$2,1,0),IF($J255=$J$3,IF(N255=N$3,1,0),IF($J255=$J$4,IF(N255=N$4,1,0),IF($J255=$J$5,IF(N255=N$5,1,0),0))))</f>
        <v>0</v>
      </c>
      <c r="AT255" s="1">
        <f>IF($J255=$J$2,IF(O255=O$2,1,0),IF($J255=$J$3,IF(O255=O$3,1,0),IF($J255=$J$4,IF(O255=O$4,1,0),IF($J255=$J$5,IF(O255=O$5,1,0),0))))</f>
        <v>0</v>
      </c>
      <c r="AU255" s="1">
        <f>IF($J255=$J$2,IF(P255=P$2,1,0),IF($J255=$J$3,IF(P255=P$3,1,0),IF($J255=$J$4,IF(P255=P$4,1,0),IF($J255=$J$5,IF(P255=P$5,1,0),0))))</f>
        <v>0</v>
      </c>
      <c r="AV255" s="1">
        <f>IF($J255=$J$2,IF(Q255=Q$2,1,0),IF($J255=$J$3,IF(Q255=Q$3,1,0),IF($J255=$J$4,IF(Q255=Q$4,1,0),IF($J255=$J$5,IF(Q255=Q$5,1,0),0))))</f>
        <v>0</v>
      </c>
      <c r="AW255" s="1">
        <f>IF($J255=$J$2,IF(R255=R$2,1,0),IF($J255=$J$3,IF(R255=R$3,1,0),IF($J255=$J$4,IF(R255=R$4,1,0),IF($J255=$J$5,IF(R255=R$5,1,0),0))))</f>
        <v>0</v>
      </c>
      <c r="AX255" s="1">
        <f>IF($J255=$J$2,IF(S255=S$2,1,0),IF($J255=$J$3,IF(S255=S$3,1,0),IF($J255=$J$4,IF(S255=S$4,1,0),IF($J255=$J$5,IF(S255=S$5,1,0),0))))</f>
        <v>0</v>
      </c>
      <c r="AY255" s="1">
        <f>IF($J255=$J$2,IF(T255=T$2,1,0),IF($J255=$J$3,IF(T255=T$3,1,0),IF($J255=$J$4,IF(T255=T$4,1,0),IF($J255=$J$5,IF(T255=T$5,1,0),0))))</f>
        <v>0</v>
      </c>
      <c r="AZ255" s="1">
        <f>IF($J255=$J$2,IF(U255=U$2,1,0),IF($J255=$J$3,IF(U255=U$3,1,0),IF($J255=$J$4,IF(U255=U$4,1,0),IF($J255=$J$5,IF(U255=U$5,1,0),0))))</f>
        <v>0</v>
      </c>
      <c r="BA255" s="1">
        <f>IF($J255=$J$2,IF(V255=V$2,1,0),IF($J255=$J$3,IF(V255=V$3,1,0),IF($J255=$J$4,IF(V255=V$4,1,0),IF($J255=$J$5,IF(V255=V$5,1,0),0))))</f>
        <v>0</v>
      </c>
      <c r="BB255" s="1">
        <f>IF($J255=$J$2,IF(W255=W$2,1,0),IF($J255=$J$3,IF(W255=W$3,1,0),IF($J255=$J$4,IF(W255=W$4,1,0),IF($J255=$J$5,IF(W255=W$5,1,0),0))))</f>
        <v>0</v>
      </c>
      <c r="BC255" s="1">
        <f>IF($J255=$J$2,IF(X255=X$2,1,0),IF($J255=$J$3,IF(X255=X$3,1,0),IF($J255=$J$4,IF(X255=X$4,1,0),IF($J255=$J$5,IF(X255=X$5,1,0),0))))</f>
        <v>0</v>
      </c>
      <c r="BD255" s="1">
        <f>IF($J255=$J$2,IF(Y255=Y$2,1,0),IF($J255=$J$3,IF(Y255=Y$3,1,0),IF($J255=$J$4,IF(Y255=Y$4,1,0),IF($J255=$J$5,IF(Y255=Y$5,1,0),0))))</f>
        <v>0</v>
      </c>
      <c r="BE255" s="1">
        <f>IF($J255=$J$2,IF(Z255=Z$2,1,0),IF($J255=$J$3,IF(Z255=Z$3,1,0),IF($J255=$J$4,IF(Z255=Z$4,1,0),IF($J255=$J$5,IF(Z255=Z$5,1,0),0))))</f>
        <v>0</v>
      </c>
      <c r="BF255" s="1">
        <f>IF($J255=$J$2,IF(AA255=AA$2,1,0),IF($J255=$J$3,IF(AA255=AA$3,1,0),IF($J255=$J$4,IF(AA255=AA$4,1,0),IF($J255=$J$5,IF(AA255=AA$5,1,0),0))))</f>
        <v>0</v>
      </c>
      <c r="BG255" s="1">
        <f>IF($J255=$J$2,IF(AB255=AB$2,1,0),IF($J255=$J$3,IF(AB255=AB$3,1,0),IF($J255=$J$4,IF(AB255=AB$4,1,0),IF($J255=$J$5,IF(AB255=AB$5,1,0),0))))</f>
        <v>0</v>
      </c>
      <c r="BH255" s="1">
        <f>IF($J255=$J$2,IF(AC255=AC$2,1,0),IF($J255=$J$3,IF(AC255=AC$3,1,0),IF($J255=$J$4,IF(AC255=AC$4,1,0),IF($J255=$J$5,IF(AC255=AC$5,1,0),0))))</f>
        <v>0</v>
      </c>
      <c r="BI255" s="1">
        <f>IF($J255=$J$2,IF(AD255=AD$2,1,0),IF($J255=$J$3,IF(AD255=AD$3,1,0),IF($J255=$J$4,IF(AD255=AD$4,1,0),IF($J255=$J$5,IF(AD255=AD$5,1,0),0))))</f>
        <v>0</v>
      </c>
      <c r="BJ255" s="1">
        <f>IF($J255=$J$2,IF(AE255=AE$2,1,0),IF($J255=$J$3,IF(AE255=AE$3,1,0),IF($J255=$J$4,IF(AE255=AE$4,1,0),IF($J255=$J$5,IF(AE255=AE$5,1,0),0))))</f>
        <v>0</v>
      </c>
      <c r="BK255" s="1">
        <f>IF($J255=$J$2,IF(AF255=AF$2,1,0),IF($J255=$J$3,IF(AF255=AF$3,1,0),IF($J255=$J$4,IF(AF255=AF$4,1,0),IF($J255=$J$5,IF(AF255=AF$5,1,0),0))))</f>
        <v>0</v>
      </c>
      <c r="BL255" s="1">
        <f>IF($J255=$J$2,IF(AG255=AG$2,1,0),IF($J255=$J$3,IF(AG255=AG$3,1,0),IF($J255=$J$4,IF(AG255=AG$4,1,0),IF($J255=$J$5,IF(AG255=AG$5,1,0),0))))</f>
        <v>0</v>
      </c>
      <c r="BM255" s="1">
        <f>IF($J255=$J$2,IF(AH255=AH$2,1,0),IF($J255=$J$3,IF(AH255=AH$3,1,0),IF($J255=$J$4,IF(AH255=AH$4,1,0),IF($J255=$J$5,IF(AH255=AH$5,1,0),0))))</f>
        <v>0</v>
      </c>
      <c r="BN255" s="1">
        <f>IF($J255=$J$2,IF(AI255=AI$2,1,0),IF($J255=$J$3,IF(AI255=AI$3,1,0),IF($J255=$J$4,IF(AI255=AI$4,1,0),IF($J255=$J$5,IF(AI255=AI$5,1,0),0))))</f>
        <v>0</v>
      </c>
      <c r="BO255" s="1">
        <f>IF($J255=$J$2,IF(AJ255=AJ$2,1,0),IF($J255=$J$3,IF(AJ255=AJ$3,1,0),IF($J255=$J$4,IF(AJ255=AJ$4,1,0),IF($J255=$J$5,IF(AJ255=AJ$5,1,0),0))))</f>
        <v>0</v>
      </c>
      <c r="BP255" s="1">
        <f>IF($J255=$J$2,IF(AK255=AK$2,1,0),IF($J255=$J$3,IF(AK255=AK$3,1,0),IF($J255=$J$4,IF(AK255=AK$4,1,0),IF($J255=$J$5,IF(AK255=AK$5,1,0),0))))</f>
        <v>0</v>
      </c>
      <c r="BQ255" s="1">
        <f>IF($J255=$J$2,IF(AL255=AL$2,1,0),IF($J255=$J$3,IF(AL255=AL$3,1,0),IF($J255=$J$4,IF(AL255=AL$4,1,0),IF($J255=$J$5,IF(AL255=AL$5,1,0),0))))</f>
        <v>0</v>
      </c>
      <c r="BR255" s="1">
        <f>IF($J255=$J$2,IF(AM255=AM$2,1,0),IF($J255=$J$3,IF(AM255=AM$3,1,0),IF($J255=$J$4,IF(AM255=AM$4,1,0),IF($J255=$J$5,IF(AM255=AM$5,1,0),0))))</f>
        <v>0</v>
      </c>
      <c r="BS255" s="1">
        <f>IF($J255=$J$2,IF(AN255=AN$2,1,0),IF($J255=$J$3,IF(AN255=AN$3,1,0),IF($J255=$J$4,IF(AN255=AN$4,1,0),IF($J255=$J$5,IF(AN255=AN$5,1,0),0))))</f>
        <v>0</v>
      </c>
      <c r="BU255" s="1">
        <f t="shared" si="1"/>
        <v>0</v>
      </c>
      <c r="BW255" s="35" t="str">
        <f t="shared" si="2"/>
        <v>неявка</v>
      </c>
      <c r="BX255" s="35" t="str">
        <f>IF(BW255="неявка","неявка",IF(BW255&lt;$CB$4,1,IF(BW255&lt;$CB$5,2,IF(BW255&lt;$CB$6,3,IF(BW255&lt;$CB$7,4,IF(BW255&lt;$CB$8,5,IF(BW255&lt;$CB$9,6,IF(BW255&lt;$CB$10,7,IF(BW255&lt;$CB$11,8,IF(BW255&lt;$CB$12,9,10))))))))))</f>
        <v>неявка</v>
      </c>
    </row>
    <row r="256" spans="1:76" ht="16" x14ac:dyDescent="0.2">
      <c r="A256" s="8">
        <v>250</v>
      </c>
      <c r="B256" s="8" t="s">
        <v>857</v>
      </c>
      <c r="C256" s="8" t="s">
        <v>858</v>
      </c>
      <c r="D256" s="8" t="s">
        <v>859</v>
      </c>
      <c r="E256" s="8" t="s">
        <v>235</v>
      </c>
      <c r="F256" s="8" t="s">
        <v>236</v>
      </c>
      <c r="G256" s="8" t="s">
        <v>230</v>
      </c>
      <c r="H256" s="8" t="s">
        <v>216</v>
      </c>
      <c r="I256" s="1" t="s">
        <v>795</v>
      </c>
      <c r="J256" s="1">
        <v>2</v>
      </c>
      <c r="K256" s="1" t="s">
        <v>1159</v>
      </c>
      <c r="L256" s="1" t="s">
        <v>1160</v>
      </c>
      <c r="M256" s="1" t="s">
        <v>1158</v>
      </c>
      <c r="N256" s="1" t="s">
        <v>1158</v>
      </c>
      <c r="O256" s="1" t="s">
        <v>1154</v>
      </c>
      <c r="P256" s="1" t="s">
        <v>1156</v>
      </c>
      <c r="Q256" s="1" t="s">
        <v>1158</v>
      </c>
      <c r="R256" s="1" t="s">
        <v>1156</v>
      </c>
      <c r="S256" s="1" t="s">
        <v>1154</v>
      </c>
      <c r="T256" s="1" t="s">
        <v>1156</v>
      </c>
      <c r="U256" s="1" t="s">
        <v>1158</v>
      </c>
      <c r="V256" s="1" t="s">
        <v>1159</v>
      </c>
      <c r="W256" s="1" t="s">
        <v>1158</v>
      </c>
      <c r="X256" s="1" t="s">
        <v>1160</v>
      </c>
      <c r="Y256" s="1" t="s">
        <v>1159</v>
      </c>
      <c r="Z256" s="54" t="s">
        <v>1154</v>
      </c>
      <c r="AA256" s="1" t="s">
        <v>1155</v>
      </c>
      <c r="AB256" s="1" t="s">
        <v>1156</v>
      </c>
      <c r="AC256" s="1" t="s">
        <v>1158</v>
      </c>
      <c r="AD256" s="1" t="s">
        <v>1155</v>
      </c>
      <c r="AE256" s="1" t="s">
        <v>1158</v>
      </c>
      <c r="AF256" s="1" t="s">
        <v>1158</v>
      </c>
      <c r="AG256" s="1" t="s">
        <v>1155</v>
      </c>
      <c r="AH256" s="1" t="s">
        <v>1157</v>
      </c>
      <c r="AI256" s="1" t="s">
        <v>1159</v>
      </c>
      <c r="AJ256" s="1" t="s">
        <v>1159</v>
      </c>
      <c r="AK256" s="1" t="s">
        <v>1155</v>
      </c>
      <c r="AL256" s="1" t="s">
        <v>1159</v>
      </c>
      <c r="AM256" s="1" t="s">
        <v>1158</v>
      </c>
      <c r="AN256" s="1" t="s">
        <v>1158</v>
      </c>
      <c r="AP256" s="1">
        <f>IF($J256=$J$2,IF(K256=K$2,1,0),IF($J256=$J$3,IF(K256=K$3,1,0),IF($J256=$J$4,IF(K256=K$4,1,0),IF($J256=$J$5,IF(K256=K$5,1,0),0))))</f>
        <v>0</v>
      </c>
      <c r="AQ256" s="1">
        <f>IF($J256=$J$2,IF(L256=L$2,1,0),IF($J256=$J$3,IF(L256=L$3,1,0),IF($J256=$J$4,IF(L256=L$4,1,0),IF($J256=$J$5,IF(L256=L$5,1,0),0))))</f>
        <v>1</v>
      </c>
      <c r="AR256" s="1">
        <f>IF($J256=$J$2,IF(M256=M$2,1,0),IF($J256=$J$3,IF(M256=M$3,1,0),IF($J256=$J$4,IF(M256=M$4,1,0),IF($J256=$J$5,IF(M256=M$5,1,0),0))))</f>
        <v>0</v>
      </c>
      <c r="AS256" s="1">
        <f>IF($J256=$J$2,IF(N256=N$2,1,0),IF($J256=$J$3,IF(N256=N$3,1,0),IF($J256=$J$4,IF(N256=N$4,1,0),IF($J256=$J$5,IF(N256=N$5,1,0),0))))</f>
        <v>0</v>
      </c>
      <c r="AT256" s="1">
        <f>IF($J256=$J$2,IF(O256=O$2,1,0),IF($J256=$J$3,IF(O256=O$3,1,0),IF($J256=$J$4,IF(O256=O$4,1,0),IF($J256=$J$5,IF(O256=O$5,1,0),0))))</f>
        <v>1</v>
      </c>
      <c r="AU256" s="1">
        <f>IF($J256=$J$2,IF(P256=P$2,1,0),IF($J256=$J$3,IF(P256=P$3,1,0),IF($J256=$J$4,IF(P256=P$4,1,0),IF($J256=$J$5,IF(P256=P$5,1,0),0))))</f>
        <v>0</v>
      </c>
      <c r="AV256" s="1">
        <f>IF($J256=$J$2,IF(Q256=Q$2,1,0),IF($J256=$J$3,IF(Q256=Q$3,1,0),IF($J256=$J$4,IF(Q256=Q$4,1,0),IF($J256=$J$5,IF(Q256=Q$5,1,0),0))))</f>
        <v>0</v>
      </c>
      <c r="AW256" s="1">
        <f>IF($J256=$J$2,IF(R256=R$2,1,0),IF($J256=$J$3,IF(R256=R$3,1,0),IF($J256=$J$4,IF(R256=R$4,1,0),IF($J256=$J$5,IF(R256=R$5,1,0),0))))</f>
        <v>0</v>
      </c>
      <c r="AX256" s="1">
        <f>IF($J256=$J$2,IF(S256=S$2,1,0),IF($J256=$J$3,IF(S256=S$3,1,0),IF($J256=$J$4,IF(S256=S$4,1,0),IF($J256=$J$5,IF(S256=S$5,1,0),0))))</f>
        <v>1</v>
      </c>
      <c r="AY256" s="1">
        <f>IF($J256=$J$2,IF(T256=T$2,1,0),IF($J256=$J$3,IF(T256=T$3,1,0),IF($J256=$J$4,IF(T256=T$4,1,0),IF($J256=$J$5,IF(T256=T$5,1,0),0))))</f>
        <v>0</v>
      </c>
      <c r="AZ256" s="1">
        <f>IF($J256=$J$2,IF(U256=U$2,1,0),IF($J256=$J$3,IF(U256=U$3,1,0),IF($J256=$J$4,IF(U256=U$4,1,0),IF($J256=$J$5,IF(U256=U$5,1,0),0))))</f>
        <v>0</v>
      </c>
      <c r="BA256" s="1">
        <f>IF($J256=$J$2,IF(V256=V$2,1,0),IF($J256=$J$3,IF(V256=V$3,1,0),IF($J256=$J$4,IF(V256=V$4,1,0),IF($J256=$J$5,IF(V256=V$5,1,0),0))))</f>
        <v>0</v>
      </c>
      <c r="BB256" s="1">
        <f>IF($J256=$J$2,IF(W256=W$2,1,0),IF($J256=$J$3,IF(W256=W$3,1,0),IF($J256=$J$4,IF(W256=W$4,1,0),IF($J256=$J$5,IF(W256=W$5,1,0),0))))</f>
        <v>1</v>
      </c>
      <c r="BC256" s="1">
        <f>IF($J256=$J$2,IF(X256=X$2,1,0),IF($J256=$J$3,IF(X256=X$3,1,0),IF($J256=$J$4,IF(X256=X$4,1,0),IF($J256=$J$5,IF(X256=X$5,1,0),0))))</f>
        <v>0</v>
      </c>
      <c r="BD256" s="1">
        <f>IF($J256=$J$2,IF(Y256=Y$2,1,0),IF($J256=$J$3,IF(Y256=Y$3,1,0),IF($J256=$J$4,IF(Y256=Y$4,1,0),IF($J256=$J$5,IF(Y256=Y$5,1,0),0))))</f>
        <v>0</v>
      </c>
      <c r="BE256" s="1">
        <f>IF($J256=$J$2,IF(Z256=Z$2,1,0),IF($J256=$J$3,IF(Z256=Z$3,1,0),IF($J256=$J$4,IF(Z256=Z$4,1,0),IF($J256=$J$5,IF(Z256=Z$5,1,0),0))))</f>
        <v>0</v>
      </c>
      <c r="BF256" s="1">
        <f>IF($J256=$J$2,IF(AA256=AA$2,1,0),IF($J256=$J$3,IF(AA256=AA$3,1,0),IF($J256=$J$4,IF(AA256=AA$4,1,0),IF($J256=$J$5,IF(AA256=AA$5,1,0),0))))</f>
        <v>0</v>
      </c>
      <c r="BG256" s="1">
        <f>IF($J256=$J$2,IF(AB256=AB$2,1,0),IF($J256=$J$3,IF(AB256=AB$3,1,0),IF($J256=$J$4,IF(AB256=AB$4,1,0),IF($J256=$J$5,IF(AB256=AB$5,1,0),0))))</f>
        <v>0</v>
      </c>
      <c r="BH256" s="1">
        <f>IF($J256=$J$2,IF(AC256=AC$2,1,0),IF($J256=$J$3,IF(AC256=AC$3,1,0),IF($J256=$J$4,IF(AC256=AC$4,1,0),IF($J256=$J$5,IF(AC256=AC$5,1,0),0))))</f>
        <v>0</v>
      </c>
      <c r="BI256" s="1">
        <f>IF($J256=$J$2,IF(AD256=AD$2,1,0),IF($J256=$J$3,IF(AD256=AD$3,1,0),IF($J256=$J$4,IF(AD256=AD$4,1,0),IF($J256=$J$5,IF(AD256=AD$5,1,0),0))))</f>
        <v>0</v>
      </c>
      <c r="BJ256" s="1">
        <f>IF($J256=$J$2,IF(AE256=AE$2,1,0),IF($J256=$J$3,IF(AE256=AE$3,1,0),IF($J256=$J$4,IF(AE256=AE$4,1,0),IF($J256=$J$5,IF(AE256=AE$5,1,0),0))))</f>
        <v>0</v>
      </c>
      <c r="BK256" s="1">
        <f>IF($J256=$J$2,IF(AF256=AF$2,1,0),IF($J256=$J$3,IF(AF256=AF$3,1,0),IF($J256=$J$4,IF(AF256=AF$4,1,0),IF($J256=$J$5,IF(AF256=AF$5,1,0),0))))</f>
        <v>0</v>
      </c>
      <c r="BL256" s="1">
        <f>IF($J256=$J$2,IF(AG256=AG$2,1,0),IF($J256=$J$3,IF(AG256=AG$3,1,0),IF($J256=$J$4,IF(AG256=AG$4,1,0),IF($J256=$J$5,IF(AG256=AG$5,1,0),0))))</f>
        <v>0</v>
      </c>
      <c r="BM256" s="1">
        <f>IF($J256=$J$2,IF(AH256=AH$2,1,0),IF($J256=$J$3,IF(AH256=AH$3,1,0),IF($J256=$J$4,IF(AH256=AH$4,1,0),IF($J256=$J$5,IF(AH256=AH$5,1,0),0))))</f>
        <v>0</v>
      </c>
      <c r="BN256" s="1">
        <f>IF($J256=$J$2,IF(AI256=AI$2,1,0),IF($J256=$J$3,IF(AI256=AI$3,1,0),IF($J256=$J$4,IF(AI256=AI$4,1,0),IF($J256=$J$5,IF(AI256=AI$5,1,0),0))))</f>
        <v>0</v>
      </c>
      <c r="BO256" s="1">
        <f>IF($J256=$J$2,IF(AJ256=AJ$2,1,0),IF($J256=$J$3,IF(AJ256=AJ$3,1,0),IF($J256=$J$4,IF(AJ256=AJ$4,1,0),IF($J256=$J$5,IF(AJ256=AJ$5,1,0),0))))</f>
        <v>1</v>
      </c>
      <c r="BP256" s="1">
        <f>IF($J256=$J$2,IF(AK256=AK$2,1,0),IF($J256=$J$3,IF(AK256=AK$3,1,0),IF($J256=$J$4,IF(AK256=AK$4,1,0),IF($J256=$J$5,IF(AK256=AK$5,1,0),0))))</f>
        <v>0</v>
      </c>
      <c r="BQ256" s="1">
        <f>IF($J256=$J$2,IF(AL256=AL$2,1,0),IF($J256=$J$3,IF(AL256=AL$3,1,0),IF($J256=$J$4,IF(AL256=AL$4,1,0),IF($J256=$J$5,IF(AL256=AL$5,1,0),0))))</f>
        <v>0</v>
      </c>
      <c r="BR256" s="1">
        <f>IF($J256=$J$2,IF(AM256=AM$2,1,0),IF($J256=$J$3,IF(AM256=AM$3,1,0),IF($J256=$J$4,IF(AM256=AM$4,1,0),IF($J256=$J$5,IF(AM256=AM$5,1,0),0))))</f>
        <v>0</v>
      </c>
      <c r="BS256" s="1">
        <f>IF($J256=$J$2,IF(AN256=AN$2,1,0),IF($J256=$J$3,IF(AN256=AN$3,1,0),IF($J256=$J$4,IF(AN256=AN$4,1,0),IF($J256=$J$5,IF(AN256=AN$5,1,0),0))))</f>
        <v>0</v>
      </c>
      <c r="BU256" s="1">
        <f t="shared" si="1"/>
        <v>5</v>
      </c>
      <c r="BW256" s="35">
        <f t="shared" si="2"/>
        <v>5</v>
      </c>
      <c r="BX256" s="35">
        <f>IF(BW256="неявка","неявка",IF(BW256&lt;$CB$4,1,IF(BW256&lt;$CB$5,2,IF(BW256&lt;$CB$6,3,IF(BW256&lt;$CB$7,4,IF(BW256&lt;$CB$8,5,IF(BW256&lt;$CB$9,6,IF(BW256&lt;$CB$10,7,IF(BW256&lt;$CB$11,8,IF(BW256&lt;$CB$12,9,10))))))))))</f>
        <v>1</v>
      </c>
    </row>
    <row r="257" spans="1:76" ht="16" x14ac:dyDescent="0.2">
      <c r="A257" s="8">
        <v>251</v>
      </c>
      <c r="B257" s="8" t="s">
        <v>860</v>
      </c>
      <c r="C257" s="8" t="s">
        <v>251</v>
      </c>
      <c r="D257" s="8" t="s">
        <v>861</v>
      </c>
      <c r="E257" s="8" t="s">
        <v>228</v>
      </c>
      <c r="F257" s="8" t="s">
        <v>229</v>
      </c>
      <c r="G257" s="8" t="s">
        <v>230</v>
      </c>
      <c r="H257" s="8" t="s">
        <v>216</v>
      </c>
      <c r="I257" s="1" t="s">
        <v>795</v>
      </c>
      <c r="J257" s="1">
        <v>3</v>
      </c>
      <c r="K257" s="1" t="s">
        <v>1156</v>
      </c>
      <c r="N257" s="1" t="s">
        <v>1159</v>
      </c>
      <c r="O257" s="1" t="s">
        <v>1155</v>
      </c>
      <c r="P257" s="1" t="s">
        <v>1155</v>
      </c>
      <c r="R257" s="1" t="s">
        <v>1160</v>
      </c>
      <c r="S257" s="1" t="s">
        <v>1158</v>
      </c>
      <c r="T257" s="1" t="s">
        <v>1160</v>
      </c>
      <c r="U257" s="1" t="s">
        <v>1154</v>
      </c>
      <c r="V257" s="1" t="s">
        <v>1158</v>
      </c>
      <c r="W257" s="1" t="s">
        <v>1154</v>
      </c>
      <c r="X257" s="1" t="s">
        <v>1155</v>
      </c>
      <c r="Y257" s="1" t="s">
        <v>1160</v>
      </c>
      <c r="Z257" s="54" t="s">
        <v>1154</v>
      </c>
      <c r="AA257" s="1" t="s">
        <v>1160</v>
      </c>
      <c r="AB257" s="1" t="s">
        <v>1155</v>
      </c>
      <c r="AC257" s="1" t="s">
        <v>1154</v>
      </c>
      <c r="AD257" s="1" t="s">
        <v>1160</v>
      </c>
      <c r="AE257" s="1" t="s">
        <v>1154</v>
      </c>
      <c r="AF257" s="1" t="s">
        <v>1154</v>
      </c>
      <c r="AG257" s="1" t="s">
        <v>1158</v>
      </c>
      <c r="AH257" s="1" t="s">
        <v>1156</v>
      </c>
      <c r="AI257" s="1" t="s">
        <v>1156</v>
      </c>
      <c r="AJ257" s="1" t="s">
        <v>1155</v>
      </c>
      <c r="AK257" s="1" t="s">
        <v>1159</v>
      </c>
      <c r="AL257" s="1" t="s">
        <v>1160</v>
      </c>
      <c r="AM257" s="1" t="s">
        <v>1156</v>
      </c>
      <c r="AN257" s="1" t="s">
        <v>1159</v>
      </c>
      <c r="AP257" s="1">
        <f>IF($J257=$J$2,IF(K257=K$2,1,0),IF($J257=$J$3,IF(K257=K$3,1,0),IF($J257=$J$4,IF(K257=K$4,1,0),IF($J257=$J$5,IF(K257=K$5,1,0),0))))</f>
        <v>1</v>
      </c>
      <c r="AQ257" s="1">
        <f>IF($J257=$J$2,IF(L257=L$2,1,0),IF($J257=$J$3,IF(L257=L$3,1,0),IF($J257=$J$4,IF(L257=L$4,1,0),IF($J257=$J$5,IF(L257=L$5,1,0),0))))</f>
        <v>0</v>
      </c>
      <c r="AR257" s="1">
        <f>IF($J257=$J$2,IF(M257=M$2,1,0),IF($J257=$J$3,IF(M257=M$3,1,0),IF($J257=$J$4,IF(M257=M$4,1,0),IF($J257=$J$5,IF(M257=M$5,1,0),0))))</f>
        <v>0</v>
      </c>
      <c r="AS257" s="1">
        <f>IF($J257=$J$2,IF(N257=N$2,1,0),IF($J257=$J$3,IF(N257=N$3,1,0),IF($J257=$J$4,IF(N257=N$4,1,0),IF($J257=$J$5,IF(N257=N$5,1,0),0))))</f>
        <v>1</v>
      </c>
      <c r="AT257" s="1">
        <f>IF($J257=$J$2,IF(O257=O$2,1,0),IF($J257=$J$3,IF(O257=O$3,1,0),IF($J257=$J$4,IF(O257=O$4,1,0),IF($J257=$J$5,IF(O257=O$5,1,0),0))))</f>
        <v>0</v>
      </c>
      <c r="AU257" s="1">
        <f>IF($J257=$J$2,IF(P257=P$2,1,0),IF($J257=$J$3,IF(P257=P$3,1,0),IF($J257=$J$4,IF(P257=P$4,1,0),IF($J257=$J$5,IF(P257=P$5,1,0),0))))</f>
        <v>0</v>
      </c>
      <c r="AV257" s="1">
        <f>IF($J257=$J$2,IF(Q257=Q$2,1,0),IF($J257=$J$3,IF(Q257=Q$3,1,0),IF($J257=$J$4,IF(Q257=Q$4,1,0),IF($J257=$J$5,IF(Q257=Q$5,1,0),0))))</f>
        <v>0</v>
      </c>
      <c r="AW257" s="1">
        <f>IF($J257=$J$2,IF(R257=R$2,1,0),IF($J257=$J$3,IF(R257=R$3,1,0),IF($J257=$J$4,IF(R257=R$4,1,0),IF($J257=$J$5,IF(R257=R$5,1,0),0))))</f>
        <v>1</v>
      </c>
      <c r="AX257" s="1">
        <f>IF($J257=$J$2,IF(S257=S$2,1,0),IF($J257=$J$3,IF(S257=S$3,1,0),IF($J257=$J$4,IF(S257=S$4,1,0),IF($J257=$J$5,IF(S257=S$5,1,0),0))))</f>
        <v>1</v>
      </c>
      <c r="AY257" s="1">
        <f>IF($J257=$J$2,IF(T257=T$2,1,0),IF($J257=$J$3,IF(T257=T$3,1,0),IF($J257=$J$4,IF(T257=T$4,1,0),IF($J257=$J$5,IF(T257=T$5,1,0),0))))</f>
        <v>1</v>
      </c>
      <c r="AZ257" s="1">
        <f>IF($J257=$J$2,IF(U257=U$2,1,0),IF($J257=$J$3,IF(U257=U$3,1,0),IF($J257=$J$4,IF(U257=U$4,1,0),IF($J257=$J$5,IF(U257=U$5,1,0),0))))</f>
        <v>1</v>
      </c>
      <c r="BA257" s="1">
        <f>IF($J257=$J$2,IF(V257=V$2,1,0),IF($J257=$J$3,IF(V257=V$3,1,0),IF($J257=$J$4,IF(V257=V$4,1,0),IF($J257=$J$5,IF(V257=V$5,1,0),0))))</f>
        <v>1</v>
      </c>
      <c r="BB257" s="1">
        <f>IF($J257=$J$2,IF(W257=W$2,1,0),IF($J257=$J$3,IF(W257=W$3,1,0),IF($J257=$J$4,IF(W257=W$4,1,0),IF($J257=$J$5,IF(W257=W$5,1,0),0))))</f>
        <v>0</v>
      </c>
      <c r="BC257" s="1">
        <f>IF($J257=$J$2,IF(X257=X$2,1,0),IF($J257=$J$3,IF(X257=X$3,1,0),IF($J257=$J$4,IF(X257=X$4,1,0),IF($J257=$J$5,IF(X257=X$5,1,0),0))))</f>
        <v>0</v>
      </c>
      <c r="BD257" s="1">
        <f>IF($J257=$J$2,IF(Y257=Y$2,1,0),IF($J257=$J$3,IF(Y257=Y$3,1,0),IF($J257=$J$4,IF(Y257=Y$4,1,0),IF($J257=$J$5,IF(Y257=Y$5,1,0),0))))</f>
        <v>1</v>
      </c>
      <c r="BE257" s="1">
        <f>IF($J257=$J$2,IF(Z257=Z$2,1,0),IF($J257=$J$3,IF(Z257=Z$3,1,0),IF($J257=$J$4,IF(Z257=Z$4,1,0),IF($J257=$J$5,IF(Z257=Z$5,1,0),0))))</f>
        <v>1</v>
      </c>
      <c r="BF257" s="1">
        <f>IF($J257=$J$2,IF(AA257=AA$2,1,0),IF($J257=$J$3,IF(AA257=AA$3,1,0),IF($J257=$J$4,IF(AA257=AA$4,1,0),IF($J257=$J$5,IF(AA257=AA$5,1,0),0))))</f>
        <v>1</v>
      </c>
      <c r="BG257" s="1">
        <f>IF($J257=$J$2,IF(AB257=AB$2,1,0),IF($J257=$J$3,IF(AB257=AB$3,1,0),IF($J257=$J$4,IF(AB257=AB$4,1,0),IF($J257=$J$5,IF(AB257=AB$5,1,0),0))))</f>
        <v>1</v>
      </c>
      <c r="BH257" s="1">
        <f>IF($J257=$J$2,IF(AC257=AC$2,1,0),IF($J257=$J$3,IF(AC257=AC$3,1,0),IF($J257=$J$4,IF(AC257=AC$4,1,0),IF($J257=$J$5,IF(AC257=AC$5,1,0),0))))</f>
        <v>1</v>
      </c>
      <c r="BI257" s="1">
        <f>IF($J257=$J$2,IF(AD257=AD$2,1,0),IF($J257=$J$3,IF(AD257=AD$3,1,0),IF($J257=$J$4,IF(AD257=AD$4,1,0),IF($J257=$J$5,IF(AD257=AD$5,1,0),0))))</f>
        <v>1</v>
      </c>
      <c r="BJ257" s="1">
        <f>IF($J257=$J$2,IF(AE257=AE$2,1,0),IF($J257=$J$3,IF(AE257=AE$3,1,0),IF($J257=$J$4,IF(AE257=AE$4,1,0),IF($J257=$J$5,IF(AE257=AE$5,1,0),0))))</f>
        <v>1</v>
      </c>
      <c r="BK257" s="1">
        <f>IF($J257=$J$2,IF(AF257=AF$2,1,0),IF($J257=$J$3,IF(AF257=AF$3,1,0),IF($J257=$J$4,IF(AF257=AF$4,1,0),IF($J257=$J$5,IF(AF257=AF$5,1,0),0))))</f>
        <v>0</v>
      </c>
      <c r="BL257" s="1">
        <f>IF($J257=$J$2,IF(AG257=AG$2,1,0),IF($J257=$J$3,IF(AG257=AG$3,1,0),IF($J257=$J$4,IF(AG257=AG$4,1,0),IF($J257=$J$5,IF(AG257=AG$5,1,0),0))))</f>
        <v>0</v>
      </c>
      <c r="BM257" s="1">
        <f>IF($J257=$J$2,IF(AH257=AH$2,1,0),IF($J257=$J$3,IF(AH257=AH$3,1,0),IF($J257=$J$4,IF(AH257=AH$4,1,0),IF($J257=$J$5,IF(AH257=AH$5,1,0),0))))</f>
        <v>0</v>
      </c>
      <c r="BN257" s="1">
        <f>IF($J257=$J$2,IF(AI257=AI$2,1,0),IF($J257=$J$3,IF(AI257=AI$3,1,0),IF($J257=$J$4,IF(AI257=AI$4,1,0),IF($J257=$J$5,IF(AI257=AI$5,1,0),0))))</f>
        <v>1</v>
      </c>
      <c r="BO257" s="1">
        <f>IF($J257=$J$2,IF(AJ257=AJ$2,1,0),IF($J257=$J$3,IF(AJ257=AJ$3,1,0),IF($J257=$J$4,IF(AJ257=AJ$4,1,0),IF($J257=$J$5,IF(AJ257=AJ$5,1,0),0))))</f>
        <v>1</v>
      </c>
      <c r="BP257" s="1">
        <f>IF($J257=$J$2,IF(AK257=AK$2,1,0),IF($J257=$J$3,IF(AK257=AK$3,1,0),IF($J257=$J$4,IF(AK257=AK$4,1,0),IF($J257=$J$5,IF(AK257=AK$5,1,0),0))))</f>
        <v>0</v>
      </c>
      <c r="BQ257" s="1">
        <f>IF($J257=$J$2,IF(AL257=AL$2,1,0),IF($J257=$J$3,IF(AL257=AL$3,1,0),IF($J257=$J$4,IF(AL257=AL$4,1,0),IF($J257=$J$5,IF(AL257=AL$5,1,0),0))))</f>
        <v>0</v>
      </c>
      <c r="BR257" s="1">
        <f>IF($J257=$J$2,IF(AM257=AM$2,1,0),IF($J257=$J$3,IF(AM257=AM$3,1,0),IF($J257=$J$4,IF(AM257=AM$4,1,0),IF($J257=$J$5,IF(AM257=AM$5,1,0),0))))</f>
        <v>1</v>
      </c>
      <c r="BS257" s="1">
        <f>IF($J257=$J$2,IF(AN257=AN$2,1,0),IF($J257=$J$3,IF(AN257=AN$3,1,0),IF($J257=$J$4,IF(AN257=AN$4,1,0),IF($J257=$J$5,IF(AN257=AN$5,1,0),0))))</f>
        <v>0</v>
      </c>
      <c r="BU257" s="1">
        <f t="shared" si="1"/>
        <v>17</v>
      </c>
      <c r="BW257" s="35">
        <f t="shared" si="2"/>
        <v>17</v>
      </c>
      <c r="BX257" s="35">
        <f>IF(BW257="неявка","неявка",IF(BW257&lt;$CB$4,1,IF(BW257&lt;$CB$5,2,IF(BW257&lt;$CB$6,3,IF(BW257&lt;$CB$7,4,IF(BW257&lt;$CB$8,5,IF(BW257&lt;$CB$9,6,IF(BW257&lt;$CB$10,7,IF(BW257&lt;$CB$11,8,IF(BW257&lt;$CB$12,9,10))))))))))</f>
        <v>5</v>
      </c>
    </row>
    <row r="258" spans="1:76" ht="16" x14ac:dyDescent="0.2">
      <c r="A258" s="8">
        <v>252</v>
      </c>
      <c r="B258" s="8" t="s">
        <v>862</v>
      </c>
      <c r="C258" s="8" t="s">
        <v>863</v>
      </c>
      <c r="D258" s="8" t="s">
        <v>864</v>
      </c>
      <c r="E258" s="8" t="s">
        <v>245</v>
      </c>
      <c r="F258" s="8" t="s">
        <v>246</v>
      </c>
      <c r="G258" s="8" t="s">
        <v>230</v>
      </c>
      <c r="H258" s="8" t="s">
        <v>216</v>
      </c>
      <c r="I258" s="1" t="s">
        <v>795</v>
      </c>
      <c r="J258" s="1">
        <v>2</v>
      </c>
      <c r="K258" s="1" t="s">
        <v>1155</v>
      </c>
      <c r="L258" s="1" t="s">
        <v>1160</v>
      </c>
      <c r="M258" s="1" t="s">
        <v>1155</v>
      </c>
      <c r="N258" s="1" t="s">
        <v>1159</v>
      </c>
      <c r="O258" s="1" t="s">
        <v>1154</v>
      </c>
      <c r="P258" s="1" t="s">
        <v>1160</v>
      </c>
      <c r="Q258" s="1" t="s">
        <v>1160</v>
      </c>
      <c r="R258" s="1" t="s">
        <v>1156</v>
      </c>
      <c r="S258" s="1" t="s">
        <v>1154</v>
      </c>
      <c r="T258" s="1" t="s">
        <v>1156</v>
      </c>
      <c r="U258" s="1" t="s">
        <v>1160</v>
      </c>
      <c r="V258" s="1" t="s">
        <v>1156</v>
      </c>
      <c r="W258" s="1" t="s">
        <v>1155</v>
      </c>
      <c r="X258" s="1" t="s">
        <v>1160</v>
      </c>
      <c r="Y258" s="1" t="s">
        <v>1155</v>
      </c>
      <c r="Z258" s="54" t="s">
        <v>1155</v>
      </c>
      <c r="AA258" s="1" t="s">
        <v>1155</v>
      </c>
      <c r="AB258" s="1" t="s">
        <v>1155</v>
      </c>
      <c r="AC258" s="1" t="s">
        <v>1159</v>
      </c>
      <c r="AD258" s="1" t="s">
        <v>1159</v>
      </c>
      <c r="AE258" s="1" t="s">
        <v>1159</v>
      </c>
      <c r="AF258" s="1" t="s">
        <v>1156</v>
      </c>
      <c r="AG258" s="1" t="s">
        <v>1154</v>
      </c>
      <c r="AH258" s="1" t="s">
        <v>1158</v>
      </c>
      <c r="AI258" s="1" t="s">
        <v>1154</v>
      </c>
      <c r="AJ258" s="1" t="s">
        <v>1156</v>
      </c>
      <c r="AK258" s="1" t="s">
        <v>1158</v>
      </c>
      <c r="AL258" s="1" t="s">
        <v>1156</v>
      </c>
      <c r="AM258" s="1" t="s">
        <v>1158</v>
      </c>
      <c r="AN258" s="1" t="s">
        <v>1158</v>
      </c>
      <c r="AP258" s="1">
        <f>IF($J258=$J$2,IF(K258=K$2,1,0),IF($J258=$J$3,IF(K258=K$3,1,0),IF($J258=$J$4,IF(K258=K$4,1,0),IF($J258=$J$5,IF(K258=K$5,1,0),0))))</f>
        <v>1</v>
      </c>
      <c r="AQ258" s="1">
        <f>IF($J258=$J$2,IF(L258=L$2,1,0),IF($J258=$J$3,IF(L258=L$3,1,0),IF($J258=$J$4,IF(L258=L$4,1,0),IF($J258=$J$5,IF(L258=L$5,1,0),0))))</f>
        <v>1</v>
      </c>
      <c r="AR258" s="1">
        <f>IF($J258=$J$2,IF(M258=M$2,1,0),IF($J258=$J$3,IF(M258=M$3,1,0),IF($J258=$J$4,IF(M258=M$4,1,0),IF($J258=$J$5,IF(M258=M$5,1,0),0))))</f>
        <v>1</v>
      </c>
      <c r="AS258" s="1">
        <f>IF($J258=$J$2,IF(N258=N$2,1,0),IF($J258=$J$3,IF(N258=N$3,1,0),IF($J258=$J$4,IF(N258=N$4,1,0),IF($J258=$J$5,IF(N258=N$5,1,0),0))))</f>
        <v>0</v>
      </c>
      <c r="AT258" s="1">
        <f>IF($J258=$J$2,IF(O258=O$2,1,0),IF($J258=$J$3,IF(O258=O$3,1,0),IF($J258=$J$4,IF(O258=O$4,1,0),IF($J258=$J$5,IF(O258=O$5,1,0),0))))</f>
        <v>1</v>
      </c>
      <c r="AU258" s="1">
        <f>IF($J258=$J$2,IF(P258=P$2,1,0),IF($J258=$J$3,IF(P258=P$3,1,0),IF($J258=$J$4,IF(P258=P$4,1,0),IF($J258=$J$5,IF(P258=P$5,1,0),0))))</f>
        <v>1</v>
      </c>
      <c r="AV258" s="1">
        <f>IF($J258=$J$2,IF(Q258=Q$2,1,0),IF($J258=$J$3,IF(Q258=Q$3,1,0),IF($J258=$J$4,IF(Q258=Q$4,1,0),IF($J258=$J$5,IF(Q258=Q$5,1,0),0))))</f>
        <v>0</v>
      </c>
      <c r="AW258" s="1">
        <f>IF($J258=$J$2,IF(R258=R$2,1,0),IF($J258=$J$3,IF(R258=R$3,1,0),IF($J258=$J$4,IF(R258=R$4,1,0),IF($J258=$J$5,IF(R258=R$5,1,0),0))))</f>
        <v>0</v>
      </c>
      <c r="AX258" s="1">
        <f>IF($J258=$J$2,IF(S258=S$2,1,0),IF($J258=$J$3,IF(S258=S$3,1,0),IF($J258=$J$4,IF(S258=S$4,1,0),IF($J258=$J$5,IF(S258=S$5,1,0),0))))</f>
        <v>1</v>
      </c>
      <c r="AY258" s="1">
        <f>IF($J258=$J$2,IF(T258=T$2,1,0),IF($J258=$J$3,IF(T258=T$3,1,0),IF($J258=$J$4,IF(T258=T$4,1,0),IF($J258=$J$5,IF(T258=T$5,1,0),0))))</f>
        <v>0</v>
      </c>
      <c r="AZ258" s="1">
        <f>IF($J258=$J$2,IF(U258=U$2,1,0),IF($J258=$J$3,IF(U258=U$3,1,0),IF($J258=$J$4,IF(U258=U$4,1,0),IF($J258=$J$5,IF(U258=U$5,1,0),0))))</f>
        <v>1</v>
      </c>
      <c r="BA258" s="1">
        <f>IF($J258=$J$2,IF(V258=V$2,1,0),IF($J258=$J$3,IF(V258=V$3,1,0),IF($J258=$J$4,IF(V258=V$4,1,0),IF($J258=$J$5,IF(V258=V$5,1,0),0))))</f>
        <v>1</v>
      </c>
      <c r="BB258" s="1">
        <f>IF($J258=$J$2,IF(W258=W$2,1,0),IF($J258=$J$3,IF(W258=W$3,1,0),IF($J258=$J$4,IF(W258=W$4,1,0),IF($J258=$J$5,IF(W258=W$5,1,0),0))))</f>
        <v>0</v>
      </c>
      <c r="BC258" s="1">
        <f>IF($J258=$J$2,IF(X258=X$2,1,0),IF($J258=$J$3,IF(X258=X$3,1,0),IF($J258=$J$4,IF(X258=X$4,1,0),IF($J258=$J$5,IF(X258=X$5,1,0),0))))</f>
        <v>0</v>
      </c>
      <c r="BD258" s="1">
        <f>IF($J258=$J$2,IF(Y258=Y$2,1,0),IF($J258=$J$3,IF(Y258=Y$3,1,0),IF($J258=$J$4,IF(Y258=Y$4,1,0),IF($J258=$J$5,IF(Y258=Y$5,1,0),0))))</f>
        <v>1</v>
      </c>
      <c r="BE258" s="1">
        <f>IF($J258=$J$2,IF(Z258=Z$2,1,0),IF($J258=$J$3,IF(Z258=Z$3,1,0),IF($J258=$J$4,IF(Z258=Z$4,1,0),IF($J258=$J$5,IF(Z258=Z$5,1,0),0))))</f>
        <v>0</v>
      </c>
      <c r="BF258" s="1">
        <f>IF($J258=$J$2,IF(AA258=AA$2,1,0),IF($J258=$J$3,IF(AA258=AA$3,1,0),IF($J258=$J$4,IF(AA258=AA$4,1,0),IF($J258=$J$5,IF(AA258=AA$5,1,0),0))))</f>
        <v>0</v>
      </c>
      <c r="BG258" s="1">
        <f>IF($J258=$J$2,IF(AB258=AB$2,1,0),IF($J258=$J$3,IF(AB258=AB$3,1,0),IF($J258=$J$4,IF(AB258=AB$4,1,0),IF($J258=$J$5,IF(AB258=AB$5,1,0),0))))</f>
        <v>1</v>
      </c>
      <c r="BH258" s="1">
        <f>IF($J258=$J$2,IF(AC258=AC$2,1,0),IF($J258=$J$3,IF(AC258=AC$3,1,0),IF($J258=$J$4,IF(AC258=AC$4,1,0),IF($J258=$J$5,IF(AC258=AC$5,1,0),0))))</f>
        <v>0</v>
      </c>
      <c r="BI258" s="1">
        <f>IF($J258=$J$2,IF(AD258=AD$2,1,0),IF($J258=$J$3,IF(AD258=AD$3,1,0),IF($J258=$J$4,IF(AD258=AD$4,1,0),IF($J258=$J$5,IF(AD258=AD$5,1,0),0))))</f>
        <v>1</v>
      </c>
      <c r="BJ258" s="1">
        <f>IF($J258=$J$2,IF(AE258=AE$2,1,0),IF($J258=$J$3,IF(AE258=AE$3,1,0),IF($J258=$J$4,IF(AE258=AE$4,1,0),IF($J258=$J$5,IF(AE258=AE$5,1,0),0))))</f>
        <v>1</v>
      </c>
      <c r="BK258" s="1">
        <f>IF($J258=$J$2,IF(AF258=AF$2,1,0),IF($J258=$J$3,IF(AF258=AF$3,1,0),IF($J258=$J$4,IF(AF258=AF$4,1,0),IF($J258=$J$5,IF(AF258=AF$5,1,0),0))))</f>
        <v>1</v>
      </c>
      <c r="BL258" s="1">
        <f>IF($J258=$J$2,IF(AG258=AG$2,1,0),IF($J258=$J$3,IF(AG258=AG$3,1,0),IF($J258=$J$4,IF(AG258=AG$4,1,0),IF($J258=$J$5,IF(AG258=AG$5,1,0),0))))</f>
        <v>0</v>
      </c>
      <c r="BM258" s="1">
        <f>IF($J258=$J$2,IF(AH258=AH$2,1,0),IF($J258=$J$3,IF(AH258=AH$3,1,0),IF($J258=$J$4,IF(AH258=AH$4,1,0),IF($J258=$J$5,IF(AH258=AH$5,1,0),0))))</f>
        <v>0</v>
      </c>
      <c r="BN258" s="1">
        <f>IF($J258=$J$2,IF(AI258=AI$2,1,0),IF($J258=$J$3,IF(AI258=AI$3,1,0),IF($J258=$J$4,IF(AI258=AI$4,1,0),IF($J258=$J$5,IF(AI258=AI$5,1,0),0))))</f>
        <v>1</v>
      </c>
      <c r="BO258" s="1">
        <f>IF($J258=$J$2,IF(AJ258=AJ$2,1,0),IF($J258=$J$3,IF(AJ258=AJ$3,1,0),IF($J258=$J$4,IF(AJ258=AJ$4,1,0),IF($J258=$J$5,IF(AJ258=AJ$5,1,0),0))))</f>
        <v>0</v>
      </c>
      <c r="BP258" s="1">
        <f>IF($J258=$J$2,IF(AK258=AK$2,1,0),IF($J258=$J$3,IF(AK258=AK$3,1,0),IF($J258=$J$4,IF(AK258=AK$4,1,0),IF($J258=$J$5,IF(AK258=AK$5,1,0),0))))</f>
        <v>1</v>
      </c>
      <c r="BQ258" s="1">
        <f>IF($J258=$J$2,IF(AL258=AL$2,1,0),IF($J258=$J$3,IF(AL258=AL$3,1,0),IF($J258=$J$4,IF(AL258=AL$4,1,0),IF($J258=$J$5,IF(AL258=AL$5,1,0),0))))</f>
        <v>0</v>
      </c>
      <c r="BR258" s="1">
        <f>IF($J258=$J$2,IF(AM258=AM$2,1,0),IF($J258=$J$3,IF(AM258=AM$3,1,0),IF($J258=$J$4,IF(AM258=AM$4,1,0),IF($J258=$J$5,IF(AM258=AM$5,1,0),0))))</f>
        <v>0</v>
      </c>
      <c r="BS258" s="1">
        <f>IF($J258=$J$2,IF(AN258=AN$2,1,0),IF($J258=$J$3,IF(AN258=AN$3,1,0),IF($J258=$J$4,IF(AN258=AN$4,1,0),IF($J258=$J$5,IF(AN258=AN$5,1,0),0))))</f>
        <v>0</v>
      </c>
      <c r="BU258" s="1">
        <f t="shared" si="1"/>
        <v>15</v>
      </c>
      <c r="BW258" s="35">
        <f t="shared" si="2"/>
        <v>15</v>
      </c>
      <c r="BX258" s="35">
        <f>IF(BW258="неявка","неявка",IF(BW258&lt;$CB$4,1,IF(BW258&lt;$CB$5,2,IF(BW258&lt;$CB$6,3,IF(BW258&lt;$CB$7,4,IF(BW258&lt;$CB$8,5,IF(BW258&lt;$CB$9,6,IF(BW258&lt;$CB$10,7,IF(BW258&lt;$CB$11,8,IF(BW258&lt;$CB$12,9,10))))))))))</f>
        <v>4</v>
      </c>
    </row>
    <row r="259" spans="1:76" ht="16" x14ac:dyDescent="0.2">
      <c r="A259" s="8">
        <v>253</v>
      </c>
      <c r="B259" s="8" t="s">
        <v>865</v>
      </c>
      <c r="C259" s="8" t="s">
        <v>866</v>
      </c>
      <c r="D259" s="8" t="s">
        <v>867</v>
      </c>
      <c r="E259" s="8" t="s">
        <v>282</v>
      </c>
      <c r="F259" s="8" t="s">
        <v>283</v>
      </c>
      <c r="G259" s="8" t="s">
        <v>215</v>
      </c>
      <c r="H259" s="8" t="s">
        <v>216</v>
      </c>
      <c r="I259" s="1" t="s">
        <v>795</v>
      </c>
      <c r="J259" s="1">
        <v>4</v>
      </c>
      <c r="L259" s="1" t="s">
        <v>1154</v>
      </c>
      <c r="M259" s="1" t="s">
        <v>1159</v>
      </c>
      <c r="N259" s="1" t="s">
        <v>1155</v>
      </c>
      <c r="O259" s="1" t="s">
        <v>1160</v>
      </c>
      <c r="P259" s="1" t="s">
        <v>1159</v>
      </c>
      <c r="Q259" s="1" t="s">
        <v>1158</v>
      </c>
      <c r="R259" s="1" t="s">
        <v>1160</v>
      </c>
      <c r="T259" s="1" t="s">
        <v>1155</v>
      </c>
      <c r="U259" s="1" t="s">
        <v>1159</v>
      </c>
      <c r="V259" s="1" t="s">
        <v>1156</v>
      </c>
      <c r="W259" s="1" t="s">
        <v>1158</v>
      </c>
      <c r="X259" s="1" t="s">
        <v>1160</v>
      </c>
      <c r="Z259" s="54" t="s">
        <v>1158</v>
      </c>
      <c r="AA259" s="1" t="s">
        <v>1159</v>
      </c>
      <c r="AB259" s="1" t="s">
        <v>1154</v>
      </c>
      <c r="AC259" s="1" t="s">
        <v>1158</v>
      </c>
      <c r="AD259" s="1" t="s">
        <v>1158</v>
      </c>
      <c r="AE259" s="1" t="s">
        <v>1160</v>
      </c>
      <c r="AF259" s="1" t="s">
        <v>1155</v>
      </c>
      <c r="AI259" s="1" t="s">
        <v>1154</v>
      </c>
      <c r="AJ259" s="1" t="s">
        <v>1157</v>
      </c>
      <c r="AK259" s="1" t="s">
        <v>1154</v>
      </c>
      <c r="AL259" s="1" t="s">
        <v>1154</v>
      </c>
      <c r="AM259" s="1" t="s">
        <v>1160</v>
      </c>
      <c r="AN259" s="1" t="s">
        <v>1154</v>
      </c>
      <c r="AP259" s="1">
        <f>IF($J259=$J$2,IF(K259=K$2,1,0),IF($J259=$J$3,IF(K259=K$3,1,0),IF($J259=$J$4,IF(K259=K$4,1,0),IF($J259=$J$5,IF(K259=K$5,1,0),0))))</f>
        <v>0</v>
      </c>
      <c r="AQ259" s="1">
        <f>IF($J259=$J$2,IF(L259=L$2,1,0),IF($J259=$J$3,IF(L259=L$3,1,0),IF($J259=$J$4,IF(L259=L$4,1,0),IF($J259=$J$5,IF(L259=L$5,1,0),0))))</f>
        <v>0</v>
      </c>
      <c r="AR259" s="1">
        <f>IF($J259=$J$2,IF(M259=M$2,1,0),IF($J259=$J$3,IF(M259=M$3,1,0),IF($J259=$J$4,IF(M259=M$4,1,0),IF($J259=$J$5,IF(M259=M$5,1,0),0))))</f>
        <v>0</v>
      </c>
      <c r="AS259" s="1">
        <f>IF($J259=$J$2,IF(N259=N$2,1,0),IF($J259=$J$3,IF(N259=N$3,1,0),IF($J259=$J$4,IF(N259=N$4,1,0),IF($J259=$J$5,IF(N259=N$5,1,0),0))))</f>
        <v>0</v>
      </c>
      <c r="AT259" s="1">
        <f>IF($J259=$J$2,IF(O259=O$2,1,0),IF($J259=$J$3,IF(O259=O$3,1,0),IF($J259=$J$4,IF(O259=O$4,1,0),IF($J259=$J$5,IF(O259=O$5,1,0),0))))</f>
        <v>1</v>
      </c>
      <c r="AU259" s="1">
        <f>IF($J259=$J$2,IF(P259=P$2,1,0),IF($J259=$J$3,IF(P259=P$3,1,0),IF($J259=$J$4,IF(P259=P$4,1,0),IF($J259=$J$5,IF(P259=P$5,1,0),0))))</f>
        <v>1</v>
      </c>
      <c r="AV259" s="1">
        <f>IF($J259=$J$2,IF(Q259=Q$2,1,0),IF($J259=$J$3,IF(Q259=Q$3,1,0),IF($J259=$J$4,IF(Q259=Q$4,1,0),IF($J259=$J$5,IF(Q259=Q$5,1,0),0))))</f>
        <v>1</v>
      </c>
      <c r="AW259" s="1">
        <f>IF($J259=$J$2,IF(R259=R$2,1,0),IF($J259=$J$3,IF(R259=R$3,1,0),IF($J259=$J$4,IF(R259=R$4,1,0),IF($J259=$J$5,IF(R259=R$5,1,0),0))))</f>
        <v>1</v>
      </c>
      <c r="AX259" s="1">
        <f>IF($J259=$J$2,IF(S259=S$2,1,0),IF($J259=$J$3,IF(S259=S$3,1,0),IF($J259=$J$4,IF(S259=S$4,1,0),IF($J259=$J$5,IF(S259=S$5,1,0),0))))</f>
        <v>0</v>
      </c>
      <c r="AY259" s="1">
        <f>IF($J259=$J$2,IF(T259=T$2,1,0),IF($J259=$J$3,IF(T259=T$3,1,0),IF($J259=$J$4,IF(T259=T$4,1,0),IF($J259=$J$5,IF(T259=T$5,1,0),0))))</f>
        <v>1</v>
      </c>
      <c r="AZ259" s="1">
        <f>IF($J259=$J$2,IF(U259=U$2,1,0),IF($J259=$J$3,IF(U259=U$3,1,0),IF($J259=$J$4,IF(U259=U$4,1,0),IF($J259=$J$5,IF(U259=U$5,1,0),0))))</f>
        <v>1</v>
      </c>
      <c r="BA259" s="1">
        <f>IF($J259=$J$2,IF(V259=V$2,1,0),IF($J259=$J$3,IF(V259=V$3,1,0),IF($J259=$J$4,IF(V259=V$4,1,0),IF($J259=$J$5,IF(V259=V$5,1,0),0))))</f>
        <v>1</v>
      </c>
      <c r="BB259" s="1">
        <f>IF($J259=$J$2,IF(W259=W$2,1,0),IF($J259=$J$3,IF(W259=W$3,1,0),IF($J259=$J$4,IF(W259=W$4,1,0),IF($J259=$J$5,IF(W259=W$5,1,0),0))))</f>
        <v>1</v>
      </c>
      <c r="BC259" s="1">
        <f>IF($J259=$J$2,IF(X259=X$2,1,0),IF($J259=$J$3,IF(X259=X$3,1,0),IF($J259=$J$4,IF(X259=X$4,1,0),IF($J259=$J$5,IF(X259=X$5,1,0),0))))</f>
        <v>1</v>
      </c>
      <c r="BD259" s="1">
        <f>IF($J259=$J$2,IF(Y259=Y$2,1,0),IF($J259=$J$3,IF(Y259=Y$3,1,0),IF($J259=$J$4,IF(Y259=Y$4,1,0),IF($J259=$J$5,IF(Y259=Y$5,1,0),0))))</f>
        <v>0</v>
      </c>
      <c r="BE259" s="1">
        <f>IF($J259=$J$2,IF(Z259=Z$2,1,0),IF($J259=$J$3,IF(Z259=Z$3,1,0),IF($J259=$J$4,IF(Z259=Z$4,1,0),IF($J259=$J$5,IF(Z259=Z$5,1,0),0))))</f>
        <v>1</v>
      </c>
      <c r="BF259" s="1">
        <f>IF($J259=$J$2,IF(AA259=AA$2,1,0),IF($J259=$J$3,IF(AA259=AA$3,1,0),IF($J259=$J$4,IF(AA259=AA$4,1,0),IF($J259=$J$5,IF(AA259=AA$5,1,0),0))))</f>
        <v>1</v>
      </c>
      <c r="BG259" s="1">
        <f>IF($J259=$J$2,IF(AB259=AB$2,1,0),IF($J259=$J$3,IF(AB259=AB$3,1,0),IF($J259=$J$4,IF(AB259=AB$4,1,0),IF($J259=$J$5,IF(AB259=AB$5,1,0),0))))</f>
        <v>1</v>
      </c>
      <c r="BH259" s="1">
        <f>IF($J259=$J$2,IF(AC259=AC$2,1,0),IF($J259=$J$3,IF(AC259=AC$3,1,0),IF($J259=$J$4,IF(AC259=AC$4,1,0),IF($J259=$J$5,IF(AC259=AC$5,1,0),0))))</f>
        <v>1</v>
      </c>
      <c r="BI259" s="1">
        <f>IF($J259=$J$2,IF(AD259=AD$2,1,0),IF($J259=$J$3,IF(AD259=AD$3,1,0),IF($J259=$J$4,IF(AD259=AD$4,1,0),IF($J259=$J$5,IF(AD259=AD$5,1,0),0))))</f>
        <v>1</v>
      </c>
      <c r="BJ259" s="1">
        <f>IF($J259=$J$2,IF(AE259=AE$2,1,0),IF($J259=$J$3,IF(AE259=AE$3,1,0),IF($J259=$J$4,IF(AE259=AE$4,1,0),IF($J259=$J$5,IF(AE259=AE$5,1,0),0))))</f>
        <v>1</v>
      </c>
      <c r="BK259" s="1">
        <f>IF($J259=$J$2,IF(AF259=AF$2,1,0),IF($J259=$J$3,IF(AF259=AF$3,1,0),IF($J259=$J$4,IF(AF259=AF$4,1,0),IF($J259=$J$5,IF(AF259=AF$5,1,0),0))))</f>
        <v>1</v>
      </c>
      <c r="BL259" s="1">
        <f>IF($J259=$J$2,IF(AG259=AG$2,1,0),IF($J259=$J$3,IF(AG259=AG$3,1,0),IF($J259=$J$4,IF(AG259=AG$4,1,0),IF($J259=$J$5,IF(AG259=AG$5,1,0),0))))</f>
        <v>0</v>
      </c>
      <c r="BM259" s="1">
        <f>IF($J259=$J$2,IF(AH259=AH$2,1,0),IF($J259=$J$3,IF(AH259=AH$3,1,0),IF($J259=$J$4,IF(AH259=AH$4,1,0),IF($J259=$J$5,IF(AH259=AH$5,1,0),0))))</f>
        <v>0</v>
      </c>
      <c r="BN259" s="1">
        <f>IF($J259=$J$2,IF(AI259=AI$2,1,0),IF($J259=$J$3,IF(AI259=AI$3,1,0),IF($J259=$J$4,IF(AI259=AI$4,1,0),IF($J259=$J$5,IF(AI259=AI$5,1,0),0))))</f>
        <v>0</v>
      </c>
      <c r="BO259" s="1">
        <f>IF($J259=$J$2,IF(AJ259=AJ$2,1,0),IF($J259=$J$3,IF(AJ259=AJ$3,1,0),IF($J259=$J$4,IF(AJ259=AJ$4,1,0),IF($J259=$J$5,IF(AJ259=AJ$5,1,0),0))))</f>
        <v>1</v>
      </c>
      <c r="BP259" s="1">
        <f>IF($J259=$J$2,IF(AK259=AK$2,1,0),IF($J259=$J$3,IF(AK259=AK$3,1,0),IF($J259=$J$4,IF(AK259=AK$4,1,0),IF($J259=$J$5,IF(AK259=AK$5,1,0),0))))</f>
        <v>1</v>
      </c>
      <c r="BQ259" s="1">
        <f>IF($J259=$J$2,IF(AL259=AL$2,1,0),IF($J259=$J$3,IF(AL259=AL$3,1,0),IF($J259=$J$4,IF(AL259=AL$4,1,0),IF($J259=$J$5,IF(AL259=AL$5,1,0),0))))</f>
        <v>1</v>
      </c>
      <c r="BR259" s="1">
        <f>IF($J259=$J$2,IF(AM259=AM$2,1,0),IF($J259=$J$3,IF(AM259=AM$3,1,0),IF($J259=$J$4,IF(AM259=AM$4,1,0),IF($J259=$J$5,IF(AM259=AM$5,1,0),0))))</f>
        <v>1</v>
      </c>
      <c r="BS259" s="1">
        <f>IF($J259=$J$2,IF(AN259=AN$2,1,0),IF($J259=$J$3,IF(AN259=AN$3,1,0),IF($J259=$J$4,IF(AN259=AN$4,1,0),IF($J259=$J$5,IF(AN259=AN$5,1,0),0))))</f>
        <v>1</v>
      </c>
      <c r="BU259" s="1">
        <f t="shared" si="1"/>
        <v>21</v>
      </c>
      <c r="BW259" s="35">
        <f t="shared" si="2"/>
        <v>21</v>
      </c>
      <c r="BX259" s="35">
        <f>IF(BW259="неявка","неявка",IF(BW259&lt;$CB$4,1,IF(BW259&lt;$CB$5,2,IF(BW259&lt;$CB$6,3,IF(BW259&lt;$CB$7,4,IF(BW259&lt;$CB$8,5,IF(BW259&lt;$CB$9,6,IF(BW259&lt;$CB$10,7,IF(BW259&lt;$CB$11,8,IF(BW259&lt;$CB$12,9,10))))))))))</f>
        <v>6</v>
      </c>
    </row>
    <row r="260" spans="1:76" ht="16" x14ac:dyDescent="0.2">
      <c r="A260" s="8">
        <v>254</v>
      </c>
      <c r="B260" s="8" t="s">
        <v>868</v>
      </c>
      <c r="C260" s="8" t="s">
        <v>869</v>
      </c>
      <c r="D260" s="8" t="s">
        <v>870</v>
      </c>
      <c r="E260" s="8" t="s">
        <v>228</v>
      </c>
      <c r="F260" s="8" t="s">
        <v>229</v>
      </c>
      <c r="G260" s="8" t="s">
        <v>230</v>
      </c>
      <c r="H260" s="8" t="s">
        <v>216</v>
      </c>
      <c r="I260" s="1" t="s">
        <v>795</v>
      </c>
      <c r="J260" s="1">
        <v>4</v>
      </c>
      <c r="K260" s="1" t="s">
        <v>1156</v>
      </c>
      <c r="L260" s="1" t="s">
        <v>1154</v>
      </c>
      <c r="M260" s="1" t="s">
        <v>1155</v>
      </c>
      <c r="N260" s="1" t="s">
        <v>1154</v>
      </c>
      <c r="O260" s="1" t="s">
        <v>1160</v>
      </c>
      <c r="P260" s="1" t="s">
        <v>1154</v>
      </c>
      <c r="Q260" s="1" t="s">
        <v>1156</v>
      </c>
      <c r="R260" s="1" t="s">
        <v>1154</v>
      </c>
      <c r="S260" s="1" t="s">
        <v>1156</v>
      </c>
      <c r="T260" s="1" t="s">
        <v>1158</v>
      </c>
      <c r="U260" s="1" t="s">
        <v>1159</v>
      </c>
      <c r="V260" s="1" t="s">
        <v>1158</v>
      </c>
      <c r="W260" s="1" t="s">
        <v>1155</v>
      </c>
      <c r="X260" s="1" t="s">
        <v>1158</v>
      </c>
      <c r="Y260" s="1" t="s">
        <v>1157</v>
      </c>
      <c r="Z260" s="54" t="s">
        <v>1156</v>
      </c>
      <c r="AA260" s="1" t="s">
        <v>1155</v>
      </c>
      <c r="AB260" s="1" t="s">
        <v>1154</v>
      </c>
      <c r="AC260" s="1" t="s">
        <v>1154</v>
      </c>
      <c r="AD260" s="1" t="s">
        <v>1154</v>
      </c>
      <c r="AE260" s="1" t="s">
        <v>1156</v>
      </c>
      <c r="AF260" s="1" t="s">
        <v>1155</v>
      </c>
      <c r="AG260" s="1" t="s">
        <v>1159</v>
      </c>
      <c r="AH260" s="1" t="s">
        <v>1156</v>
      </c>
      <c r="AI260" s="1" t="s">
        <v>1155</v>
      </c>
      <c r="AJ260" s="1" t="s">
        <v>1159</v>
      </c>
      <c r="AK260" s="1" t="s">
        <v>1156</v>
      </c>
      <c r="AL260" s="1" t="s">
        <v>1156</v>
      </c>
      <c r="AM260" s="1" t="s">
        <v>1160</v>
      </c>
      <c r="AN260" s="1" t="s">
        <v>1154</v>
      </c>
      <c r="AP260" s="1">
        <f>IF($J260=$J$2,IF(K260=K$2,1,0),IF($J260=$J$3,IF(K260=K$3,1,0),IF($J260=$J$4,IF(K260=K$4,1,0),IF($J260=$J$5,IF(K260=K$5,1,0),0))))</f>
        <v>0</v>
      </c>
      <c r="AQ260" s="1">
        <f>IF($J260=$J$2,IF(L260=L$2,1,0),IF($J260=$J$3,IF(L260=L$3,1,0),IF($J260=$J$4,IF(L260=L$4,1,0),IF($J260=$J$5,IF(L260=L$5,1,0),0))))</f>
        <v>0</v>
      </c>
      <c r="AR260" s="1">
        <f>IF($J260=$J$2,IF(M260=M$2,1,0),IF($J260=$J$3,IF(M260=M$3,1,0),IF($J260=$J$4,IF(M260=M$4,1,0),IF($J260=$J$5,IF(M260=M$5,1,0),0))))</f>
        <v>1</v>
      </c>
      <c r="AS260" s="1">
        <f>IF($J260=$J$2,IF(N260=N$2,1,0),IF($J260=$J$3,IF(N260=N$3,1,0),IF($J260=$J$4,IF(N260=N$4,1,0),IF($J260=$J$5,IF(N260=N$5,1,0),0))))</f>
        <v>0</v>
      </c>
      <c r="AT260" s="1">
        <f>IF($J260=$J$2,IF(O260=O$2,1,0),IF($J260=$J$3,IF(O260=O$3,1,0),IF($J260=$J$4,IF(O260=O$4,1,0),IF($J260=$J$5,IF(O260=O$5,1,0),0))))</f>
        <v>1</v>
      </c>
      <c r="AU260" s="1">
        <f>IF($J260=$J$2,IF(P260=P$2,1,0),IF($J260=$J$3,IF(P260=P$3,1,0),IF($J260=$J$4,IF(P260=P$4,1,0),IF($J260=$J$5,IF(P260=P$5,1,0),0))))</f>
        <v>0</v>
      </c>
      <c r="AV260" s="1">
        <f>IF($J260=$J$2,IF(Q260=Q$2,1,0),IF($J260=$J$3,IF(Q260=Q$3,1,0),IF($J260=$J$4,IF(Q260=Q$4,1,0),IF($J260=$J$5,IF(Q260=Q$5,1,0),0))))</f>
        <v>0</v>
      </c>
      <c r="AW260" s="1">
        <f>IF($J260=$J$2,IF(R260=R$2,1,0),IF($J260=$J$3,IF(R260=R$3,1,0),IF($J260=$J$4,IF(R260=R$4,1,0),IF($J260=$J$5,IF(R260=R$5,1,0),0))))</f>
        <v>0</v>
      </c>
      <c r="AX260" s="1">
        <f>IF($J260=$J$2,IF(S260=S$2,1,0),IF($J260=$J$3,IF(S260=S$3,1,0),IF($J260=$J$4,IF(S260=S$4,1,0),IF($J260=$J$5,IF(S260=S$5,1,0),0))))</f>
        <v>0</v>
      </c>
      <c r="AY260" s="1">
        <f>IF($J260=$J$2,IF(T260=T$2,1,0),IF($J260=$J$3,IF(T260=T$3,1,0),IF($J260=$J$4,IF(T260=T$4,1,0),IF($J260=$J$5,IF(T260=T$5,1,0),0))))</f>
        <v>0</v>
      </c>
      <c r="AZ260" s="1">
        <f>IF($J260=$J$2,IF(U260=U$2,1,0),IF($J260=$J$3,IF(U260=U$3,1,0),IF($J260=$J$4,IF(U260=U$4,1,0),IF($J260=$J$5,IF(U260=U$5,1,0),0))))</f>
        <v>1</v>
      </c>
      <c r="BA260" s="1">
        <f>IF($J260=$J$2,IF(V260=V$2,1,0),IF($J260=$J$3,IF(V260=V$3,1,0),IF($J260=$J$4,IF(V260=V$4,1,0),IF($J260=$J$5,IF(V260=V$5,1,0),0))))</f>
        <v>0</v>
      </c>
      <c r="BB260" s="1">
        <f>IF($J260=$J$2,IF(W260=W$2,1,0),IF($J260=$J$3,IF(W260=W$3,1,0),IF($J260=$J$4,IF(W260=W$4,1,0),IF($J260=$J$5,IF(W260=W$5,1,0),0))))</f>
        <v>0</v>
      </c>
      <c r="BC260" s="1">
        <f>IF($J260=$J$2,IF(X260=X$2,1,0),IF($J260=$J$3,IF(X260=X$3,1,0),IF($J260=$J$4,IF(X260=X$4,1,0),IF($J260=$J$5,IF(X260=X$5,1,0),0))))</f>
        <v>0</v>
      </c>
      <c r="BD260" s="1">
        <f>IF($J260=$J$2,IF(Y260=Y$2,1,0),IF($J260=$J$3,IF(Y260=Y$3,1,0),IF($J260=$J$4,IF(Y260=Y$4,1,0),IF($J260=$J$5,IF(Y260=Y$5,1,0),0))))</f>
        <v>0</v>
      </c>
      <c r="BE260" s="1">
        <f>IF($J260=$J$2,IF(Z260=Z$2,1,0),IF($J260=$J$3,IF(Z260=Z$3,1,0),IF($J260=$J$4,IF(Z260=Z$4,1,0),IF($J260=$J$5,IF(Z260=Z$5,1,0),0))))</f>
        <v>0</v>
      </c>
      <c r="BF260" s="1">
        <f>IF($J260=$J$2,IF(AA260=AA$2,1,0),IF($J260=$J$3,IF(AA260=AA$3,1,0),IF($J260=$J$4,IF(AA260=AA$4,1,0),IF($J260=$J$5,IF(AA260=AA$5,1,0),0))))</f>
        <v>0</v>
      </c>
      <c r="BG260" s="1">
        <f>IF($J260=$J$2,IF(AB260=AB$2,1,0),IF($J260=$J$3,IF(AB260=AB$3,1,0),IF($J260=$J$4,IF(AB260=AB$4,1,0),IF($J260=$J$5,IF(AB260=AB$5,1,0),0))))</f>
        <v>1</v>
      </c>
      <c r="BH260" s="1">
        <f>IF($J260=$J$2,IF(AC260=AC$2,1,0),IF($J260=$J$3,IF(AC260=AC$3,1,0),IF($J260=$J$4,IF(AC260=AC$4,1,0),IF($J260=$J$5,IF(AC260=AC$5,1,0),0))))</f>
        <v>0</v>
      </c>
      <c r="BI260" s="1">
        <f>IF($J260=$J$2,IF(AD260=AD$2,1,0),IF($J260=$J$3,IF(AD260=AD$3,1,0),IF($J260=$J$4,IF(AD260=AD$4,1,0),IF($J260=$J$5,IF(AD260=AD$5,1,0),0))))</f>
        <v>0</v>
      </c>
      <c r="BJ260" s="1">
        <f>IF($J260=$J$2,IF(AE260=AE$2,1,0),IF($J260=$J$3,IF(AE260=AE$3,1,0),IF($J260=$J$4,IF(AE260=AE$4,1,0),IF($J260=$J$5,IF(AE260=AE$5,1,0),0))))</f>
        <v>0</v>
      </c>
      <c r="BK260" s="1">
        <f>IF($J260=$J$2,IF(AF260=AF$2,1,0),IF($J260=$J$3,IF(AF260=AF$3,1,0),IF($J260=$J$4,IF(AF260=AF$4,1,0),IF($J260=$J$5,IF(AF260=AF$5,1,0),0))))</f>
        <v>1</v>
      </c>
      <c r="BL260" s="1">
        <f>IF($J260=$J$2,IF(AG260=AG$2,1,0),IF($J260=$J$3,IF(AG260=AG$3,1,0),IF($J260=$J$4,IF(AG260=AG$4,1,0),IF($J260=$J$5,IF(AG260=AG$5,1,0),0))))</f>
        <v>0</v>
      </c>
      <c r="BM260" s="1">
        <f>IF($J260=$J$2,IF(AH260=AH$2,1,0),IF($J260=$J$3,IF(AH260=AH$3,1,0),IF($J260=$J$4,IF(AH260=AH$4,1,0),IF($J260=$J$5,IF(AH260=AH$5,1,0),0))))</f>
        <v>0</v>
      </c>
      <c r="BN260" s="1">
        <f>IF($J260=$J$2,IF(AI260=AI$2,1,0),IF($J260=$J$3,IF(AI260=AI$3,1,0),IF($J260=$J$4,IF(AI260=AI$4,1,0),IF($J260=$J$5,IF(AI260=AI$5,1,0),0))))</f>
        <v>0</v>
      </c>
      <c r="BO260" s="1">
        <f>IF($J260=$J$2,IF(AJ260=AJ$2,1,0),IF($J260=$J$3,IF(AJ260=AJ$3,1,0),IF($J260=$J$4,IF(AJ260=AJ$4,1,0),IF($J260=$J$5,IF(AJ260=AJ$5,1,0),0))))</f>
        <v>0</v>
      </c>
      <c r="BP260" s="1">
        <f>IF($J260=$J$2,IF(AK260=AK$2,1,0),IF($J260=$J$3,IF(AK260=AK$3,1,0),IF($J260=$J$4,IF(AK260=AK$4,1,0),IF($J260=$J$5,IF(AK260=AK$5,1,0),0))))</f>
        <v>0</v>
      </c>
      <c r="BQ260" s="1">
        <f>IF($J260=$J$2,IF(AL260=AL$2,1,0),IF($J260=$J$3,IF(AL260=AL$3,1,0),IF($J260=$J$4,IF(AL260=AL$4,1,0),IF($J260=$J$5,IF(AL260=AL$5,1,0),0))))</f>
        <v>0</v>
      </c>
      <c r="BR260" s="1">
        <f>IF($J260=$J$2,IF(AM260=AM$2,1,0),IF($J260=$J$3,IF(AM260=AM$3,1,0),IF($J260=$J$4,IF(AM260=AM$4,1,0),IF($J260=$J$5,IF(AM260=AM$5,1,0),0))))</f>
        <v>1</v>
      </c>
      <c r="BS260" s="1">
        <f>IF($J260=$J$2,IF(AN260=AN$2,1,0),IF($J260=$J$3,IF(AN260=AN$3,1,0),IF($J260=$J$4,IF(AN260=AN$4,1,0),IF($J260=$J$5,IF(AN260=AN$5,1,0),0))))</f>
        <v>1</v>
      </c>
      <c r="BU260" s="1">
        <f t="shared" si="1"/>
        <v>7</v>
      </c>
      <c r="BW260" s="35">
        <f t="shared" si="2"/>
        <v>7</v>
      </c>
      <c r="BX260" s="35">
        <f>IF(BW260="неявка","неявка",IF(BW260&lt;$CB$4,1,IF(BW260&lt;$CB$5,2,IF(BW260&lt;$CB$6,3,IF(BW260&lt;$CB$7,4,IF(BW260&lt;$CB$8,5,IF(BW260&lt;$CB$9,6,IF(BW260&lt;$CB$10,7,IF(BW260&lt;$CB$11,8,IF(BW260&lt;$CB$12,9,10))))))))))</f>
        <v>1</v>
      </c>
    </row>
    <row r="261" spans="1:76" ht="16" x14ac:dyDescent="0.2">
      <c r="A261" s="8">
        <v>255</v>
      </c>
      <c r="B261" s="8" t="s">
        <v>871</v>
      </c>
      <c r="C261" s="8" t="s">
        <v>872</v>
      </c>
      <c r="D261" s="8" t="s">
        <v>873</v>
      </c>
      <c r="E261" s="8" t="s">
        <v>245</v>
      </c>
      <c r="F261" s="8" t="s">
        <v>246</v>
      </c>
      <c r="G261" s="8" t="s">
        <v>634</v>
      </c>
      <c r="H261" s="8" t="s">
        <v>216</v>
      </c>
      <c r="I261" s="1" t="s">
        <v>795</v>
      </c>
      <c r="J261" s="1">
        <v>4</v>
      </c>
      <c r="K261" s="1" t="s">
        <v>1156</v>
      </c>
      <c r="L261" s="1" t="s">
        <v>1154</v>
      </c>
      <c r="M261" s="1" t="s">
        <v>1158</v>
      </c>
      <c r="N261" s="1" t="s">
        <v>1155</v>
      </c>
      <c r="O261" s="1" t="s">
        <v>1155</v>
      </c>
      <c r="P261" s="1" t="s">
        <v>1154</v>
      </c>
      <c r="Q261" s="1" t="s">
        <v>1158</v>
      </c>
      <c r="R261" s="1" t="s">
        <v>1154</v>
      </c>
      <c r="S261" s="1" t="s">
        <v>1154</v>
      </c>
      <c r="T261" s="1" t="s">
        <v>1155</v>
      </c>
      <c r="U261" s="1" t="s">
        <v>1159</v>
      </c>
      <c r="V261" s="1" t="s">
        <v>1158</v>
      </c>
      <c r="W261" s="1" t="s">
        <v>1158</v>
      </c>
      <c r="X261" s="1" t="s">
        <v>1156</v>
      </c>
      <c r="Y261" s="1" t="s">
        <v>1155</v>
      </c>
      <c r="Z261" s="54" t="s">
        <v>1158</v>
      </c>
      <c r="AA261" s="1" t="s">
        <v>1159</v>
      </c>
      <c r="AB261" s="1" t="s">
        <v>1154</v>
      </c>
      <c r="AC261" s="1" t="s">
        <v>1160</v>
      </c>
      <c r="AD261" s="1" t="s">
        <v>1154</v>
      </c>
      <c r="AE261" s="1" t="s">
        <v>1156</v>
      </c>
      <c r="AF261" s="1" t="s">
        <v>1155</v>
      </c>
      <c r="AG261" s="1" t="s">
        <v>1156</v>
      </c>
      <c r="AH261" s="1" t="s">
        <v>1156</v>
      </c>
      <c r="AI261" s="1" t="s">
        <v>1159</v>
      </c>
      <c r="AJ261" s="1" t="s">
        <v>1157</v>
      </c>
      <c r="AK261" s="1" t="s">
        <v>1154</v>
      </c>
      <c r="AL261" s="1" t="s">
        <v>1154</v>
      </c>
      <c r="AM261" s="1" t="s">
        <v>1159</v>
      </c>
      <c r="AN261" s="1" t="s">
        <v>1154</v>
      </c>
      <c r="AP261" s="1">
        <f>IF($J261=$J$2,IF(K261=K$2,1,0),IF($J261=$J$3,IF(K261=K$3,1,0),IF($J261=$J$4,IF(K261=K$4,1,0),IF($J261=$J$5,IF(K261=K$5,1,0),0))))</f>
        <v>0</v>
      </c>
      <c r="AQ261" s="1">
        <f>IF($J261=$J$2,IF(L261=L$2,1,0),IF($J261=$J$3,IF(L261=L$3,1,0),IF($J261=$J$4,IF(L261=L$4,1,0),IF($J261=$J$5,IF(L261=L$5,1,0),0))))</f>
        <v>0</v>
      </c>
      <c r="AR261" s="1">
        <f>IF($J261=$J$2,IF(M261=M$2,1,0),IF($J261=$J$3,IF(M261=M$3,1,0),IF($J261=$J$4,IF(M261=M$4,1,0),IF($J261=$J$5,IF(M261=M$5,1,0),0))))</f>
        <v>0</v>
      </c>
      <c r="AS261" s="1">
        <f>IF($J261=$J$2,IF(N261=N$2,1,0),IF($J261=$J$3,IF(N261=N$3,1,0),IF($J261=$J$4,IF(N261=N$4,1,0),IF($J261=$J$5,IF(N261=N$5,1,0),0))))</f>
        <v>0</v>
      </c>
      <c r="AT261" s="1">
        <f>IF($J261=$J$2,IF(O261=O$2,1,0),IF($J261=$J$3,IF(O261=O$3,1,0),IF($J261=$J$4,IF(O261=O$4,1,0),IF($J261=$J$5,IF(O261=O$5,1,0),0))))</f>
        <v>0</v>
      </c>
      <c r="AU261" s="1">
        <f>IF($J261=$J$2,IF(P261=P$2,1,0),IF($J261=$J$3,IF(P261=P$3,1,0),IF($J261=$J$4,IF(P261=P$4,1,0),IF($J261=$J$5,IF(P261=P$5,1,0),0))))</f>
        <v>0</v>
      </c>
      <c r="AV261" s="1">
        <f>IF($J261=$J$2,IF(Q261=Q$2,1,0),IF($J261=$J$3,IF(Q261=Q$3,1,0),IF($J261=$J$4,IF(Q261=Q$4,1,0),IF($J261=$J$5,IF(Q261=Q$5,1,0),0))))</f>
        <v>1</v>
      </c>
      <c r="AW261" s="1">
        <f>IF($J261=$J$2,IF(R261=R$2,1,0),IF($J261=$J$3,IF(R261=R$3,1,0),IF($J261=$J$4,IF(R261=R$4,1,0),IF($J261=$J$5,IF(R261=R$5,1,0),0))))</f>
        <v>0</v>
      </c>
      <c r="AX261" s="1">
        <f>IF($J261=$J$2,IF(S261=S$2,1,0),IF($J261=$J$3,IF(S261=S$3,1,0),IF($J261=$J$4,IF(S261=S$4,1,0),IF($J261=$J$5,IF(S261=S$5,1,0),0))))</f>
        <v>0</v>
      </c>
      <c r="AY261" s="1">
        <f>IF($J261=$J$2,IF(T261=T$2,1,0),IF($J261=$J$3,IF(T261=T$3,1,0),IF($J261=$J$4,IF(T261=T$4,1,0),IF($J261=$J$5,IF(T261=T$5,1,0),0))))</f>
        <v>1</v>
      </c>
      <c r="AZ261" s="1">
        <f>IF($J261=$J$2,IF(U261=U$2,1,0),IF($J261=$J$3,IF(U261=U$3,1,0),IF($J261=$J$4,IF(U261=U$4,1,0),IF($J261=$J$5,IF(U261=U$5,1,0),0))))</f>
        <v>1</v>
      </c>
      <c r="BA261" s="1">
        <f>IF($J261=$J$2,IF(V261=V$2,1,0),IF($J261=$J$3,IF(V261=V$3,1,0),IF($J261=$J$4,IF(V261=V$4,1,0),IF($J261=$J$5,IF(V261=V$5,1,0),0))))</f>
        <v>0</v>
      </c>
      <c r="BB261" s="1">
        <f>IF($J261=$J$2,IF(W261=W$2,1,0),IF($J261=$J$3,IF(W261=W$3,1,0),IF($J261=$J$4,IF(W261=W$4,1,0),IF($J261=$J$5,IF(W261=W$5,1,0),0))))</f>
        <v>1</v>
      </c>
      <c r="BC261" s="1">
        <f>IF($J261=$J$2,IF(X261=X$2,1,0),IF($J261=$J$3,IF(X261=X$3,1,0),IF($J261=$J$4,IF(X261=X$4,1,0),IF($J261=$J$5,IF(X261=X$5,1,0),0))))</f>
        <v>0</v>
      </c>
      <c r="BD261" s="1">
        <f>IF($J261=$J$2,IF(Y261=Y$2,1,0),IF($J261=$J$3,IF(Y261=Y$3,1,0),IF($J261=$J$4,IF(Y261=Y$4,1,0),IF($J261=$J$5,IF(Y261=Y$5,1,0),0))))</f>
        <v>0</v>
      </c>
      <c r="BE261" s="1">
        <f>IF($J261=$J$2,IF(Z261=Z$2,1,0),IF($J261=$J$3,IF(Z261=Z$3,1,0),IF($J261=$J$4,IF(Z261=Z$4,1,0),IF($J261=$J$5,IF(Z261=Z$5,1,0),0))))</f>
        <v>1</v>
      </c>
      <c r="BF261" s="1">
        <f>IF($J261=$J$2,IF(AA261=AA$2,1,0),IF($J261=$J$3,IF(AA261=AA$3,1,0),IF($J261=$J$4,IF(AA261=AA$4,1,0),IF($J261=$J$5,IF(AA261=AA$5,1,0),0))))</f>
        <v>1</v>
      </c>
      <c r="BG261" s="1">
        <f>IF($J261=$J$2,IF(AB261=AB$2,1,0),IF($J261=$J$3,IF(AB261=AB$3,1,0),IF($J261=$J$4,IF(AB261=AB$4,1,0),IF($J261=$J$5,IF(AB261=AB$5,1,0),0))))</f>
        <v>1</v>
      </c>
      <c r="BH261" s="1">
        <f>IF($J261=$J$2,IF(AC261=AC$2,1,0),IF($J261=$J$3,IF(AC261=AC$3,1,0),IF($J261=$J$4,IF(AC261=AC$4,1,0),IF($J261=$J$5,IF(AC261=AC$5,1,0),0))))</f>
        <v>0</v>
      </c>
      <c r="BI261" s="1">
        <f>IF($J261=$J$2,IF(AD261=AD$2,1,0),IF($J261=$J$3,IF(AD261=AD$3,1,0),IF($J261=$J$4,IF(AD261=AD$4,1,0),IF($J261=$J$5,IF(AD261=AD$5,1,0),0))))</f>
        <v>0</v>
      </c>
      <c r="BJ261" s="1">
        <f>IF($J261=$J$2,IF(AE261=AE$2,1,0),IF($J261=$J$3,IF(AE261=AE$3,1,0),IF($J261=$J$4,IF(AE261=AE$4,1,0),IF($J261=$J$5,IF(AE261=AE$5,1,0),0))))</f>
        <v>0</v>
      </c>
      <c r="BK261" s="1">
        <f>IF($J261=$J$2,IF(AF261=AF$2,1,0),IF($J261=$J$3,IF(AF261=AF$3,1,0),IF($J261=$J$4,IF(AF261=AF$4,1,0),IF($J261=$J$5,IF(AF261=AF$5,1,0),0))))</f>
        <v>1</v>
      </c>
      <c r="BL261" s="1">
        <f>IF($J261=$J$2,IF(AG261=AG$2,1,0),IF($J261=$J$3,IF(AG261=AG$3,1,0),IF($J261=$J$4,IF(AG261=AG$4,1,0),IF($J261=$J$5,IF(AG261=AG$5,1,0),0))))</f>
        <v>0</v>
      </c>
      <c r="BM261" s="1">
        <f>IF($J261=$J$2,IF(AH261=AH$2,1,0),IF($J261=$J$3,IF(AH261=AH$3,1,0),IF($J261=$J$4,IF(AH261=AH$4,1,0),IF($J261=$J$5,IF(AH261=AH$5,1,0),0))))</f>
        <v>0</v>
      </c>
      <c r="BN261" s="1">
        <f>IF($J261=$J$2,IF(AI261=AI$2,1,0),IF($J261=$J$3,IF(AI261=AI$3,1,0),IF($J261=$J$4,IF(AI261=AI$4,1,0),IF($J261=$J$5,IF(AI261=AI$5,1,0),0))))</f>
        <v>1</v>
      </c>
      <c r="BO261" s="1">
        <f>IF($J261=$J$2,IF(AJ261=AJ$2,1,0),IF($J261=$J$3,IF(AJ261=AJ$3,1,0),IF($J261=$J$4,IF(AJ261=AJ$4,1,0),IF($J261=$J$5,IF(AJ261=AJ$5,1,0),0))))</f>
        <v>1</v>
      </c>
      <c r="BP261" s="1">
        <f>IF($J261=$J$2,IF(AK261=AK$2,1,0),IF($J261=$J$3,IF(AK261=AK$3,1,0),IF($J261=$J$4,IF(AK261=AK$4,1,0),IF($J261=$J$5,IF(AK261=AK$5,1,0),0))))</f>
        <v>1</v>
      </c>
      <c r="BQ261" s="1">
        <f>IF($J261=$J$2,IF(AL261=AL$2,1,0),IF($J261=$J$3,IF(AL261=AL$3,1,0),IF($J261=$J$4,IF(AL261=AL$4,1,0),IF($J261=$J$5,IF(AL261=AL$5,1,0),0))))</f>
        <v>1</v>
      </c>
      <c r="BR261" s="1">
        <f>IF($J261=$J$2,IF(AM261=AM$2,1,0),IF($J261=$J$3,IF(AM261=AM$3,1,0),IF($J261=$J$4,IF(AM261=AM$4,1,0),IF($J261=$J$5,IF(AM261=AM$5,1,0),0))))</f>
        <v>0</v>
      </c>
      <c r="BS261" s="1">
        <f>IF($J261=$J$2,IF(AN261=AN$2,1,0),IF($J261=$J$3,IF(AN261=AN$3,1,0),IF($J261=$J$4,IF(AN261=AN$4,1,0),IF($J261=$J$5,IF(AN261=AN$5,1,0),0))))</f>
        <v>1</v>
      </c>
      <c r="BU261" s="1">
        <f t="shared" si="1"/>
        <v>13</v>
      </c>
      <c r="BW261" s="35">
        <f t="shared" si="2"/>
        <v>13</v>
      </c>
      <c r="BX261" s="35">
        <f>IF(BW261="неявка","неявка",IF(BW261&lt;$CB$4,1,IF(BW261&lt;$CB$5,2,IF(BW261&lt;$CB$6,3,IF(BW261&lt;$CB$7,4,IF(BW261&lt;$CB$8,5,IF(BW261&lt;$CB$9,6,IF(BW261&lt;$CB$10,7,IF(BW261&lt;$CB$11,8,IF(BW261&lt;$CB$12,9,10))))))))))</f>
        <v>3</v>
      </c>
    </row>
    <row r="262" spans="1:76" ht="16" x14ac:dyDescent="0.2">
      <c r="A262" s="8">
        <v>256</v>
      </c>
      <c r="B262" s="8" t="s">
        <v>874</v>
      </c>
      <c r="C262" s="8" t="s">
        <v>875</v>
      </c>
      <c r="D262" s="8" t="s">
        <v>876</v>
      </c>
      <c r="E262" s="8" t="s">
        <v>314</v>
      </c>
      <c r="F262" s="8" t="s">
        <v>315</v>
      </c>
      <c r="G262" s="8" t="s">
        <v>230</v>
      </c>
      <c r="H262" s="8" t="s">
        <v>216</v>
      </c>
      <c r="I262" s="1" t="s">
        <v>795</v>
      </c>
      <c r="J262" s="1">
        <v>3</v>
      </c>
      <c r="K262" s="1" t="s">
        <v>1156</v>
      </c>
      <c r="L262" s="1" t="s">
        <v>1154</v>
      </c>
      <c r="N262" s="1" t="s">
        <v>1159</v>
      </c>
      <c r="O262" s="1" t="s">
        <v>1156</v>
      </c>
      <c r="P262" s="1" t="s">
        <v>1154</v>
      </c>
      <c r="Q262" s="1" t="s">
        <v>1154</v>
      </c>
      <c r="R262" s="1" t="s">
        <v>1159</v>
      </c>
      <c r="S262" s="1" t="s">
        <v>1154</v>
      </c>
      <c r="T262" s="1" t="s">
        <v>1154</v>
      </c>
      <c r="U262" s="1" t="s">
        <v>1154</v>
      </c>
      <c r="V262" s="1" t="s">
        <v>1154</v>
      </c>
      <c r="W262" s="1" t="s">
        <v>1154</v>
      </c>
      <c r="X262" s="1" t="s">
        <v>1159</v>
      </c>
      <c r="Y262" s="1" t="s">
        <v>1160</v>
      </c>
      <c r="Z262" s="54" t="s">
        <v>1154</v>
      </c>
      <c r="AA262" s="1" t="s">
        <v>1160</v>
      </c>
      <c r="AB262" s="1" t="s">
        <v>1154</v>
      </c>
      <c r="AC262" s="1" t="s">
        <v>1154</v>
      </c>
      <c r="AD262" s="1" t="s">
        <v>1154</v>
      </c>
      <c r="AE262" s="1" t="s">
        <v>1154</v>
      </c>
      <c r="AF262" s="1" t="s">
        <v>1154</v>
      </c>
      <c r="AG262" s="1" t="s">
        <v>1160</v>
      </c>
      <c r="AH262" s="1" t="s">
        <v>1154</v>
      </c>
      <c r="AI262" s="1" t="s">
        <v>1154</v>
      </c>
      <c r="AJ262" s="1" t="s">
        <v>1155</v>
      </c>
      <c r="AK262" s="1" t="s">
        <v>1155</v>
      </c>
      <c r="AL262" s="1" t="s">
        <v>1154</v>
      </c>
      <c r="AM262" s="1" t="s">
        <v>1154</v>
      </c>
      <c r="AN262" s="1" t="s">
        <v>1154</v>
      </c>
      <c r="AP262" s="1">
        <f>IF($J262=$J$2,IF(K262=K$2,1,0),IF($J262=$J$3,IF(K262=K$3,1,0),IF($J262=$J$4,IF(K262=K$4,1,0),IF($J262=$J$5,IF(K262=K$5,1,0),0))))</f>
        <v>1</v>
      </c>
      <c r="AQ262" s="1">
        <f>IF($J262=$J$2,IF(L262=L$2,1,0),IF($J262=$J$3,IF(L262=L$3,1,0),IF($J262=$J$4,IF(L262=L$4,1,0),IF($J262=$J$5,IF(L262=L$5,1,0),0))))</f>
        <v>0</v>
      </c>
      <c r="AR262" s="1">
        <f>IF($J262=$J$2,IF(M262=M$2,1,0),IF($J262=$J$3,IF(M262=M$3,1,0),IF($J262=$J$4,IF(M262=M$4,1,0),IF($J262=$J$5,IF(M262=M$5,1,0),0))))</f>
        <v>0</v>
      </c>
      <c r="AS262" s="1">
        <f>IF($J262=$J$2,IF(N262=N$2,1,0),IF($J262=$J$3,IF(N262=N$3,1,0),IF($J262=$J$4,IF(N262=N$4,1,0),IF($J262=$J$5,IF(N262=N$5,1,0),0))))</f>
        <v>1</v>
      </c>
      <c r="AT262" s="1">
        <f>IF($J262=$J$2,IF(O262=O$2,1,0),IF($J262=$J$3,IF(O262=O$3,1,0),IF($J262=$J$4,IF(O262=O$4,1,0),IF($J262=$J$5,IF(O262=O$5,1,0),0))))</f>
        <v>1</v>
      </c>
      <c r="AU262" s="1">
        <f>IF($J262=$J$2,IF(P262=P$2,1,0),IF($J262=$J$3,IF(P262=P$3,1,0),IF($J262=$J$4,IF(P262=P$4,1,0),IF($J262=$J$5,IF(P262=P$5,1,0),0))))</f>
        <v>0</v>
      </c>
      <c r="AV262" s="1">
        <f>IF($J262=$J$2,IF(Q262=Q$2,1,0),IF($J262=$J$3,IF(Q262=Q$3,1,0),IF($J262=$J$4,IF(Q262=Q$4,1,0),IF($J262=$J$5,IF(Q262=Q$5,1,0),0))))</f>
        <v>0</v>
      </c>
      <c r="AW262" s="1">
        <f>IF($J262=$J$2,IF(R262=R$2,1,0),IF($J262=$J$3,IF(R262=R$3,1,0),IF($J262=$J$4,IF(R262=R$4,1,0),IF($J262=$J$5,IF(R262=R$5,1,0),0))))</f>
        <v>0</v>
      </c>
      <c r="AX262" s="1">
        <f>IF($J262=$J$2,IF(S262=S$2,1,0),IF($J262=$J$3,IF(S262=S$3,1,0),IF($J262=$J$4,IF(S262=S$4,1,0),IF($J262=$J$5,IF(S262=S$5,1,0),0))))</f>
        <v>0</v>
      </c>
      <c r="AY262" s="1">
        <f>IF($J262=$J$2,IF(T262=T$2,1,0),IF($J262=$J$3,IF(T262=T$3,1,0),IF($J262=$J$4,IF(T262=T$4,1,0),IF($J262=$J$5,IF(T262=T$5,1,0),0))))</f>
        <v>0</v>
      </c>
      <c r="AZ262" s="1">
        <f>IF($J262=$J$2,IF(U262=U$2,1,0),IF($J262=$J$3,IF(U262=U$3,1,0),IF($J262=$J$4,IF(U262=U$4,1,0),IF($J262=$J$5,IF(U262=U$5,1,0),0))))</f>
        <v>1</v>
      </c>
      <c r="BA262" s="1">
        <f>IF($J262=$J$2,IF(V262=V$2,1,0),IF($J262=$J$3,IF(V262=V$3,1,0),IF($J262=$J$4,IF(V262=V$4,1,0),IF($J262=$J$5,IF(V262=V$5,1,0),0))))</f>
        <v>0</v>
      </c>
      <c r="BB262" s="1">
        <f>IF($J262=$J$2,IF(W262=W$2,1,0),IF($J262=$J$3,IF(W262=W$3,1,0),IF($J262=$J$4,IF(W262=W$4,1,0),IF($J262=$J$5,IF(W262=W$5,1,0),0))))</f>
        <v>0</v>
      </c>
      <c r="BC262" s="1">
        <f>IF($J262=$J$2,IF(X262=X$2,1,0),IF($J262=$J$3,IF(X262=X$3,1,0),IF($J262=$J$4,IF(X262=X$4,1,0),IF($J262=$J$5,IF(X262=X$5,1,0),0))))</f>
        <v>0</v>
      </c>
      <c r="BD262" s="1">
        <f>IF($J262=$J$2,IF(Y262=Y$2,1,0),IF($J262=$J$3,IF(Y262=Y$3,1,0),IF($J262=$J$4,IF(Y262=Y$4,1,0),IF($J262=$J$5,IF(Y262=Y$5,1,0),0))))</f>
        <v>1</v>
      </c>
      <c r="BE262" s="1">
        <f>IF($J262=$J$2,IF(Z262=Z$2,1,0),IF($J262=$J$3,IF(Z262=Z$3,1,0),IF($J262=$J$4,IF(Z262=Z$4,1,0),IF($J262=$J$5,IF(Z262=Z$5,1,0),0))))</f>
        <v>1</v>
      </c>
      <c r="BF262" s="1">
        <f>IF($J262=$J$2,IF(AA262=AA$2,1,0),IF($J262=$J$3,IF(AA262=AA$3,1,0),IF($J262=$J$4,IF(AA262=AA$4,1,0),IF($J262=$J$5,IF(AA262=AA$5,1,0),0))))</f>
        <v>1</v>
      </c>
      <c r="BG262" s="1">
        <f>IF($J262=$J$2,IF(AB262=AB$2,1,0),IF($J262=$J$3,IF(AB262=AB$3,1,0),IF($J262=$J$4,IF(AB262=AB$4,1,0),IF($J262=$J$5,IF(AB262=AB$5,1,0),0))))</f>
        <v>0</v>
      </c>
      <c r="BH262" s="1">
        <f>IF($J262=$J$2,IF(AC262=AC$2,1,0),IF($J262=$J$3,IF(AC262=AC$3,1,0),IF($J262=$J$4,IF(AC262=AC$4,1,0),IF($J262=$J$5,IF(AC262=AC$5,1,0),0))))</f>
        <v>1</v>
      </c>
      <c r="BI262" s="1">
        <f>IF($J262=$J$2,IF(AD262=AD$2,1,0),IF($J262=$J$3,IF(AD262=AD$3,1,0),IF($J262=$J$4,IF(AD262=AD$4,1,0),IF($J262=$J$5,IF(AD262=AD$5,1,0),0))))</f>
        <v>0</v>
      </c>
      <c r="BJ262" s="1">
        <f>IF($J262=$J$2,IF(AE262=AE$2,1,0),IF($J262=$J$3,IF(AE262=AE$3,1,0),IF($J262=$J$4,IF(AE262=AE$4,1,0),IF($J262=$J$5,IF(AE262=AE$5,1,0),0))))</f>
        <v>1</v>
      </c>
      <c r="BK262" s="1">
        <f>IF($J262=$J$2,IF(AF262=AF$2,1,0),IF($J262=$J$3,IF(AF262=AF$3,1,0),IF($J262=$J$4,IF(AF262=AF$4,1,0),IF($J262=$J$5,IF(AF262=AF$5,1,0),0))))</f>
        <v>0</v>
      </c>
      <c r="BL262" s="1">
        <f>IF($J262=$J$2,IF(AG262=AG$2,1,0),IF($J262=$J$3,IF(AG262=AG$3,1,0),IF($J262=$J$4,IF(AG262=AG$4,1,0),IF($J262=$J$5,IF(AG262=AG$5,1,0),0))))</f>
        <v>0</v>
      </c>
      <c r="BM262" s="1">
        <f>IF($J262=$J$2,IF(AH262=AH$2,1,0),IF($J262=$J$3,IF(AH262=AH$3,1,0),IF($J262=$J$4,IF(AH262=AH$4,1,0),IF($J262=$J$5,IF(AH262=AH$5,1,0),0))))</f>
        <v>0</v>
      </c>
      <c r="BN262" s="1">
        <f>IF($J262=$J$2,IF(AI262=AI$2,1,0),IF($J262=$J$3,IF(AI262=AI$3,1,0),IF($J262=$J$4,IF(AI262=AI$4,1,0),IF($J262=$J$5,IF(AI262=AI$5,1,0),0))))</f>
        <v>0</v>
      </c>
      <c r="BO262" s="1">
        <f>IF($J262=$J$2,IF(AJ262=AJ$2,1,0),IF($J262=$J$3,IF(AJ262=AJ$3,1,0),IF($J262=$J$4,IF(AJ262=AJ$4,1,0),IF($J262=$J$5,IF(AJ262=AJ$5,1,0),0))))</f>
        <v>1</v>
      </c>
      <c r="BP262" s="1">
        <f>IF($J262=$J$2,IF(AK262=AK$2,1,0),IF($J262=$J$3,IF(AK262=AK$3,1,0),IF($J262=$J$4,IF(AK262=AK$4,1,0),IF($J262=$J$5,IF(AK262=AK$5,1,0),0))))</f>
        <v>1</v>
      </c>
      <c r="BQ262" s="1">
        <f>IF($J262=$J$2,IF(AL262=AL$2,1,0),IF($J262=$J$3,IF(AL262=AL$3,1,0),IF($J262=$J$4,IF(AL262=AL$4,1,0),IF($J262=$J$5,IF(AL262=AL$5,1,0),0))))</f>
        <v>0</v>
      </c>
      <c r="BR262" s="1">
        <f>IF($J262=$J$2,IF(AM262=AM$2,1,0),IF($J262=$J$3,IF(AM262=AM$3,1,0),IF($J262=$J$4,IF(AM262=AM$4,1,0),IF($J262=$J$5,IF(AM262=AM$5,1,0),0))))</f>
        <v>0</v>
      </c>
      <c r="BS262" s="1">
        <f>IF($J262=$J$2,IF(AN262=AN$2,1,0),IF($J262=$J$3,IF(AN262=AN$3,1,0),IF($J262=$J$4,IF(AN262=AN$4,1,0),IF($J262=$J$5,IF(AN262=AN$5,1,0),0))))</f>
        <v>1</v>
      </c>
      <c r="BU262" s="1">
        <f t="shared" ref="BU262:BU338" si="3">SUM(AP262:BS262)</f>
        <v>12</v>
      </c>
      <c r="BW262" s="35">
        <f t="shared" ref="BW262:BW338" si="4">IF(BU262=0,"неявка",BU262)</f>
        <v>12</v>
      </c>
      <c r="BX262" s="35">
        <f>IF(BW262="неявка","неявка",IF(BW262&lt;$CB$4,1,IF(BW262&lt;$CB$5,2,IF(BW262&lt;$CB$6,3,IF(BW262&lt;$CB$7,4,IF(BW262&lt;$CB$8,5,IF(BW262&lt;$CB$9,6,IF(BW262&lt;$CB$10,7,IF(BW262&lt;$CB$11,8,IF(BW262&lt;$CB$12,9,10))))))))))</f>
        <v>3</v>
      </c>
    </row>
    <row r="263" spans="1:76" ht="16" x14ac:dyDescent="0.2">
      <c r="A263" s="8">
        <v>257</v>
      </c>
      <c r="B263" s="8" t="s">
        <v>877</v>
      </c>
      <c r="C263" s="8" t="s">
        <v>878</v>
      </c>
      <c r="D263" s="8" t="s">
        <v>879</v>
      </c>
      <c r="E263" s="8" t="s">
        <v>268</v>
      </c>
      <c r="F263" s="8" t="s">
        <v>269</v>
      </c>
      <c r="G263" s="8" t="s">
        <v>449</v>
      </c>
      <c r="H263" s="8" t="s">
        <v>216</v>
      </c>
      <c r="I263" s="1" t="s">
        <v>795</v>
      </c>
      <c r="Z263" s="54"/>
      <c r="AP263" s="1">
        <f>IF($J263=$J$2,IF(K263=K$2,1,0),IF($J263=$J$3,IF(K263=K$3,1,0),IF($J263=$J$4,IF(K263=K$4,1,0),IF($J263=$J$5,IF(K263=K$5,1,0),0))))</f>
        <v>0</v>
      </c>
      <c r="AQ263" s="1">
        <f>IF($J263=$J$2,IF(L263=L$2,1,0),IF($J263=$J$3,IF(L263=L$3,1,0),IF($J263=$J$4,IF(L263=L$4,1,0),IF($J263=$J$5,IF(L263=L$5,1,0),0))))</f>
        <v>0</v>
      </c>
      <c r="AR263" s="1">
        <f>IF($J263=$J$2,IF(M263=M$2,1,0),IF($J263=$J$3,IF(M263=M$3,1,0),IF($J263=$J$4,IF(M263=M$4,1,0),IF($J263=$J$5,IF(M263=M$5,1,0),0))))</f>
        <v>0</v>
      </c>
      <c r="AS263" s="1">
        <f>IF($J263=$J$2,IF(N263=N$2,1,0),IF($J263=$J$3,IF(N263=N$3,1,0),IF($J263=$J$4,IF(N263=N$4,1,0),IF($J263=$J$5,IF(N263=N$5,1,0),0))))</f>
        <v>0</v>
      </c>
      <c r="AT263" s="1">
        <f>IF($J263=$J$2,IF(O263=O$2,1,0),IF($J263=$J$3,IF(O263=O$3,1,0),IF($J263=$J$4,IF(O263=O$4,1,0),IF($J263=$J$5,IF(O263=O$5,1,0),0))))</f>
        <v>0</v>
      </c>
      <c r="AU263" s="1">
        <f>IF($J263=$J$2,IF(P263=P$2,1,0),IF($J263=$J$3,IF(P263=P$3,1,0),IF($J263=$J$4,IF(P263=P$4,1,0),IF($J263=$J$5,IF(P263=P$5,1,0),0))))</f>
        <v>0</v>
      </c>
      <c r="AV263" s="1">
        <f>IF($J263=$J$2,IF(Q263=Q$2,1,0),IF($J263=$J$3,IF(Q263=Q$3,1,0),IF($J263=$J$4,IF(Q263=Q$4,1,0),IF($J263=$J$5,IF(Q263=Q$5,1,0),0))))</f>
        <v>0</v>
      </c>
      <c r="AW263" s="1">
        <f>IF($J263=$J$2,IF(R263=R$2,1,0),IF($J263=$J$3,IF(R263=R$3,1,0),IF($J263=$J$4,IF(R263=R$4,1,0),IF($J263=$J$5,IF(R263=R$5,1,0),0))))</f>
        <v>0</v>
      </c>
      <c r="AX263" s="1">
        <f>IF($J263=$J$2,IF(S263=S$2,1,0),IF($J263=$J$3,IF(S263=S$3,1,0),IF($J263=$J$4,IF(S263=S$4,1,0),IF($J263=$J$5,IF(S263=S$5,1,0),0))))</f>
        <v>0</v>
      </c>
      <c r="AY263" s="1">
        <f>IF($J263=$J$2,IF(T263=T$2,1,0),IF($J263=$J$3,IF(T263=T$3,1,0),IF($J263=$J$4,IF(T263=T$4,1,0),IF($J263=$J$5,IF(T263=T$5,1,0),0))))</f>
        <v>0</v>
      </c>
      <c r="AZ263" s="1">
        <f>IF($J263=$J$2,IF(U263=U$2,1,0),IF($J263=$J$3,IF(U263=U$3,1,0),IF($J263=$J$4,IF(U263=U$4,1,0),IF($J263=$J$5,IF(U263=U$5,1,0),0))))</f>
        <v>0</v>
      </c>
      <c r="BA263" s="1">
        <f>IF($J263=$J$2,IF(V263=V$2,1,0),IF($J263=$J$3,IF(V263=V$3,1,0),IF($J263=$J$4,IF(V263=V$4,1,0),IF($J263=$J$5,IF(V263=V$5,1,0),0))))</f>
        <v>0</v>
      </c>
      <c r="BB263" s="1">
        <f>IF($J263=$J$2,IF(W263=W$2,1,0),IF($J263=$J$3,IF(W263=W$3,1,0),IF($J263=$J$4,IF(W263=W$4,1,0),IF($J263=$J$5,IF(W263=W$5,1,0),0))))</f>
        <v>0</v>
      </c>
      <c r="BC263" s="1">
        <f>IF($J263=$J$2,IF(X263=X$2,1,0),IF($J263=$J$3,IF(X263=X$3,1,0),IF($J263=$J$4,IF(X263=X$4,1,0),IF($J263=$J$5,IF(X263=X$5,1,0),0))))</f>
        <v>0</v>
      </c>
      <c r="BD263" s="1">
        <f>IF($J263=$J$2,IF(Y263=Y$2,1,0),IF($J263=$J$3,IF(Y263=Y$3,1,0),IF($J263=$J$4,IF(Y263=Y$4,1,0),IF($J263=$J$5,IF(Y263=Y$5,1,0),0))))</f>
        <v>0</v>
      </c>
      <c r="BE263" s="1">
        <f>IF($J263=$J$2,IF(Z263=Z$2,1,0),IF($J263=$J$3,IF(Z263=Z$3,1,0),IF($J263=$J$4,IF(Z263=Z$4,1,0),IF($J263=$J$5,IF(Z263=Z$5,1,0),0))))</f>
        <v>0</v>
      </c>
      <c r="BF263" s="1">
        <f>IF($J263=$J$2,IF(AA263=AA$2,1,0),IF($J263=$J$3,IF(AA263=AA$3,1,0),IF($J263=$J$4,IF(AA263=AA$4,1,0),IF($J263=$J$5,IF(AA263=AA$5,1,0),0))))</f>
        <v>0</v>
      </c>
      <c r="BG263" s="1">
        <f>IF($J263=$J$2,IF(AB263=AB$2,1,0),IF($J263=$J$3,IF(AB263=AB$3,1,0),IF($J263=$J$4,IF(AB263=AB$4,1,0),IF($J263=$J$5,IF(AB263=AB$5,1,0),0))))</f>
        <v>0</v>
      </c>
      <c r="BH263" s="1">
        <f>IF($J263=$J$2,IF(AC263=AC$2,1,0),IF($J263=$J$3,IF(AC263=AC$3,1,0),IF($J263=$J$4,IF(AC263=AC$4,1,0),IF($J263=$J$5,IF(AC263=AC$5,1,0),0))))</f>
        <v>0</v>
      </c>
      <c r="BI263" s="1">
        <f>IF($J263=$J$2,IF(AD263=AD$2,1,0),IF($J263=$J$3,IF(AD263=AD$3,1,0),IF($J263=$J$4,IF(AD263=AD$4,1,0),IF($J263=$J$5,IF(AD263=AD$5,1,0),0))))</f>
        <v>0</v>
      </c>
      <c r="BJ263" s="1">
        <f>IF($J263=$J$2,IF(AE263=AE$2,1,0),IF($J263=$J$3,IF(AE263=AE$3,1,0),IF($J263=$J$4,IF(AE263=AE$4,1,0),IF($J263=$J$5,IF(AE263=AE$5,1,0),0))))</f>
        <v>0</v>
      </c>
      <c r="BK263" s="1">
        <f>IF($J263=$J$2,IF(AF263=AF$2,1,0),IF($J263=$J$3,IF(AF263=AF$3,1,0),IF($J263=$J$4,IF(AF263=AF$4,1,0),IF($J263=$J$5,IF(AF263=AF$5,1,0),0))))</f>
        <v>0</v>
      </c>
      <c r="BL263" s="1">
        <f>IF($J263=$J$2,IF(AG263=AG$2,1,0),IF($J263=$J$3,IF(AG263=AG$3,1,0),IF($J263=$J$4,IF(AG263=AG$4,1,0),IF($J263=$J$5,IF(AG263=AG$5,1,0),0))))</f>
        <v>0</v>
      </c>
      <c r="BM263" s="1">
        <f>IF($J263=$J$2,IF(AH263=AH$2,1,0),IF($J263=$J$3,IF(AH263=AH$3,1,0),IF($J263=$J$4,IF(AH263=AH$4,1,0),IF($J263=$J$5,IF(AH263=AH$5,1,0),0))))</f>
        <v>0</v>
      </c>
      <c r="BN263" s="1">
        <f>IF($J263=$J$2,IF(AI263=AI$2,1,0),IF($J263=$J$3,IF(AI263=AI$3,1,0),IF($J263=$J$4,IF(AI263=AI$4,1,0),IF($J263=$J$5,IF(AI263=AI$5,1,0),0))))</f>
        <v>0</v>
      </c>
      <c r="BO263" s="1">
        <f>IF($J263=$J$2,IF(AJ263=AJ$2,1,0),IF($J263=$J$3,IF(AJ263=AJ$3,1,0),IF($J263=$J$4,IF(AJ263=AJ$4,1,0),IF($J263=$J$5,IF(AJ263=AJ$5,1,0),0))))</f>
        <v>0</v>
      </c>
      <c r="BP263" s="1">
        <f>IF($J263=$J$2,IF(AK263=AK$2,1,0),IF($J263=$J$3,IF(AK263=AK$3,1,0),IF($J263=$J$4,IF(AK263=AK$4,1,0),IF($J263=$J$5,IF(AK263=AK$5,1,0),0))))</f>
        <v>0</v>
      </c>
      <c r="BQ263" s="1">
        <f>IF($J263=$J$2,IF(AL263=AL$2,1,0),IF($J263=$J$3,IF(AL263=AL$3,1,0),IF($J263=$J$4,IF(AL263=AL$4,1,0),IF($J263=$J$5,IF(AL263=AL$5,1,0),0))))</f>
        <v>0</v>
      </c>
      <c r="BR263" s="1">
        <f>IF($J263=$J$2,IF(AM263=AM$2,1,0),IF($J263=$J$3,IF(AM263=AM$3,1,0),IF($J263=$J$4,IF(AM263=AM$4,1,0),IF($J263=$J$5,IF(AM263=AM$5,1,0),0))))</f>
        <v>0</v>
      </c>
      <c r="BS263" s="1">
        <f>IF($J263=$J$2,IF(AN263=AN$2,1,0),IF($J263=$J$3,IF(AN263=AN$3,1,0),IF($J263=$J$4,IF(AN263=AN$4,1,0),IF($J263=$J$5,IF(AN263=AN$5,1,0),0))))</f>
        <v>0</v>
      </c>
      <c r="BU263" s="1">
        <f t="shared" si="3"/>
        <v>0</v>
      </c>
      <c r="BW263" s="35" t="str">
        <f t="shared" si="4"/>
        <v>неявка</v>
      </c>
      <c r="BX263" s="35" t="str">
        <f>IF(BW263="неявка","неявка",IF(BW263&lt;$CB$4,1,IF(BW263&lt;$CB$5,2,IF(BW263&lt;$CB$6,3,IF(BW263&lt;$CB$7,4,IF(BW263&lt;$CB$8,5,IF(BW263&lt;$CB$9,6,IF(BW263&lt;$CB$10,7,IF(BW263&lt;$CB$11,8,IF(BW263&lt;$CB$12,9,10))))))))))</f>
        <v>неявка</v>
      </c>
    </row>
    <row r="264" spans="1:76" ht="16" x14ac:dyDescent="0.2">
      <c r="A264" s="8">
        <v>258</v>
      </c>
      <c r="B264" s="8" t="s">
        <v>880</v>
      </c>
      <c r="C264" s="8" t="s">
        <v>881</v>
      </c>
      <c r="D264" s="8" t="s">
        <v>882</v>
      </c>
      <c r="E264" s="8" t="s">
        <v>213</v>
      </c>
      <c r="F264" s="8" t="s">
        <v>214</v>
      </c>
      <c r="G264" s="8" t="s">
        <v>449</v>
      </c>
      <c r="H264" s="8" t="s">
        <v>216</v>
      </c>
      <c r="I264" s="1" t="s">
        <v>795</v>
      </c>
      <c r="Z264" s="54"/>
      <c r="AP264" s="1">
        <f>IF($J264=$J$2,IF(K264=K$2,1,0),IF($J264=$J$3,IF(K264=K$3,1,0),IF($J264=$J$4,IF(K264=K$4,1,0),IF($J264=$J$5,IF(K264=K$5,1,0),0))))</f>
        <v>0</v>
      </c>
      <c r="AQ264" s="1">
        <f>IF($J264=$J$2,IF(L264=L$2,1,0),IF($J264=$J$3,IF(L264=L$3,1,0),IF($J264=$J$4,IF(L264=L$4,1,0),IF($J264=$J$5,IF(L264=L$5,1,0),0))))</f>
        <v>0</v>
      </c>
      <c r="AR264" s="1">
        <f>IF($J264=$J$2,IF(M264=M$2,1,0),IF($J264=$J$3,IF(M264=M$3,1,0),IF($J264=$J$4,IF(M264=M$4,1,0),IF($J264=$J$5,IF(M264=M$5,1,0),0))))</f>
        <v>0</v>
      </c>
      <c r="AS264" s="1">
        <f>IF($J264=$J$2,IF(N264=N$2,1,0),IF($J264=$J$3,IF(N264=N$3,1,0),IF($J264=$J$4,IF(N264=N$4,1,0),IF($J264=$J$5,IF(N264=N$5,1,0),0))))</f>
        <v>0</v>
      </c>
      <c r="AT264" s="1">
        <f>IF($J264=$J$2,IF(O264=O$2,1,0),IF($J264=$J$3,IF(O264=O$3,1,0),IF($J264=$J$4,IF(O264=O$4,1,0),IF($J264=$J$5,IF(O264=O$5,1,0),0))))</f>
        <v>0</v>
      </c>
      <c r="AU264" s="1">
        <f>IF($J264=$J$2,IF(P264=P$2,1,0),IF($J264=$J$3,IF(P264=P$3,1,0),IF($J264=$J$4,IF(P264=P$4,1,0),IF($J264=$J$5,IF(P264=P$5,1,0),0))))</f>
        <v>0</v>
      </c>
      <c r="AV264" s="1">
        <f>IF($J264=$J$2,IF(Q264=Q$2,1,0),IF($J264=$J$3,IF(Q264=Q$3,1,0),IF($J264=$J$4,IF(Q264=Q$4,1,0),IF($J264=$J$5,IF(Q264=Q$5,1,0),0))))</f>
        <v>0</v>
      </c>
      <c r="AW264" s="1">
        <f>IF($J264=$J$2,IF(R264=R$2,1,0),IF($J264=$J$3,IF(R264=R$3,1,0),IF($J264=$J$4,IF(R264=R$4,1,0),IF($J264=$J$5,IF(R264=R$5,1,0),0))))</f>
        <v>0</v>
      </c>
      <c r="AX264" s="1">
        <f>IF($J264=$J$2,IF(S264=S$2,1,0),IF($J264=$J$3,IF(S264=S$3,1,0),IF($J264=$J$4,IF(S264=S$4,1,0),IF($J264=$J$5,IF(S264=S$5,1,0),0))))</f>
        <v>0</v>
      </c>
      <c r="AY264" s="1">
        <f>IF($J264=$J$2,IF(T264=T$2,1,0),IF($J264=$J$3,IF(T264=T$3,1,0),IF($J264=$J$4,IF(T264=T$4,1,0),IF($J264=$J$5,IF(T264=T$5,1,0),0))))</f>
        <v>0</v>
      </c>
      <c r="AZ264" s="1">
        <f>IF($J264=$J$2,IF(U264=U$2,1,0),IF($J264=$J$3,IF(U264=U$3,1,0),IF($J264=$J$4,IF(U264=U$4,1,0),IF($J264=$J$5,IF(U264=U$5,1,0),0))))</f>
        <v>0</v>
      </c>
      <c r="BA264" s="1">
        <f>IF($J264=$J$2,IF(V264=V$2,1,0),IF($J264=$J$3,IF(V264=V$3,1,0),IF($J264=$J$4,IF(V264=V$4,1,0),IF($J264=$J$5,IF(V264=V$5,1,0),0))))</f>
        <v>0</v>
      </c>
      <c r="BB264" s="1">
        <f>IF($J264=$J$2,IF(W264=W$2,1,0),IF($J264=$J$3,IF(W264=W$3,1,0),IF($J264=$J$4,IF(W264=W$4,1,0),IF($J264=$J$5,IF(W264=W$5,1,0),0))))</f>
        <v>0</v>
      </c>
      <c r="BC264" s="1">
        <f>IF($J264=$J$2,IF(X264=X$2,1,0),IF($J264=$J$3,IF(X264=X$3,1,0),IF($J264=$J$4,IF(X264=X$4,1,0),IF($J264=$J$5,IF(X264=X$5,1,0),0))))</f>
        <v>0</v>
      </c>
      <c r="BD264" s="1">
        <f>IF($J264=$J$2,IF(Y264=Y$2,1,0),IF($J264=$J$3,IF(Y264=Y$3,1,0),IF($J264=$J$4,IF(Y264=Y$4,1,0),IF($J264=$J$5,IF(Y264=Y$5,1,0),0))))</f>
        <v>0</v>
      </c>
      <c r="BE264" s="1">
        <f>IF($J264=$J$2,IF(Z264=Z$2,1,0),IF($J264=$J$3,IF(Z264=Z$3,1,0),IF($J264=$J$4,IF(Z264=Z$4,1,0),IF($J264=$J$5,IF(Z264=Z$5,1,0),0))))</f>
        <v>0</v>
      </c>
      <c r="BF264" s="1">
        <f>IF($J264=$J$2,IF(AA264=AA$2,1,0),IF($J264=$J$3,IF(AA264=AA$3,1,0),IF($J264=$J$4,IF(AA264=AA$4,1,0),IF($J264=$J$5,IF(AA264=AA$5,1,0),0))))</f>
        <v>0</v>
      </c>
      <c r="BG264" s="1">
        <f>IF($J264=$J$2,IF(AB264=AB$2,1,0),IF($J264=$J$3,IF(AB264=AB$3,1,0),IF($J264=$J$4,IF(AB264=AB$4,1,0),IF($J264=$J$5,IF(AB264=AB$5,1,0),0))))</f>
        <v>0</v>
      </c>
      <c r="BH264" s="1">
        <f>IF($J264=$J$2,IF(AC264=AC$2,1,0),IF($J264=$J$3,IF(AC264=AC$3,1,0),IF($J264=$J$4,IF(AC264=AC$4,1,0),IF($J264=$J$5,IF(AC264=AC$5,1,0),0))))</f>
        <v>0</v>
      </c>
      <c r="BI264" s="1">
        <f>IF($J264=$J$2,IF(AD264=AD$2,1,0),IF($J264=$J$3,IF(AD264=AD$3,1,0),IF($J264=$J$4,IF(AD264=AD$4,1,0),IF($J264=$J$5,IF(AD264=AD$5,1,0),0))))</f>
        <v>0</v>
      </c>
      <c r="BJ264" s="1">
        <f>IF($J264=$J$2,IF(AE264=AE$2,1,0),IF($J264=$J$3,IF(AE264=AE$3,1,0),IF($J264=$J$4,IF(AE264=AE$4,1,0),IF($J264=$J$5,IF(AE264=AE$5,1,0),0))))</f>
        <v>0</v>
      </c>
      <c r="BK264" s="1">
        <f>IF($J264=$J$2,IF(AF264=AF$2,1,0),IF($J264=$J$3,IF(AF264=AF$3,1,0),IF($J264=$J$4,IF(AF264=AF$4,1,0),IF($J264=$J$5,IF(AF264=AF$5,1,0),0))))</f>
        <v>0</v>
      </c>
      <c r="BL264" s="1">
        <f>IF($J264=$J$2,IF(AG264=AG$2,1,0),IF($J264=$J$3,IF(AG264=AG$3,1,0),IF($J264=$J$4,IF(AG264=AG$4,1,0),IF($J264=$J$5,IF(AG264=AG$5,1,0),0))))</f>
        <v>0</v>
      </c>
      <c r="BM264" s="1">
        <f>IF($J264=$J$2,IF(AH264=AH$2,1,0),IF($J264=$J$3,IF(AH264=AH$3,1,0),IF($J264=$J$4,IF(AH264=AH$4,1,0),IF($J264=$J$5,IF(AH264=AH$5,1,0),0))))</f>
        <v>0</v>
      </c>
      <c r="BN264" s="1">
        <f>IF($J264=$J$2,IF(AI264=AI$2,1,0),IF($J264=$J$3,IF(AI264=AI$3,1,0),IF($J264=$J$4,IF(AI264=AI$4,1,0),IF($J264=$J$5,IF(AI264=AI$5,1,0),0))))</f>
        <v>0</v>
      </c>
      <c r="BO264" s="1">
        <f>IF($J264=$J$2,IF(AJ264=AJ$2,1,0),IF($J264=$J$3,IF(AJ264=AJ$3,1,0),IF($J264=$J$4,IF(AJ264=AJ$4,1,0),IF($J264=$J$5,IF(AJ264=AJ$5,1,0),0))))</f>
        <v>0</v>
      </c>
      <c r="BP264" s="1">
        <f>IF($J264=$J$2,IF(AK264=AK$2,1,0),IF($J264=$J$3,IF(AK264=AK$3,1,0),IF($J264=$J$4,IF(AK264=AK$4,1,0),IF($J264=$J$5,IF(AK264=AK$5,1,0),0))))</f>
        <v>0</v>
      </c>
      <c r="BQ264" s="1">
        <f>IF($J264=$J$2,IF(AL264=AL$2,1,0),IF($J264=$J$3,IF(AL264=AL$3,1,0),IF($J264=$J$4,IF(AL264=AL$4,1,0),IF($J264=$J$5,IF(AL264=AL$5,1,0),0))))</f>
        <v>0</v>
      </c>
      <c r="BR264" s="1">
        <f>IF($J264=$J$2,IF(AM264=AM$2,1,0),IF($J264=$J$3,IF(AM264=AM$3,1,0),IF($J264=$J$4,IF(AM264=AM$4,1,0),IF($J264=$J$5,IF(AM264=AM$5,1,0),0))))</f>
        <v>0</v>
      </c>
      <c r="BS264" s="1">
        <f>IF($J264=$J$2,IF(AN264=AN$2,1,0),IF($J264=$J$3,IF(AN264=AN$3,1,0),IF($J264=$J$4,IF(AN264=AN$4,1,0),IF($J264=$J$5,IF(AN264=AN$5,1,0),0))))</f>
        <v>0</v>
      </c>
      <c r="BU264" s="1">
        <f t="shared" si="3"/>
        <v>0</v>
      </c>
      <c r="BW264" s="35" t="str">
        <f t="shared" si="4"/>
        <v>неявка</v>
      </c>
      <c r="BX264" s="35" t="str">
        <f>IF(BW264="неявка","неявка",IF(BW264&lt;$CB$4,1,IF(BW264&lt;$CB$5,2,IF(BW264&lt;$CB$6,3,IF(BW264&lt;$CB$7,4,IF(BW264&lt;$CB$8,5,IF(BW264&lt;$CB$9,6,IF(BW264&lt;$CB$10,7,IF(BW264&lt;$CB$11,8,IF(BW264&lt;$CB$12,9,10))))))))))</f>
        <v>неявка</v>
      </c>
    </row>
    <row r="265" spans="1:76" ht="16" x14ac:dyDescent="0.2">
      <c r="A265" s="8">
        <v>259</v>
      </c>
      <c r="B265" s="8" t="s">
        <v>883</v>
      </c>
      <c r="C265" s="8" t="s">
        <v>884</v>
      </c>
      <c r="D265" s="8" t="s">
        <v>885</v>
      </c>
      <c r="E265" s="8" t="s">
        <v>245</v>
      </c>
      <c r="F265" s="8" t="s">
        <v>246</v>
      </c>
      <c r="G265" s="8" t="s">
        <v>230</v>
      </c>
      <c r="H265" s="8" t="s">
        <v>216</v>
      </c>
      <c r="I265" s="1" t="s">
        <v>795</v>
      </c>
      <c r="J265" s="1">
        <v>4</v>
      </c>
      <c r="K265" s="1" t="s">
        <v>1154</v>
      </c>
      <c r="L265" s="1" t="s">
        <v>1159</v>
      </c>
      <c r="M265" s="1" t="s">
        <v>1158</v>
      </c>
      <c r="N265" s="1" t="s">
        <v>1155</v>
      </c>
      <c r="O265" s="1" t="s">
        <v>1160</v>
      </c>
      <c r="P265" s="1" t="s">
        <v>1159</v>
      </c>
      <c r="Q265" s="1" t="s">
        <v>1158</v>
      </c>
      <c r="R265" s="1" t="s">
        <v>1155</v>
      </c>
      <c r="S265" s="1" t="s">
        <v>1160</v>
      </c>
      <c r="T265" s="1" t="s">
        <v>1155</v>
      </c>
      <c r="U265" s="1" t="s">
        <v>1159</v>
      </c>
      <c r="V265" s="1" t="s">
        <v>1155</v>
      </c>
      <c r="W265" s="1" t="s">
        <v>1158</v>
      </c>
      <c r="X265" s="1" t="s">
        <v>1160</v>
      </c>
      <c r="Y265" s="1" t="s">
        <v>1156</v>
      </c>
      <c r="Z265" s="54" t="s">
        <v>1158</v>
      </c>
      <c r="AA265" s="1" t="s">
        <v>1159</v>
      </c>
      <c r="AB265" s="1" t="s">
        <v>1154</v>
      </c>
      <c r="AC265" s="1" t="s">
        <v>1158</v>
      </c>
      <c r="AD265" s="1" t="s">
        <v>1158</v>
      </c>
      <c r="AE265" s="1" t="s">
        <v>1160</v>
      </c>
      <c r="AF265" s="1" t="s">
        <v>1155</v>
      </c>
      <c r="AG265" s="1" t="s">
        <v>1155</v>
      </c>
      <c r="AH265" s="1" t="s">
        <v>1154</v>
      </c>
      <c r="AI265" s="1" t="s">
        <v>1159</v>
      </c>
      <c r="AJ265" s="1" t="s">
        <v>1157</v>
      </c>
      <c r="AK265" s="1" t="s">
        <v>1154</v>
      </c>
      <c r="AL265" s="1" t="s">
        <v>1154</v>
      </c>
      <c r="AM265" s="1" t="s">
        <v>1160</v>
      </c>
      <c r="AN265" s="1" t="s">
        <v>1154</v>
      </c>
      <c r="AP265" s="1">
        <f>IF($J265=$J$2,IF(K265=K$2,1,0),IF($J265=$J$3,IF(K265=K$3,1,0),IF($J265=$J$4,IF(K265=K$4,1,0),IF($J265=$J$5,IF(K265=K$5,1,0),0))))</f>
        <v>0</v>
      </c>
      <c r="AQ265" s="1">
        <f>IF($J265=$J$2,IF(L265=L$2,1,0),IF($J265=$J$3,IF(L265=L$3,1,0),IF($J265=$J$4,IF(L265=L$4,1,0),IF($J265=$J$5,IF(L265=L$5,1,0),0))))</f>
        <v>1</v>
      </c>
      <c r="AR265" s="1">
        <f>IF($J265=$J$2,IF(M265=M$2,1,0),IF($J265=$J$3,IF(M265=M$3,1,0),IF($J265=$J$4,IF(M265=M$4,1,0),IF($J265=$J$5,IF(M265=M$5,1,0),0))))</f>
        <v>0</v>
      </c>
      <c r="AS265" s="1">
        <f>IF($J265=$J$2,IF(N265=N$2,1,0),IF($J265=$J$3,IF(N265=N$3,1,0),IF($J265=$J$4,IF(N265=N$4,1,0),IF($J265=$J$5,IF(N265=N$5,1,0),0))))</f>
        <v>0</v>
      </c>
      <c r="AT265" s="1">
        <f>IF($J265=$J$2,IF(O265=O$2,1,0),IF($J265=$J$3,IF(O265=O$3,1,0),IF($J265=$J$4,IF(O265=O$4,1,0),IF($J265=$J$5,IF(O265=O$5,1,0),0))))</f>
        <v>1</v>
      </c>
      <c r="AU265" s="1">
        <f>IF($J265=$J$2,IF(P265=P$2,1,0),IF($J265=$J$3,IF(P265=P$3,1,0),IF($J265=$J$4,IF(P265=P$4,1,0),IF($J265=$J$5,IF(P265=P$5,1,0),0))))</f>
        <v>1</v>
      </c>
      <c r="AV265" s="1">
        <f>IF($J265=$J$2,IF(Q265=Q$2,1,0),IF($J265=$J$3,IF(Q265=Q$3,1,0),IF($J265=$J$4,IF(Q265=Q$4,1,0),IF($J265=$J$5,IF(Q265=Q$5,1,0),0))))</f>
        <v>1</v>
      </c>
      <c r="AW265" s="1">
        <f>IF($J265=$J$2,IF(R265=R$2,1,0),IF($J265=$J$3,IF(R265=R$3,1,0),IF($J265=$J$4,IF(R265=R$4,1,0),IF($J265=$J$5,IF(R265=R$5,1,0),0))))</f>
        <v>0</v>
      </c>
      <c r="AX265" s="1">
        <f>IF($J265=$J$2,IF(S265=S$2,1,0),IF($J265=$J$3,IF(S265=S$3,1,0),IF($J265=$J$4,IF(S265=S$4,1,0),IF($J265=$J$5,IF(S265=S$5,1,0),0))))</f>
        <v>1</v>
      </c>
      <c r="AY265" s="1">
        <f>IF($J265=$J$2,IF(T265=T$2,1,0),IF($J265=$J$3,IF(T265=T$3,1,0),IF($J265=$J$4,IF(T265=T$4,1,0),IF($J265=$J$5,IF(T265=T$5,1,0),0))))</f>
        <v>1</v>
      </c>
      <c r="AZ265" s="1">
        <f>IF($J265=$J$2,IF(U265=U$2,1,0),IF($J265=$J$3,IF(U265=U$3,1,0),IF($J265=$J$4,IF(U265=U$4,1,0),IF($J265=$J$5,IF(U265=U$5,1,0),0))))</f>
        <v>1</v>
      </c>
      <c r="BA265" s="1">
        <f>IF($J265=$J$2,IF(V265=V$2,1,0),IF($J265=$J$3,IF(V265=V$3,1,0),IF($J265=$J$4,IF(V265=V$4,1,0),IF($J265=$J$5,IF(V265=V$5,1,0),0))))</f>
        <v>0</v>
      </c>
      <c r="BB265" s="1">
        <f>IF($J265=$J$2,IF(W265=W$2,1,0),IF($J265=$J$3,IF(W265=W$3,1,0),IF($J265=$J$4,IF(W265=W$4,1,0),IF($J265=$J$5,IF(W265=W$5,1,0),0))))</f>
        <v>1</v>
      </c>
      <c r="BC265" s="1">
        <f>IF($J265=$J$2,IF(X265=X$2,1,0),IF($J265=$J$3,IF(X265=X$3,1,0),IF($J265=$J$4,IF(X265=X$4,1,0),IF($J265=$J$5,IF(X265=X$5,1,0),0))))</f>
        <v>1</v>
      </c>
      <c r="BD265" s="1">
        <f>IF($J265=$J$2,IF(Y265=Y$2,1,0),IF($J265=$J$3,IF(Y265=Y$3,1,0),IF($J265=$J$4,IF(Y265=Y$4,1,0),IF($J265=$J$5,IF(Y265=Y$5,1,0),0))))</f>
        <v>1</v>
      </c>
      <c r="BE265" s="1">
        <f>IF($J265=$J$2,IF(Z265=Z$2,1,0),IF($J265=$J$3,IF(Z265=Z$3,1,0),IF($J265=$J$4,IF(Z265=Z$4,1,0),IF($J265=$J$5,IF(Z265=Z$5,1,0),0))))</f>
        <v>1</v>
      </c>
      <c r="BF265" s="1">
        <f>IF($J265=$J$2,IF(AA265=AA$2,1,0),IF($J265=$J$3,IF(AA265=AA$3,1,0),IF($J265=$J$4,IF(AA265=AA$4,1,0),IF($J265=$J$5,IF(AA265=AA$5,1,0),0))))</f>
        <v>1</v>
      </c>
      <c r="BG265" s="1">
        <f>IF($J265=$J$2,IF(AB265=AB$2,1,0),IF($J265=$J$3,IF(AB265=AB$3,1,0),IF($J265=$J$4,IF(AB265=AB$4,1,0),IF($J265=$J$5,IF(AB265=AB$5,1,0),0))))</f>
        <v>1</v>
      </c>
      <c r="BH265" s="1">
        <f>IF($J265=$J$2,IF(AC265=AC$2,1,0),IF($J265=$J$3,IF(AC265=AC$3,1,0),IF($J265=$J$4,IF(AC265=AC$4,1,0),IF($J265=$J$5,IF(AC265=AC$5,1,0),0))))</f>
        <v>1</v>
      </c>
      <c r="BI265" s="1">
        <f>IF($J265=$J$2,IF(AD265=AD$2,1,0),IF($J265=$J$3,IF(AD265=AD$3,1,0),IF($J265=$J$4,IF(AD265=AD$4,1,0),IF($J265=$J$5,IF(AD265=AD$5,1,0),0))))</f>
        <v>1</v>
      </c>
      <c r="BJ265" s="1">
        <f>IF($J265=$J$2,IF(AE265=AE$2,1,0),IF($J265=$J$3,IF(AE265=AE$3,1,0),IF($J265=$J$4,IF(AE265=AE$4,1,0),IF($J265=$J$5,IF(AE265=AE$5,1,0),0))))</f>
        <v>1</v>
      </c>
      <c r="BK265" s="1">
        <f>IF($J265=$J$2,IF(AF265=AF$2,1,0),IF($J265=$J$3,IF(AF265=AF$3,1,0),IF($J265=$J$4,IF(AF265=AF$4,1,0),IF($J265=$J$5,IF(AF265=AF$5,1,0),0))))</f>
        <v>1</v>
      </c>
      <c r="BL265" s="1">
        <f>IF($J265=$J$2,IF(AG265=AG$2,1,0),IF($J265=$J$3,IF(AG265=AG$3,1,0),IF($J265=$J$4,IF(AG265=AG$4,1,0),IF($J265=$J$5,IF(AG265=AG$5,1,0),0))))</f>
        <v>1</v>
      </c>
      <c r="BM265" s="1">
        <f>IF($J265=$J$2,IF(AH265=AH$2,1,0),IF($J265=$J$3,IF(AH265=AH$3,1,0),IF($J265=$J$4,IF(AH265=AH$4,1,0),IF($J265=$J$5,IF(AH265=AH$5,1,0),0))))</f>
        <v>0</v>
      </c>
      <c r="BN265" s="1">
        <f>IF($J265=$J$2,IF(AI265=AI$2,1,0),IF($J265=$J$3,IF(AI265=AI$3,1,0),IF($J265=$J$4,IF(AI265=AI$4,1,0),IF($J265=$J$5,IF(AI265=AI$5,1,0),0))))</f>
        <v>1</v>
      </c>
      <c r="BO265" s="1">
        <f>IF($J265=$J$2,IF(AJ265=AJ$2,1,0),IF($J265=$J$3,IF(AJ265=AJ$3,1,0),IF($J265=$J$4,IF(AJ265=AJ$4,1,0),IF($J265=$J$5,IF(AJ265=AJ$5,1,0),0))))</f>
        <v>1</v>
      </c>
      <c r="BP265" s="1">
        <f>IF($J265=$J$2,IF(AK265=AK$2,1,0),IF($J265=$J$3,IF(AK265=AK$3,1,0),IF($J265=$J$4,IF(AK265=AK$4,1,0),IF($J265=$J$5,IF(AK265=AK$5,1,0),0))))</f>
        <v>1</v>
      </c>
      <c r="BQ265" s="1">
        <f>IF($J265=$J$2,IF(AL265=AL$2,1,0),IF($J265=$J$3,IF(AL265=AL$3,1,0),IF($J265=$J$4,IF(AL265=AL$4,1,0),IF($J265=$J$5,IF(AL265=AL$5,1,0),0))))</f>
        <v>1</v>
      </c>
      <c r="BR265" s="1">
        <f>IF($J265=$J$2,IF(AM265=AM$2,1,0),IF($J265=$J$3,IF(AM265=AM$3,1,0),IF($J265=$J$4,IF(AM265=AM$4,1,0),IF($J265=$J$5,IF(AM265=AM$5,1,0),0))))</f>
        <v>1</v>
      </c>
      <c r="BS265" s="1">
        <f>IF($J265=$J$2,IF(AN265=AN$2,1,0),IF($J265=$J$3,IF(AN265=AN$3,1,0),IF($J265=$J$4,IF(AN265=AN$4,1,0),IF($J265=$J$5,IF(AN265=AN$5,1,0),0))))</f>
        <v>1</v>
      </c>
      <c r="BU265" s="1">
        <f t="shared" si="3"/>
        <v>24</v>
      </c>
      <c r="BW265" s="35">
        <f t="shared" si="4"/>
        <v>24</v>
      </c>
      <c r="BX265" s="35">
        <f>IF(BW265="неявка","неявка",IF(BW265&lt;$CB$4,1,IF(BW265&lt;$CB$5,2,IF(BW265&lt;$CB$6,3,IF(BW265&lt;$CB$7,4,IF(BW265&lt;$CB$8,5,IF(BW265&lt;$CB$9,6,IF(BW265&lt;$CB$10,7,IF(BW265&lt;$CB$11,8,IF(BW265&lt;$CB$12,9,10))))))))))</f>
        <v>7</v>
      </c>
    </row>
    <row r="266" spans="1:76" ht="16" x14ac:dyDescent="0.2">
      <c r="A266" s="8">
        <v>260</v>
      </c>
      <c r="B266" s="8" t="s">
        <v>886</v>
      </c>
      <c r="C266" s="8" t="s">
        <v>243</v>
      </c>
      <c r="D266" s="8" t="s">
        <v>887</v>
      </c>
      <c r="E266" s="8" t="s">
        <v>245</v>
      </c>
      <c r="F266" s="8" t="s">
        <v>246</v>
      </c>
      <c r="G266" s="8" t="s">
        <v>230</v>
      </c>
      <c r="H266" s="8" t="s">
        <v>216</v>
      </c>
      <c r="I266" s="1" t="s">
        <v>795</v>
      </c>
      <c r="J266" s="1">
        <v>3</v>
      </c>
      <c r="K266" s="1" t="s">
        <v>1156</v>
      </c>
      <c r="L266" s="1" t="s">
        <v>1158</v>
      </c>
      <c r="M266" s="1" t="s">
        <v>1158</v>
      </c>
      <c r="N266" s="1" t="s">
        <v>1160</v>
      </c>
      <c r="O266" s="1" t="s">
        <v>1155</v>
      </c>
      <c r="P266" s="1" t="s">
        <v>1154</v>
      </c>
      <c r="Q266" s="1" t="s">
        <v>1160</v>
      </c>
      <c r="R266" s="1" t="s">
        <v>1154</v>
      </c>
      <c r="S266" s="1" t="s">
        <v>1160</v>
      </c>
      <c r="T266" s="1" t="s">
        <v>1156</v>
      </c>
      <c r="U266" s="1" t="s">
        <v>1154</v>
      </c>
      <c r="V266" s="1" t="s">
        <v>1156</v>
      </c>
      <c r="W266" s="1" t="s">
        <v>1156</v>
      </c>
      <c r="X266" s="1" t="s">
        <v>1155</v>
      </c>
      <c r="Y266" s="1" t="s">
        <v>1155</v>
      </c>
      <c r="Z266" s="54" t="s">
        <v>1154</v>
      </c>
      <c r="AA266" s="1" t="s">
        <v>1155</v>
      </c>
      <c r="AB266" s="1" t="s">
        <v>1155</v>
      </c>
      <c r="AC266" s="1" t="s">
        <v>1156</v>
      </c>
      <c r="AD266" s="1" t="s">
        <v>1158</v>
      </c>
      <c r="AE266" s="1" t="s">
        <v>1155</v>
      </c>
      <c r="AF266" s="1" t="s">
        <v>1155</v>
      </c>
      <c r="AG266" s="1" t="s">
        <v>1159</v>
      </c>
      <c r="AH266" s="1" t="s">
        <v>1156</v>
      </c>
      <c r="AI266" s="1" t="s">
        <v>1158</v>
      </c>
      <c r="AJ266" s="1" t="s">
        <v>1155</v>
      </c>
      <c r="AK266" s="1" t="s">
        <v>1159</v>
      </c>
      <c r="AL266" s="1" t="s">
        <v>1155</v>
      </c>
      <c r="AM266" s="1" t="s">
        <v>1154</v>
      </c>
      <c r="AN266" s="1" t="s">
        <v>1154</v>
      </c>
      <c r="AP266" s="1">
        <f>IF($J266=$J$2,IF(K266=K$2,1,0),IF($J266=$J$3,IF(K266=K$3,1,0),IF($J266=$J$4,IF(K266=K$4,1,0),IF($J266=$J$5,IF(K266=K$5,1,0),0))))</f>
        <v>1</v>
      </c>
      <c r="AQ266" s="1">
        <f>IF($J266=$J$2,IF(L266=L$2,1,0),IF($J266=$J$3,IF(L266=L$3,1,0),IF($J266=$J$4,IF(L266=L$4,1,0),IF($J266=$J$5,IF(L266=L$5,1,0),0))))</f>
        <v>0</v>
      </c>
      <c r="AR266" s="1">
        <f>IF($J266=$J$2,IF(M266=M$2,1,0),IF($J266=$J$3,IF(M266=M$3,1,0),IF($J266=$J$4,IF(M266=M$4,1,0),IF($J266=$J$5,IF(M266=M$5,1,0),0))))</f>
        <v>0</v>
      </c>
      <c r="AS266" s="1">
        <f>IF($J266=$J$2,IF(N266=N$2,1,0),IF($J266=$J$3,IF(N266=N$3,1,0),IF($J266=$J$4,IF(N266=N$4,1,0),IF($J266=$J$5,IF(N266=N$5,1,0),0))))</f>
        <v>0</v>
      </c>
      <c r="AT266" s="1">
        <f>IF($J266=$J$2,IF(O266=O$2,1,0),IF($J266=$J$3,IF(O266=O$3,1,0),IF($J266=$J$4,IF(O266=O$4,1,0),IF($J266=$J$5,IF(O266=O$5,1,0),0))))</f>
        <v>0</v>
      </c>
      <c r="AU266" s="1">
        <f>IF($J266=$J$2,IF(P266=P$2,1,0),IF($J266=$J$3,IF(P266=P$3,1,0),IF($J266=$J$4,IF(P266=P$4,1,0),IF($J266=$J$5,IF(P266=P$5,1,0),0))))</f>
        <v>0</v>
      </c>
      <c r="AV266" s="1">
        <f>IF($J266=$J$2,IF(Q266=Q$2,1,0),IF($J266=$J$3,IF(Q266=Q$3,1,0),IF($J266=$J$4,IF(Q266=Q$4,1,0),IF($J266=$J$5,IF(Q266=Q$5,1,0),0))))</f>
        <v>0</v>
      </c>
      <c r="AW266" s="1">
        <f>IF($J266=$J$2,IF(R266=R$2,1,0),IF($J266=$J$3,IF(R266=R$3,1,0),IF($J266=$J$4,IF(R266=R$4,1,0),IF($J266=$J$5,IF(R266=R$5,1,0),0))))</f>
        <v>0</v>
      </c>
      <c r="AX266" s="1">
        <f>IF($J266=$J$2,IF(S266=S$2,1,0),IF($J266=$J$3,IF(S266=S$3,1,0),IF($J266=$J$4,IF(S266=S$4,1,0),IF($J266=$J$5,IF(S266=S$5,1,0),0))))</f>
        <v>0</v>
      </c>
      <c r="AY266" s="1">
        <f>IF($J266=$J$2,IF(T266=T$2,1,0),IF($J266=$J$3,IF(T266=T$3,1,0),IF($J266=$J$4,IF(T266=T$4,1,0),IF($J266=$J$5,IF(T266=T$5,1,0),0))))</f>
        <v>0</v>
      </c>
      <c r="AZ266" s="1">
        <f>IF($J266=$J$2,IF(U266=U$2,1,0),IF($J266=$J$3,IF(U266=U$3,1,0),IF($J266=$J$4,IF(U266=U$4,1,0),IF($J266=$J$5,IF(U266=U$5,1,0),0))))</f>
        <v>1</v>
      </c>
      <c r="BA266" s="1">
        <f>IF($J266=$J$2,IF(V266=V$2,1,0),IF($J266=$J$3,IF(V266=V$3,1,0),IF($J266=$J$4,IF(V266=V$4,1,0),IF($J266=$J$5,IF(V266=V$5,1,0),0))))</f>
        <v>0</v>
      </c>
      <c r="BB266" s="1">
        <f>IF($J266=$J$2,IF(W266=W$2,1,0),IF($J266=$J$3,IF(W266=W$3,1,0),IF($J266=$J$4,IF(W266=W$4,1,0),IF($J266=$J$5,IF(W266=W$5,1,0),0))))</f>
        <v>0</v>
      </c>
      <c r="BC266" s="1">
        <f>IF($J266=$J$2,IF(X266=X$2,1,0),IF($J266=$J$3,IF(X266=X$3,1,0),IF($J266=$J$4,IF(X266=X$4,1,0),IF($J266=$J$5,IF(X266=X$5,1,0),0))))</f>
        <v>0</v>
      </c>
      <c r="BD266" s="1">
        <f>IF($J266=$J$2,IF(Y266=Y$2,1,0),IF($J266=$J$3,IF(Y266=Y$3,1,0),IF($J266=$J$4,IF(Y266=Y$4,1,0),IF($J266=$J$5,IF(Y266=Y$5,1,0),0))))</f>
        <v>0</v>
      </c>
      <c r="BE266" s="1">
        <f>IF($J266=$J$2,IF(Z266=Z$2,1,0),IF($J266=$J$3,IF(Z266=Z$3,1,0),IF($J266=$J$4,IF(Z266=Z$4,1,0),IF($J266=$J$5,IF(Z266=Z$5,1,0),0))))</f>
        <v>1</v>
      </c>
      <c r="BF266" s="1">
        <f>IF($J266=$J$2,IF(AA266=AA$2,1,0),IF($J266=$J$3,IF(AA266=AA$3,1,0),IF($J266=$J$4,IF(AA266=AA$4,1,0),IF($J266=$J$5,IF(AA266=AA$5,1,0),0))))</f>
        <v>0</v>
      </c>
      <c r="BG266" s="1">
        <f>IF($J266=$J$2,IF(AB266=AB$2,1,0),IF($J266=$J$3,IF(AB266=AB$3,1,0),IF($J266=$J$4,IF(AB266=AB$4,1,0),IF($J266=$J$5,IF(AB266=AB$5,1,0),0))))</f>
        <v>1</v>
      </c>
      <c r="BH266" s="1">
        <f>IF($J266=$J$2,IF(AC266=AC$2,1,0),IF($J266=$J$3,IF(AC266=AC$3,1,0),IF($J266=$J$4,IF(AC266=AC$4,1,0),IF($J266=$J$5,IF(AC266=AC$5,1,0),0))))</f>
        <v>0</v>
      </c>
      <c r="BI266" s="1">
        <f>IF($J266=$J$2,IF(AD266=AD$2,1,0),IF($J266=$J$3,IF(AD266=AD$3,1,0),IF($J266=$J$4,IF(AD266=AD$4,1,0),IF($J266=$J$5,IF(AD266=AD$5,1,0),0))))</f>
        <v>0</v>
      </c>
      <c r="BJ266" s="1">
        <f>IF($J266=$J$2,IF(AE266=AE$2,1,0),IF($J266=$J$3,IF(AE266=AE$3,1,0),IF($J266=$J$4,IF(AE266=AE$4,1,0),IF($J266=$J$5,IF(AE266=AE$5,1,0),0))))</f>
        <v>0</v>
      </c>
      <c r="BK266" s="1">
        <f>IF($J266=$J$2,IF(AF266=AF$2,1,0),IF($J266=$J$3,IF(AF266=AF$3,1,0),IF($J266=$J$4,IF(AF266=AF$4,1,0),IF($J266=$J$5,IF(AF266=AF$5,1,0),0))))</f>
        <v>0</v>
      </c>
      <c r="BL266" s="1">
        <f>IF($J266=$J$2,IF(AG266=AG$2,1,0),IF($J266=$J$3,IF(AG266=AG$3,1,0),IF($J266=$J$4,IF(AG266=AG$4,1,0),IF($J266=$J$5,IF(AG266=AG$5,1,0),0))))</f>
        <v>1</v>
      </c>
      <c r="BM266" s="1">
        <f>IF($J266=$J$2,IF(AH266=AH$2,1,0),IF($J266=$J$3,IF(AH266=AH$3,1,0),IF($J266=$J$4,IF(AH266=AH$4,1,0),IF($J266=$J$5,IF(AH266=AH$5,1,0),0))))</f>
        <v>0</v>
      </c>
      <c r="BN266" s="1">
        <f>IF($J266=$J$2,IF(AI266=AI$2,1,0),IF($J266=$J$3,IF(AI266=AI$3,1,0),IF($J266=$J$4,IF(AI266=AI$4,1,0),IF($J266=$J$5,IF(AI266=AI$5,1,0),0))))</f>
        <v>0</v>
      </c>
      <c r="BO266" s="1">
        <f>IF($J266=$J$2,IF(AJ266=AJ$2,1,0),IF($J266=$J$3,IF(AJ266=AJ$3,1,0),IF($J266=$J$4,IF(AJ266=AJ$4,1,0),IF($J266=$J$5,IF(AJ266=AJ$5,1,0),0))))</f>
        <v>1</v>
      </c>
      <c r="BP266" s="1">
        <f>IF($J266=$J$2,IF(AK266=AK$2,1,0),IF($J266=$J$3,IF(AK266=AK$3,1,0),IF($J266=$J$4,IF(AK266=AK$4,1,0),IF($J266=$J$5,IF(AK266=AK$5,1,0),0))))</f>
        <v>0</v>
      </c>
      <c r="BQ266" s="1">
        <f>IF($J266=$J$2,IF(AL266=AL$2,1,0),IF($J266=$J$3,IF(AL266=AL$3,1,0),IF($J266=$J$4,IF(AL266=AL$4,1,0),IF($J266=$J$5,IF(AL266=AL$5,1,0),0))))</f>
        <v>0</v>
      </c>
      <c r="BR266" s="1">
        <f>IF($J266=$J$2,IF(AM266=AM$2,1,0),IF($J266=$J$3,IF(AM266=AM$3,1,0),IF($J266=$J$4,IF(AM266=AM$4,1,0),IF($J266=$J$5,IF(AM266=AM$5,1,0),0))))</f>
        <v>0</v>
      </c>
      <c r="BS266" s="1">
        <f>IF($J266=$J$2,IF(AN266=AN$2,1,0),IF($J266=$J$3,IF(AN266=AN$3,1,0),IF($J266=$J$4,IF(AN266=AN$4,1,0),IF($J266=$J$5,IF(AN266=AN$5,1,0),0))))</f>
        <v>1</v>
      </c>
      <c r="BU266" s="1">
        <f t="shared" si="3"/>
        <v>7</v>
      </c>
      <c r="BW266" s="35">
        <f t="shared" si="4"/>
        <v>7</v>
      </c>
      <c r="BX266" s="35">
        <f>IF(BW266="неявка","неявка",IF(BW266&lt;$CB$4,1,IF(BW266&lt;$CB$5,2,IF(BW266&lt;$CB$6,3,IF(BW266&lt;$CB$7,4,IF(BW266&lt;$CB$8,5,IF(BW266&lt;$CB$9,6,IF(BW266&lt;$CB$10,7,IF(BW266&lt;$CB$11,8,IF(BW266&lt;$CB$12,9,10))))))))))</f>
        <v>1</v>
      </c>
    </row>
    <row r="267" spans="1:76" ht="16" x14ac:dyDescent="0.2">
      <c r="A267" s="8">
        <v>261</v>
      </c>
      <c r="B267" s="8" t="s">
        <v>888</v>
      </c>
      <c r="C267" s="8" t="s">
        <v>889</v>
      </c>
      <c r="D267" s="8" t="s">
        <v>890</v>
      </c>
      <c r="E267" s="8" t="s">
        <v>282</v>
      </c>
      <c r="F267" s="8" t="s">
        <v>283</v>
      </c>
      <c r="G267" s="8" t="s">
        <v>230</v>
      </c>
      <c r="H267" s="8" t="s">
        <v>216</v>
      </c>
      <c r="I267" s="1" t="s">
        <v>795</v>
      </c>
      <c r="Z267" s="54"/>
      <c r="AP267" s="1">
        <f>IF($J267=$J$2,IF(K267=K$2,1,0),IF($J267=$J$3,IF(K267=K$3,1,0),IF($J267=$J$4,IF(K267=K$4,1,0),IF($J267=$J$5,IF(K267=K$5,1,0),0))))</f>
        <v>0</v>
      </c>
      <c r="AQ267" s="1">
        <f>IF($J267=$J$2,IF(L267=L$2,1,0),IF($J267=$J$3,IF(L267=L$3,1,0),IF($J267=$J$4,IF(L267=L$4,1,0),IF($J267=$J$5,IF(L267=L$5,1,0),0))))</f>
        <v>0</v>
      </c>
      <c r="AR267" s="1">
        <f>IF($J267=$J$2,IF(M267=M$2,1,0),IF($J267=$J$3,IF(M267=M$3,1,0),IF($J267=$J$4,IF(M267=M$4,1,0),IF($J267=$J$5,IF(M267=M$5,1,0),0))))</f>
        <v>0</v>
      </c>
      <c r="AS267" s="1">
        <f>IF($J267=$J$2,IF(N267=N$2,1,0),IF($J267=$J$3,IF(N267=N$3,1,0),IF($J267=$J$4,IF(N267=N$4,1,0),IF($J267=$J$5,IF(N267=N$5,1,0),0))))</f>
        <v>0</v>
      </c>
      <c r="AT267" s="1">
        <f>IF($J267=$J$2,IF(O267=O$2,1,0),IF($J267=$J$3,IF(O267=O$3,1,0),IF($J267=$J$4,IF(O267=O$4,1,0),IF($J267=$J$5,IF(O267=O$5,1,0),0))))</f>
        <v>0</v>
      </c>
      <c r="AU267" s="1">
        <f>IF($J267=$J$2,IF(P267=P$2,1,0),IF($J267=$J$3,IF(P267=P$3,1,0),IF($J267=$J$4,IF(P267=P$4,1,0),IF($J267=$J$5,IF(P267=P$5,1,0),0))))</f>
        <v>0</v>
      </c>
      <c r="AV267" s="1">
        <f>IF($J267=$J$2,IF(Q267=Q$2,1,0),IF($J267=$J$3,IF(Q267=Q$3,1,0),IF($J267=$J$4,IF(Q267=Q$4,1,0),IF($J267=$J$5,IF(Q267=Q$5,1,0),0))))</f>
        <v>0</v>
      </c>
      <c r="AW267" s="1">
        <f>IF($J267=$J$2,IF(R267=R$2,1,0),IF($J267=$J$3,IF(R267=R$3,1,0),IF($J267=$J$4,IF(R267=R$4,1,0),IF($J267=$J$5,IF(R267=R$5,1,0),0))))</f>
        <v>0</v>
      </c>
      <c r="AX267" s="1">
        <f>IF($J267=$J$2,IF(S267=S$2,1,0),IF($J267=$J$3,IF(S267=S$3,1,0),IF($J267=$J$4,IF(S267=S$4,1,0),IF($J267=$J$5,IF(S267=S$5,1,0),0))))</f>
        <v>0</v>
      </c>
      <c r="AY267" s="1">
        <f>IF($J267=$J$2,IF(T267=T$2,1,0),IF($J267=$J$3,IF(T267=T$3,1,0),IF($J267=$J$4,IF(T267=T$4,1,0),IF($J267=$J$5,IF(T267=T$5,1,0),0))))</f>
        <v>0</v>
      </c>
      <c r="AZ267" s="1">
        <f>IF($J267=$J$2,IF(U267=U$2,1,0),IF($J267=$J$3,IF(U267=U$3,1,0),IF($J267=$J$4,IF(U267=U$4,1,0),IF($J267=$J$5,IF(U267=U$5,1,0),0))))</f>
        <v>0</v>
      </c>
      <c r="BA267" s="1">
        <f>IF($J267=$J$2,IF(V267=V$2,1,0),IF($J267=$J$3,IF(V267=V$3,1,0),IF($J267=$J$4,IF(V267=V$4,1,0),IF($J267=$J$5,IF(V267=V$5,1,0),0))))</f>
        <v>0</v>
      </c>
      <c r="BB267" s="1">
        <f>IF($J267=$J$2,IF(W267=W$2,1,0),IF($J267=$J$3,IF(W267=W$3,1,0),IF($J267=$J$4,IF(W267=W$4,1,0),IF($J267=$J$5,IF(W267=W$5,1,0),0))))</f>
        <v>0</v>
      </c>
      <c r="BC267" s="1">
        <f>IF($J267=$J$2,IF(X267=X$2,1,0),IF($J267=$J$3,IF(X267=X$3,1,0),IF($J267=$J$4,IF(X267=X$4,1,0),IF($J267=$J$5,IF(X267=X$5,1,0),0))))</f>
        <v>0</v>
      </c>
      <c r="BD267" s="1">
        <f>IF($J267=$J$2,IF(Y267=Y$2,1,0),IF($J267=$J$3,IF(Y267=Y$3,1,0),IF($J267=$J$4,IF(Y267=Y$4,1,0),IF($J267=$J$5,IF(Y267=Y$5,1,0),0))))</f>
        <v>0</v>
      </c>
      <c r="BE267" s="1">
        <f>IF($J267=$J$2,IF(Z267=Z$2,1,0),IF($J267=$J$3,IF(Z267=Z$3,1,0),IF($J267=$J$4,IF(Z267=Z$4,1,0),IF($J267=$J$5,IF(Z267=Z$5,1,0),0))))</f>
        <v>0</v>
      </c>
      <c r="BF267" s="1">
        <f>IF($J267=$J$2,IF(AA267=AA$2,1,0),IF($J267=$J$3,IF(AA267=AA$3,1,0),IF($J267=$J$4,IF(AA267=AA$4,1,0),IF($J267=$J$5,IF(AA267=AA$5,1,0),0))))</f>
        <v>0</v>
      </c>
      <c r="BG267" s="1">
        <f>IF($J267=$J$2,IF(AB267=AB$2,1,0),IF($J267=$J$3,IF(AB267=AB$3,1,0),IF($J267=$J$4,IF(AB267=AB$4,1,0),IF($J267=$J$5,IF(AB267=AB$5,1,0),0))))</f>
        <v>0</v>
      </c>
      <c r="BH267" s="1">
        <f>IF($J267=$J$2,IF(AC267=AC$2,1,0),IF($J267=$J$3,IF(AC267=AC$3,1,0),IF($J267=$J$4,IF(AC267=AC$4,1,0),IF($J267=$J$5,IF(AC267=AC$5,1,0),0))))</f>
        <v>0</v>
      </c>
      <c r="BI267" s="1">
        <f>IF($J267=$J$2,IF(AD267=AD$2,1,0),IF($J267=$J$3,IF(AD267=AD$3,1,0),IF($J267=$J$4,IF(AD267=AD$4,1,0),IF($J267=$J$5,IF(AD267=AD$5,1,0),0))))</f>
        <v>0</v>
      </c>
      <c r="BJ267" s="1">
        <f>IF($J267=$J$2,IF(AE267=AE$2,1,0),IF($J267=$J$3,IF(AE267=AE$3,1,0),IF($J267=$J$4,IF(AE267=AE$4,1,0),IF($J267=$J$5,IF(AE267=AE$5,1,0),0))))</f>
        <v>0</v>
      </c>
      <c r="BK267" s="1">
        <f>IF($J267=$J$2,IF(AF267=AF$2,1,0),IF($J267=$J$3,IF(AF267=AF$3,1,0),IF($J267=$J$4,IF(AF267=AF$4,1,0),IF($J267=$J$5,IF(AF267=AF$5,1,0),0))))</f>
        <v>0</v>
      </c>
      <c r="BL267" s="1">
        <f>IF($J267=$J$2,IF(AG267=AG$2,1,0),IF($J267=$J$3,IF(AG267=AG$3,1,0),IF($J267=$J$4,IF(AG267=AG$4,1,0),IF($J267=$J$5,IF(AG267=AG$5,1,0),0))))</f>
        <v>0</v>
      </c>
      <c r="BM267" s="1">
        <f>IF($J267=$J$2,IF(AH267=AH$2,1,0),IF($J267=$J$3,IF(AH267=AH$3,1,0),IF($J267=$J$4,IF(AH267=AH$4,1,0),IF($J267=$J$5,IF(AH267=AH$5,1,0),0))))</f>
        <v>0</v>
      </c>
      <c r="BN267" s="1">
        <f>IF($J267=$J$2,IF(AI267=AI$2,1,0),IF($J267=$J$3,IF(AI267=AI$3,1,0),IF($J267=$J$4,IF(AI267=AI$4,1,0),IF($J267=$J$5,IF(AI267=AI$5,1,0),0))))</f>
        <v>0</v>
      </c>
      <c r="BO267" s="1">
        <f>IF($J267=$J$2,IF(AJ267=AJ$2,1,0),IF($J267=$J$3,IF(AJ267=AJ$3,1,0),IF($J267=$J$4,IF(AJ267=AJ$4,1,0),IF($J267=$J$5,IF(AJ267=AJ$5,1,0),0))))</f>
        <v>0</v>
      </c>
      <c r="BP267" s="1">
        <f>IF($J267=$J$2,IF(AK267=AK$2,1,0),IF($J267=$J$3,IF(AK267=AK$3,1,0),IF($J267=$J$4,IF(AK267=AK$4,1,0),IF($J267=$J$5,IF(AK267=AK$5,1,0),0))))</f>
        <v>0</v>
      </c>
      <c r="BQ267" s="1">
        <f>IF($J267=$J$2,IF(AL267=AL$2,1,0),IF($J267=$J$3,IF(AL267=AL$3,1,0),IF($J267=$J$4,IF(AL267=AL$4,1,0),IF($J267=$J$5,IF(AL267=AL$5,1,0),0))))</f>
        <v>0</v>
      </c>
      <c r="BR267" s="1">
        <f>IF($J267=$J$2,IF(AM267=AM$2,1,0),IF($J267=$J$3,IF(AM267=AM$3,1,0),IF($J267=$J$4,IF(AM267=AM$4,1,0),IF($J267=$J$5,IF(AM267=AM$5,1,0),0))))</f>
        <v>0</v>
      </c>
      <c r="BS267" s="1">
        <f>IF($J267=$J$2,IF(AN267=AN$2,1,0),IF($J267=$J$3,IF(AN267=AN$3,1,0),IF($J267=$J$4,IF(AN267=AN$4,1,0),IF($J267=$J$5,IF(AN267=AN$5,1,0),0))))</f>
        <v>0</v>
      </c>
      <c r="BU267" s="1">
        <f t="shared" si="3"/>
        <v>0</v>
      </c>
      <c r="BW267" s="35" t="str">
        <f t="shared" si="4"/>
        <v>неявка</v>
      </c>
      <c r="BX267" s="35" t="str">
        <f>IF(BW267="неявка","неявка",IF(BW267&lt;$CB$4,1,IF(BW267&lt;$CB$5,2,IF(BW267&lt;$CB$6,3,IF(BW267&lt;$CB$7,4,IF(BW267&lt;$CB$8,5,IF(BW267&lt;$CB$9,6,IF(BW267&lt;$CB$10,7,IF(BW267&lt;$CB$11,8,IF(BW267&lt;$CB$12,9,10))))))))))</f>
        <v>неявка</v>
      </c>
    </row>
    <row r="268" spans="1:76" ht="16" x14ac:dyDescent="0.2">
      <c r="A268" s="8">
        <v>262</v>
      </c>
      <c r="B268" s="8" t="s">
        <v>892</v>
      </c>
      <c r="C268" s="8" t="s">
        <v>893</v>
      </c>
      <c r="D268" s="8" t="s">
        <v>894</v>
      </c>
      <c r="E268" s="8" t="s">
        <v>245</v>
      </c>
      <c r="F268" s="8" t="s">
        <v>246</v>
      </c>
      <c r="G268" s="8" t="s">
        <v>230</v>
      </c>
      <c r="H268" s="8" t="s">
        <v>216</v>
      </c>
      <c r="I268" s="1" t="s">
        <v>795</v>
      </c>
      <c r="J268" s="1">
        <v>4</v>
      </c>
      <c r="K268" s="1" t="s">
        <v>1156</v>
      </c>
      <c r="L268" s="1" t="s">
        <v>1155</v>
      </c>
      <c r="M268" s="1" t="s">
        <v>1158</v>
      </c>
      <c r="N268" s="1" t="s">
        <v>1155</v>
      </c>
      <c r="O268" s="1" t="s">
        <v>1160</v>
      </c>
      <c r="P268" s="1" t="s">
        <v>1159</v>
      </c>
      <c r="Q268" s="1" t="s">
        <v>1158</v>
      </c>
      <c r="R268" s="1" t="s">
        <v>1155</v>
      </c>
      <c r="S268" s="1" t="s">
        <v>1160</v>
      </c>
      <c r="T268" s="1" t="s">
        <v>1155</v>
      </c>
      <c r="U268" s="1" t="s">
        <v>1156</v>
      </c>
      <c r="V268" s="1" t="s">
        <v>1159</v>
      </c>
      <c r="W268" s="1" t="s">
        <v>1158</v>
      </c>
      <c r="X268" s="1" t="s">
        <v>1159</v>
      </c>
      <c r="Y268" s="1" t="s">
        <v>1158</v>
      </c>
      <c r="Z268" s="54" t="s">
        <v>1158</v>
      </c>
      <c r="AA268" s="1" t="s">
        <v>1159</v>
      </c>
      <c r="AB268" s="1" t="s">
        <v>1154</v>
      </c>
      <c r="AC268" s="1" t="s">
        <v>1154</v>
      </c>
      <c r="AD268" s="1" t="s">
        <v>1158</v>
      </c>
      <c r="AE268" s="1" t="s">
        <v>1156</v>
      </c>
      <c r="AF268" s="1" t="s">
        <v>1155</v>
      </c>
      <c r="AG268" s="1" t="s">
        <v>1159</v>
      </c>
      <c r="AH268" s="1" t="s">
        <v>1158</v>
      </c>
      <c r="AI268" s="1" t="s">
        <v>1155</v>
      </c>
      <c r="AJ268" s="1" t="s">
        <v>1157</v>
      </c>
      <c r="AK268" s="1" t="s">
        <v>1154</v>
      </c>
      <c r="AL268" s="1" t="s">
        <v>1154</v>
      </c>
      <c r="AM268" s="1" t="s">
        <v>1160</v>
      </c>
      <c r="AN268" s="1" t="s">
        <v>1154</v>
      </c>
      <c r="AP268" s="1">
        <f>IF($J268=$J$2,IF(K268=K$2,1,0),IF($J268=$J$3,IF(K268=K$3,1,0),IF($J268=$J$4,IF(K268=K$4,1,0),IF($J268=$J$5,IF(K268=K$5,1,0),0))))</f>
        <v>0</v>
      </c>
      <c r="AQ268" s="1">
        <f>IF($J268=$J$2,IF(L268=L$2,1,0),IF($J268=$J$3,IF(L268=L$3,1,0),IF($J268=$J$4,IF(L268=L$4,1,0),IF($J268=$J$5,IF(L268=L$5,1,0),0))))</f>
        <v>0</v>
      </c>
      <c r="AR268" s="1">
        <f>IF($J268=$J$2,IF(M268=M$2,1,0),IF($J268=$J$3,IF(M268=M$3,1,0),IF($J268=$J$4,IF(M268=M$4,1,0),IF($J268=$J$5,IF(M268=M$5,1,0),0))))</f>
        <v>0</v>
      </c>
      <c r="AS268" s="1">
        <f>IF($J268=$J$2,IF(N268=N$2,1,0),IF($J268=$J$3,IF(N268=N$3,1,0),IF($J268=$J$4,IF(N268=N$4,1,0),IF($J268=$J$5,IF(N268=N$5,1,0),0))))</f>
        <v>0</v>
      </c>
      <c r="AT268" s="1">
        <f>IF($J268=$J$2,IF(O268=O$2,1,0),IF($J268=$J$3,IF(O268=O$3,1,0),IF($J268=$J$4,IF(O268=O$4,1,0),IF($J268=$J$5,IF(O268=O$5,1,0),0))))</f>
        <v>1</v>
      </c>
      <c r="AU268" s="1">
        <f>IF($J268=$J$2,IF(P268=P$2,1,0),IF($J268=$J$3,IF(P268=P$3,1,0),IF($J268=$J$4,IF(P268=P$4,1,0),IF($J268=$J$5,IF(P268=P$5,1,0),0))))</f>
        <v>1</v>
      </c>
      <c r="AV268" s="1">
        <f>IF($J268=$J$2,IF(Q268=Q$2,1,0),IF($J268=$J$3,IF(Q268=Q$3,1,0),IF($J268=$J$4,IF(Q268=Q$4,1,0),IF($J268=$J$5,IF(Q268=Q$5,1,0),0))))</f>
        <v>1</v>
      </c>
      <c r="AW268" s="1">
        <f>IF($J268=$J$2,IF(R268=R$2,1,0),IF($J268=$J$3,IF(R268=R$3,1,0),IF($J268=$J$4,IF(R268=R$4,1,0),IF($J268=$J$5,IF(R268=R$5,1,0),0))))</f>
        <v>0</v>
      </c>
      <c r="AX268" s="1">
        <f>IF($J268=$J$2,IF(S268=S$2,1,0),IF($J268=$J$3,IF(S268=S$3,1,0),IF($J268=$J$4,IF(S268=S$4,1,0),IF($J268=$J$5,IF(S268=S$5,1,0),0))))</f>
        <v>1</v>
      </c>
      <c r="AY268" s="1">
        <f>IF($J268=$J$2,IF(T268=T$2,1,0),IF($J268=$J$3,IF(T268=T$3,1,0),IF($J268=$J$4,IF(T268=T$4,1,0),IF($J268=$J$5,IF(T268=T$5,1,0),0))))</f>
        <v>1</v>
      </c>
      <c r="AZ268" s="1">
        <f>IF($J268=$J$2,IF(U268=U$2,1,0),IF($J268=$J$3,IF(U268=U$3,1,0),IF($J268=$J$4,IF(U268=U$4,1,0),IF($J268=$J$5,IF(U268=U$5,1,0),0))))</f>
        <v>0</v>
      </c>
      <c r="BA268" s="1">
        <f>IF($J268=$J$2,IF(V268=V$2,1,0),IF($J268=$J$3,IF(V268=V$3,1,0),IF($J268=$J$4,IF(V268=V$4,1,0),IF($J268=$J$5,IF(V268=V$5,1,0),0))))</f>
        <v>0</v>
      </c>
      <c r="BB268" s="1">
        <f>IF($J268=$J$2,IF(W268=W$2,1,0),IF($J268=$J$3,IF(W268=W$3,1,0),IF($J268=$J$4,IF(W268=W$4,1,0),IF($J268=$J$5,IF(W268=W$5,1,0),0))))</f>
        <v>1</v>
      </c>
      <c r="BC268" s="1">
        <f>IF($J268=$J$2,IF(X268=X$2,1,0),IF($J268=$J$3,IF(X268=X$3,1,0),IF($J268=$J$4,IF(X268=X$4,1,0),IF($J268=$J$5,IF(X268=X$5,1,0),0))))</f>
        <v>0</v>
      </c>
      <c r="BD268" s="1">
        <f>IF($J268=$J$2,IF(Y268=Y$2,1,0),IF($J268=$J$3,IF(Y268=Y$3,1,0),IF($J268=$J$4,IF(Y268=Y$4,1,0),IF($J268=$J$5,IF(Y268=Y$5,1,0),0))))</f>
        <v>0</v>
      </c>
      <c r="BE268" s="1">
        <f>IF($J268=$J$2,IF(Z268=Z$2,1,0),IF($J268=$J$3,IF(Z268=Z$3,1,0),IF($J268=$J$4,IF(Z268=Z$4,1,0),IF($J268=$J$5,IF(Z268=Z$5,1,0),0))))</f>
        <v>1</v>
      </c>
      <c r="BF268" s="1">
        <f>IF($J268=$J$2,IF(AA268=AA$2,1,0),IF($J268=$J$3,IF(AA268=AA$3,1,0),IF($J268=$J$4,IF(AA268=AA$4,1,0),IF($J268=$J$5,IF(AA268=AA$5,1,0),0))))</f>
        <v>1</v>
      </c>
      <c r="BG268" s="1">
        <f>IF($J268=$J$2,IF(AB268=AB$2,1,0),IF($J268=$J$3,IF(AB268=AB$3,1,0),IF($J268=$J$4,IF(AB268=AB$4,1,0),IF($J268=$J$5,IF(AB268=AB$5,1,0),0))))</f>
        <v>1</v>
      </c>
      <c r="BH268" s="1">
        <f>IF($J268=$J$2,IF(AC268=AC$2,1,0),IF($J268=$J$3,IF(AC268=AC$3,1,0),IF($J268=$J$4,IF(AC268=AC$4,1,0),IF($J268=$J$5,IF(AC268=AC$5,1,0),0))))</f>
        <v>0</v>
      </c>
      <c r="BI268" s="1">
        <f>IF($J268=$J$2,IF(AD268=AD$2,1,0),IF($J268=$J$3,IF(AD268=AD$3,1,0),IF($J268=$J$4,IF(AD268=AD$4,1,0),IF($J268=$J$5,IF(AD268=AD$5,1,0),0))))</f>
        <v>1</v>
      </c>
      <c r="BJ268" s="1">
        <f>IF($J268=$J$2,IF(AE268=AE$2,1,0),IF($J268=$J$3,IF(AE268=AE$3,1,0),IF($J268=$J$4,IF(AE268=AE$4,1,0),IF($J268=$J$5,IF(AE268=AE$5,1,0),0))))</f>
        <v>0</v>
      </c>
      <c r="BK268" s="1">
        <f>IF($J268=$J$2,IF(AF268=AF$2,1,0),IF($J268=$J$3,IF(AF268=AF$3,1,0),IF($J268=$J$4,IF(AF268=AF$4,1,0),IF($J268=$J$5,IF(AF268=AF$5,1,0),0))))</f>
        <v>1</v>
      </c>
      <c r="BL268" s="1">
        <f>IF($J268=$J$2,IF(AG268=AG$2,1,0),IF($J268=$J$3,IF(AG268=AG$3,1,0),IF($J268=$J$4,IF(AG268=AG$4,1,0),IF($J268=$J$5,IF(AG268=AG$5,1,0),0))))</f>
        <v>0</v>
      </c>
      <c r="BM268" s="1">
        <f>IF($J268=$J$2,IF(AH268=AH$2,1,0),IF($J268=$J$3,IF(AH268=AH$3,1,0),IF($J268=$J$4,IF(AH268=AH$4,1,0),IF($J268=$J$5,IF(AH268=AH$5,1,0),0))))</f>
        <v>1</v>
      </c>
      <c r="BN268" s="1">
        <f>IF($J268=$J$2,IF(AI268=AI$2,1,0),IF($J268=$J$3,IF(AI268=AI$3,1,0),IF($J268=$J$4,IF(AI268=AI$4,1,0),IF($J268=$J$5,IF(AI268=AI$5,1,0),0))))</f>
        <v>0</v>
      </c>
      <c r="BO268" s="1">
        <f>IF($J268=$J$2,IF(AJ268=AJ$2,1,0),IF($J268=$J$3,IF(AJ268=AJ$3,1,0),IF($J268=$J$4,IF(AJ268=AJ$4,1,0),IF($J268=$J$5,IF(AJ268=AJ$5,1,0),0))))</f>
        <v>1</v>
      </c>
      <c r="BP268" s="1">
        <f>IF($J268=$J$2,IF(AK268=AK$2,1,0),IF($J268=$J$3,IF(AK268=AK$3,1,0),IF($J268=$J$4,IF(AK268=AK$4,1,0),IF($J268=$J$5,IF(AK268=AK$5,1,0),0))))</f>
        <v>1</v>
      </c>
      <c r="BQ268" s="1">
        <f>IF($J268=$J$2,IF(AL268=AL$2,1,0),IF($J268=$J$3,IF(AL268=AL$3,1,0),IF($J268=$J$4,IF(AL268=AL$4,1,0),IF($J268=$J$5,IF(AL268=AL$5,1,0),0))))</f>
        <v>1</v>
      </c>
      <c r="BR268" s="1">
        <f>IF($J268=$J$2,IF(AM268=AM$2,1,0),IF($J268=$J$3,IF(AM268=AM$3,1,0),IF($J268=$J$4,IF(AM268=AM$4,1,0),IF($J268=$J$5,IF(AM268=AM$5,1,0),0))))</f>
        <v>1</v>
      </c>
      <c r="BS268" s="1">
        <f>IF($J268=$J$2,IF(AN268=AN$2,1,0),IF($J268=$J$3,IF(AN268=AN$3,1,0),IF($J268=$J$4,IF(AN268=AN$4,1,0),IF($J268=$J$5,IF(AN268=AN$5,1,0),0))))</f>
        <v>1</v>
      </c>
      <c r="BU268" s="1">
        <f t="shared" si="3"/>
        <v>17</v>
      </c>
      <c r="BW268" s="35">
        <f t="shared" si="4"/>
        <v>17</v>
      </c>
      <c r="BX268" s="35">
        <f>IF(BW268="неявка","неявка",IF(BW268&lt;$CB$4,1,IF(BW268&lt;$CB$5,2,IF(BW268&lt;$CB$6,3,IF(BW268&lt;$CB$7,4,IF(BW268&lt;$CB$8,5,IF(BW268&lt;$CB$9,6,IF(BW268&lt;$CB$10,7,IF(BW268&lt;$CB$11,8,IF(BW268&lt;$CB$12,9,10))))))))))</f>
        <v>5</v>
      </c>
    </row>
    <row r="269" spans="1:76" ht="16" x14ac:dyDescent="0.2">
      <c r="A269" s="8">
        <v>263</v>
      </c>
      <c r="B269" s="8" t="s">
        <v>414</v>
      </c>
      <c r="C269" s="8" t="s">
        <v>895</v>
      </c>
      <c r="D269" s="8" t="s">
        <v>896</v>
      </c>
      <c r="E269" s="8" t="s">
        <v>213</v>
      </c>
      <c r="F269" s="8" t="s">
        <v>214</v>
      </c>
      <c r="G269" s="8" t="s">
        <v>230</v>
      </c>
      <c r="H269" s="8" t="s">
        <v>216</v>
      </c>
      <c r="I269" s="1" t="s">
        <v>795</v>
      </c>
      <c r="J269" s="1">
        <v>3</v>
      </c>
      <c r="K269" s="1" t="s">
        <v>1159</v>
      </c>
      <c r="L269" s="1" t="s">
        <v>1155</v>
      </c>
      <c r="M269" s="1" t="s">
        <v>1154</v>
      </c>
      <c r="N269" s="1" t="s">
        <v>1159</v>
      </c>
      <c r="O269" s="1" t="s">
        <v>1156</v>
      </c>
      <c r="P269" s="1" t="s">
        <v>1158</v>
      </c>
      <c r="Q269" s="1" t="s">
        <v>1156</v>
      </c>
      <c r="R269" s="1" t="s">
        <v>1154</v>
      </c>
      <c r="S269" s="1" t="s">
        <v>1158</v>
      </c>
      <c r="T269" s="1" t="s">
        <v>1160</v>
      </c>
      <c r="U269" s="1" t="s">
        <v>1154</v>
      </c>
      <c r="V269" s="1" t="s">
        <v>1158</v>
      </c>
      <c r="W269" s="1" t="s">
        <v>1160</v>
      </c>
      <c r="X269" s="1" t="s">
        <v>1155</v>
      </c>
      <c r="Y269" s="1" t="s">
        <v>1160</v>
      </c>
      <c r="Z269" s="54" t="s">
        <v>1154</v>
      </c>
      <c r="AA269" s="1" t="s">
        <v>1160</v>
      </c>
      <c r="AB269" s="1" t="s">
        <v>1155</v>
      </c>
      <c r="AC269" s="1" t="s">
        <v>1154</v>
      </c>
      <c r="AD269" s="1" t="s">
        <v>1160</v>
      </c>
      <c r="AE269" s="1" t="s">
        <v>1154</v>
      </c>
      <c r="AF269" s="1" t="s">
        <v>1159</v>
      </c>
      <c r="AG269" s="1" t="s">
        <v>1160</v>
      </c>
      <c r="AH269" s="1" t="s">
        <v>1156</v>
      </c>
      <c r="AI269" s="1" t="s">
        <v>1156</v>
      </c>
      <c r="AJ269" s="1" t="s">
        <v>1155</v>
      </c>
      <c r="AK269" s="1" t="s">
        <v>1155</v>
      </c>
      <c r="AL269" s="1" t="s">
        <v>1160</v>
      </c>
      <c r="AM269" s="1" t="s">
        <v>1155</v>
      </c>
      <c r="AN269" s="1" t="s">
        <v>1159</v>
      </c>
      <c r="AP269" s="1">
        <f>IF($J269=$J$2,IF(K269=K$2,1,0),IF($J269=$J$3,IF(K269=K$3,1,0),IF($J269=$J$4,IF(K269=K$4,1,0),IF($J269=$J$5,IF(K269=K$5,1,0),0))))</f>
        <v>0</v>
      </c>
      <c r="AQ269" s="1">
        <f>IF($J269=$J$2,IF(L269=L$2,1,0),IF($J269=$J$3,IF(L269=L$3,1,0),IF($J269=$J$4,IF(L269=L$4,1,0),IF($J269=$J$5,IF(L269=L$5,1,0),0))))</f>
        <v>1</v>
      </c>
      <c r="AR269" s="1">
        <f>IF($J269=$J$2,IF(M269=M$2,1,0),IF($J269=$J$3,IF(M269=M$3,1,0),IF($J269=$J$4,IF(M269=M$4,1,0),IF($J269=$J$5,IF(M269=M$5,1,0),0))))</f>
        <v>1</v>
      </c>
      <c r="AS269" s="1">
        <f>IF($J269=$J$2,IF(N269=N$2,1,0),IF($J269=$J$3,IF(N269=N$3,1,0),IF($J269=$J$4,IF(N269=N$4,1,0),IF($J269=$J$5,IF(N269=N$5,1,0),0))))</f>
        <v>1</v>
      </c>
      <c r="AT269" s="1">
        <f>IF($J269=$J$2,IF(O269=O$2,1,0),IF($J269=$J$3,IF(O269=O$3,1,0),IF($J269=$J$4,IF(O269=O$4,1,0),IF($J269=$J$5,IF(O269=O$5,1,0),0))))</f>
        <v>1</v>
      </c>
      <c r="AU269" s="1">
        <f>IF($J269=$J$2,IF(P269=P$2,1,0),IF($J269=$J$3,IF(P269=P$3,1,0),IF($J269=$J$4,IF(P269=P$4,1,0),IF($J269=$J$5,IF(P269=P$5,1,0),0))))</f>
        <v>0</v>
      </c>
      <c r="AV269" s="1">
        <f>IF($J269=$J$2,IF(Q269=Q$2,1,0),IF($J269=$J$3,IF(Q269=Q$3,1,0),IF($J269=$J$4,IF(Q269=Q$4,1,0),IF($J269=$J$5,IF(Q269=Q$5,1,0),0))))</f>
        <v>0</v>
      </c>
      <c r="AW269" s="1">
        <f>IF($J269=$J$2,IF(R269=R$2,1,0),IF($J269=$J$3,IF(R269=R$3,1,0),IF($J269=$J$4,IF(R269=R$4,1,0),IF($J269=$J$5,IF(R269=R$5,1,0),0))))</f>
        <v>0</v>
      </c>
      <c r="AX269" s="1">
        <f>IF($J269=$J$2,IF(S269=S$2,1,0),IF($J269=$J$3,IF(S269=S$3,1,0),IF($J269=$J$4,IF(S269=S$4,1,0),IF($J269=$J$5,IF(S269=S$5,1,0),0))))</f>
        <v>1</v>
      </c>
      <c r="AY269" s="1">
        <f>IF($J269=$J$2,IF(T269=T$2,1,0),IF($J269=$J$3,IF(T269=T$3,1,0),IF($J269=$J$4,IF(T269=T$4,1,0),IF($J269=$J$5,IF(T269=T$5,1,0),0))))</f>
        <v>1</v>
      </c>
      <c r="AZ269" s="1">
        <f>IF($J269=$J$2,IF(U269=U$2,1,0),IF($J269=$J$3,IF(U269=U$3,1,0),IF($J269=$J$4,IF(U269=U$4,1,0),IF($J269=$J$5,IF(U269=U$5,1,0),0))))</f>
        <v>1</v>
      </c>
      <c r="BA269" s="1">
        <f>IF($J269=$J$2,IF(V269=V$2,1,0),IF($J269=$J$3,IF(V269=V$3,1,0),IF($J269=$J$4,IF(V269=V$4,1,0),IF($J269=$J$5,IF(V269=V$5,1,0),0))))</f>
        <v>1</v>
      </c>
      <c r="BB269" s="1">
        <f>IF($J269=$J$2,IF(W269=W$2,1,0),IF($J269=$J$3,IF(W269=W$3,1,0),IF($J269=$J$4,IF(W269=W$4,1,0),IF($J269=$J$5,IF(W269=W$5,1,0),0))))</f>
        <v>1</v>
      </c>
      <c r="BC269" s="1">
        <f>IF($J269=$J$2,IF(X269=X$2,1,0),IF($J269=$J$3,IF(X269=X$3,1,0),IF($J269=$J$4,IF(X269=X$4,1,0),IF($J269=$J$5,IF(X269=X$5,1,0),0))))</f>
        <v>0</v>
      </c>
      <c r="BD269" s="1">
        <f>IF($J269=$J$2,IF(Y269=Y$2,1,0),IF($J269=$J$3,IF(Y269=Y$3,1,0),IF($J269=$J$4,IF(Y269=Y$4,1,0),IF($J269=$J$5,IF(Y269=Y$5,1,0),0))))</f>
        <v>1</v>
      </c>
      <c r="BE269" s="1">
        <f>IF($J269=$J$2,IF(Z269=Z$2,1,0),IF($J269=$J$3,IF(Z269=Z$3,1,0),IF($J269=$J$4,IF(Z269=Z$4,1,0),IF($J269=$J$5,IF(Z269=Z$5,1,0),0))))</f>
        <v>1</v>
      </c>
      <c r="BF269" s="1">
        <f>IF($J269=$J$2,IF(AA269=AA$2,1,0),IF($J269=$J$3,IF(AA269=AA$3,1,0),IF($J269=$J$4,IF(AA269=AA$4,1,0),IF($J269=$J$5,IF(AA269=AA$5,1,0),0))))</f>
        <v>1</v>
      </c>
      <c r="BG269" s="1">
        <f>IF($J269=$J$2,IF(AB269=AB$2,1,0),IF($J269=$J$3,IF(AB269=AB$3,1,0),IF($J269=$J$4,IF(AB269=AB$4,1,0),IF($J269=$J$5,IF(AB269=AB$5,1,0),0))))</f>
        <v>1</v>
      </c>
      <c r="BH269" s="1">
        <f>IF($J269=$J$2,IF(AC269=AC$2,1,0),IF($J269=$J$3,IF(AC269=AC$3,1,0),IF($J269=$J$4,IF(AC269=AC$4,1,0),IF($J269=$J$5,IF(AC269=AC$5,1,0),0))))</f>
        <v>1</v>
      </c>
      <c r="BI269" s="1">
        <f>IF($J269=$J$2,IF(AD269=AD$2,1,0),IF($J269=$J$3,IF(AD269=AD$3,1,0),IF($J269=$J$4,IF(AD269=AD$4,1,0),IF($J269=$J$5,IF(AD269=AD$5,1,0),0))))</f>
        <v>1</v>
      </c>
      <c r="BJ269" s="1">
        <f>IF($J269=$J$2,IF(AE269=AE$2,1,0),IF($J269=$J$3,IF(AE269=AE$3,1,0),IF($J269=$J$4,IF(AE269=AE$4,1,0),IF($J269=$J$5,IF(AE269=AE$5,1,0),0))))</f>
        <v>1</v>
      </c>
      <c r="BK269" s="1">
        <f>IF($J269=$J$2,IF(AF269=AF$2,1,0),IF($J269=$J$3,IF(AF269=AF$3,1,0),IF($J269=$J$4,IF(AF269=AF$4,1,0),IF($J269=$J$5,IF(AF269=AF$5,1,0),0))))</f>
        <v>1</v>
      </c>
      <c r="BL269" s="1">
        <f>IF($J269=$J$2,IF(AG269=AG$2,1,0),IF($J269=$J$3,IF(AG269=AG$3,1,0),IF($J269=$J$4,IF(AG269=AG$4,1,0),IF($J269=$J$5,IF(AG269=AG$5,1,0),0))))</f>
        <v>0</v>
      </c>
      <c r="BM269" s="1">
        <f>IF($J269=$J$2,IF(AH269=AH$2,1,0),IF($J269=$J$3,IF(AH269=AH$3,1,0),IF($J269=$J$4,IF(AH269=AH$4,1,0),IF($J269=$J$5,IF(AH269=AH$5,1,0),0))))</f>
        <v>0</v>
      </c>
      <c r="BN269" s="1">
        <f>IF($J269=$J$2,IF(AI269=AI$2,1,0),IF($J269=$J$3,IF(AI269=AI$3,1,0),IF($J269=$J$4,IF(AI269=AI$4,1,0),IF($J269=$J$5,IF(AI269=AI$5,1,0),0))))</f>
        <v>1</v>
      </c>
      <c r="BO269" s="1">
        <f>IF($J269=$J$2,IF(AJ269=AJ$2,1,0),IF($J269=$J$3,IF(AJ269=AJ$3,1,0),IF($J269=$J$4,IF(AJ269=AJ$4,1,0),IF($J269=$J$5,IF(AJ269=AJ$5,1,0),0))))</f>
        <v>1</v>
      </c>
      <c r="BP269" s="1">
        <f>IF($J269=$J$2,IF(AK269=AK$2,1,0),IF($J269=$J$3,IF(AK269=AK$3,1,0),IF($J269=$J$4,IF(AK269=AK$4,1,0),IF($J269=$J$5,IF(AK269=AK$5,1,0),0))))</f>
        <v>1</v>
      </c>
      <c r="BQ269" s="1">
        <f>IF($J269=$J$2,IF(AL269=AL$2,1,0),IF($J269=$J$3,IF(AL269=AL$3,1,0),IF($J269=$J$4,IF(AL269=AL$4,1,0),IF($J269=$J$5,IF(AL269=AL$5,1,0),0))))</f>
        <v>0</v>
      </c>
      <c r="BR269" s="1">
        <f>IF($J269=$J$2,IF(AM269=AM$2,1,0),IF($J269=$J$3,IF(AM269=AM$3,1,0),IF($J269=$J$4,IF(AM269=AM$4,1,0),IF($J269=$J$5,IF(AM269=AM$5,1,0),0))))</f>
        <v>0</v>
      </c>
      <c r="BS269" s="1">
        <f>IF($J269=$J$2,IF(AN269=AN$2,1,0),IF($J269=$J$3,IF(AN269=AN$3,1,0),IF($J269=$J$4,IF(AN269=AN$4,1,0),IF($J269=$J$5,IF(AN269=AN$5,1,0),0))))</f>
        <v>0</v>
      </c>
      <c r="BU269" s="1">
        <f t="shared" si="3"/>
        <v>20</v>
      </c>
      <c r="BW269" s="35">
        <f t="shared" si="4"/>
        <v>20</v>
      </c>
      <c r="BX269" s="35">
        <f>IF(BW269="неявка","неявка",IF(BW269&lt;$CB$4,1,IF(BW269&lt;$CB$5,2,IF(BW269&lt;$CB$6,3,IF(BW269&lt;$CB$7,4,IF(BW269&lt;$CB$8,5,IF(BW269&lt;$CB$9,6,IF(BW269&lt;$CB$10,7,IF(BW269&lt;$CB$11,8,IF(BW269&lt;$CB$12,9,10))))))))))</f>
        <v>6</v>
      </c>
    </row>
    <row r="270" spans="1:76" ht="16" x14ac:dyDescent="0.2">
      <c r="A270" s="8">
        <v>264</v>
      </c>
      <c r="B270" s="8" t="s">
        <v>897</v>
      </c>
      <c r="C270" s="8" t="s">
        <v>898</v>
      </c>
      <c r="D270" s="8" t="s">
        <v>899</v>
      </c>
      <c r="E270" s="8" t="s">
        <v>282</v>
      </c>
      <c r="F270" s="8" t="s">
        <v>283</v>
      </c>
      <c r="G270" s="8" t="s">
        <v>230</v>
      </c>
      <c r="H270" s="8" t="s">
        <v>216</v>
      </c>
      <c r="I270" s="1" t="s">
        <v>795</v>
      </c>
      <c r="J270" s="1">
        <v>3</v>
      </c>
      <c r="K270" s="1" t="s">
        <v>1156</v>
      </c>
      <c r="L270" s="1" t="s">
        <v>1155</v>
      </c>
      <c r="M270" s="1" t="s">
        <v>1155</v>
      </c>
      <c r="N270" s="1" t="s">
        <v>1159</v>
      </c>
      <c r="O270" s="1" t="s">
        <v>1160</v>
      </c>
      <c r="P270" s="1" t="s">
        <v>1158</v>
      </c>
      <c r="Q270" s="1" t="s">
        <v>1156</v>
      </c>
      <c r="R270" s="1" t="s">
        <v>1160</v>
      </c>
      <c r="S270" s="1" t="s">
        <v>1158</v>
      </c>
      <c r="T270" s="1" t="s">
        <v>1156</v>
      </c>
      <c r="U270" s="1" t="s">
        <v>1154</v>
      </c>
      <c r="V270" s="1" t="s">
        <v>1160</v>
      </c>
      <c r="W270" s="1" t="s">
        <v>1160</v>
      </c>
      <c r="X270" s="1" t="s">
        <v>1158</v>
      </c>
      <c r="Y270" s="1" t="s">
        <v>1155</v>
      </c>
      <c r="Z270" s="54" t="s">
        <v>1157</v>
      </c>
      <c r="AA270" s="1" t="s">
        <v>1160</v>
      </c>
      <c r="AB270" s="1" t="s">
        <v>1155</v>
      </c>
      <c r="AC270" s="1" t="s">
        <v>1160</v>
      </c>
      <c r="AD270" s="1" t="s">
        <v>1160</v>
      </c>
      <c r="AE270" s="1" t="s">
        <v>1154</v>
      </c>
      <c r="AF270" s="1" t="s">
        <v>1154</v>
      </c>
      <c r="AG270" s="1" t="s">
        <v>1160</v>
      </c>
      <c r="AH270" s="1" t="s">
        <v>1158</v>
      </c>
      <c r="AI270" s="1" t="s">
        <v>1156</v>
      </c>
      <c r="AJ270" s="1" t="s">
        <v>1158</v>
      </c>
      <c r="AK270" s="1" t="s">
        <v>1155</v>
      </c>
      <c r="AL270" s="1" t="s">
        <v>1160</v>
      </c>
      <c r="AM270" s="1" t="s">
        <v>1159</v>
      </c>
      <c r="AN270" s="1" t="s">
        <v>1159</v>
      </c>
      <c r="AP270" s="1">
        <f>IF($J270=$J$2,IF(K270=K$2,1,0),IF($J270=$J$3,IF(K270=K$3,1,0),IF($J270=$J$4,IF(K270=K$4,1,0),IF($J270=$J$5,IF(K270=K$5,1,0),0))))</f>
        <v>1</v>
      </c>
      <c r="AQ270" s="1">
        <f>IF($J270=$J$2,IF(L270=L$2,1,0),IF($J270=$J$3,IF(L270=L$3,1,0),IF($J270=$J$4,IF(L270=L$4,1,0),IF($J270=$J$5,IF(L270=L$5,1,0),0))))</f>
        <v>1</v>
      </c>
      <c r="AR270" s="1">
        <f>IF($J270=$J$2,IF(M270=M$2,1,0),IF($J270=$J$3,IF(M270=M$3,1,0),IF($J270=$J$4,IF(M270=M$4,1,0),IF($J270=$J$5,IF(M270=M$5,1,0),0))))</f>
        <v>0</v>
      </c>
      <c r="AS270" s="1">
        <f>IF($J270=$J$2,IF(N270=N$2,1,0),IF($J270=$J$3,IF(N270=N$3,1,0),IF($J270=$J$4,IF(N270=N$4,1,0),IF($J270=$J$5,IF(N270=N$5,1,0),0))))</f>
        <v>1</v>
      </c>
      <c r="AT270" s="1">
        <f>IF($J270=$J$2,IF(O270=O$2,1,0),IF($J270=$J$3,IF(O270=O$3,1,0),IF($J270=$J$4,IF(O270=O$4,1,0),IF($J270=$J$5,IF(O270=O$5,1,0),0))))</f>
        <v>0</v>
      </c>
      <c r="AU270" s="1">
        <f>IF($J270=$J$2,IF(P270=P$2,1,0),IF($J270=$J$3,IF(P270=P$3,1,0),IF($J270=$J$4,IF(P270=P$4,1,0),IF($J270=$J$5,IF(P270=P$5,1,0),0))))</f>
        <v>0</v>
      </c>
      <c r="AV270" s="1">
        <f>IF($J270=$J$2,IF(Q270=Q$2,1,0),IF($J270=$J$3,IF(Q270=Q$3,1,0),IF($J270=$J$4,IF(Q270=Q$4,1,0),IF($J270=$J$5,IF(Q270=Q$5,1,0),0))))</f>
        <v>0</v>
      </c>
      <c r="AW270" s="1">
        <f>IF($J270=$J$2,IF(R270=R$2,1,0),IF($J270=$J$3,IF(R270=R$3,1,0),IF($J270=$J$4,IF(R270=R$4,1,0),IF($J270=$J$5,IF(R270=R$5,1,0),0))))</f>
        <v>1</v>
      </c>
      <c r="AX270" s="1">
        <f>IF($J270=$J$2,IF(S270=S$2,1,0),IF($J270=$J$3,IF(S270=S$3,1,0),IF($J270=$J$4,IF(S270=S$4,1,0),IF($J270=$J$5,IF(S270=S$5,1,0),0))))</f>
        <v>1</v>
      </c>
      <c r="AY270" s="1">
        <f>IF($J270=$J$2,IF(T270=T$2,1,0),IF($J270=$J$3,IF(T270=T$3,1,0),IF($J270=$J$4,IF(T270=T$4,1,0),IF($J270=$J$5,IF(T270=T$5,1,0),0))))</f>
        <v>0</v>
      </c>
      <c r="AZ270" s="1">
        <f>IF($J270=$J$2,IF(U270=U$2,1,0),IF($J270=$J$3,IF(U270=U$3,1,0),IF($J270=$J$4,IF(U270=U$4,1,0),IF($J270=$J$5,IF(U270=U$5,1,0),0))))</f>
        <v>1</v>
      </c>
      <c r="BA270" s="1">
        <f>IF($J270=$J$2,IF(V270=V$2,1,0),IF($J270=$J$3,IF(V270=V$3,1,0),IF($J270=$J$4,IF(V270=V$4,1,0),IF($J270=$J$5,IF(V270=V$5,1,0),0))))</f>
        <v>0</v>
      </c>
      <c r="BB270" s="1">
        <f>IF($J270=$J$2,IF(W270=W$2,1,0),IF($J270=$J$3,IF(W270=W$3,1,0),IF($J270=$J$4,IF(W270=W$4,1,0),IF($J270=$J$5,IF(W270=W$5,1,0),0))))</f>
        <v>1</v>
      </c>
      <c r="BC270" s="1">
        <f>IF($J270=$J$2,IF(X270=X$2,1,0),IF($J270=$J$3,IF(X270=X$3,1,0),IF($J270=$J$4,IF(X270=X$4,1,0),IF($J270=$J$5,IF(X270=X$5,1,0),0))))</f>
        <v>0</v>
      </c>
      <c r="BD270" s="1">
        <f>IF($J270=$J$2,IF(Y270=Y$2,1,0),IF($J270=$J$3,IF(Y270=Y$3,1,0),IF($J270=$J$4,IF(Y270=Y$4,1,0),IF($J270=$J$5,IF(Y270=Y$5,1,0),0))))</f>
        <v>0</v>
      </c>
      <c r="BE270" s="1">
        <f>IF($J270=$J$2,IF(Z270=Z$2,1,0),IF($J270=$J$3,IF(Z270=Z$3,1,0),IF($J270=$J$4,IF(Z270=Z$4,1,0),IF($J270=$J$5,IF(Z270=Z$5,1,0),0))))</f>
        <v>0</v>
      </c>
      <c r="BF270" s="1">
        <f>IF($J270=$J$2,IF(AA270=AA$2,1,0),IF($J270=$J$3,IF(AA270=AA$3,1,0),IF($J270=$J$4,IF(AA270=AA$4,1,0),IF($J270=$J$5,IF(AA270=AA$5,1,0),0))))</f>
        <v>1</v>
      </c>
      <c r="BG270" s="1">
        <f>IF($J270=$J$2,IF(AB270=AB$2,1,0),IF($J270=$J$3,IF(AB270=AB$3,1,0),IF($J270=$J$4,IF(AB270=AB$4,1,0),IF($J270=$J$5,IF(AB270=AB$5,1,0),0))))</f>
        <v>1</v>
      </c>
      <c r="BH270" s="1">
        <f>IF($J270=$J$2,IF(AC270=AC$2,1,0),IF($J270=$J$3,IF(AC270=AC$3,1,0),IF($J270=$J$4,IF(AC270=AC$4,1,0),IF($J270=$J$5,IF(AC270=AC$5,1,0),0))))</f>
        <v>0</v>
      </c>
      <c r="BI270" s="1">
        <f>IF($J270=$J$2,IF(AD270=AD$2,1,0),IF($J270=$J$3,IF(AD270=AD$3,1,0),IF($J270=$J$4,IF(AD270=AD$4,1,0),IF($J270=$J$5,IF(AD270=AD$5,1,0),0))))</f>
        <v>1</v>
      </c>
      <c r="BJ270" s="1">
        <f>IF($J270=$J$2,IF(AE270=AE$2,1,0),IF($J270=$J$3,IF(AE270=AE$3,1,0),IF($J270=$J$4,IF(AE270=AE$4,1,0),IF($J270=$J$5,IF(AE270=AE$5,1,0),0))))</f>
        <v>1</v>
      </c>
      <c r="BK270" s="1">
        <f>IF($J270=$J$2,IF(AF270=AF$2,1,0),IF($J270=$J$3,IF(AF270=AF$3,1,0),IF($J270=$J$4,IF(AF270=AF$4,1,0),IF($J270=$J$5,IF(AF270=AF$5,1,0),0))))</f>
        <v>0</v>
      </c>
      <c r="BL270" s="1">
        <f>IF($J270=$J$2,IF(AG270=AG$2,1,0),IF($J270=$J$3,IF(AG270=AG$3,1,0),IF($J270=$J$4,IF(AG270=AG$4,1,0),IF($J270=$J$5,IF(AG270=AG$5,1,0),0))))</f>
        <v>0</v>
      </c>
      <c r="BM270" s="1">
        <f>IF($J270=$J$2,IF(AH270=AH$2,1,0),IF($J270=$J$3,IF(AH270=AH$3,1,0),IF($J270=$J$4,IF(AH270=AH$4,1,0),IF($J270=$J$5,IF(AH270=AH$5,1,0),0))))</f>
        <v>1</v>
      </c>
      <c r="BN270" s="1">
        <f>IF($J270=$J$2,IF(AI270=AI$2,1,0),IF($J270=$J$3,IF(AI270=AI$3,1,0),IF($J270=$J$4,IF(AI270=AI$4,1,0),IF($J270=$J$5,IF(AI270=AI$5,1,0),0))))</f>
        <v>1</v>
      </c>
      <c r="BO270" s="1">
        <f>IF($J270=$J$2,IF(AJ270=AJ$2,1,0),IF($J270=$J$3,IF(AJ270=AJ$3,1,0),IF($J270=$J$4,IF(AJ270=AJ$4,1,0),IF($J270=$J$5,IF(AJ270=AJ$5,1,0),0))))</f>
        <v>0</v>
      </c>
      <c r="BP270" s="1">
        <f>IF($J270=$J$2,IF(AK270=AK$2,1,0),IF($J270=$J$3,IF(AK270=AK$3,1,0),IF($J270=$J$4,IF(AK270=AK$4,1,0),IF($J270=$J$5,IF(AK270=AK$5,1,0),0))))</f>
        <v>1</v>
      </c>
      <c r="BQ270" s="1">
        <f>IF($J270=$J$2,IF(AL270=AL$2,1,0),IF($J270=$J$3,IF(AL270=AL$3,1,0),IF($J270=$J$4,IF(AL270=AL$4,1,0),IF($J270=$J$5,IF(AL270=AL$5,1,0),0))))</f>
        <v>0</v>
      </c>
      <c r="BR270" s="1">
        <f>IF($J270=$J$2,IF(AM270=AM$2,1,0),IF($J270=$J$3,IF(AM270=AM$3,1,0),IF($J270=$J$4,IF(AM270=AM$4,1,0),IF($J270=$J$5,IF(AM270=AM$5,1,0),0))))</f>
        <v>0</v>
      </c>
      <c r="BS270" s="1">
        <f>IF($J270=$J$2,IF(AN270=AN$2,1,0),IF($J270=$J$3,IF(AN270=AN$3,1,0),IF($J270=$J$4,IF(AN270=AN$4,1,0),IF($J270=$J$5,IF(AN270=AN$5,1,0),0))))</f>
        <v>0</v>
      </c>
      <c r="BU270" s="1">
        <f t="shared" si="3"/>
        <v>14</v>
      </c>
      <c r="BW270" s="35">
        <f t="shared" si="4"/>
        <v>14</v>
      </c>
      <c r="BX270" s="35">
        <f>IF(BW270="неявка","неявка",IF(BW270&lt;$CB$4,1,IF(BW270&lt;$CB$5,2,IF(BW270&lt;$CB$6,3,IF(BW270&lt;$CB$7,4,IF(BW270&lt;$CB$8,5,IF(BW270&lt;$CB$9,6,IF(BW270&lt;$CB$10,7,IF(BW270&lt;$CB$11,8,IF(BW270&lt;$CB$12,9,10))))))))))</f>
        <v>4</v>
      </c>
    </row>
    <row r="271" spans="1:76" ht="16" x14ac:dyDescent="0.2">
      <c r="A271" s="8">
        <v>265</v>
      </c>
      <c r="B271" s="8" t="s">
        <v>900</v>
      </c>
      <c r="C271" s="8" t="s">
        <v>713</v>
      </c>
      <c r="D271" s="8" t="s">
        <v>901</v>
      </c>
      <c r="E271" s="8" t="s">
        <v>228</v>
      </c>
      <c r="F271" s="8" t="s">
        <v>229</v>
      </c>
      <c r="G271" s="8" t="s">
        <v>230</v>
      </c>
      <c r="H271" s="8" t="s">
        <v>216</v>
      </c>
      <c r="I271" s="1" t="s">
        <v>795</v>
      </c>
      <c r="J271" s="1">
        <v>4</v>
      </c>
      <c r="K271" s="1" t="s">
        <v>1156</v>
      </c>
      <c r="L271" s="1" t="s">
        <v>1159</v>
      </c>
      <c r="M271" s="1" t="s">
        <v>1155</v>
      </c>
      <c r="N271" s="1" t="s">
        <v>1155</v>
      </c>
      <c r="O271" s="1" t="s">
        <v>1160</v>
      </c>
      <c r="P271" s="1" t="s">
        <v>1159</v>
      </c>
      <c r="Q271" s="1" t="s">
        <v>1158</v>
      </c>
      <c r="R271" s="1" t="s">
        <v>1159</v>
      </c>
      <c r="S271" s="1" t="s">
        <v>1155</v>
      </c>
      <c r="T271" s="1" t="s">
        <v>1155</v>
      </c>
      <c r="U271" s="1" t="s">
        <v>1156</v>
      </c>
      <c r="V271" s="1" t="s">
        <v>1159</v>
      </c>
      <c r="W271" s="1" t="s">
        <v>1158</v>
      </c>
      <c r="X271" s="1" t="s">
        <v>1159</v>
      </c>
      <c r="Y271" s="1" t="s">
        <v>1159</v>
      </c>
      <c r="Z271" s="54" t="s">
        <v>1154</v>
      </c>
      <c r="AA271" s="1" t="s">
        <v>1159</v>
      </c>
      <c r="AB271" s="1" t="s">
        <v>1154</v>
      </c>
      <c r="AC271" s="1" t="s">
        <v>1156</v>
      </c>
      <c r="AD271" s="1" t="s">
        <v>1158</v>
      </c>
      <c r="AE271" s="1" t="s">
        <v>1156</v>
      </c>
      <c r="AF271" s="1" t="s">
        <v>1155</v>
      </c>
      <c r="AG271" s="1" t="s">
        <v>1155</v>
      </c>
      <c r="AH271" s="1" t="s">
        <v>1154</v>
      </c>
      <c r="AI271" s="1" t="s">
        <v>1159</v>
      </c>
      <c r="AJ271" s="1" t="s">
        <v>1157</v>
      </c>
      <c r="AK271" s="1" t="s">
        <v>1160</v>
      </c>
      <c r="AL271" s="1" t="s">
        <v>1154</v>
      </c>
      <c r="AM271" s="1" t="s">
        <v>1156</v>
      </c>
      <c r="AN271" s="1" t="s">
        <v>1154</v>
      </c>
      <c r="AP271" s="1">
        <f>IF($J271=$J$2,IF(K271=K$2,1,0),IF($J271=$J$3,IF(K271=K$3,1,0),IF($J271=$J$4,IF(K271=K$4,1,0),IF($J271=$J$5,IF(K271=K$5,1,0),0))))</f>
        <v>0</v>
      </c>
      <c r="AQ271" s="1">
        <f>IF($J271=$J$2,IF(L271=L$2,1,0),IF($J271=$J$3,IF(L271=L$3,1,0),IF($J271=$J$4,IF(L271=L$4,1,0),IF($J271=$J$5,IF(L271=L$5,1,0),0))))</f>
        <v>1</v>
      </c>
      <c r="AR271" s="1">
        <f>IF($J271=$J$2,IF(M271=M$2,1,0),IF($J271=$J$3,IF(M271=M$3,1,0),IF($J271=$J$4,IF(M271=M$4,1,0),IF($J271=$J$5,IF(M271=M$5,1,0),0))))</f>
        <v>1</v>
      </c>
      <c r="AS271" s="1">
        <f>IF($J271=$J$2,IF(N271=N$2,1,0),IF($J271=$J$3,IF(N271=N$3,1,0),IF($J271=$J$4,IF(N271=N$4,1,0),IF($J271=$J$5,IF(N271=N$5,1,0),0))))</f>
        <v>0</v>
      </c>
      <c r="AT271" s="1">
        <f>IF($J271=$J$2,IF(O271=O$2,1,0),IF($J271=$J$3,IF(O271=O$3,1,0),IF($J271=$J$4,IF(O271=O$4,1,0),IF($J271=$J$5,IF(O271=O$5,1,0),0))))</f>
        <v>1</v>
      </c>
      <c r="AU271" s="1">
        <f>IF($J271=$J$2,IF(P271=P$2,1,0),IF($J271=$J$3,IF(P271=P$3,1,0),IF($J271=$J$4,IF(P271=P$4,1,0),IF($J271=$J$5,IF(P271=P$5,1,0),0))))</f>
        <v>1</v>
      </c>
      <c r="AV271" s="1">
        <f>IF($J271=$J$2,IF(Q271=Q$2,1,0),IF($J271=$J$3,IF(Q271=Q$3,1,0),IF($J271=$J$4,IF(Q271=Q$4,1,0),IF($J271=$J$5,IF(Q271=Q$5,1,0),0))))</f>
        <v>1</v>
      </c>
      <c r="AW271" s="1">
        <f>IF($J271=$J$2,IF(R271=R$2,1,0),IF($J271=$J$3,IF(R271=R$3,1,0),IF($J271=$J$4,IF(R271=R$4,1,0),IF($J271=$J$5,IF(R271=R$5,1,0),0))))</f>
        <v>0</v>
      </c>
      <c r="AX271" s="1">
        <f>IF($J271=$J$2,IF(S271=S$2,1,0),IF($J271=$J$3,IF(S271=S$3,1,0),IF($J271=$J$4,IF(S271=S$4,1,0),IF($J271=$J$5,IF(S271=S$5,1,0),0))))</f>
        <v>0</v>
      </c>
      <c r="AY271" s="1">
        <f>IF($J271=$J$2,IF(T271=T$2,1,0),IF($J271=$J$3,IF(T271=T$3,1,0),IF($J271=$J$4,IF(T271=T$4,1,0),IF($J271=$J$5,IF(T271=T$5,1,0),0))))</f>
        <v>1</v>
      </c>
      <c r="AZ271" s="1">
        <f>IF($J271=$J$2,IF(U271=U$2,1,0),IF($J271=$J$3,IF(U271=U$3,1,0),IF($J271=$J$4,IF(U271=U$4,1,0),IF($J271=$J$5,IF(U271=U$5,1,0),0))))</f>
        <v>0</v>
      </c>
      <c r="BA271" s="1">
        <f>IF($J271=$J$2,IF(V271=V$2,1,0),IF($J271=$J$3,IF(V271=V$3,1,0),IF($J271=$J$4,IF(V271=V$4,1,0),IF($J271=$J$5,IF(V271=V$5,1,0),0))))</f>
        <v>0</v>
      </c>
      <c r="BB271" s="1">
        <f>IF($J271=$J$2,IF(W271=W$2,1,0),IF($J271=$J$3,IF(W271=W$3,1,0),IF($J271=$J$4,IF(W271=W$4,1,0),IF($J271=$J$5,IF(W271=W$5,1,0),0))))</f>
        <v>1</v>
      </c>
      <c r="BC271" s="1">
        <f>IF($J271=$J$2,IF(X271=X$2,1,0),IF($J271=$J$3,IF(X271=X$3,1,0),IF($J271=$J$4,IF(X271=X$4,1,0),IF($J271=$J$5,IF(X271=X$5,1,0),0))))</f>
        <v>0</v>
      </c>
      <c r="BD271" s="1">
        <f>IF($J271=$J$2,IF(Y271=Y$2,1,0),IF($J271=$J$3,IF(Y271=Y$3,1,0),IF($J271=$J$4,IF(Y271=Y$4,1,0),IF($J271=$J$5,IF(Y271=Y$5,1,0),0))))</f>
        <v>0</v>
      </c>
      <c r="BE271" s="1">
        <f>IF($J271=$J$2,IF(Z271=Z$2,1,0),IF($J271=$J$3,IF(Z271=Z$3,1,0),IF($J271=$J$4,IF(Z271=Z$4,1,0),IF($J271=$J$5,IF(Z271=Z$5,1,0),0))))</f>
        <v>0</v>
      </c>
      <c r="BF271" s="1">
        <f>IF($J271=$J$2,IF(AA271=AA$2,1,0),IF($J271=$J$3,IF(AA271=AA$3,1,0),IF($J271=$J$4,IF(AA271=AA$4,1,0),IF($J271=$J$5,IF(AA271=AA$5,1,0),0))))</f>
        <v>1</v>
      </c>
      <c r="BG271" s="1">
        <f>IF($J271=$J$2,IF(AB271=AB$2,1,0),IF($J271=$J$3,IF(AB271=AB$3,1,0),IF($J271=$J$4,IF(AB271=AB$4,1,0),IF($J271=$J$5,IF(AB271=AB$5,1,0),0))))</f>
        <v>1</v>
      </c>
      <c r="BH271" s="1">
        <f>IF($J271=$J$2,IF(AC271=AC$2,1,0),IF($J271=$J$3,IF(AC271=AC$3,1,0),IF($J271=$J$4,IF(AC271=AC$4,1,0),IF($J271=$J$5,IF(AC271=AC$5,1,0),0))))</f>
        <v>0</v>
      </c>
      <c r="BI271" s="1">
        <f>IF($J271=$J$2,IF(AD271=AD$2,1,0),IF($J271=$J$3,IF(AD271=AD$3,1,0),IF($J271=$J$4,IF(AD271=AD$4,1,0),IF($J271=$J$5,IF(AD271=AD$5,1,0),0))))</f>
        <v>1</v>
      </c>
      <c r="BJ271" s="1">
        <f>IF($J271=$J$2,IF(AE271=AE$2,1,0),IF($J271=$J$3,IF(AE271=AE$3,1,0),IF($J271=$J$4,IF(AE271=AE$4,1,0),IF($J271=$J$5,IF(AE271=AE$5,1,0),0))))</f>
        <v>0</v>
      </c>
      <c r="BK271" s="1">
        <f>IF($J271=$J$2,IF(AF271=AF$2,1,0),IF($J271=$J$3,IF(AF271=AF$3,1,0),IF($J271=$J$4,IF(AF271=AF$4,1,0),IF($J271=$J$5,IF(AF271=AF$5,1,0),0))))</f>
        <v>1</v>
      </c>
      <c r="BL271" s="1">
        <f>IF($J271=$J$2,IF(AG271=AG$2,1,0),IF($J271=$J$3,IF(AG271=AG$3,1,0),IF($J271=$J$4,IF(AG271=AG$4,1,0),IF($J271=$J$5,IF(AG271=AG$5,1,0),0))))</f>
        <v>1</v>
      </c>
      <c r="BM271" s="1">
        <f>IF($J271=$J$2,IF(AH271=AH$2,1,0),IF($J271=$J$3,IF(AH271=AH$3,1,0),IF($J271=$J$4,IF(AH271=AH$4,1,0),IF($J271=$J$5,IF(AH271=AH$5,1,0),0))))</f>
        <v>0</v>
      </c>
      <c r="BN271" s="1">
        <f>IF($J271=$J$2,IF(AI271=AI$2,1,0),IF($J271=$J$3,IF(AI271=AI$3,1,0),IF($J271=$J$4,IF(AI271=AI$4,1,0),IF($J271=$J$5,IF(AI271=AI$5,1,0),0))))</f>
        <v>1</v>
      </c>
      <c r="BO271" s="1">
        <f>IF($J271=$J$2,IF(AJ271=AJ$2,1,0),IF($J271=$J$3,IF(AJ271=AJ$3,1,0),IF($J271=$J$4,IF(AJ271=AJ$4,1,0),IF($J271=$J$5,IF(AJ271=AJ$5,1,0),0))))</f>
        <v>1</v>
      </c>
      <c r="BP271" s="1">
        <f>IF($J271=$J$2,IF(AK271=AK$2,1,0),IF($J271=$J$3,IF(AK271=AK$3,1,0),IF($J271=$J$4,IF(AK271=AK$4,1,0),IF($J271=$J$5,IF(AK271=AK$5,1,0),0))))</f>
        <v>0</v>
      </c>
      <c r="BQ271" s="1">
        <f>IF($J271=$J$2,IF(AL271=AL$2,1,0),IF($J271=$J$3,IF(AL271=AL$3,1,0),IF($J271=$J$4,IF(AL271=AL$4,1,0),IF($J271=$J$5,IF(AL271=AL$5,1,0),0))))</f>
        <v>1</v>
      </c>
      <c r="BR271" s="1">
        <f>IF($J271=$J$2,IF(AM271=AM$2,1,0),IF($J271=$J$3,IF(AM271=AM$3,1,0),IF($J271=$J$4,IF(AM271=AM$4,1,0),IF($J271=$J$5,IF(AM271=AM$5,1,0),0))))</f>
        <v>0</v>
      </c>
      <c r="BS271" s="1">
        <f>IF($J271=$J$2,IF(AN271=AN$2,1,0),IF($J271=$J$3,IF(AN271=AN$3,1,0),IF($J271=$J$4,IF(AN271=AN$4,1,0),IF($J271=$J$5,IF(AN271=AN$5,1,0),0))))</f>
        <v>1</v>
      </c>
      <c r="BU271" s="1">
        <f t="shared" si="3"/>
        <v>16</v>
      </c>
      <c r="BW271" s="35">
        <f t="shared" si="4"/>
        <v>16</v>
      </c>
      <c r="BX271" s="35">
        <f>IF(BW271="неявка","неявка",IF(BW271&lt;$CB$4,1,IF(BW271&lt;$CB$5,2,IF(BW271&lt;$CB$6,3,IF(BW271&lt;$CB$7,4,IF(BW271&lt;$CB$8,5,IF(BW271&lt;$CB$9,6,IF(BW271&lt;$CB$10,7,IF(BW271&lt;$CB$11,8,IF(BW271&lt;$CB$12,9,10))))))))))</f>
        <v>4</v>
      </c>
    </row>
    <row r="272" spans="1:76" ht="16" x14ac:dyDescent="0.2">
      <c r="A272" s="8">
        <v>266</v>
      </c>
      <c r="B272" s="8" t="s">
        <v>902</v>
      </c>
      <c r="C272" s="8" t="s">
        <v>903</v>
      </c>
      <c r="D272" s="8" t="s">
        <v>904</v>
      </c>
      <c r="E272" s="8" t="s">
        <v>245</v>
      </c>
      <c r="F272" s="8" t="s">
        <v>246</v>
      </c>
      <c r="G272" s="8" t="s">
        <v>449</v>
      </c>
      <c r="H272" s="8" t="s">
        <v>216</v>
      </c>
      <c r="I272" s="1" t="s">
        <v>795</v>
      </c>
      <c r="J272" s="1">
        <v>2</v>
      </c>
      <c r="K272" s="1" t="s">
        <v>1159</v>
      </c>
      <c r="L272" s="1" t="s">
        <v>1154</v>
      </c>
      <c r="M272" s="1" t="s">
        <v>1155</v>
      </c>
      <c r="N272" s="1" t="s">
        <v>1160</v>
      </c>
      <c r="O272" s="1" t="s">
        <v>1154</v>
      </c>
      <c r="P272" s="1" t="s">
        <v>1156</v>
      </c>
      <c r="Q272" s="1" t="s">
        <v>1160</v>
      </c>
      <c r="R272" s="1" t="s">
        <v>1154</v>
      </c>
      <c r="S272" s="1" t="s">
        <v>1154</v>
      </c>
      <c r="T272" s="1" t="s">
        <v>1154</v>
      </c>
      <c r="U272" s="1" t="s">
        <v>1160</v>
      </c>
      <c r="V272" s="1" t="s">
        <v>1155</v>
      </c>
      <c r="W272" s="1" t="s">
        <v>1159</v>
      </c>
      <c r="X272" s="1" t="s">
        <v>1156</v>
      </c>
      <c r="Y272" s="1" t="s">
        <v>1155</v>
      </c>
      <c r="Z272" s="54" t="s">
        <v>1155</v>
      </c>
      <c r="AA272" s="1" t="s">
        <v>1155</v>
      </c>
      <c r="AB272" s="1" t="s">
        <v>1156</v>
      </c>
      <c r="AC272" s="1" t="s">
        <v>1154</v>
      </c>
      <c r="AD272" s="1" t="s">
        <v>1158</v>
      </c>
      <c r="AE272" s="1" t="s">
        <v>1154</v>
      </c>
      <c r="AF272" s="1" t="s">
        <v>1155</v>
      </c>
      <c r="AG272" s="1" t="s">
        <v>1154</v>
      </c>
      <c r="AI272" s="1" t="s">
        <v>1155</v>
      </c>
      <c r="AJ272" s="1" t="s">
        <v>1156</v>
      </c>
      <c r="AK272" s="1" t="s">
        <v>1155</v>
      </c>
      <c r="AL272" s="1" t="s">
        <v>1154</v>
      </c>
      <c r="AM272" s="1" t="s">
        <v>1159</v>
      </c>
      <c r="AN272" s="1" t="s">
        <v>1156</v>
      </c>
      <c r="AP272" s="1">
        <f>IF($J272=$J$2,IF(K272=K$2,1,0),IF($J272=$J$3,IF(K272=K$3,1,0),IF($J272=$J$4,IF(K272=K$4,1,0),IF($J272=$J$5,IF(K272=K$5,1,0),0))))</f>
        <v>0</v>
      </c>
      <c r="AQ272" s="1">
        <f>IF($J272=$J$2,IF(L272=L$2,1,0),IF($J272=$J$3,IF(L272=L$3,1,0),IF($J272=$J$4,IF(L272=L$4,1,0),IF($J272=$J$5,IF(L272=L$5,1,0),0))))</f>
        <v>0</v>
      </c>
      <c r="AR272" s="1">
        <f>IF($J272=$J$2,IF(M272=M$2,1,0),IF($J272=$J$3,IF(M272=M$3,1,0),IF($J272=$J$4,IF(M272=M$4,1,0),IF($J272=$J$5,IF(M272=M$5,1,0),0))))</f>
        <v>1</v>
      </c>
      <c r="AS272" s="1">
        <f>IF($J272=$J$2,IF(N272=N$2,1,0),IF($J272=$J$3,IF(N272=N$3,1,0),IF($J272=$J$4,IF(N272=N$4,1,0),IF($J272=$J$5,IF(N272=N$5,1,0),0))))</f>
        <v>0</v>
      </c>
      <c r="AT272" s="1">
        <f>IF($J272=$J$2,IF(O272=O$2,1,0),IF($J272=$J$3,IF(O272=O$3,1,0),IF($J272=$J$4,IF(O272=O$4,1,0),IF($J272=$J$5,IF(O272=O$5,1,0),0))))</f>
        <v>1</v>
      </c>
      <c r="AU272" s="1">
        <f>IF($J272=$J$2,IF(P272=P$2,1,0),IF($J272=$J$3,IF(P272=P$3,1,0),IF($J272=$J$4,IF(P272=P$4,1,0),IF($J272=$J$5,IF(P272=P$5,1,0),0))))</f>
        <v>0</v>
      </c>
      <c r="AV272" s="1">
        <f>IF($J272=$J$2,IF(Q272=Q$2,1,0),IF($J272=$J$3,IF(Q272=Q$3,1,0),IF($J272=$J$4,IF(Q272=Q$4,1,0),IF($J272=$J$5,IF(Q272=Q$5,1,0),0))))</f>
        <v>0</v>
      </c>
      <c r="AW272" s="1">
        <f>IF($J272=$J$2,IF(R272=R$2,1,0),IF($J272=$J$3,IF(R272=R$3,1,0),IF($J272=$J$4,IF(R272=R$4,1,0),IF($J272=$J$5,IF(R272=R$5,1,0),0))))</f>
        <v>0</v>
      </c>
      <c r="AX272" s="1">
        <f>IF($J272=$J$2,IF(S272=S$2,1,0),IF($J272=$J$3,IF(S272=S$3,1,0),IF($J272=$J$4,IF(S272=S$4,1,0),IF($J272=$J$5,IF(S272=S$5,1,0),0))))</f>
        <v>1</v>
      </c>
      <c r="AY272" s="1">
        <f>IF($J272=$J$2,IF(T272=T$2,1,0),IF($J272=$J$3,IF(T272=T$3,1,0),IF($J272=$J$4,IF(T272=T$4,1,0),IF($J272=$J$5,IF(T272=T$5,1,0),0))))</f>
        <v>0</v>
      </c>
      <c r="AZ272" s="1">
        <f>IF($J272=$J$2,IF(U272=U$2,1,0),IF($J272=$J$3,IF(U272=U$3,1,0),IF($J272=$J$4,IF(U272=U$4,1,0),IF($J272=$J$5,IF(U272=U$5,1,0),0))))</f>
        <v>1</v>
      </c>
      <c r="BA272" s="1">
        <f>IF($J272=$J$2,IF(V272=V$2,1,0),IF($J272=$J$3,IF(V272=V$3,1,0),IF($J272=$J$4,IF(V272=V$4,1,0),IF($J272=$J$5,IF(V272=V$5,1,0),0))))</f>
        <v>0</v>
      </c>
      <c r="BB272" s="1">
        <f>IF($J272=$J$2,IF(W272=W$2,1,0),IF($J272=$J$3,IF(W272=W$3,1,0),IF($J272=$J$4,IF(W272=W$4,1,0),IF($J272=$J$5,IF(W272=W$5,1,0),0))))</f>
        <v>0</v>
      </c>
      <c r="BC272" s="1">
        <f>IF($J272=$J$2,IF(X272=X$2,1,0),IF($J272=$J$3,IF(X272=X$3,1,0),IF($J272=$J$4,IF(X272=X$4,1,0),IF($J272=$J$5,IF(X272=X$5,1,0),0))))</f>
        <v>0</v>
      </c>
      <c r="BD272" s="1">
        <f>IF($J272=$J$2,IF(Y272=Y$2,1,0),IF($J272=$J$3,IF(Y272=Y$3,1,0),IF($J272=$J$4,IF(Y272=Y$4,1,0),IF($J272=$J$5,IF(Y272=Y$5,1,0),0))))</f>
        <v>1</v>
      </c>
      <c r="BE272" s="1">
        <f>IF($J272=$J$2,IF(Z272=Z$2,1,0),IF($J272=$J$3,IF(Z272=Z$3,1,0),IF($J272=$J$4,IF(Z272=Z$4,1,0),IF($J272=$J$5,IF(Z272=Z$5,1,0),0))))</f>
        <v>0</v>
      </c>
      <c r="BF272" s="1">
        <f>IF($J272=$J$2,IF(AA272=AA$2,1,0),IF($J272=$J$3,IF(AA272=AA$3,1,0),IF($J272=$J$4,IF(AA272=AA$4,1,0),IF($J272=$J$5,IF(AA272=AA$5,1,0),0))))</f>
        <v>0</v>
      </c>
      <c r="BG272" s="1">
        <f>IF($J272=$J$2,IF(AB272=AB$2,1,0),IF($J272=$J$3,IF(AB272=AB$3,1,0),IF($J272=$J$4,IF(AB272=AB$4,1,0),IF($J272=$J$5,IF(AB272=AB$5,1,0),0))))</f>
        <v>0</v>
      </c>
      <c r="BH272" s="1">
        <f>IF($J272=$J$2,IF(AC272=AC$2,1,0),IF($J272=$J$3,IF(AC272=AC$3,1,0),IF($J272=$J$4,IF(AC272=AC$4,1,0),IF($J272=$J$5,IF(AC272=AC$5,1,0),0))))</f>
        <v>0</v>
      </c>
      <c r="BI272" s="1">
        <f>IF($J272=$J$2,IF(AD272=AD$2,1,0),IF($J272=$J$3,IF(AD272=AD$3,1,0),IF($J272=$J$4,IF(AD272=AD$4,1,0),IF($J272=$J$5,IF(AD272=AD$5,1,0),0))))</f>
        <v>0</v>
      </c>
      <c r="BJ272" s="1">
        <f>IF($J272=$J$2,IF(AE272=AE$2,1,0),IF($J272=$J$3,IF(AE272=AE$3,1,0),IF($J272=$J$4,IF(AE272=AE$4,1,0),IF($J272=$J$5,IF(AE272=AE$5,1,0),0))))</f>
        <v>0</v>
      </c>
      <c r="BK272" s="1">
        <f>IF($J272=$J$2,IF(AF272=AF$2,1,0),IF($J272=$J$3,IF(AF272=AF$3,1,0),IF($J272=$J$4,IF(AF272=AF$4,1,0),IF($J272=$J$5,IF(AF272=AF$5,1,0),0))))</f>
        <v>0</v>
      </c>
      <c r="BL272" s="1">
        <f>IF($J272=$J$2,IF(AG272=AG$2,1,0),IF($J272=$J$3,IF(AG272=AG$3,1,0),IF($J272=$J$4,IF(AG272=AG$4,1,0),IF($J272=$J$5,IF(AG272=AG$5,1,0),0))))</f>
        <v>0</v>
      </c>
      <c r="BM272" s="1">
        <f>IF($J272=$J$2,IF(AH272=AH$2,1,0),IF($J272=$J$3,IF(AH272=AH$3,1,0),IF($J272=$J$4,IF(AH272=AH$4,1,0),IF($J272=$J$5,IF(AH272=AH$5,1,0),0))))</f>
        <v>0</v>
      </c>
      <c r="BN272" s="1">
        <f>IF($J272=$J$2,IF(AI272=AI$2,1,0),IF($J272=$J$3,IF(AI272=AI$3,1,0),IF($J272=$J$4,IF(AI272=AI$4,1,0),IF($J272=$J$5,IF(AI272=AI$5,1,0),0))))</f>
        <v>0</v>
      </c>
      <c r="BO272" s="1">
        <f>IF($J272=$J$2,IF(AJ272=AJ$2,1,0),IF($J272=$J$3,IF(AJ272=AJ$3,1,0),IF($J272=$J$4,IF(AJ272=AJ$4,1,0),IF($J272=$J$5,IF(AJ272=AJ$5,1,0),0))))</f>
        <v>0</v>
      </c>
      <c r="BP272" s="1">
        <f>IF($J272=$J$2,IF(AK272=AK$2,1,0),IF($J272=$J$3,IF(AK272=AK$3,1,0),IF($J272=$J$4,IF(AK272=AK$4,1,0),IF($J272=$J$5,IF(AK272=AK$5,1,0),0))))</f>
        <v>0</v>
      </c>
      <c r="BQ272" s="1">
        <f>IF($J272=$J$2,IF(AL272=AL$2,1,0),IF($J272=$J$3,IF(AL272=AL$3,1,0),IF($J272=$J$4,IF(AL272=AL$4,1,0),IF($J272=$J$5,IF(AL272=AL$5,1,0),0))))</f>
        <v>0</v>
      </c>
      <c r="BR272" s="1">
        <f>IF($J272=$J$2,IF(AM272=AM$2,1,0),IF($J272=$J$3,IF(AM272=AM$3,1,0),IF($J272=$J$4,IF(AM272=AM$4,1,0),IF($J272=$J$5,IF(AM272=AM$5,1,0),0))))</f>
        <v>0</v>
      </c>
      <c r="BS272" s="1">
        <f>IF($J272=$J$2,IF(AN272=AN$2,1,0),IF($J272=$J$3,IF(AN272=AN$3,1,0),IF($J272=$J$4,IF(AN272=AN$4,1,0),IF($J272=$J$5,IF(AN272=AN$5,1,0),0))))</f>
        <v>0</v>
      </c>
      <c r="BU272" s="1">
        <f t="shared" si="3"/>
        <v>5</v>
      </c>
      <c r="BW272" s="35">
        <f t="shared" si="4"/>
        <v>5</v>
      </c>
      <c r="BX272" s="35">
        <f>IF(BW272="неявка","неявка",IF(BW272&lt;$CB$4,1,IF(BW272&lt;$CB$5,2,IF(BW272&lt;$CB$6,3,IF(BW272&lt;$CB$7,4,IF(BW272&lt;$CB$8,5,IF(BW272&lt;$CB$9,6,IF(BW272&lt;$CB$10,7,IF(BW272&lt;$CB$11,8,IF(BW272&lt;$CB$12,9,10))))))))))</f>
        <v>1</v>
      </c>
    </row>
    <row r="273" spans="1:76" ht="16" x14ac:dyDescent="0.2">
      <c r="A273" s="8">
        <v>267</v>
      </c>
      <c r="B273" s="8" t="s">
        <v>905</v>
      </c>
      <c r="C273" s="8" t="s">
        <v>906</v>
      </c>
      <c r="D273" s="8" t="s">
        <v>907</v>
      </c>
      <c r="E273" s="8" t="s">
        <v>228</v>
      </c>
      <c r="F273" s="8" t="s">
        <v>229</v>
      </c>
      <c r="G273" s="8" t="s">
        <v>230</v>
      </c>
      <c r="H273" s="8" t="s">
        <v>216</v>
      </c>
      <c r="I273" s="1" t="s">
        <v>795</v>
      </c>
      <c r="J273" s="1">
        <v>3</v>
      </c>
      <c r="K273" s="1" t="s">
        <v>1156</v>
      </c>
      <c r="L273" s="1" t="s">
        <v>1155</v>
      </c>
      <c r="M273" s="1" t="s">
        <v>1158</v>
      </c>
      <c r="N273" s="1" t="s">
        <v>1159</v>
      </c>
      <c r="O273" s="1" t="s">
        <v>1158</v>
      </c>
      <c r="Q273" s="1" t="s">
        <v>1155</v>
      </c>
      <c r="S273" s="1" t="s">
        <v>1154</v>
      </c>
      <c r="T273" s="1" t="s">
        <v>1156</v>
      </c>
      <c r="U273" s="1" t="s">
        <v>1154</v>
      </c>
      <c r="W273" s="1" t="s">
        <v>1156</v>
      </c>
      <c r="X273" s="1" t="s">
        <v>1160</v>
      </c>
      <c r="Y273" s="1" t="s">
        <v>1155</v>
      </c>
      <c r="Z273" s="54" t="s">
        <v>1154</v>
      </c>
      <c r="AA273" s="1" t="s">
        <v>1160</v>
      </c>
      <c r="AC273" s="1" t="s">
        <v>1158</v>
      </c>
      <c r="AD273" s="1" t="s">
        <v>1154</v>
      </c>
      <c r="AF273" s="1" t="s">
        <v>1155</v>
      </c>
      <c r="AG273" s="1" t="s">
        <v>1154</v>
      </c>
      <c r="AH273" s="1" t="s">
        <v>1158</v>
      </c>
      <c r="AI273" s="1" t="s">
        <v>1155</v>
      </c>
      <c r="AJ273" s="1" t="s">
        <v>1155</v>
      </c>
      <c r="AK273" s="1" t="s">
        <v>1154</v>
      </c>
      <c r="AM273" s="1" t="s">
        <v>1159</v>
      </c>
      <c r="AP273" s="1">
        <f>IF($J273=$J$2,IF(K273=K$2,1,0),IF($J273=$J$3,IF(K273=K$3,1,0),IF($J273=$J$4,IF(K273=K$4,1,0),IF($J273=$J$5,IF(K273=K$5,1,0),0))))</f>
        <v>1</v>
      </c>
      <c r="AQ273" s="1">
        <f>IF($J273=$J$2,IF(L273=L$2,1,0),IF($J273=$J$3,IF(L273=L$3,1,0),IF($J273=$J$4,IF(L273=L$4,1,0),IF($J273=$J$5,IF(L273=L$5,1,0),0))))</f>
        <v>1</v>
      </c>
      <c r="AR273" s="1">
        <f>IF($J273=$J$2,IF(M273=M$2,1,0),IF($J273=$J$3,IF(M273=M$3,1,0),IF($J273=$J$4,IF(M273=M$4,1,0),IF($J273=$J$5,IF(M273=M$5,1,0),0))))</f>
        <v>0</v>
      </c>
      <c r="AS273" s="1">
        <f>IF($J273=$J$2,IF(N273=N$2,1,0),IF($J273=$J$3,IF(N273=N$3,1,0),IF($J273=$J$4,IF(N273=N$4,1,0),IF($J273=$J$5,IF(N273=N$5,1,0),0))))</f>
        <v>1</v>
      </c>
      <c r="AT273" s="1">
        <f>IF($J273=$J$2,IF(O273=O$2,1,0),IF($J273=$J$3,IF(O273=O$3,1,0),IF($J273=$J$4,IF(O273=O$4,1,0),IF($J273=$J$5,IF(O273=O$5,1,0),0))))</f>
        <v>0</v>
      </c>
      <c r="AU273" s="1">
        <f>IF($J273=$J$2,IF(P273=P$2,1,0),IF($J273=$J$3,IF(P273=P$3,1,0),IF($J273=$J$4,IF(P273=P$4,1,0),IF($J273=$J$5,IF(P273=P$5,1,0),0))))</f>
        <v>0</v>
      </c>
      <c r="AV273" s="1">
        <f>IF($J273=$J$2,IF(Q273=Q$2,1,0),IF($J273=$J$3,IF(Q273=Q$3,1,0),IF($J273=$J$4,IF(Q273=Q$4,1,0),IF($J273=$J$5,IF(Q273=Q$5,1,0),0))))</f>
        <v>0</v>
      </c>
      <c r="AW273" s="1">
        <f>IF($J273=$J$2,IF(R273=R$2,1,0),IF($J273=$J$3,IF(R273=R$3,1,0),IF($J273=$J$4,IF(R273=R$4,1,0),IF($J273=$J$5,IF(R273=R$5,1,0),0))))</f>
        <v>0</v>
      </c>
      <c r="AX273" s="1">
        <f>IF($J273=$J$2,IF(S273=S$2,1,0),IF($J273=$J$3,IF(S273=S$3,1,0),IF($J273=$J$4,IF(S273=S$4,1,0),IF($J273=$J$5,IF(S273=S$5,1,0),0))))</f>
        <v>0</v>
      </c>
      <c r="AY273" s="1">
        <f>IF($J273=$J$2,IF(T273=T$2,1,0),IF($J273=$J$3,IF(T273=T$3,1,0),IF($J273=$J$4,IF(T273=T$4,1,0),IF($J273=$J$5,IF(T273=T$5,1,0),0))))</f>
        <v>0</v>
      </c>
      <c r="AZ273" s="1">
        <f>IF($J273=$J$2,IF(U273=U$2,1,0),IF($J273=$J$3,IF(U273=U$3,1,0),IF($J273=$J$4,IF(U273=U$4,1,0),IF($J273=$J$5,IF(U273=U$5,1,0),0))))</f>
        <v>1</v>
      </c>
      <c r="BA273" s="1">
        <f>IF($J273=$J$2,IF(V273=V$2,1,0),IF($J273=$J$3,IF(V273=V$3,1,0),IF($J273=$J$4,IF(V273=V$4,1,0),IF($J273=$J$5,IF(V273=V$5,1,0),0))))</f>
        <v>0</v>
      </c>
      <c r="BB273" s="1">
        <f>IF($J273=$J$2,IF(W273=W$2,1,0),IF($J273=$J$3,IF(W273=W$3,1,0),IF($J273=$J$4,IF(W273=W$4,1,0),IF($J273=$J$5,IF(W273=W$5,1,0),0))))</f>
        <v>0</v>
      </c>
      <c r="BC273" s="1">
        <f>IF($J273=$J$2,IF(X273=X$2,1,0),IF($J273=$J$3,IF(X273=X$3,1,0),IF($J273=$J$4,IF(X273=X$4,1,0),IF($J273=$J$5,IF(X273=X$5,1,0),0))))</f>
        <v>0</v>
      </c>
      <c r="BD273" s="1">
        <f>IF($J273=$J$2,IF(Y273=Y$2,1,0),IF($J273=$J$3,IF(Y273=Y$3,1,0),IF($J273=$J$4,IF(Y273=Y$4,1,0),IF($J273=$J$5,IF(Y273=Y$5,1,0),0))))</f>
        <v>0</v>
      </c>
      <c r="BE273" s="1">
        <f>IF($J273=$J$2,IF(Z273=Z$2,1,0),IF($J273=$J$3,IF(Z273=Z$3,1,0),IF($J273=$J$4,IF(Z273=Z$4,1,0),IF($J273=$J$5,IF(Z273=Z$5,1,0),0))))</f>
        <v>1</v>
      </c>
      <c r="BF273" s="1">
        <f>IF($J273=$J$2,IF(AA273=AA$2,1,0),IF($J273=$J$3,IF(AA273=AA$3,1,0),IF($J273=$J$4,IF(AA273=AA$4,1,0),IF($J273=$J$5,IF(AA273=AA$5,1,0),0))))</f>
        <v>1</v>
      </c>
      <c r="BG273" s="1">
        <f>IF($J273=$J$2,IF(AB273=AB$2,1,0),IF($J273=$J$3,IF(AB273=AB$3,1,0),IF($J273=$J$4,IF(AB273=AB$4,1,0),IF($J273=$J$5,IF(AB273=AB$5,1,0),0))))</f>
        <v>0</v>
      </c>
      <c r="BH273" s="1">
        <f>IF($J273=$J$2,IF(AC273=AC$2,1,0),IF($J273=$J$3,IF(AC273=AC$3,1,0),IF($J273=$J$4,IF(AC273=AC$4,1,0),IF($J273=$J$5,IF(AC273=AC$5,1,0),0))))</f>
        <v>0</v>
      </c>
      <c r="BI273" s="1">
        <f>IF($J273=$J$2,IF(AD273=AD$2,1,0),IF($J273=$J$3,IF(AD273=AD$3,1,0),IF($J273=$J$4,IF(AD273=AD$4,1,0),IF($J273=$J$5,IF(AD273=AD$5,1,0),0))))</f>
        <v>0</v>
      </c>
      <c r="BJ273" s="1">
        <f>IF($J273=$J$2,IF(AE273=AE$2,1,0),IF($J273=$J$3,IF(AE273=AE$3,1,0),IF($J273=$J$4,IF(AE273=AE$4,1,0),IF($J273=$J$5,IF(AE273=AE$5,1,0),0))))</f>
        <v>0</v>
      </c>
      <c r="BK273" s="1">
        <f>IF($J273=$J$2,IF(AF273=AF$2,1,0),IF($J273=$J$3,IF(AF273=AF$3,1,0),IF($J273=$J$4,IF(AF273=AF$4,1,0),IF($J273=$J$5,IF(AF273=AF$5,1,0),0))))</f>
        <v>0</v>
      </c>
      <c r="BL273" s="1">
        <f>IF($J273=$J$2,IF(AG273=AG$2,1,0),IF($J273=$J$3,IF(AG273=AG$3,1,0),IF($J273=$J$4,IF(AG273=AG$4,1,0),IF($J273=$J$5,IF(AG273=AG$5,1,0),0))))</f>
        <v>0</v>
      </c>
      <c r="BM273" s="1">
        <f>IF($J273=$J$2,IF(AH273=AH$2,1,0),IF($J273=$J$3,IF(AH273=AH$3,1,0),IF($J273=$J$4,IF(AH273=AH$4,1,0),IF($J273=$J$5,IF(AH273=AH$5,1,0),0))))</f>
        <v>1</v>
      </c>
      <c r="BN273" s="1">
        <f>IF($J273=$J$2,IF(AI273=AI$2,1,0),IF($J273=$J$3,IF(AI273=AI$3,1,0),IF($J273=$J$4,IF(AI273=AI$4,1,0),IF($J273=$J$5,IF(AI273=AI$5,1,0),0))))</f>
        <v>0</v>
      </c>
      <c r="BO273" s="1">
        <f>IF($J273=$J$2,IF(AJ273=AJ$2,1,0),IF($J273=$J$3,IF(AJ273=AJ$3,1,0),IF($J273=$J$4,IF(AJ273=AJ$4,1,0),IF($J273=$J$5,IF(AJ273=AJ$5,1,0),0))))</f>
        <v>1</v>
      </c>
      <c r="BP273" s="1">
        <f>IF($J273=$J$2,IF(AK273=AK$2,1,0),IF($J273=$J$3,IF(AK273=AK$3,1,0),IF($J273=$J$4,IF(AK273=AK$4,1,0),IF($J273=$J$5,IF(AK273=AK$5,1,0),0))))</f>
        <v>0</v>
      </c>
      <c r="BQ273" s="1">
        <f>IF($J273=$J$2,IF(AL273=AL$2,1,0),IF($J273=$J$3,IF(AL273=AL$3,1,0),IF($J273=$J$4,IF(AL273=AL$4,1,0),IF($J273=$J$5,IF(AL273=AL$5,1,0),0))))</f>
        <v>0</v>
      </c>
      <c r="BR273" s="1">
        <f>IF($J273=$J$2,IF(AM273=AM$2,1,0),IF($J273=$J$3,IF(AM273=AM$3,1,0),IF($J273=$J$4,IF(AM273=AM$4,1,0),IF($J273=$J$5,IF(AM273=AM$5,1,0),0))))</f>
        <v>0</v>
      </c>
      <c r="BS273" s="1">
        <f>IF($J273=$J$2,IF(AN273=AN$2,1,0),IF($J273=$J$3,IF(AN273=AN$3,1,0),IF($J273=$J$4,IF(AN273=AN$4,1,0),IF($J273=$J$5,IF(AN273=AN$5,1,0),0))))</f>
        <v>0</v>
      </c>
      <c r="BU273" s="1">
        <f t="shared" si="3"/>
        <v>8</v>
      </c>
      <c r="BW273" s="35">
        <f t="shared" si="4"/>
        <v>8</v>
      </c>
      <c r="BX273" s="35">
        <f>IF(BW273="неявка","неявка",IF(BW273&lt;$CB$4,1,IF(BW273&lt;$CB$5,2,IF(BW273&lt;$CB$6,3,IF(BW273&lt;$CB$7,4,IF(BW273&lt;$CB$8,5,IF(BW273&lt;$CB$9,6,IF(BW273&lt;$CB$10,7,IF(BW273&lt;$CB$11,8,IF(BW273&lt;$CB$12,9,10))))))))))</f>
        <v>2</v>
      </c>
    </row>
    <row r="274" spans="1:76" ht="16" x14ac:dyDescent="0.2">
      <c r="A274" s="8">
        <v>268</v>
      </c>
      <c r="B274" s="8" t="s">
        <v>908</v>
      </c>
      <c r="C274" s="8" t="s">
        <v>909</v>
      </c>
      <c r="D274" s="8" t="s">
        <v>910</v>
      </c>
      <c r="E274" s="8" t="s">
        <v>240</v>
      </c>
      <c r="F274" s="8" t="s">
        <v>241</v>
      </c>
      <c r="G274" s="8" t="s">
        <v>230</v>
      </c>
      <c r="H274" s="8" t="s">
        <v>216</v>
      </c>
      <c r="I274" s="1" t="s">
        <v>795</v>
      </c>
      <c r="J274" s="1">
        <v>3</v>
      </c>
      <c r="K274" s="1" t="s">
        <v>1156</v>
      </c>
      <c r="L274" s="1" t="s">
        <v>1155</v>
      </c>
      <c r="M274" s="1" t="s">
        <v>1155</v>
      </c>
      <c r="N274" s="1" t="s">
        <v>1159</v>
      </c>
      <c r="O274" s="1" t="s">
        <v>1156</v>
      </c>
      <c r="P274" s="1" t="s">
        <v>1158</v>
      </c>
      <c r="Q274" s="1" t="s">
        <v>1156</v>
      </c>
      <c r="R274" s="1" t="s">
        <v>1160</v>
      </c>
      <c r="S274" s="1" t="s">
        <v>1158</v>
      </c>
      <c r="T274" s="1" t="s">
        <v>1158</v>
      </c>
      <c r="U274" s="1" t="s">
        <v>1154</v>
      </c>
      <c r="V274" s="1" t="s">
        <v>1158</v>
      </c>
      <c r="W274" s="1" t="s">
        <v>1160</v>
      </c>
      <c r="X274" s="1" t="s">
        <v>1154</v>
      </c>
      <c r="Y274" s="1" t="s">
        <v>1155</v>
      </c>
      <c r="Z274" s="54" t="s">
        <v>1154</v>
      </c>
      <c r="AA274" s="1" t="s">
        <v>1160</v>
      </c>
      <c r="AB274" s="1" t="s">
        <v>1155</v>
      </c>
      <c r="AC274" s="1" t="s">
        <v>1154</v>
      </c>
      <c r="AD274" s="1" t="s">
        <v>1160</v>
      </c>
      <c r="AE274" s="1" t="s">
        <v>1154</v>
      </c>
      <c r="AF274" s="1" t="s">
        <v>1159</v>
      </c>
      <c r="AG274" s="1" t="s">
        <v>1160</v>
      </c>
      <c r="AH274" s="1" t="s">
        <v>1159</v>
      </c>
      <c r="AI274" s="1" t="s">
        <v>1156</v>
      </c>
      <c r="AJ274" s="1" t="s">
        <v>1155</v>
      </c>
      <c r="AK274" s="1" t="s">
        <v>1155</v>
      </c>
      <c r="AL274" s="1" t="s">
        <v>1158</v>
      </c>
      <c r="AM274" s="1" t="s">
        <v>1156</v>
      </c>
      <c r="AN274" s="1" t="s">
        <v>1154</v>
      </c>
      <c r="AP274" s="1">
        <f>IF($J274=$J$2,IF(K274=K$2,1,0),IF($J274=$J$3,IF(K274=K$3,1,0),IF($J274=$J$4,IF(K274=K$4,1,0),IF($J274=$J$5,IF(K274=K$5,1,0),0))))</f>
        <v>1</v>
      </c>
      <c r="AQ274" s="1">
        <f>IF($J274=$J$2,IF(L274=L$2,1,0),IF($J274=$J$3,IF(L274=L$3,1,0),IF($J274=$J$4,IF(L274=L$4,1,0),IF($J274=$J$5,IF(L274=L$5,1,0),0))))</f>
        <v>1</v>
      </c>
      <c r="AR274" s="1">
        <f>IF($J274=$J$2,IF(M274=M$2,1,0),IF($J274=$J$3,IF(M274=M$3,1,0),IF($J274=$J$4,IF(M274=M$4,1,0),IF($J274=$J$5,IF(M274=M$5,1,0),0))))</f>
        <v>0</v>
      </c>
      <c r="AS274" s="1">
        <f>IF($J274=$J$2,IF(N274=N$2,1,0),IF($J274=$J$3,IF(N274=N$3,1,0),IF($J274=$J$4,IF(N274=N$4,1,0),IF($J274=$J$5,IF(N274=N$5,1,0),0))))</f>
        <v>1</v>
      </c>
      <c r="AT274" s="1">
        <f>IF($J274=$J$2,IF(O274=O$2,1,0),IF($J274=$J$3,IF(O274=O$3,1,0),IF($J274=$J$4,IF(O274=O$4,1,0),IF($J274=$J$5,IF(O274=O$5,1,0),0))))</f>
        <v>1</v>
      </c>
      <c r="AU274" s="1">
        <f>IF($J274=$J$2,IF(P274=P$2,1,0),IF($J274=$J$3,IF(P274=P$3,1,0),IF($J274=$J$4,IF(P274=P$4,1,0),IF($J274=$J$5,IF(P274=P$5,1,0),0))))</f>
        <v>0</v>
      </c>
      <c r="AV274" s="1">
        <f>IF($J274=$J$2,IF(Q274=Q$2,1,0),IF($J274=$J$3,IF(Q274=Q$3,1,0),IF($J274=$J$4,IF(Q274=Q$4,1,0),IF($J274=$J$5,IF(Q274=Q$5,1,0),0))))</f>
        <v>0</v>
      </c>
      <c r="AW274" s="1">
        <f>IF($J274=$J$2,IF(R274=R$2,1,0),IF($J274=$J$3,IF(R274=R$3,1,0),IF($J274=$J$4,IF(R274=R$4,1,0),IF($J274=$J$5,IF(R274=R$5,1,0),0))))</f>
        <v>1</v>
      </c>
      <c r="AX274" s="1">
        <f>IF($J274=$J$2,IF(S274=S$2,1,0),IF($J274=$J$3,IF(S274=S$3,1,0),IF($J274=$J$4,IF(S274=S$4,1,0),IF($J274=$J$5,IF(S274=S$5,1,0),0))))</f>
        <v>1</v>
      </c>
      <c r="AY274" s="1">
        <f>IF($J274=$J$2,IF(T274=T$2,1,0),IF($J274=$J$3,IF(T274=T$3,1,0),IF($J274=$J$4,IF(T274=T$4,1,0),IF($J274=$J$5,IF(T274=T$5,1,0),0))))</f>
        <v>0</v>
      </c>
      <c r="AZ274" s="1">
        <f>IF($J274=$J$2,IF(U274=U$2,1,0),IF($J274=$J$3,IF(U274=U$3,1,0),IF($J274=$J$4,IF(U274=U$4,1,0),IF($J274=$J$5,IF(U274=U$5,1,0),0))))</f>
        <v>1</v>
      </c>
      <c r="BA274" s="1">
        <f>IF($J274=$J$2,IF(V274=V$2,1,0),IF($J274=$J$3,IF(V274=V$3,1,0),IF($J274=$J$4,IF(V274=V$4,1,0),IF($J274=$J$5,IF(V274=V$5,1,0),0))))</f>
        <v>1</v>
      </c>
      <c r="BB274" s="1">
        <f>IF($J274=$J$2,IF(W274=W$2,1,0),IF($J274=$J$3,IF(W274=W$3,1,0),IF($J274=$J$4,IF(W274=W$4,1,0),IF($J274=$J$5,IF(W274=W$5,1,0),0))))</f>
        <v>1</v>
      </c>
      <c r="BC274" s="1">
        <f>IF($J274=$J$2,IF(X274=X$2,1,0),IF($J274=$J$3,IF(X274=X$3,1,0),IF($J274=$J$4,IF(X274=X$4,1,0),IF($J274=$J$5,IF(X274=X$5,1,0),0))))</f>
        <v>1</v>
      </c>
      <c r="BD274" s="1">
        <f>IF($J274=$J$2,IF(Y274=Y$2,1,0),IF($J274=$J$3,IF(Y274=Y$3,1,0),IF($J274=$J$4,IF(Y274=Y$4,1,0),IF($J274=$J$5,IF(Y274=Y$5,1,0),0))))</f>
        <v>0</v>
      </c>
      <c r="BE274" s="1">
        <f>IF($J274=$J$2,IF(Z274=Z$2,1,0),IF($J274=$J$3,IF(Z274=Z$3,1,0),IF($J274=$J$4,IF(Z274=Z$4,1,0),IF($J274=$J$5,IF(Z274=Z$5,1,0),0))))</f>
        <v>1</v>
      </c>
      <c r="BF274" s="1">
        <f>IF($J274=$J$2,IF(AA274=AA$2,1,0),IF($J274=$J$3,IF(AA274=AA$3,1,0),IF($J274=$J$4,IF(AA274=AA$4,1,0),IF($J274=$J$5,IF(AA274=AA$5,1,0),0))))</f>
        <v>1</v>
      </c>
      <c r="BG274" s="1">
        <f>IF($J274=$J$2,IF(AB274=AB$2,1,0),IF($J274=$J$3,IF(AB274=AB$3,1,0),IF($J274=$J$4,IF(AB274=AB$4,1,0),IF($J274=$J$5,IF(AB274=AB$5,1,0),0))))</f>
        <v>1</v>
      </c>
      <c r="BH274" s="1">
        <f>IF($J274=$J$2,IF(AC274=AC$2,1,0),IF($J274=$J$3,IF(AC274=AC$3,1,0),IF($J274=$J$4,IF(AC274=AC$4,1,0),IF($J274=$J$5,IF(AC274=AC$5,1,0),0))))</f>
        <v>1</v>
      </c>
      <c r="BI274" s="1">
        <f>IF($J274=$J$2,IF(AD274=AD$2,1,0),IF($J274=$J$3,IF(AD274=AD$3,1,0),IF($J274=$J$4,IF(AD274=AD$4,1,0),IF($J274=$J$5,IF(AD274=AD$5,1,0),0))))</f>
        <v>1</v>
      </c>
      <c r="BJ274" s="1">
        <f>IF($J274=$J$2,IF(AE274=AE$2,1,0),IF($J274=$J$3,IF(AE274=AE$3,1,0),IF($J274=$J$4,IF(AE274=AE$4,1,0),IF($J274=$J$5,IF(AE274=AE$5,1,0),0))))</f>
        <v>1</v>
      </c>
      <c r="BK274" s="1">
        <f>IF($J274=$J$2,IF(AF274=AF$2,1,0),IF($J274=$J$3,IF(AF274=AF$3,1,0),IF($J274=$J$4,IF(AF274=AF$4,1,0),IF($J274=$J$5,IF(AF274=AF$5,1,0),0))))</f>
        <v>1</v>
      </c>
      <c r="BL274" s="1">
        <f>IF($J274=$J$2,IF(AG274=AG$2,1,0),IF($J274=$J$3,IF(AG274=AG$3,1,0),IF($J274=$J$4,IF(AG274=AG$4,1,0),IF($J274=$J$5,IF(AG274=AG$5,1,0),0))))</f>
        <v>0</v>
      </c>
      <c r="BM274" s="1">
        <f>IF($J274=$J$2,IF(AH274=AH$2,1,0),IF($J274=$J$3,IF(AH274=AH$3,1,0),IF($J274=$J$4,IF(AH274=AH$4,1,0),IF($J274=$J$5,IF(AH274=AH$5,1,0),0))))</f>
        <v>0</v>
      </c>
      <c r="BN274" s="1">
        <f>IF($J274=$J$2,IF(AI274=AI$2,1,0),IF($J274=$J$3,IF(AI274=AI$3,1,0),IF($J274=$J$4,IF(AI274=AI$4,1,0),IF($J274=$J$5,IF(AI274=AI$5,1,0),0))))</f>
        <v>1</v>
      </c>
      <c r="BO274" s="1">
        <f>IF($J274=$J$2,IF(AJ274=AJ$2,1,0),IF($J274=$J$3,IF(AJ274=AJ$3,1,0),IF($J274=$J$4,IF(AJ274=AJ$4,1,0),IF($J274=$J$5,IF(AJ274=AJ$5,1,0),0))))</f>
        <v>1</v>
      </c>
      <c r="BP274" s="1">
        <f>IF($J274=$J$2,IF(AK274=AK$2,1,0),IF($J274=$J$3,IF(AK274=AK$3,1,0),IF($J274=$J$4,IF(AK274=AK$4,1,0),IF($J274=$J$5,IF(AK274=AK$5,1,0),0))))</f>
        <v>1</v>
      </c>
      <c r="BQ274" s="1">
        <f>IF($J274=$J$2,IF(AL274=AL$2,1,0),IF($J274=$J$3,IF(AL274=AL$3,1,0),IF($J274=$J$4,IF(AL274=AL$4,1,0),IF($J274=$J$5,IF(AL274=AL$5,1,0),0))))</f>
        <v>1</v>
      </c>
      <c r="BR274" s="1">
        <f>IF($J274=$J$2,IF(AM274=AM$2,1,0),IF($J274=$J$3,IF(AM274=AM$3,1,0),IF($J274=$J$4,IF(AM274=AM$4,1,0),IF($J274=$J$5,IF(AM274=AM$5,1,0),0))))</f>
        <v>1</v>
      </c>
      <c r="BS274" s="1">
        <f>IF($J274=$J$2,IF(AN274=AN$2,1,0),IF($J274=$J$3,IF(AN274=AN$3,1,0),IF($J274=$J$4,IF(AN274=AN$4,1,0),IF($J274=$J$5,IF(AN274=AN$5,1,0),0))))</f>
        <v>1</v>
      </c>
      <c r="BU274" s="1">
        <f t="shared" si="3"/>
        <v>23</v>
      </c>
      <c r="BW274" s="35">
        <f t="shared" si="4"/>
        <v>23</v>
      </c>
      <c r="BX274" s="35">
        <f>IF(BW274="неявка","неявка",IF(BW274&lt;$CB$4,1,IF(BW274&lt;$CB$5,2,IF(BW274&lt;$CB$6,3,IF(BW274&lt;$CB$7,4,IF(BW274&lt;$CB$8,5,IF(BW274&lt;$CB$9,6,IF(BW274&lt;$CB$10,7,IF(BW274&lt;$CB$11,8,IF(BW274&lt;$CB$12,9,10))))))))))</f>
        <v>7</v>
      </c>
    </row>
    <row r="275" spans="1:76" ht="16" x14ac:dyDescent="0.2">
      <c r="A275" s="8">
        <v>269</v>
      </c>
      <c r="B275" s="8" t="s">
        <v>911</v>
      </c>
      <c r="C275" s="8" t="s">
        <v>912</v>
      </c>
      <c r="D275" s="8" t="s">
        <v>913</v>
      </c>
      <c r="E275" s="8" t="s">
        <v>213</v>
      </c>
      <c r="F275" s="8" t="s">
        <v>214</v>
      </c>
      <c r="G275" s="8" t="s">
        <v>230</v>
      </c>
      <c r="H275" s="8" t="s">
        <v>216</v>
      </c>
      <c r="I275" s="1" t="s">
        <v>795</v>
      </c>
      <c r="J275" s="1">
        <v>2</v>
      </c>
      <c r="K275" s="1" t="s">
        <v>1158</v>
      </c>
      <c r="L275" s="1" t="s">
        <v>1160</v>
      </c>
      <c r="M275" s="1" t="s">
        <v>1155</v>
      </c>
      <c r="N275" s="1" t="s">
        <v>1156</v>
      </c>
      <c r="O275" s="1" t="s">
        <v>1160</v>
      </c>
      <c r="P275" s="1" t="s">
        <v>1155</v>
      </c>
      <c r="Q275" s="1" t="s">
        <v>1160</v>
      </c>
      <c r="R275" s="1" t="s">
        <v>1154</v>
      </c>
      <c r="S275" s="1" t="s">
        <v>1154</v>
      </c>
      <c r="T275" s="1" t="s">
        <v>1159</v>
      </c>
      <c r="U275" s="1" t="s">
        <v>1160</v>
      </c>
      <c r="V275" s="1" t="s">
        <v>1156</v>
      </c>
      <c r="W275" s="1" t="s">
        <v>1154</v>
      </c>
      <c r="X275" s="1" t="s">
        <v>1156</v>
      </c>
      <c r="Y275" s="1" t="s">
        <v>1159</v>
      </c>
      <c r="Z275" s="54" t="s">
        <v>1155</v>
      </c>
      <c r="AA275" s="1" t="s">
        <v>1159</v>
      </c>
      <c r="AB275" s="1" t="s">
        <v>1160</v>
      </c>
      <c r="AC275" s="1" t="s">
        <v>1155</v>
      </c>
      <c r="AD275" s="1" t="s">
        <v>1159</v>
      </c>
      <c r="AE275" s="1" t="s">
        <v>1156</v>
      </c>
      <c r="AF275" s="1" t="s">
        <v>1158</v>
      </c>
      <c r="AG275" s="1" t="s">
        <v>1154</v>
      </c>
      <c r="AH275" s="1" t="s">
        <v>1156</v>
      </c>
      <c r="AI275" s="1" t="s">
        <v>1154</v>
      </c>
      <c r="AJ275" s="1" t="s">
        <v>1154</v>
      </c>
      <c r="AK275" s="1" t="s">
        <v>1158</v>
      </c>
      <c r="AL275" s="1" t="s">
        <v>1156</v>
      </c>
      <c r="AM275" s="1" t="s">
        <v>1156</v>
      </c>
      <c r="AN275" s="1" t="s">
        <v>1158</v>
      </c>
      <c r="AP275" s="1">
        <f>IF($J275=$J$2,IF(K275=K$2,1,0),IF($J275=$J$3,IF(K275=K$3,1,0),IF($J275=$J$4,IF(K275=K$4,1,0),IF($J275=$J$5,IF(K275=K$5,1,0),0))))</f>
        <v>0</v>
      </c>
      <c r="AQ275" s="1">
        <f>IF($J275=$J$2,IF(L275=L$2,1,0),IF($J275=$J$3,IF(L275=L$3,1,0),IF($J275=$J$4,IF(L275=L$4,1,0),IF($J275=$J$5,IF(L275=L$5,1,0),0))))</f>
        <v>1</v>
      </c>
      <c r="AR275" s="1">
        <f>IF($J275=$J$2,IF(M275=M$2,1,0),IF($J275=$J$3,IF(M275=M$3,1,0),IF($J275=$J$4,IF(M275=M$4,1,0),IF($J275=$J$5,IF(M275=M$5,1,0),0))))</f>
        <v>1</v>
      </c>
      <c r="AS275" s="1">
        <f>IF($J275=$J$2,IF(N275=N$2,1,0),IF($J275=$J$3,IF(N275=N$3,1,0),IF($J275=$J$4,IF(N275=N$4,1,0),IF($J275=$J$5,IF(N275=N$5,1,0),0))))</f>
        <v>1</v>
      </c>
      <c r="AT275" s="1">
        <f>IF($J275=$J$2,IF(O275=O$2,1,0),IF($J275=$J$3,IF(O275=O$3,1,0),IF($J275=$J$4,IF(O275=O$4,1,0),IF($J275=$J$5,IF(O275=O$5,1,0),0))))</f>
        <v>0</v>
      </c>
      <c r="AU275" s="1">
        <f>IF($J275=$J$2,IF(P275=P$2,1,0),IF($J275=$J$3,IF(P275=P$3,1,0),IF($J275=$J$4,IF(P275=P$4,1,0),IF($J275=$J$5,IF(P275=P$5,1,0),0))))</f>
        <v>0</v>
      </c>
      <c r="AV275" s="1">
        <f>IF($J275=$J$2,IF(Q275=Q$2,1,0),IF($J275=$J$3,IF(Q275=Q$3,1,0),IF($J275=$J$4,IF(Q275=Q$4,1,0),IF($J275=$J$5,IF(Q275=Q$5,1,0),0))))</f>
        <v>0</v>
      </c>
      <c r="AW275" s="1">
        <f>IF($J275=$J$2,IF(R275=R$2,1,0),IF($J275=$J$3,IF(R275=R$3,1,0),IF($J275=$J$4,IF(R275=R$4,1,0),IF($J275=$J$5,IF(R275=R$5,1,0),0))))</f>
        <v>0</v>
      </c>
      <c r="AX275" s="1">
        <f>IF($J275=$J$2,IF(S275=S$2,1,0),IF($J275=$J$3,IF(S275=S$3,1,0),IF($J275=$J$4,IF(S275=S$4,1,0),IF($J275=$J$5,IF(S275=S$5,1,0),0))))</f>
        <v>1</v>
      </c>
      <c r="AY275" s="1">
        <f>IF($J275=$J$2,IF(T275=T$2,1,0),IF($J275=$J$3,IF(T275=T$3,1,0),IF($J275=$J$4,IF(T275=T$4,1,0),IF($J275=$J$5,IF(T275=T$5,1,0),0))))</f>
        <v>1</v>
      </c>
      <c r="AZ275" s="1">
        <f>IF($J275=$J$2,IF(U275=U$2,1,0),IF($J275=$J$3,IF(U275=U$3,1,0),IF($J275=$J$4,IF(U275=U$4,1,0),IF($J275=$J$5,IF(U275=U$5,1,0),0))))</f>
        <v>1</v>
      </c>
      <c r="BA275" s="1">
        <f>IF($J275=$J$2,IF(V275=V$2,1,0),IF($J275=$J$3,IF(V275=V$3,1,0),IF($J275=$J$4,IF(V275=V$4,1,0),IF($J275=$J$5,IF(V275=V$5,1,0),0))))</f>
        <v>1</v>
      </c>
      <c r="BB275" s="1">
        <f>IF($J275=$J$2,IF(W275=W$2,1,0),IF($J275=$J$3,IF(W275=W$3,1,0),IF($J275=$J$4,IF(W275=W$4,1,0),IF($J275=$J$5,IF(W275=W$5,1,0),0))))</f>
        <v>0</v>
      </c>
      <c r="BC275" s="1">
        <f>IF($J275=$J$2,IF(X275=X$2,1,0),IF($J275=$J$3,IF(X275=X$3,1,0),IF($J275=$J$4,IF(X275=X$4,1,0),IF($J275=$J$5,IF(X275=X$5,1,0),0))))</f>
        <v>0</v>
      </c>
      <c r="BD275" s="1">
        <f>IF($J275=$J$2,IF(Y275=Y$2,1,0),IF($J275=$J$3,IF(Y275=Y$3,1,0),IF($J275=$J$4,IF(Y275=Y$4,1,0),IF($J275=$J$5,IF(Y275=Y$5,1,0),0))))</f>
        <v>0</v>
      </c>
      <c r="BE275" s="1">
        <f>IF($J275=$J$2,IF(Z275=Z$2,1,0),IF($J275=$J$3,IF(Z275=Z$3,1,0),IF($J275=$J$4,IF(Z275=Z$4,1,0),IF($J275=$J$5,IF(Z275=Z$5,1,0),0))))</f>
        <v>0</v>
      </c>
      <c r="BF275" s="1">
        <f>IF($J275=$J$2,IF(AA275=AA$2,1,0),IF($J275=$J$3,IF(AA275=AA$3,1,0),IF($J275=$J$4,IF(AA275=AA$4,1,0),IF($J275=$J$5,IF(AA275=AA$5,1,0),0))))</f>
        <v>0</v>
      </c>
      <c r="BG275" s="1">
        <f>IF($J275=$J$2,IF(AB275=AB$2,1,0),IF($J275=$J$3,IF(AB275=AB$3,1,0),IF($J275=$J$4,IF(AB275=AB$4,1,0),IF($J275=$J$5,IF(AB275=AB$5,1,0),0))))</f>
        <v>0</v>
      </c>
      <c r="BH275" s="1">
        <f>IF($J275=$J$2,IF(AC275=AC$2,1,0),IF($J275=$J$3,IF(AC275=AC$3,1,0),IF($J275=$J$4,IF(AC275=AC$4,1,0),IF($J275=$J$5,IF(AC275=AC$5,1,0),0))))</f>
        <v>1</v>
      </c>
      <c r="BI275" s="1">
        <f>IF($J275=$J$2,IF(AD275=AD$2,1,0),IF($J275=$J$3,IF(AD275=AD$3,1,0),IF($J275=$J$4,IF(AD275=AD$4,1,0),IF($J275=$J$5,IF(AD275=AD$5,1,0),0))))</f>
        <v>1</v>
      </c>
      <c r="BJ275" s="1">
        <f>IF($J275=$J$2,IF(AE275=AE$2,1,0),IF($J275=$J$3,IF(AE275=AE$3,1,0),IF($J275=$J$4,IF(AE275=AE$4,1,0),IF($J275=$J$5,IF(AE275=AE$5,1,0),0))))</f>
        <v>0</v>
      </c>
      <c r="BK275" s="1">
        <f>IF($J275=$J$2,IF(AF275=AF$2,1,0),IF($J275=$J$3,IF(AF275=AF$3,1,0),IF($J275=$J$4,IF(AF275=AF$4,1,0),IF($J275=$J$5,IF(AF275=AF$5,1,0),0))))</f>
        <v>0</v>
      </c>
      <c r="BL275" s="1">
        <f>IF($J275=$J$2,IF(AG275=AG$2,1,0),IF($J275=$J$3,IF(AG275=AG$3,1,0),IF($J275=$J$4,IF(AG275=AG$4,1,0),IF($J275=$J$5,IF(AG275=AG$5,1,0),0))))</f>
        <v>0</v>
      </c>
      <c r="BM275" s="1">
        <f>IF($J275=$J$2,IF(AH275=AH$2,1,0),IF($J275=$J$3,IF(AH275=AH$3,1,0),IF($J275=$J$4,IF(AH275=AH$4,1,0),IF($J275=$J$5,IF(AH275=AH$5,1,0),0))))</f>
        <v>0</v>
      </c>
      <c r="BN275" s="1">
        <f>IF($J275=$J$2,IF(AI275=AI$2,1,0),IF($J275=$J$3,IF(AI275=AI$3,1,0),IF($J275=$J$4,IF(AI275=AI$4,1,0),IF($J275=$J$5,IF(AI275=AI$5,1,0),0))))</f>
        <v>1</v>
      </c>
      <c r="BO275" s="1">
        <f>IF($J275=$J$2,IF(AJ275=AJ$2,1,0),IF($J275=$J$3,IF(AJ275=AJ$3,1,0),IF($J275=$J$4,IF(AJ275=AJ$4,1,0),IF($J275=$J$5,IF(AJ275=AJ$5,1,0),0))))</f>
        <v>0</v>
      </c>
      <c r="BP275" s="1">
        <f>IF($J275=$J$2,IF(AK275=AK$2,1,0),IF($J275=$J$3,IF(AK275=AK$3,1,0),IF($J275=$J$4,IF(AK275=AK$4,1,0),IF($J275=$J$5,IF(AK275=AK$5,1,0),0))))</f>
        <v>1</v>
      </c>
      <c r="BQ275" s="1">
        <f>IF($J275=$J$2,IF(AL275=AL$2,1,0),IF($J275=$J$3,IF(AL275=AL$3,1,0),IF($J275=$J$4,IF(AL275=AL$4,1,0),IF($J275=$J$5,IF(AL275=AL$5,1,0),0))))</f>
        <v>0</v>
      </c>
      <c r="BR275" s="1">
        <f>IF($J275=$J$2,IF(AM275=AM$2,1,0),IF($J275=$J$3,IF(AM275=AM$3,1,0),IF($J275=$J$4,IF(AM275=AM$4,1,0),IF($J275=$J$5,IF(AM275=AM$5,1,0),0))))</f>
        <v>1</v>
      </c>
      <c r="BS275" s="1">
        <f>IF($J275=$J$2,IF(AN275=AN$2,1,0),IF($J275=$J$3,IF(AN275=AN$3,1,0),IF($J275=$J$4,IF(AN275=AN$4,1,0),IF($J275=$J$5,IF(AN275=AN$5,1,0),0))))</f>
        <v>0</v>
      </c>
      <c r="BU275" s="1">
        <f t="shared" si="3"/>
        <v>12</v>
      </c>
      <c r="BW275" s="35">
        <f t="shared" si="4"/>
        <v>12</v>
      </c>
      <c r="BX275" s="35">
        <f>IF(BW275="неявка","неявка",IF(BW275&lt;$CB$4,1,IF(BW275&lt;$CB$5,2,IF(BW275&lt;$CB$6,3,IF(BW275&lt;$CB$7,4,IF(BW275&lt;$CB$8,5,IF(BW275&lt;$CB$9,6,IF(BW275&lt;$CB$10,7,IF(BW275&lt;$CB$11,8,IF(BW275&lt;$CB$12,9,10))))))))))</f>
        <v>3</v>
      </c>
    </row>
    <row r="276" spans="1:76" ht="16" x14ac:dyDescent="0.2">
      <c r="A276" s="8">
        <v>270</v>
      </c>
      <c r="B276" s="8" t="s">
        <v>443</v>
      </c>
      <c r="C276" s="8" t="s">
        <v>914</v>
      </c>
      <c r="D276" s="8" t="s">
        <v>915</v>
      </c>
      <c r="E276" s="8" t="s">
        <v>240</v>
      </c>
      <c r="F276" s="8" t="s">
        <v>241</v>
      </c>
      <c r="G276" s="8" t="s">
        <v>230</v>
      </c>
      <c r="H276" s="8" t="s">
        <v>216</v>
      </c>
      <c r="I276" s="1" t="s">
        <v>795</v>
      </c>
      <c r="J276" s="1">
        <v>1</v>
      </c>
      <c r="K276" s="1" t="s">
        <v>1160</v>
      </c>
      <c r="L276" s="1" t="s">
        <v>1154</v>
      </c>
      <c r="M276" s="1" t="s">
        <v>1160</v>
      </c>
      <c r="N276" s="1" t="s">
        <v>1155</v>
      </c>
      <c r="O276" s="1" t="s">
        <v>1155</v>
      </c>
      <c r="P276" s="1" t="s">
        <v>1159</v>
      </c>
      <c r="Q276" s="1" t="s">
        <v>1154</v>
      </c>
      <c r="R276" s="1" t="s">
        <v>1158</v>
      </c>
      <c r="S276" s="1" t="s">
        <v>1155</v>
      </c>
      <c r="T276" s="1" t="s">
        <v>1156</v>
      </c>
      <c r="U276" s="1" t="s">
        <v>1158</v>
      </c>
      <c r="V276" s="1" t="s">
        <v>1155</v>
      </c>
      <c r="W276" s="1" t="s">
        <v>1156</v>
      </c>
      <c r="X276" s="1" t="s">
        <v>1160</v>
      </c>
      <c r="Y276" s="1" t="s">
        <v>1154</v>
      </c>
      <c r="Z276" s="54" t="s">
        <v>1156</v>
      </c>
      <c r="AA276" s="1" t="s">
        <v>1155</v>
      </c>
      <c r="AB276" s="1" t="s">
        <v>1158</v>
      </c>
      <c r="AC276" s="1" t="s">
        <v>1160</v>
      </c>
      <c r="AD276" s="1" t="s">
        <v>1158</v>
      </c>
      <c r="AE276" s="1" t="s">
        <v>1155</v>
      </c>
      <c r="AF276" s="1" t="s">
        <v>1159</v>
      </c>
      <c r="AG276" s="1" t="s">
        <v>1158</v>
      </c>
      <c r="AH276" s="1" t="s">
        <v>1158</v>
      </c>
      <c r="AI276" s="1" t="s">
        <v>1158</v>
      </c>
      <c r="AJ276" s="1" t="s">
        <v>1154</v>
      </c>
      <c r="AK276" s="1" t="s">
        <v>1158</v>
      </c>
      <c r="AL276" s="1" t="s">
        <v>1159</v>
      </c>
      <c r="AM276" s="1" t="s">
        <v>1158</v>
      </c>
      <c r="AN276" s="1" t="s">
        <v>1156</v>
      </c>
      <c r="AP276" s="1">
        <f>IF($J276=$J$2,IF(K276=K$2,1,0),IF($J276=$J$3,IF(K276=K$3,1,0),IF($J276=$J$4,IF(K276=K$4,1,0),IF($J276=$J$5,IF(K276=K$5,1,0),0))))</f>
        <v>0</v>
      </c>
      <c r="AQ276" s="1">
        <f>IF($J276=$J$2,IF(L276=L$2,1,0),IF($J276=$J$3,IF(L276=L$3,1,0),IF($J276=$J$4,IF(L276=L$4,1,0),IF($J276=$J$5,IF(L276=L$5,1,0),0))))</f>
        <v>1</v>
      </c>
      <c r="AR276" s="1">
        <f>IF($J276=$J$2,IF(M276=M$2,1,0),IF($J276=$J$3,IF(M276=M$3,1,0),IF($J276=$J$4,IF(M276=M$4,1,0),IF($J276=$J$5,IF(M276=M$5,1,0),0))))</f>
        <v>0</v>
      </c>
      <c r="AS276" s="1">
        <f>IF($J276=$J$2,IF(N276=N$2,1,0),IF($J276=$J$3,IF(N276=N$3,1,0),IF($J276=$J$4,IF(N276=N$4,1,0),IF($J276=$J$5,IF(N276=N$5,1,0),0))))</f>
        <v>0</v>
      </c>
      <c r="AT276" s="1">
        <f>IF($J276=$J$2,IF(O276=O$2,1,0),IF($J276=$J$3,IF(O276=O$3,1,0),IF($J276=$J$4,IF(O276=O$4,1,0),IF($J276=$J$5,IF(O276=O$5,1,0),0))))</f>
        <v>1</v>
      </c>
      <c r="AU276" s="1">
        <f>IF($J276=$J$2,IF(P276=P$2,1,0),IF($J276=$J$3,IF(P276=P$3,1,0),IF($J276=$J$4,IF(P276=P$4,1,0),IF($J276=$J$5,IF(P276=P$5,1,0),0))))</f>
        <v>0</v>
      </c>
      <c r="AV276" s="1">
        <f>IF($J276=$J$2,IF(Q276=Q$2,1,0),IF($J276=$J$3,IF(Q276=Q$3,1,0),IF($J276=$J$4,IF(Q276=Q$4,1,0),IF($J276=$J$5,IF(Q276=Q$5,1,0),0))))</f>
        <v>1</v>
      </c>
      <c r="AW276" s="1">
        <f>IF($J276=$J$2,IF(R276=R$2,1,0),IF($J276=$J$3,IF(R276=R$3,1,0),IF($J276=$J$4,IF(R276=R$4,1,0),IF($J276=$J$5,IF(R276=R$5,1,0),0))))</f>
        <v>1</v>
      </c>
      <c r="AX276" s="1">
        <f>IF($J276=$J$2,IF(S276=S$2,1,0),IF($J276=$J$3,IF(S276=S$3,1,0),IF($J276=$J$4,IF(S276=S$4,1,0),IF($J276=$J$5,IF(S276=S$5,1,0),0))))</f>
        <v>1</v>
      </c>
      <c r="AY276" s="1">
        <f>IF($J276=$J$2,IF(T276=T$2,1,0),IF($J276=$J$3,IF(T276=T$3,1,0),IF($J276=$J$4,IF(T276=T$4,1,0),IF($J276=$J$5,IF(T276=T$5,1,0),0))))</f>
        <v>0</v>
      </c>
      <c r="AZ276" s="1">
        <f>IF($J276=$J$2,IF(U276=U$2,1,0),IF($J276=$J$3,IF(U276=U$3,1,0),IF($J276=$J$4,IF(U276=U$4,1,0),IF($J276=$J$5,IF(U276=U$5,1,0),0))))</f>
        <v>0</v>
      </c>
      <c r="BA276" s="1">
        <f>IF($J276=$J$2,IF(V276=V$2,1,0),IF($J276=$J$3,IF(V276=V$3,1,0),IF($J276=$J$4,IF(V276=V$4,1,0),IF($J276=$J$5,IF(V276=V$5,1,0),0))))</f>
        <v>0</v>
      </c>
      <c r="BB276" s="1">
        <f>IF($J276=$J$2,IF(W276=W$2,1,0),IF($J276=$J$3,IF(W276=W$3,1,0),IF($J276=$J$4,IF(W276=W$4,1,0),IF($J276=$J$5,IF(W276=W$5,1,0),0))))</f>
        <v>1</v>
      </c>
      <c r="BC276" s="1">
        <f>IF($J276=$J$2,IF(X276=X$2,1,0),IF($J276=$J$3,IF(X276=X$3,1,0),IF($J276=$J$4,IF(X276=X$4,1,0),IF($J276=$J$5,IF(X276=X$5,1,0),0))))</f>
        <v>0</v>
      </c>
      <c r="BD276" s="1">
        <f>IF($J276=$J$2,IF(Y276=Y$2,1,0),IF($J276=$J$3,IF(Y276=Y$3,1,0),IF($J276=$J$4,IF(Y276=Y$4,1,0),IF($J276=$J$5,IF(Y276=Y$5,1,0),0))))</f>
        <v>0</v>
      </c>
      <c r="BE276" s="1">
        <f>IF($J276=$J$2,IF(Z276=Z$2,1,0),IF($J276=$J$3,IF(Z276=Z$3,1,0),IF($J276=$J$4,IF(Z276=Z$4,1,0),IF($J276=$J$5,IF(Z276=Z$5,1,0),0))))</f>
        <v>0</v>
      </c>
      <c r="BF276" s="1">
        <f>IF($J276=$J$2,IF(AA276=AA$2,1,0),IF($J276=$J$3,IF(AA276=AA$3,1,0),IF($J276=$J$4,IF(AA276=AA$4,1,0),IF($J276=$J$5,IF(AA276=AA$5,1,0),0))))</f>
        <v>1</v>
      </c>
      <c r="BG276" s="1">
        <f>IF($J276=$J$2,IF(AB276=AB$2,1,0),IF($J276=$J$3,IF(AB276=AB$3,1,0),IF($J276=$J$4,IF(AB276=AB$4,1,0),IF($J276=$J$5,IF(AB276=AB$5,1,0),0))))</f>
        <v>1</v>
      </c>
      <c r="BH276" s="1">
        <f>IF($J276=$J$2,IF(AC276=AC$2,1,0),IF($J276=$J$3,IF(AC276=AC$3,1,0),IF($J276=$J$4,IF(AC276=AC$4,1,0),IF($J276=$J$5,IF(AC276=AC$5,1,0),0))))</f>
        <v>1</v>
      </c>
      <c r="BI276" s="1">
        <f>IF($J276=$J$2,IF(AD276=AD$2,1,0),IF($J276=$J$3,IF(AD276=AD$3,1,0),IF($J276=$J$4,IF(AD276=AD$4,1,0),IF($J276=$J$5,IF(AD276=AD$5,1,0),0))))</f>
        <v>0</v>
      </c>
      <c r="BJ276" s="1">
        <f>IF($J276=$J$2,IF(AE276=AE$2,1,0),IF($J276=$J$3,IF(AE276=AE$3,1,0),IF($J276=$J$4,IF(AE276=AE$4,1,0),IF($J276=$J$5,IF(AE276=AE$5,1,0),0))))</f>
        <v>0</v>
      </c>
      <c r="BK276" s="1">
        <f>IF($J276=$J$2,IF(AF276=AF$2,1,0),IF($J276=$J$3,IF(AF276=AF$3,1,0),IF($J276=$J$4,IF(AF276=AF$4,1,0),IF($J276=$J$5,IF(AF276=AF$5,1,0),0))))</f>
        <v>1</v>
      </c>
      <c r="BL276" s="1">
        <f>IF($J276=$J$2,IF(AG276=AG$2,1,0),IF($J276=$J$3,IF(AG276=AG$3,1,0),IF($J276=$J$4,IF(AG276=AG$4,1,0),IF($J276=$J$5,IF(AG276=AG$5,1,0),0))))</f>
        <v>1</v>
      </c>
      <c r="BM276" s="1">
        <f>IF($J276=$J$2,IF(AH276=AH$2,1,0),IF($J276=$J$3,IF(AH276=AH$3,1,0),IF($J276=$J$4,IF(AH276=AH$4,1,0),IF($J276=$J$5,IF(AH276=AH$5,1,0),0))))</f>
        <v>1</v>
      </c>
      <c r="BN276" s="1">
        <f>IF($J276=$J$2,IF(AI276=AI$2,1,0),IF($J276=$J$3,IF(AI276=AI$3,1,0),IF($J276=$J$4,IF(AI276=AI$4,1,0),IF($J276=$J$5,IF(AI276=AI$5,1,0),0))))</f>
        <v>1</v>
      </c>
      <c r="BO276" s="1">
        <f>IF($J276=$J$2,IF(AJ276=AJ$2,1,0),IF($J276=$J$3,IF(AJ276=AJ$3,1,0),IF($J276=$J$4,IF(AJ276=AJ$4,1,0),IF($J276=$J$5,IF(AJ276=AJ$5,1,0),0))))</f>
        <v>0</v>
      </c>
      <c r="BP276" s="1">
        <f>IF($J276=$J$2,IF(AK276=AK$2,1,0),IF($J276=$J$3,IF(AK276=AK$3,1,0),IF($J276=$J$4,IF(AK276=AK$4,1,0),IF($J276=$J$5,IF(AK276=AK$5,1,0),0))))</f>
        <v>0</v>
      </c>
      <c r="BQ276" s="1">
        <f>IF($J276=$J$2,IF(AL276=AL$2,1,0),IF($J276=$J$3,IF(AL276=AL$3,1,0),IF($J276=$J$4,IF(AL276=AL$4,1,0),IF($J276=$J$5,IF(AL276=AL$5,1,0),0))))</f>
        <v>0</v>
      </c>
      <c r="BR276" s="1">
        <f>IF($J276=$J$2,IF(AM276=AM$2,1,0),IF($J276=$J$3,IF(AM276=AM$3,1,0),IF($J276=$J$4,IF(AM276=AM$4,1,0),IF($J276=$J$5,IF(AM276=AM$5,1,0),0))))</f>
        <v>1</v>
      </c>
      <c r="BS276" s="1">
        <f>IF($J276=$J$2,IF(AN276=AN$2,1,0),IF($J276=$J$3,IF(AN276=AN$3,1,0),IF($J276=$J$4,IF(AN276=AN$4,1,0),IF($J276=$J$5,IF(AN276=AN$5,1,0),0))))</f>
        <v>1</v>
      </c>
      <c r="BU276" s="1">
        <f t="shared" si="3"/>
        <v>15</v>
      </c>
      <c r="BW276" s="35">
        <f t="shared" si="4"/>
        <v>15</v>
      </c>
      <c r="BX276" s="35">
        <f>IF(BW276="неявка","неявка",IF(BW276&lt;$CB$4,1,IF(BW276&lt;$CB$5,2,IF(BW276&lt;$CB$6,3,IF(BW276&lt;$CB$7,4,IF(BW276&lt;$CB$8,5,IF(BW276&lt;$CB$9,6,IF(BW276&lt;$CB$10,7,IF(BW276&lt;$CB$11,8,IF(BW276&lt;$CB$12,9,10))))))))))</f>
        <v>4</v>
      </c>
    </row>
    <row r="277" spans="1:76" ht="16" x14ac:dyDescent="0.2">
      <c r="A277" s="8">
        <v>271</v>
      </c>
      <c r="B277" s="8" t="s">
        <v>916</v>
      </c>
      <c r="C277" s="8" t="s">
        <v>917</v>
      </c>
      <c r="D277" s="8" t="s">
        <v>918</v>
      </c>
      <c r="E277" s="8" t="s">
        <v>268</v>
      </c>
      <c r="F277" s="8" t="s">
        <v>269</v>
      </c>
      <c r="G277" s="8" t="s">
        <v>919</v>
      </c>
      <c r="H277" s="8" t="s">
        <v>216</v>
      </c>
      <c r="I277" s="1" t="s">
        <v>795</v>
      </c>
      <c r="J277" s="1">
        <v>3</v>
      </c>
      <c r="K277" s="1" t="s">
        <v>1156</v>
      </c>
      <c r="L277" s="1" t="s">
        <v>1160</v>
      </c>
      <c r="M277" s="1" t="s">
        <v>1158</v>
      </c>
      <c r="N277" s="1" t="s">
        <v>1159</v>
      </c>
      <c r="O277" s="1" t="s">
        <v>1159</v>
      </c>
      <c r="P277" s="1" t="s">
        <v>1155</v>
      </c>
      <c r="Q277" s="1" t="s">
        <v>1156</v>
      </c>
      <c r="S277" s="1" t="s">
        <v>1158</v>
      </c>
      <c r="V277" s="1" t="s">
        <v>1158</v>
      </c>
      <c r="W277" s="1" t="s">
        <v>1154</v>
      </c>
      <c r="X277" s="1" t="s">
        <v>1156</v>
      </c>
      <c r="Y277" s="1" t="s">
        <v>1159</v>
      </c>
      <c r="Z277" s="54" t="s">
        <v>1154</v>
      </c>
      <c r="AA277" s="1" t="s">
        <v>1160</v>
      </c>
      <c r="AB277" s="1" t="s">
        <v>1158</v>
      </c>
      <c r="AC277" s="1" t="s">
        <v>1156</v>
      </c>
      <c r="AD277" s="1" t="s">
        <v>1160</v>
      </c>
      <c r="AE277" s="1" t="s">
        <v>1159</v>
      </c>
      <c r="AF277" s="1" t="s">
        <v>1155</v>
      </c>
      <c r="AG277" s="1" t="s">
        <v>1154</v>
      </c>
      <c r="AH277" s="1" t="s">
        <v>1158</v>
      </c>
      <c r="AI277" s="1" t="s">
        <v>1156</v>
      </c>
      <c r="AJ277" s="1" t="s">
        <v>1158</v>
      </c>
      <c r="AK277" s="1" t="s">
        <v>1155</v>
      </c>
      <c r="AL277" s="1" t="s">
        <v>1158</v>
      </c>
      <c r="AM277" s="1" t="s">
        <v>1156</v>
      </c>
      <c r="AN277" s="1" t="s">
        <v>1154</v>
      </c>
      <c r="AP277" s="1">
        <f>IF($J277=$J$2,IF(K277=K$2,1,0),IF($J277=$J$3,IF(K277=K$3,1,0),IF($J277=$J$4,IF(K277=K$4,1,0),IF($J277=$J$5,IF(K277=K$5,1,0),0))))</f>
        <v>1</v>
      </c>
      <c r="AQ277" s="1">
        <f>IF($J277=$J$2,IF(L277=L$2,1,0),IF($J277=$J$3,IF(L277=L$3,1,0),IF($J277=$J$4,IF(L277=L$4,1,0),IF($J277=$J$5,IF(L277=L$5,1,0),0))))</f>
        <v>0</v>
      </c>
      <c r="AR277" s="1">
        <f>IF($J277=$J$2,IF(M277=M$2,1,0),IF($J277=$J$3,IF(M277=M$3,1,0),IF($J277=$J$4,IF(M277=M$4,1,0),IF($J277=$J$5,IF(M277=M$5,1,0),0))))</f>
        <v>0</v>
      </c>
      <c r="AS277" s="1">
        <f>IF($J277=$J$2,IF(N277=N$2,1,0),IF($J277=$J$3,IF(N277=N$3,1,0),IF($J277=$J$4,IF(N277=N$4,1,0),IF($J277=$J$5,IF(N277=N$5,1,0),0))))</f>
        <v>1</v>
      </c>
      <c r="AT277" s="1">
        <f>IF($J277=$J$2,IF(O277=O$2,1,0),IF($J277=$J$3,IF(O277=O$3,1,0),IF($J277=$J$4,IF(O277=O$4,1,0),IF($J277=$J$5,IF(O277=O$5,1,0),0))))</f>
        <v>0</v>
      </c>
      <c r="AU277" s="1">
        <f>IF($J277=$J$2,IF(P277=P$2,1,0),IF($J277=$J$3,IF(P277=P$3,1,0),IF($J277=$J$4,IF(P277=P$4,1,0),IF($J277=$J$5,IF(P277=P$5,1,0),0))))</f>
        <v>0</v>
      </c>
      <c r="AV277" s="1">
        <f>IF($J277=$J$2,IF(Q277=Q$2,1,0),IF($J277=$J$3,IF(Q277=Q$3,1,0),IF($J277=$J$4,IF(Q277=Q$4,1,0),IF($J277=$J$5,IF(Q277=Q$5,1,0),0))))</f>
        <v>0</v>
      </c>
      <c r="AW277" s="1">
        <f>IF($J277=$J$2,IF(R277=R$2,1,0),IF($J277=$J$3,IF(R277=R$3,1,0),IF($J277=$J$4,IF(R277=R$4,1,0),IF($J277=$J$5,IF(R277=R$5,1,0),0))))</f>
        <v>0</v>
      </c>
      <c r="AX277" s="1">
        <f>IF($J277=$J$2,IF(S277=S$2,1,0),IF($J277=$J$3,IF(S277=S$3,1,0),IF($J277=$J$4,IF(S277=S$4,1,0),IF($J277=$J$5,IF(S277=S$5,1,0),0))))</f>
        <v>1</v>
      </c>
      <c r="AY277" s="1">
        <f>IF($J277=$J$2,IF(T277=T$2,1,0),IF($J277=$J$3,IF(T277=T$3,1,0),IF($J277=$J$4,IF(T277=T$4,1,0),IF($J277=$J$5,IF(T277=T$5,1,0),0))))</f>
        <v>0</v>
      </c>
      <c r="AZ277" s="1">
        <f>IF($J277=$J$2,IF(U277=U$2,1,0),IF($J277=$J$3,IF(U277=U$3,1,0),IF($J277=$J$4,IF(U277=U$4,1,0),IF($J277=$J$5,IF(U277=U$5,1,0),0))))</f>
        <v>0</v>
      </c>
      <c r="BA277" s="1">
        <f>IF($J277=$J$2,IF(V277=V$2,1,0),IF($J277=$J$3,IF(V277=V$3,1,0),IF($J277=$J$4,IF(V277=V$4,1,0),IF($J277=$J$5,IF(V277=V$5,1,0),0))))</f>
        <v>1</v>
      </c>
      <c r="BB277" s="1">
        <f>IF($J277=$J$2,IF(W277=W$2,1,0),IF($J277=$J$3,IF(W277=W$3,1,0),IF($J277=$J$4,IF(W277=W$4,1,0),IF($J277=$J$5,IF(W277=W$5,1,0),0))))</f>
        <v>0</v>
      </c>
      <c r="BC277" s="1">
        <f>IF($J277=$J$2,IF(X277=X$2,1,0),IF($J277=$J$3,IF(X277=X$3,1,0),IF($J277=$J$4,IF(X277=X$4,1,0),IF($J277=$J$5,IF(X277=X$5,1,0),0))))</f>
        <v>0</v>
      </c>
      <c r="BD277" s="1">
        <f>IF($J277=$J$2,IF(Y277=Y$2,1,0),IF($J277=$J$3,IF(Y277=Y$3,1,0),IF($J277=$J$4,IF(Y277=Y$4,1,0),IF($J277=$J$5,IF(Y277=Y$5,1,0),0))))</f>
        <v>0</v>
      </c>
      <c r="BE277" s="1">
        <f>IF($J277=$J$2,IF(Z277=Z$2,1,0),IF($J277=$J$3,IF(Z277=Z$3,1,0),IF($J277=$J$4,IF(Z277=Z$4,1,0),IF($J277=$J$5,IF(Z277=Z$5,1,0),0))))</f>
        <v>1</v>
      </c>
      <c r="BF277" s="1">
        <f>IF($J277=$J$2,IF(AA277=AA$2,1,0),IF($J277=$J$3,IF(AA277=AA$3,1,0),IF($J277=$J$4,IF(AA277=AA$4,1,0),IF($J277=$J$5,IF(AA277=AA$5,1,0),0))))</f>
        <v>1</v>
      </c>
      <c r="BG277" s="1">
        <f>IF($J277=$J$2,IF(AB277=AB$2,1,0),IF($J277=$J$3,IF(AB277=AB$3,1,0),IF($J277=$J$4,IF(AB277=AB$4,1,0),IF($J277=$J$5,IF(AB277=AB$5,1,0),0))))</f>
        <v>0</v>
      </c>
      <c r="BH277" s="1">
        <f>IF($J277=$J$2,IF(AC277=AC$2,1,0),IF($J277=$J$3,IF(AC277=AC$3,1,0),IF($J277=$J$4,IF(AC277=AC$4,1,0),IF($J277=$J$5,IF(AC277=AC$5,1,0),0))))</f>
        <v>0</v>
      </c>
      <c r="BI277" s="1">
        <f>IF($J277=$J$2,IF(AD277=AD$2,1,0),IF($J277=$J$3,IF(AD277=AD$3,1,0),IF($J277=$J$4,IF(AD277=AD$4,1,0),IF($J277=$J$5,IF(AD277=AD$5,1,0),0))))</f>
        <v>1</v>
      </c>
      <c r="BJ277" s="1">
        <f>IF($J277=$J$2,IF(AE277=AE$2,1,0),IF($J277=$J$3,IF(AE277=AE$3,1,0),IF($J277=$J$4,IF(AE277=AE$4,1,0),IF($J277=$J$5,IF(AE277=AE$5,1,0),0))))</f>
        <v>0</v>
      </c>
      <c r="BK277" s="1">
        <f>IF($J277=$J$2,IF(AF277=AF$2,1,0),IF($J277=$J$3,IF(AF277=AF$3,1,0),IF($J277=$J$4,IF(AF277=AF$4,1,0),IF($J277=$J$5,IF(AF277=AF$5,1,0),0))))</f>
        <v>0</v>
      </c>
      <c r="BL277" s="1">
        <f>IF($J277=$J$2,IF(AG277=AG$2,1,0),IF($J277=$J$3,IF(AG277=AG$3,1,0),IF($J277=$J$4,IF(AG277=AG$4,1,0),IF($J277=$J$5,IF(AG277=AG$5,1,0),0))))</f>
        <v>0</v>
      </c>
      <c r="BM277" s="1">
        <f>IF($J277=$J$2,IF(AH277=AH$2,1,0),IF($J277=$J$3,IF(AH277=AH$3,1,0),IF($J277=$J$4,IF(AH277=AH$4,1,0),IF($J277=$J$5,IF(AH277=AH$5,1,0),0))))</f>
        <v>1</v>
      </c>
      <c r="BN277" s="1">
        <f>IF($J277=$J$2,IF(AI277=AI$2,1,0),IF($J277=$J$3,IF(AI277=AI$3,1,0),IF($J277=$J$4,IF(AI277=AI$4,1,0),IF($J277=$J$5,IF(AI277=AI$5,1,0),0))))</f>
        <v>1</v>
      </c>
      <c r="BO277" s="1">
        <f>IF($J277=$J$2,IF(AJ277=AJ$2,1,0),IF($J277=$J$3,IF(AJ277=AJ$3,1,0),IF($J277=$J$4,IF(AJ277=AJ$4,1,0),IF($J277=$J$5,IF(AJ277=AJ$5,1,0),0))))</f>
        <v>0</v>
      </c>
      <c r="BP277" s="1">
        <f>IF($J277=$J$2,IF(AK277=AK$2,1,0),IF($J277=$J$3,IF(AK277=AK$3,1,0),IF($J277=$J$4,IF(AK277=AK$4,1,0),IF($J277=$J$5,IF(AK277=AK$5,1,0),0))))</f>
        <v>1</v>
      </c>
      <c r="BQ277" s="1">
        <f>IF($J277=$J$2,IF(AL277=AL$2,1,0),IF($J277=$J$3,IF(AL277=AL$3,1,0),IF($J277=$J$4,IF(AL277=AL$4,1,0),IF($J277=$J$5,IF(AL277=AL$5,1,0),0))))</f>
        <v>1</v>
      </c>
      <c r="BR277" s="1">
        <f>IF($J277=$J$2,IF(AM277=AM$2,1,0),IF($J277=$J$3,IF(AM277=AM$3,1,0),IF($J277=$J$4,IF(AM277=AM$4,1,0),IF($J277=$J$5,IF(AM277=AM$5,1,0),0))))</f>
        <v>1</v>
      </c>
      <c r="BS277" s="1">
        <f>IF($J277=$J$2,IF(AN277=AN$2,1,0),IF($J277=$J$3,IF(AN277=AN$3,1,0),IF($J277=$J$4,IF(AN277=AN$4,1,0),IF($J277=$J$5,IF(AN277=AN$5,1,0),0))))</f>
        <v>1</v>
      </c>
      <c r="BU277" s="1">
        <f t="shared" si="3"/>
        <v>13</v>
      </c>
      <c r="BW277" s="35">
        <f t="shared" si="4"/>
        <v>13</v>
      </c>
      <c r="BX277" s="35">
        <f>IF(BW277="неявка","неявка",IF(BW277&lt;$CB$4,1,IF(BW277&lt;$CB$5,2,IF(BW277&lt;$CB$6,3,IF(BW277&lt;$CB$7,4,IF(BW277&lt;$CB$8,5,IF(BW277&lt;$CB$9,6,IF(BW277&lt;$CB$10,7,IF(BW277&lt;$CB$11,8,IF(BW277&lt;$CB$12,9,10))))))))))</f>
        <v>3</v>
      </c>
    </row>
    <row r="278" spans="1:76" ht="16" x14ac:dyDescent="0.2">
      <c r="A278" s="8">
        <v>272</v>
      </c>
      <c r="B278" s="8" t="s">
        <v>920</v>
      </c>
      <c r="C278" s="8" t="s">
        <v>921</v>
      </c>
      <c r="D278" s="8" t="s">
        <v>922</v>
      </c>
      <c r="E278" s="8" t="s">
        <v>314</v>
      </c>
      <c r="F278" s="8" t="s">
        <v>315</v>
      </c>
      <c r="G278" s="8" t="s">
        <v>230</v>
      </c>
      <c r="H278" s="8" t="s">
        <v>216</v>
      </c>
      <c r="I278" s="1" t="s">
        <v>795</v>
      </c>
      <c r="J278" s="1">
        <v>3</v>
      </c>
      <c r="K278" s="1" t="s">
        <v>1156</v>
      </c>
      <c r="L278" s="1" t="s">
        <v>1158</v>
      </c>
      <c r="M278" s="1" t="s">
        <v>1158</v>
      </c>
      <c r="N278" s="1" t="s">
        <v>1159</v>
      </c>
      <c r="O278" s="1" t="s">
        <v>1156</v>
      </c>
      <c r="P278" s="1" t="s">
        <v>1156</v>
      </c>
      <c r="Q278" s="1" t="s">
        <v>1155</v>
      </c>
      <c r="R278" s="1" t="s">
        <v>1160</v>
      </c>
      <c r="S278" s="1" t="s">
        <v>1158</v>
      </c>
      <c r="T278" s="1" t="s">
        <v>1156</v>
      </c>
      <c r="U278" s="1" t="s">
        <v>1154</v>
      </c>
      <c r="V278" s="1" t="s">
        <v>1156</v>
      </c>
      <c r="W278" s="1" t="s">
        <v>1154</v>
      </c>
      <c r="X278" s="1" t="s">
        <v>1158</v>
      </c>
      <c r="Y278" s="1" t="s">
        <v>1155</v>
      </c>
      <c r="Z278" s="54" t="s">
        <v>1154</v>
      </c>
      <c r="AA278" s="1" t="s">
        <v>1160</v>
      </c>
      <c r="AB278" s="1" t="s">
        <v>1160</v>
      </c>
      <c r="AC278" s="1" t="s">
        <v>1154</v>
      </c>
      <c r="AD278" s="1" t="s">
        <v>1154</v>
      </c>
      <c r="AE278" s="1" t="s">
        <v>1154</v>
      </c>
      <c r="AF278" s="1" t="s">
        <v>1158</v>
      </c>
      <c r="AG278" s="1" t="s">
        <v>1155</v>
      </c>
      <c r="AH278" s="1" t="s">
        <v>1159</v>
      </c>
      <c r="AI278" s="1" t="s">
        <v>1156</v>
      </c>
      <c r="AJ278" s="1" t="s">
        <v>1155</v>
      </c>
      <c r="AK278" s="1" t="s">
        <v>1159</v>
      </c>
      <c r="AL278" s="1" t="s">
        <v>1156</v>
      </c>
      <c r="AM278" s="1" t="s">
        <v>1159</v>
      </c>
      <c r="AN278" s="1" t="s">
        <v>1160</v>
      </c>
      <c r="AP278" s="1">
        <f>IF($J278=$J$2,IF(K278=K$2,1,0),IF($J278=$J$3,IF(K278=K$3,1,0),IF($J278=$J$4,IF(K278=K$4,1,0),IF($J278=$J$5,IF(K278=K$5,1,0),0))))</f>
        <v>1</v>
      </c>
      <c r="AQ278" s="1">
        <f>IF($J278=$J$2,IF(L278=L$2,1,0),IF($J278=$J$3,IF(L278=L$3,1,0),IF($J278=$J$4,IF(L278=L$4,1,0),IF($J278=$J$5,IF(L278=L$5,1,0),0))))</f>
        <v>0</v>
      </c>
      <c r="AR278" s="1">
        <f>IF($J278=$J$2,IF(M278=M$2,1,0),IF($J278=$J$3,IF(M278=M$3,1,0),IF($J278=$J$4,IF(M278=M$4,1,0),IF($J278=$J$5,IF(M278=M$5,1,0),0))))</f>
        <v>0</v>
      </c>
      <c r="AS278" s="1">
        <f>IF($J278=$J$2,IF(N278=N$2,1,0),IF($J278=$J$3,IF(N278=N$3,1,0),IF($J278=$J$4,IF(N278=N$4,1,0),IF($J278=$J$5,IF(N278=N$5,1,0),0))))</f>
        <v>1</v>
      </c>
      <c r="AT278" s="1">
        <f>IF($J278=$J$2,IF(O278=O$2,1,0),IF($J278=$J$3,IF(O278=O$3,1,0),IF($J278=$J$4,IF(O278=O$4,1,0),IF($J278=$J$5,IF(O278=O$5,1,0),0))))</f>
        <v>1</v>
      </c>
      <c r="AU278" s="1">
        <f>IF($J278=$J$2,IF(P278=P$2,1,0),IF($J278=$J$3,IF(P278=P$3,1,0),IF($J278=$J$4,IF(P278=P$4,1,0),IF($J278=$J$5,IF(P278=P$5,1,0),0))))</f>
        <v>1</v>
      </c>
      <c r="AV278" s="1">
        <f>IF($J278=$J$2,IF(Q278=Q$2,1,0),IF($J278=$J$3,IF(Q278=Q$3,1,0),IF($J278=$J$4,IF(Q278=Q$4,1,0),IF($J278=$J$5,IF(Q278=Q$5,1,0),0))))</f>
        <v>0</v>
      </c>
      <c r="AW278" s="1">
        <f>IF($J278=$J$2,IF(R278=R$2,1,0),IF($J278=$J$3,IF(R278=R$3,1,0),IF($J278=$J$4,IF(R278=R$4,1,0),IF($J278=$J$5,IF(R278=R$5,1,0),0))))</f>
        <v>1</v>
      </c>
      <c r="AX278" s="1">
        <f>IF($J278=$J$2,IF(S278=S$2,1,0),IF($J278=$J$3,IF(S278=S$3,1,0),IF($J278=$J$4,IF(S278=S$4,1,0),IF($J278=$J$5,IF(S278=S$5,1,0),0))))</f>
        <v>1</v>
      </c>
      <c r="AY278" s="1">
        <f>IF($J278=$J$2,IF(T278=T$2,1,0),IF($J278=$J$3,IF(T278=T$3,1,0),IF($J278=$J$4,IF(T278=T$4,1,0),IF($J278=$J$5,IF(T278=T$5,1,0),0))))</f>
        <v>0</v>
      </c>
      <c r="AZ278" s="1">
        <f>IF($J278=$J$2,IF(U278=U$2,1,0),IF($J278=$J$3,IF(U278=U$3,1,0),IF($J278=$J$4,IF(U278=U$4,1,0),IF($J278=$J$5,IF(U278=U$5,1,0),0))))</f>
        <v>1</v>
      </c>
      <c r="BA278" s="1">
        <f>IF($J278=$J$2,IF(V278=V$2,1,0),IF($J278=$J$3,IF(V278=V$3,1,0),IF($J278=$J$4,IF(V278=V$4,1,0),IF($J278=$J$5,IF(V278=V$5,1,0),0))))</f>
        <v>0</v>
      </c>
      <c r="BB278" s="1">
        <f>IF($J278=$J$2,IF(W278=W$2,1,0),IF($J278=$J$3,IF(W278=W$3,1,0),IF($J278=$J$4,IF(W278=W$4,1,0),IF($J278=$J$5,IF(W278=W$5,1,0),0))))</f>
        <v>0</v>
      </c>
      <c r="BC278" s="1">
        <f>IF($J278=$J$2,IF(X278=X$2,1,0),IF($J278=$J$3,IF(X278=X$3,1,0),IF($J278=$J$4,IF(X278=X$4,1,0),IF($J278=$J$5,IF(X278=X$5,1,0),0))))</f>
        <v>0</v>
      </c>
      <c r="BD278" s="1">
        <f>IF($J278=$J$2,IF(Y278=Y$2,1,0),IF($J278=$J$3,IF(Y278=Y$3,1,0),IF($J278=$J$4,IF(Y278=Y$4,1,0),IF($J278=$J$5,IF(Y278=Y$5,1,0),0))))</f>
        <v>0</v>
      </c>
      <c r="BE278" s="1">
        <f>IF($J278=$J$2,IF(Z278=Z$2,1,0),IF($J278=$J$3,IF(Z278=Z$3,1,0),IF($J278=$J$4,IF(Z278=Z$4,1,0),IF($J278=$J$5,IF(Z278=Z$5,1,0),0))))</f>
        <v>1</v>
      </c>
      <c r="BF278" s="1">
        <f>IF($J278=$J$2,IF(AA278=AA$2,1,0),IF($J278=$J$3,IF(AA278=AA$3,1,0),IF($J278=$J$4,IF(AA278=AA$4,1,0),IF($J278=$J$5,IF(AA278=AA$5,1,0),0))))</f>
        <v>1</v>
      </c>
      <c r="BG278" s="1">
        <f>IF($J278=$J$2,IF(AB278=AB$2,1,0),IF($J278=$J$3,IF(AB278=AB$3,1,0),IF($J278=$J$4,IF(AB278=AB$4,1,0),IF($J278=$J$5,IF(AB278=AB$5,1,0),0))))</f>
        <v>0</v>
      </c>
      <c r="BH278" s="1">
        <f>IF($J278=$J$2,IF(AC278=AC$2,1,0),IF($J278=$J$3,IF(AC278=AC$3,1,0),IF($J278=$J$4,IF(AC278=AC$4,1,0),IF($J278=$J$5,IF(AC278=AC$5,1,0),0))))</f>
        <v>1</v>
      </c>
      <c r="BI278" s="1">
        <f>IF($J278=$J$2,IF(AD278=AD$2,1,0),IF($J278=$J$3,IF(AD278=AD$3,1,0),IF($J278=$J$4,IF(AD278=AD$4,1,0),IF($J278=$J$5,IF(AD278=AD$5,1,0),0))))</f>
        <v>0</v>
      </c>
      <c r="BJ278" s="1">
        <f>IF($J278=$J$2,IF(AE278=AE$2,1,0),IF($J278=$J$3,IF(AE278=AE$3,1,0),IF($J278=$J$4,IF(AE278=AE$4,1,0),IF($J278=$J$5,IF(AE278=AE$5,1,0),0))))</f>
        <v>1</v>
      </c>
      <c r="BK278" s="1">
        <f>IF($J278=$J$2,IF(AF278=AF$2,1,0),IF($J278=$J$3,IF(AF278=AF$3,1,0),IF($J278=$J$4,IF(AF278=AF$4,1,0),IF($J278=$J$5,IF(AF278=AF$5,1,0),0))))</f>
        <v>0</v>
      </c>
      <c r="BL278" s="1">
        <f>IF($J278=$J$2,IF(AG278=AG$2,1,0),IF($J278=$J$3,IF(AG278=AG$3,1,0),IF($J278=$J$4,IF(AG278=AG$4,1,0),IF($J278=$J$5,IF(AG278=AG$5,1,0),0))))</f>
        <v>0</v>
      </c>
      <c r="BM278" s="1">
        <f>IF($J278=$J$2,IF(AH278=AH$2,1,0),IF($J278=$J$3,IF(AH278=AH$3,1,0),IF($J278=$J$4,IF(AH278=AH$4,1,0),IF($J278=$J$5,IF(AH278=AH$5,1,0),0))))</f>
        <v>0</v>
      </c>
      <c r="BN278" s="1">
        <f>IF($J278=$J$2,IF(AI278=AI$2,1,0),IF($J278=$J$3,IF(AI278=AI$3,1,0),IF($J278=$J$4,IF(AI278=AI$4,1,0),IF($J278=$J$5,IF(AI278=AI$5,1,0),0))))</f>
        <v>1</v>
      </c>
      <c r="BO278" s="1">
        <f>IF($J278=$J$2,IF(AJ278=AJ$2,1,0),IF($J278=$J$3,IF(AJ278=AJ$3,1,0),IF($J278=$J$4,IF(AJ278=AJ$4,1,0),IF($J278=$J$5,IF(AJ278=AJ$5,1,0),0))))</f>
        <v>1</v>
      </c>
      <c r="BP278" s="1">
        <f>IF($J278=$J$2,IF(AK278=AK$2,1,0),IF($J278=$J$3,IF(AK278=AK$3,1,0),IF($J278=$J$4,IF(AK278=AK$4,1,0),IF($J278=$J$5,IF(AK278=AK$5,1,0),0))))</f>
        <v>0</v>
      </c>
      <c r="BQ278" s="1">
        <f>IF($J278=$J$2,IF(AL278=AL$2,1,0),IF($J278=$J$3,IF(AL278=AL$3,1,0),IF($J278=$J$4,IF(AL278=AL$4,1,0),IF($J278=$J$5,IF(AL278=AL$5,1,0),0))))</f>
        <v>0</v>
      </c>
      <c r="BR278" s="1">
        <f>IF($J278=$J$2,IF(AM278=AM$2,1,0),IF($J278=$J$3,IF(AM278=AM$3,1,0),IF($J278=$J$4,IF(AM278=AM$4,1,0),IF($J278=$J$5,IF(AM278=AM$5,1,0),0))))</f>
        <v>0</v>
      </c>
      <c r="BS278" s="1">
        <f>IF($J278=$J$2,IF(AN278=AN$2,1,0),IF($J278=$J$3,IF(AN278=AN$3,1,0),IF($J278=$J$4,IF(AN278=AN$4,1,0),IF($J278=$J$5,IF(AN278=AN$5,1,0),0))))</f>
        <v>0</v>
      </c>
      <c r="BU278" s="1">
        <f t="shared" si="3"/>
        <v>13</v>
      </c>
      <c r="BW278" s="35">
        <f t="shared" si="4"/>
        <v>13</v>
      </c>
      <c r="BX278" s="35">
        <f>IF(BW278="неявка","неявка",IF(BW278&lt;$CB$4,1,IF(BW278&lt;$CB$5,2,IF(BW278&lt;$CB$6,3,IF(BW278&lt;$CB$7,4,IF(BW278&lt;$CB$8,5,IF(BW278&lt;$CB$9,6,IF(BW278&lt;$CB$10,7,IF(BW278&lt;$CB$11,8,IF(BW278&lt;$CB$12,9,10))))))))))</f>
        <v>3</v>
      </c>
    </row>
    <row r="279" spans="1:76" ht="16" x14ac:dyDescent="0.2">
      <c r="A279" s="8">
        <v>273</v>
      </c>
      <c r="B279" s="8" t="s">
        <v>923</v>
      </c>
      <c r="C279" s="8" t="s">
        <v>924</v>
      </c>
      <c r="D279" s="8" t="s">
        <v>925</v>
      </c>
      <c r="E279" s="8" t="s">
        <v>228</v>
      </c>
      <c r="F279" s="8" t="s">
        <v>229</v>
      </c>
      <c r="G279" s="8" t="s">
        <v>230</v>
      </c>
      <c r="H279" s="8" t="s">
        <v>216</v>
      </c>
      <c r="I279" s="1" t="s">
        <v>231</v>
      </c>
      <c r="J279" s="1">
        <v>3</v>
      </c>
      <c r="K279" s="1" t="s">
        <v>1156</v>
      </c>
      <c r="L279" s="1" t="s">
        <v>1155</v>
      </c>
      <c r="M279" s="1" t="s">
        <v>1155</v>
      </c>
      <c r="N279" s="1" t="s">
        <v>1159</v>
      </c>
      <c r="O279" s="1" t="s">
        <v>1156</v>
      </c>
      <c r="P279" s="1" t="s">
        <v>1156</v>
      </c>
      <c r="Q279" s="1" t="s">
        <v>1158</v>
      </c>
      <c r="R279" s="1" t="s">
        <v>1154</v>
      </c>
      <c r="S279" s="1" t="s">
        <v>1158</v>
      </c>
      <c r="T279" s="1" t="s">
        <v>1160</v>
      </c>
      <c r="U279" s="1" t="s">
        <v>1154</v>
      </c>
      <c r="V279" s="1" t="s">
        <v>1158</v>
      </c>
      <c r="W279" s="1" t="s">
        <v>1154</v>
      </c>
      <c r="X279" s="1" t="s">
        <v>1154</v>
      </c>
      <c r="Y279" s="1" t="s">
        <v>1155</v>
      </c>
      <c r="Z279" s="54" t="s">
        <v>1154</v>
      </c>
      <c r="AA279" s="1" t="s">
        <v>1160</v>
      </c>
      <c r="AB279" s="1" t="s">
        <v>1155</v>
      </c>
      <c r="AC279" s="1" t="s">
        <v>1154</v>
      </c>
      <c r="AD279" s="1" t="s">
        <v>1158</v>
      </c>
      <c r="AE279" s="1" t="s">
        <v>1158</v>
      </c>
      <c r="AF279" s="1" t="s">
        <v>1159</v>
      </c>
      <c r="AG279" s="1" t="s">
        <v>1160</v>
      </c>
      <c r="AH279" s="1" t="s">
        <v>1159</v>
      </c>
      <c r="AI279" s="1" t="s">
        <v>1155</v>
      </c>
      <c r="AJ279" s="1" t="s">
        <v>1155</v>
      </c>
      <c r="AK279" s="1" t="s">
        <v>1155</v>
      </c>
      <c r="AL279" s="1" t="s">
        <v>1158</v>
      </c>
      <c r="AM279" s="1" t="s">
        <v>1156</v>
      </c>
      <c r="AN279" s="1" t="s">
        <v>1154</v>
      </c>
      <c r="AP279" s="1">
        <f>IF($J279=$J$2,IF(K279=K$2,1,0),IF($J279=$J$3,IF(K279=K$3,1,0),IF($J279=$J$4,IF(K279=K$4,1,0),IF($J279=$J$5,IF(K279=K$5,1,0),0))))</f>
        <v>1</v>
      </c>
      <c r="AQ279" s="1">
        <f>IF($J279=$J$2,IF(L279=L$2,1,0),IF($J279=$J$3,IF(L279=L$3,1,0),IF($J279=$J$4,IF(L279=L$4,1,0),IF($J279=$J$5,IF(L279=L$5,1,0),0))))</f>
        <v>1</v>
      </c>
      <c r="AR279" s="1">
        <f>IF($J279=$J$2,IF(M279=M$2,1,0),IF($J279=$J$3,IF(M279=M$3,1,0),IF($J279=$J$4,IF(M279=M$4,1,0),IF($J279=$J$5,IF(M279=M$5,1,0),0))))</f>
        <v>0</v>
      </c>
      <c r="AS279" s="1">
        <f>IF($J279=$J$2,IF(N279=N$2,1,0),IF($J279=$J$3,IF(N279=N$3,1,0),IF($J279=$J$4,IF(N279=N$4,1,0),IF($J279=$J$5,IF(N279=N$5,1,0),0))))</f>
        <v>1</v>
      </c>
      <c r="AT279" s="1">
        <f>IF($J279=$J$2,IF(O279=O$2,1,0),IF($J279=$J$3,IF(O279=O$3,1,0),IF($J279=$J$4,IF(O279=O$4,1,0),IF($J279=$J$5,IF(O279=O$5,1,0),0))))</f>
        <v>1</v>
      </c>
      <c r="AU279" s="1">
        <f>IF($J279=$J$2,IF(P279=P$2,1,0),IF($J279=$J$3,IF(P279=P$3,1,0),IF($J279=$J$4,IF(P279=P$4,1,0),IF($J279=$J$5,IF(P279=P$5,1,0),0))))</f>
        <v>1</v>
      </c>
      <c r="AV279" s="1">
        <f>IF($J279=$J$2,IF(Q279=Q$2,1,0),IF($J279=$J$3,IF(Q279=Q$3,1,0),IF($J279=$J$4,IF(Q279=Q$4,1,0),IF($J279=$J$5,IF(Q279=Q$5,1,0),0))))</f>
        <v>1</v>
      </c>
      <c r="AW279" s="1">
        <f>IF($J279=$J$2,IF(R279=R$2,1,0),IF($J279=$J$3,IF(R279=R$3,1,0),IF($J279=$J$4,IF(R279=R$4,1,0),IF($J279=$J$5,IF(R279=R$5,1,0),0))))</f>
        <v>0</v>
      </c>
      <c r="AX279" s="1">
        <f>IF($J279=$J$2,IF(S279=S$2,1,0),IF($J279=$J$3,IF(S279=S$3,1,0),IF($J279=$J$4,IF(S279=S$4,1,0),IF($J279=$J$5,IF(S279=S$5,1,0),0))))</f>
        <v>1</v>
      </c>
      <c r="AY279" s="1">
        <f>IF($J279=$J$2,IF(T279=T$2,1,0),IF($J279=$J$3,IF(T279=T$3,1,0),IF($J279=$J$4,IF(T279=T$4,1,0),IF($J279=$J$5,IF(T279=T$5,1,0),0))))</f>
        <v>1</v>
      </c>
      <c r="AZ279" s="1">
        <f>IF($J279=$J$2,IF(U279=U$2,1,0),IF($J279=$J$3,IF(U279=U$3,1,0),IF($J279=$J$4,IF(U279=U$4,1,0),IF($J279=$J$5,IF(U279=U$5,1,0),0))))</f>
        <v>1</v>
      </c>
      <c r="BA279" s="1">
        <f>IF($J279=$J$2,IF(V279=V$2,1,0),IF($J279=$J$3,IF(V279=V$3,1,0),IF($J279=$J$4,IF(V279=V$4,1,0),IF($J279=$J$5,IF(V279=V$5,1,0),0))))</f>
        <v>1</v>
      </c>
      <c r="BB279" s="1">
        <f>IF($J279=$J$2,IF(W279=W$2,1,0),IF($J279=$J$3,IF(W279=W$3,1,0),IF($J279=$J$4,IF(W279=W$4,1,0),IF($J279=$J$5,IF(W279=W$5,1,0),0))))</f>
        <v>0</v>
      </c>
      <c r="BC279" s="1">
        <f>IF($J279=$J$2,IF(X279=X$2,1,0),IF($J279=$J$3,IF(X279=X$3,1,0),IF($J279=$J$4,IF(X279=X$4,1,0),IF($J279=$J$5,IF(X279=X$5,1,0),0))))</f>
        <v>1</v>
      </c>
      <c r="BD279" s="1">
        <f>IF($J279=$J$2,IF(Y279=Y$2,1,0),IF($J279=$J$3,IF(Y279=Y$3,1,0),IF($J279=$J$4,IF(Y279=Y$4,1,0),IF($J279=$J$5,IF(Y279=Y$5,1,0),0))))</f>
        <v>0</v>
      </c>
      <c r="BE279" s="1">
        <f>IF($J279=$J$2,IF(Z279=Z$2,1,0),IF($J279=$J$3,IF(Z279=Z$3,1,0),IF($J279=$J$4,IF(Z279=Z$4,1,0),IF($J279=$J$5,IF(Z279=Z$5,1,0),0))))</f>
        <v>1</v>
      </c>
      <c r="BF279" s="1">
        <f>IF($J279=$J$2,IF(AA279=AA$2,1,0),IF($J279=$J$3,IF(AA279=AA$3,1,0),IF($J279=$J$4,IF(AA279=AA$4,1,0),IF($J279=$J$5,IF(AA279=AA$5,1,0),0))))</f>
        <v>1</v>
      </c>
      <c r="BG279" s="1">
        <f>IF($J279=$J$2,IF(AB279=AB$2,1,0),IF($J279=$J$3,IF(AB279=AB$3,1,0),IF($J279=$J$4,IF(AB279=AB$4,1,0),IF($J279=$J$5,IF(AB279=AB$5,1,0),0))))</f>
        <v>1</v>
      </c>
      <c r="BH279" s="1">
        <f>IF($J279=$J$2,IF(AC279=AC$2,1,0),IF($J279=$J$3,IF(AC279=AC$3,1,0),IF($J279=$J$4,IF(AC279=AC$4,1,0),IF($J279=$J$5,IF(AC279=AC$5,1,0),0))))</f>
        <v>1</v>
      </c>
      <c r="BI279" s="1">
        <f>IF($J279=$J$2,IF(AD279=AD$2,1,0),IF($J279=$J$3,IF(AD279=AD$3,1,0),IF($J279=$J$4,IF(AD279=AD$4,1,0),IF($J279=$J$5,IF(AD279=AD$5,1,0),0))))</f>
        <v>0</v>
      </c>
      <c r="BJ279" s="1">
        <f>IF($J279=$J$2,IF(AE279=AE$2,1,0),IF($J279=$J$3,IF(AE279=AE$3,1,0),IF($J279=$J$4,IF(AE279=AE$4,1,0),IF($J279=$J$5,IF(AE279=AE$5,1,0),0))))</f>
        <v>0</v>
      </c>
      <c r="BK279" s="1">
        <f>IF($J279=$J$2,IF(AF279=AF$2,1,0),IF($J279=$J$3,IF(AF279=AF$3,1,0),IF($J279=$J$4,IF(AF279=AF$4,1,0),IF($J279=$J$5,IF(AF279=AF$5,1,0),0))))</f>
        <v>1</v>
      </c>
      <c r="BL279" s="1">
        <f>IF($J279=$J$2,IF(AG279=AG$2,1,0),IF($J279=$J$3,IF(AG279=AG$3,1,0),IF($J279=$J$4,IF(AG279=AG$4,1,0),IF($J279=$J$5,IF(AG279=AG$5,1,0),0))))</f>
        <v>0</v>
      </c>
      <c r="BM279" s="1">
        <f>IF($J279=$J$2,IF(AH279=AH$2,1,0),IF($J279=$J$3,IF(AH279=AH$3,1,0),IF($J279=$J$4,IF(AH279=AH$4,1,0),IF($J279=$J$5,IF(AH279=AH$5,1,0),0))))</f>
        <v>0</v>
      </c>
      <c r="BN279" s="1">
        <f>IF($J279=$J$2,IF(AI279=AI$2,1,0),IF($J279=$J$3,IF(AI279=AI$3,1,0),IF($J279=$J$4,IF(AI279=AI$4,1,0),IF($J279=$J$5,IF(AI279=AI$5,1,0),0))))</f>
        <v>0</v>
      </c>
      <c r="BO279" s="1">
        <f>IF($J279=$J$2,IF(AJ279=AJ$2,1,0),IF($J279=$J$3,IF(AJ279=AJ$3,1,0),IF($J279=$J$4,IF(AJ279=AJ$4,1,0),IF($J279=$J$5,IF(AJ279=AJ$5,1,0),0))))</f>
        <v>1</v>
      </c>
      <c r="BP279" s="1">
        <f>IF($J279=$J$2,IF(AK279=AK$2,1,0),IF($J279=$J$3,IF(AK279=AK$3,1,0),IF($J279=$J$4,IF(AK279=AK$4,1,0),IF($J279=$J$5,IF(AK279=AK$5,1,0),0))))</f>
        <v>1</v>
      </c>
      <c r="BQ279" s="1">
        <f>IF($J279=$J$2,IF(AL279=AL$2,1,0),IF($J279=$J$3,IF(AL279=AL$3,1,0),IF($J279=$J$4,IF(AL279=AL$4,1,0),IF($J279=$J$5,IF(AL279=AL$5,1,0),0))))</f>
        <v>1</v>
      </c>
      <c r="BR279" s="1">
        <f>IF($J279=$J$2,IF(AM279=AM$2,1,0),IF($J279=$J$3,IF(AM279=AM$3,1,0),IF($J279=$J$4,IF(AM279=AM$4,1,0),IF($J279=$J$5,IF(AM279=AM$5,1,0),0))))</f>
        <v>1</v>
      </c>
      <c r="BS279" s="1">
        <f>IF($J279=$J$2,IF(AN279=AN$2,1,0),IF($J279=$J$3,IF(AN279=AN$3,1,0),IF($J279=$J$4,IF(AN279=AN$4,1,0),IF($J279=$J$5,IF(AN279=AN$5,1,0),0))))</f>
        <v>1</v>
      </c>
      <c r="BU279" s="1">
        <f t="shared" si="3"/>
        <v>21</v>
      </c>
      <c r="BW279" s="35">
        <f t="shared" si="4"/>
        <v>21</v>
      </c>
      <c r="BX279" s="35">
        <f>IF(BW279="неявка","неявка",IF(BW279&lt;$CB$4,1,IF(BW279&lt;$CB$5,2,IF(BW279&lt;$CB$6,3,IF(BW279&lt;$CB$7,4,IF(BW279&lt;$CB$8,5,IF(BW279&lt;$CB$9,6,IF(BW279&lt;$CB$10,7,IF(BW279&lt;$CB$11,8,IF(BW279&lt;$CB$12,9,10))))))))))</f>
        <v>6</v>
      </c>
    </row>
    <row r="280" spans="1:76" ht="16" x14ac:dyDescent="0.2">
      <c r="A280" s="8">
        <v>274</v>
      </c>
      <c r="B280" s="8" t="s">
        <v>926</v>
      </c>
      <c r="C280" s="8" t="s">
        <v>927</v>
      </c>
      <c r="D280" s="8" t="s">
        <v>928</v>
      </c>
      <c r="E280" s="8" t="s">
        <v>314</v>
      </c>
      <c r="F280" s="8" t="s">
        <v>315</v>
      </c>
      <c r="G280" s="8" t="s">
        <v>230</v>
      </c>
      <c r="H280" s="8" t="s">
        <v>216</v>
      </c>
      <c r="Z280" s="54"/>
      <c r="AP280" s="1">
        <f>IF($J280=$J$2,IF(K280=K$2,1,0),IF($J280=$J$3,IF(K280=K$3,1,0),IF($J280=$J$4,IF(K280=K$4,1,0),IF($J280=$J$5,IF(K280=K$5,1,0),0))))</f>
        <v>0</v>
      </c>
      <c r="AQ280" s="1">
        <f>IF($J280=$J$2,IF(L280=L$2,1,0),IF($J280=$J$3,IF(L280=L$3,1,0),IF($J280=$J$4,IF(L280=L$4,1,0),IF($J280=$J$5,IF(L280=L$5,1,0),0))))</f>
        <v>0</v>
      </c>
      <c r="AR280" s="1">
        <f>IF($J280=$J$2,IF(M280=M$2,1,0),IF($J280=$J$3,IF(M280=M$3,1,0),IF($J280=$J$4,IF(M280=M$4,1,0),IF($J280=$J$5,IF(M280=M$5,1,0),0))))</f>
        <v>0</v>
      </c>
      <c r="AS280" s="1">
        <f>IF($J280=$J$2,IF(N280=N$2,1,0),IF($J280=$J$3,IF(N280=N$3,1,0),IF($J280=$J$4,IF(N280=N$4,1,0),IF($J280=$J$5,IF(N280=N$5,1,0),0))))</f>
        <v>0</v>
      </c>
      <c r="AT280" s="1">
        <f>IF($J280=$J$2,IF(O280=O$2,1,0),IF($J280=$J$3,IF(O280=O$3,1,0),IF($J280=$J$4,IF(O280=O$4,1,0),IF($J280=$J$5,IF(O280=O$5,1,0),0))))</f>
        <v>0</v>
      </c>
      <c r="AU280" s="1">
        <f>IF($J280=$J$2,IF(P280=P$2,1,0),IF($J280=$J$3,IF(P280=P$3,1,0),IF($J280=$J$4,IF(P280=P$4,1,0),IF($J280=$J$5,IF(P280=P$5,1,0),0))))</f>
        <v>0</v>
      </c>
      <c r="AV280" s="1">
        <f>IF($J280=$J$2,IF(Q280=Q$2,1,0),IF($J280=$J$3,IF(Q280=Q$3,1,0),IF($J280=$J$4,IF(Q280=Q$4,1,0),IF($J280=$J$5,IF(Q280=Q$5,1,0),0))))</f>
        <v>0</v>
      </c>
      <c r="AW280" s="1">
        <f>IF($J280=$J$2,IF(R280=R$2,1,0),IF($J280=$J$3,IF(R280=R$3,1,0),IF($J280=$J$4,IF(R280=R$4,1,0),IF($J280=$J$5,IF(R280=R$5,1,0),0))))</f>
        <v>0</v>
      </c>
      <c r="AX280" s="1">
        <f>IF($J280=$J$2,IF(S280=S$2,1,0),IF($J280=$J$3,IF(S280=S$3,1,0),IF($J280=$J$4,IF(S280=S$4,1,0),IF($J280=$J$5,IF(S280=S$5,1,0),0))))</f>
        <v>0</v>
      </c>
      <c r="AY280" s="1">
        <f>IF($J280=$J$2,IF(T280=T$2,1,0),IF($J280=$J$3,IF(T280=T$3,1,0),IF($J280=$J$4,IF(T280=T$4,1,0),IF($J280=$J$5,IF(T280=T$5,1,0),0))))</f>
        <v>0</v>
      </c>
      <c r="AZ280" s="1">
        <f>IF($J280=$J$2,IF(U280=U$2,1,0),IF($J280=$J$3,IF(U280=U$3,1,0),IF($J280=$J$4,IF(U280=U$4,1,0),IF($J280=$J$5,IF(U280=U$5,1,0),0))))</f>
        <v>0</v>
      </c>
      <c r="BA280" s="1">
        <f>IF($J280=$J$2,IF(V280=V$2,1,0),IF($J280=$J$3,IF(V280=V$3,1,0),IF($J280=$J$4,IF(V280=V$4,1,0),IF($J280=$J$5,IF(V280=V$5,1,0),0))))</f>
        <v>0</v>
      </c>
      <c r="BB280" s="1">
        <f>IF($J280=$J$2,IF(W280=W$2,1,0),IF($J280=$J$3,IF(W280=W$3,1,0),IF($J280=$J$4,IF(W280=W$4,1,0),IF($J280=$J$5,IF(W280=W$5,1,0),0))))</f>
        <v>0</v>
      </c>
      <c r="BC280" s="1">
        <f>IF($J280=$J$2,IF(X280=X$2,1,0),IF($J280=$J$3,IF(X280=X$3,1,0),IF($J280=$J$4,IF(X280=X$4,1,0),IF($J280=$J$5,IF(X280=X$5,1,0),0))))</f>
        <v>0</v>
      </c>
      <c r="BD280" s="1">
        <f>IF($J280=$J$2,IF(Y280=Y$2,1,0),IF($J280=$J$3,IF(Y280=Y$3,1,0),IF($J280=$J$4,IF(Y280=Y$4,1,0),IF($J280=$J$5,IF(Y280=Y$5,1,0),0))))</f>
        <v>0</v>
      </c>
      <c r="BE280" s="1">
        <f>IF($J280=$J$2,IF(Z280=Z$2,1,0),IF($J280=$J$3,IF(Z280=Z$3,1,0),IF($J280=$J$4,IF(Z280=Z$4,1,0),IF($J280=$J$5,IF(Z280=Z$5,1,0),0))))</f>
        <v>0</v>
      </c>
      <c r="BF280" s="1">
        <f>IF($J280=$J$2,IF(AA280=AA$2,1,0),IF($J280=$J$3,IF(AA280=AA$3,1,0),IF($J280=$J$4,IF(AA280=AA$4,1,0),IF($J280=$J$5,IF(AA280=AA$5,1,0),0))))</f>
        <v>0</v>
      </c>
      <c r="BG280" s="1">
        <f>IF($J280=$J$2,IF(AB280=AB$2,1,0),IF($J280=$J$3,IF(AB280=AB$3,1,0),IF($J280=$J$4,IF(AB280=AB$4,1,0),IF($J280=$J$5,IF(AB280=AB$5,1,0),0))))</f>
        <v>0</v>
      </c>
      <c r="BH280" s="1">
        <f>IF($J280=$J$2,IF(AC280=AC$2,1,0),IF($J280=$J$3,IF(AC280=AC$3,1,0),IF($J280=$J$4,IF(AC280=AC$4,1,0),IF($J280=$J$5,IF(AC280=AC$5,1,0),0))))</f>
        <v>0</v>
      </c>
      <c r="BI280" s="1">
        <f>IF($J280=$J$2,IF(AD280=AD$2,1,0),IF($J280=$J$3,IF(AD280=AD$3,1,0),IF($J280=$J$4,IF(AD280=AD$4,1,0),IF($J280=$J$5,IF(AD280=AD$5,1,0),0))))</f>
        <v>0</v>
      </c>
      <c r="BJ280" s="1">
        <f>IF($J280=$J$2,IF(AE280=AE$2,1,0),IF($J280=$J$3,IF(AE280=AE$3,1,0),IF($J280=$J$4,IF(AE280=AE$4,1,0),IF($J280=$J$5,IF(AE280=AE$5,1,0),0))))</f>
        <v>0</v>
      </c>
      <c r="BK280" s="1">
        <f>IF($J280=$J$2,IF(AF280=AF$2,1,0),IF($J280=$J$3,IF(AF280=AF$3,1,0),IF($J280=$J$4,IF(AF280=AF$4,1,0),IF($J280=$J$5,IF(AF280=AF$5,1,0),0))))</f>
        <v>0</v>
      </c>
      <c r="BL280" s="1">
        <f>IF($J280=$J$2,IF(AG280=AG$2,1,0),IF($J280=$J$3,IF(AG280=AG$3,1,0),IF($J280=$J$4,IF(AG280=AG$4,1,0),IF($J280=$J$5,IF(AG280=AG$5,1,0),0))))</f>
        <v>0</v>
      </c>
      <c r="BM280" s="1">
        <f>IF($J280=$J$2,IF(AH280=AH$2,1,0),IF($J280=$J$3,IF(AH280=AH$3,1,0),IF($J280=$J$4,IF(AH280=AH$4,1,0),IF($J280=$J$5,IF(AH280=AH$5,1,0),0))))</f>
        <v>0</v>
      </c>
      <c r="BN280" s="1">
        <f>IF($J280=$J$2,IF(AI280=AI$2,1,0),IF($J280=$J$3,IF(AI280=AI$3,1,0),IF($J280=$J$4,IF(AI280=AI$4,1,0),IF($J280=$J$5,IF(AI280=AI$5,1,0),0))))</f>
        <v>0</v>
      </c>
      <c r="BO280" s="1">
        <f>IF($J280=$J$2,IF(AJ280=AJ$2,1,0),IF($J280=$J$3,IF(AJ280=AJ$3,1,0),IF($J280=$J$4,IF(AJ280=AJ$4,1,0),IF($J280=$J$5,IF(AJ280=AJ$5,1,0),0))))</f>
        <v>0</v>
      </c>
      <c r="BP280" s="1">
        <f>IF($J280=$J$2,IF(AK280=AK$2,1,0),IF($J280=$J$3,IF(AK280=AK$3,1,0),IF($J280=$J$4,IF(AK280=AK$4,1,0),IF($J280=$J$5,IF(AK280=AK$5,1,0),0))))</f>
        <v>0</v>
      </c>
      <c r="BQ280" s="1">
        <f>IF($J280=$J$2,IF(AL280=AL$2,1,0),IF($J280=$J$3,IF(AL280=AL$3,1,0),IF($J280=$J$4,IF(AL280=AL$4,1,0),IF($J280=$J$5,IF(AL280=AL$5,1,0),0))))</f>
        <v>0</v>
      </c>
      <c r="BR280" s="1">
        <f>IF($J280=$J$2,IF(AM280=AM$2,1,0),IF($J280=$J$3,IF(AM280=AM$3,1,0),IF($J280=$J$4,IF(AM280=AM$4,1,0),IF($J280=$J$5,IF(AM280=AM$5,1,0),0))))</f>
        <v>0</v>
      </c>
      <c r="BS280" s="1">
        <f>IF($J280=$J$2,IF(AN280=AN$2,1,0),IF($J280=$J$3,IF(AN280=AN$3,1,0),IF($J280=$J$4,IF(AN280=AN$4,1,0),IF($J280=$J$5,IF(AN280=AN$5,1,0),0))))</f>
        <v>0</v>
      </c>
      <c r="BU280" s="1">
        <f t="shared" si="3"/>
        <v>0</v>
      </c>
      <c r="BW280" s="35" t="str">
        <f t="shared" si="4"/>
        <v>неявка</v>
      </c>
      <c r="BX280" s="35" t="str">
        <f>IF(BW280="неявка","неявка",IF(BW280&lt;$CB$4,1,IF(BW280&lt;$CB$5,2,IF(BW280&lt;$CB$6,3,IF(BW280&lt;$CB$7,4,IF(BW280&lt;$CB$8,5,IF(BW280&lt;$CB$9,6,IF(BW280&lt;$CB$10,7,IF(BW280&lt;$CB$11,8,IF(BW280&lt;$CB$12,9,10))))))))))</f>
        <v>неявка</v>
      </c>
    </row>
    <row r="281" spans="1:76" ht="16" x14ac:dyDescent="0.2">
      <c r="A281" s="8">
        <v>275</v>
      </c>
      <c r="B281" s="1" t="s">
        <v>929</v>
      </c>
      <c r="C281" s="1" t="s">
        <v>930</v>
      </c>
      <c r="D281" s="1" t="s">
        <v>931</v>
      </c>
      <c r="E281" s="1" t="s">
        <v>42</v>
      </c>
      <c r="F281" s="1" t="s">
        <v>932</v>
      </c>
      <c r="H281" s="1" t="s">
        <v>44</v>
      </c>
      <c r="Z281" s="54"/>
      <c r="AP281" s="1">
        <f>IF($J281=$J$2,IF(K281=K$2,1,0),IF($J281=$J$3,IF(K281=K$3,1,0),IF($J281=$J$4,IF(K281=K$4,1,0),IF($J281=$J$5,IF(K281=K$5,1,0),0))))</f>
        <v>0</v>
      </c>
      <c r="AQ281" s="1">
        <f>IF($J281=$J$2,IF(L281=L$2,1,0),IF($J281=$J$3,IF(L281=L$3,1,0),IF($J281=$J$4,IF(L281=L$4,1,0),IF($J281=$J$5,IF(L281=L$5,1,0),0))))</f>
        <v>0</v>
      </c>
      <c r="AR281" s="1">
        <f>IF($J281=$J$2,IF(M281=M$2,1,0),IF($J281=$J$3,IF(M281=M$3,1,0),IF($J281=$J$4,IF(M281=M$4,1,0),IF($J281=$J$5,IF(M281=M$5,1,0),0))))</f>
        <v>0</v>
      </c>
      <c r="AS281" s="1">
        <f>IF($J281=$J$2,IF(N281=N$2,1,0),IF($J281=$J$3,IF(N281=N$3,1,0),IF($J281=$J$4,IF(N281=N$4,1,0),IF($J281=$J$5,IF(N281=N$5,1,0),0))))</f>
        <v>0</v>
      </c>
      <c r="AT281" s="1">
        <f>IF($J281=$J$2,IF(O281=O$2,1,0),IF($J281=$J$3,IF(O281=O$3,1,0),IF($J281=$J$4,IF(O281=O$4,1,0),IF($J281=$J$5,IF(O281=O$5,1,0),0))))</f>
        <v>0</v>
      </c>
      <c r="AU281" s="1">
        <f>IF($J281=$J$2,IF(P281=P$2,1,0),IF($J281=$J$3,IF(P281=P$3,1,0),IF($J281=$J$4,IF(P281=P$4,1,0),IF($J281=$J$5,IF(P281=P$5,1,0),0))))</f>
        <v>0</v>
      </c>
      <c r="AV281" s="1">
        <f>IF($J281=$J$2,IF(Q281=Q$2,1,0),IF($J281=$J$3,IF(Q281=Q$3,1,0),IF($J281=$J$4,IF(Q281=Q$4,1,0),IF($J281=$J$5,IF(Q281=Q$5,1,0),0))))</f>
        <v>0</v>
      </c>
      <c r="AW281" s="1">
        <f>IF($J281=$J$2,IF(R281=R$2,1,0),IF($J281=$J$3,IF(R281=R$3,1,0),IF($J281=$J$4,IF(R281=R$4,1,0),IF($J281=$J$5,IF(R281=R$5,1,0),0))))</f>
        <v>0</v>
      </c>
      <c r="AX281" s="1">
        <f>IF($J281=$J$2,IF(S281=S$2,1,0),IF($J281=$J$3,IF(S281=S$3,1,0),IF($J281=$J$4,IF(S281=S$4,1,0),IF($J281=$J$5,IF(S281=S$5,1,0),0))))</f>
        <v>0</v>
      </c>
      <c r="AY281" s="1">
        <f>IF($J281=$J$2,IF(T281=T$2,1,0),IF($J281=$J$3,IF(T281=T$3,1,0),IF($J281=$J$4,IF(T281=T$4,1,0),IF($J281=$J$5,IF(T281=T$5,1,0),0))))</f>
        <v>0</v>
      </c>
      <c r="AZ281" s="1">
        <f>IF($J281=$J$2,IF(U281=U$2,1,0),IF($J281=$J$3,IF(U281=U$3,1,0),IF($J281=$J$4,IF(U281=U$4,1,0),IF($J281=$J$5,IF(U281=U$5,1,0),0))))</f>
        <v>0</v>
      </c>
      <c r="BA281" s="1">
        <f>IF($J281=$J$2,IF(V281=V$2,1,0),IF($J281=$J$3,IF(V281=V$3,1,0),IF($J281=$J$4,IF(V281=V$4,1,0),IF($J281=$J$5,IF(V281=V$5,1,0),0))))</f>
        <v>0</v>
      </c>
      <c r="BB281" s="1">
        <f>IF($J281=$J$2,IF(W281=W$2,1,0),IF($J281=$J$3,IF(W281=W$3,1,0),IF($J281=$J$4,IF(W281=W$4,1,0),IF($J281=$J$5,IF(W281=W$5,1,0),0))))</f>
        <v>0</v>
      </c>
      <c r="BC281" s="1">
        <f>IF($J281=$J$2,IF(X281=X$2,1,0),IF($J281=$J$3,IF(X281=X$3,1,0),IF($J281=$J$4,IF(X281=X$4,1,0),IF($J281=$J$5,IF(X281=X$5,1,0),0))))</f>
        <v>0</v>
      </c>
      <c r="BD281" s="1">
        <f>IF($J281=$J$2,IF(Y281=Y$2,1,0),IF($J281=$J$3,IF(Y281=Y$3,1,0),IF($J281=$J$4,IF(Y281=Y$4,1,0),IF($J281=$J$5,IF(Y281=Y$5,1,0),0))))</f>
        <v>0</v>
      </c>
      <c r="BE281" s="1">
        <f>IF($J281=$J$2,IF(Z281=Z$2,1,0),IF($J281=$J$3,IF(Z281=Z$3,1,0),IF($J281=$J$4,IF(Z281=Z$4,1,0),IF($J281=$J$5,IF(Z281=Z$5,1,0),0))))</f>
        <v>0</v>
      </c>
      <c r="BF281" s="1">
        <f>IF($J281=$J$2,IF(AA281=AA$2,1,0),IF($J281=$J$3,IF(AA281=AA$3,1,0),IF($J281=$J$4,IF(AA281=AA$4,1,0),IF($J281=$J$5,IF(AA281=AA$5,1,0),0))))</f>
        <v>0</v>
      </c>
      <c r="BG281" s="1">
        <f>IF($J281=$J$2,IF(AB281=AB$2,1,0),IF($J281=$J$3,IF(AB281=AB$3,1,0),IF($J281=$J$4,IF(AB281=AB$4,1,0),IF($J281=$J$5,IF(AB281=AB$5,1,0),0))))</f>
        <v>0</v>
      </c>
      <c r="BH281" s="1">
        <f>IF($J281=$J$2,IF(AC281=AC$2,1,0),IF($J281=$J$3,IF(AC281=AC$3,1,0),IF($J281=$J$4,IF(AC281=AC$4,1,0),IF($J281=$J$5,IF(AC281=AC$5,1,0),0))))</f>
        <v>0</v>
      </c>
      <c r="BI281" s="1">
        <f>IF($J281=$J$2,IF(AD281=AD$2,1,0),IF($J281=$J$3,IF(AD281=AD$3,1,0),IF($J281=$J$4,IF(AD281=AD$4,1,0),IF($J281=$J$5,IF(AD281=AD$5,1,0),0))))</f>
        <v>0</v>
      </c>
      <c r="BJ281" s="1">
        <f>IF($J281=$J$2,IF(AE281=AE$2,1,0),IF($J281=$J$3,IF(AE281=AE$3,1,0),IF($J281=$J$4,IF(AE281=AE$4,1,0),IF($J281=$J$5,IF(AE281=AE$5,1,0),0))))</f>
        <v>0</v>
      </c>
      <c r="BK281" s="1">
        <f>IF($J281=$J$2,IF(AF281=AF$2,1,0),IF($J281=$J$3,IF(AF281=AF$3,1,0),IF($J281=$J$4,IF(AF281=AF$4,1,0),IF($J281=$J$5,IF(AF281=AF$5,1,0),0))))</f>
        <v>0</v>
      </c>
      <c r="BL281" s="1">
        <f>IF($J281=$J$2,IF(AG281=AG$2,1,0),IF($J281=$J$3,IF(AG281=AG$3,1,0),IF($J281=$J$4,IF(AG281=AG$4,1,0),IF($J281=$J$5,IF(AG281=AG$5,1,0),0))))</f>
        <v>0</v>
      </c>
      <c r="BM281" s="1">
        <f>IF($J281=$J$2,IF(AH281=AH$2,1,0),IF($J281=$J$3,IF(AH281=AH$3,1,0),IF($J281=$J$4,IF(AH281=AH$4,1,0),IF($J281=$J$5,IF(AH281=AH$5,1,0),0))))</f>
        <v>0</v>
      </c>
      <c r="BN281" s="1">
        <f>IF($J281=$J$2,IF(AI281=AI$2,1,0),IF($J281=$J$3,IF(AI281=AI$3,1,0),IF($J281=$J$4,IF(AI281=AI$4,1,0),IF($J281=$J$5,IF(AI281=AI$5,1,0),0))))</f>
        <v>0</v>
      </c>
      <c r="BO281" s="1">
        <f>IF($J281=$J$2,IF(AJ281=AJ$2,1,0),IF($J281=$J$3,IF(AJ281=AJ$3,1,0),IF($J281=$J$4,IF(AJ281=AJ$4,1,0),IF($J281=$J$5,IF(AJ281=AJ$5,1,0),0))))</f>
        <v>0</v>
      </c>
      <c r="BP281" s="1">
        <f>IF($J281=$J$2,IF(AK281=AK$2,1,0),IF($J281=$J$3,IF(AK281=AK$3,1,0),IF($J281=$J$4,IF(AK281=AK$4,1,0),IF($J281=$J$5,IF(AK281=AK$5,1,0),0))))</f>
        <v>0</v>
      </c>
      <c r="BQ281" s="1">
        <f>IF($J281=$J$2,IF(AL281=AL$2,1,0),IF($J281=$J$3,IF(AL281=AL$3,1,0),IF($J281=$J$4,IF(AL281=AL$4,1,0),IF($J281=$J$5,IF(AL281=AL$5,1,0),0))))</f>
        <v>0</v>
      </c>
      <c r="BR281" s="1">
        <f>IF($J281=$J$2,IF(AM281=AM$2,1,0),IF($J281=$J$3,IF(AM281=AM$3,1,0),IF($J281=$J$4,IF(AM281=AM$4,1,0),IF($J281=$J$5,IF(AM281=AM$5,1,0),0))))</f>
        <v>0</v>
      </c>
      <c r="BS281" s="1">
        <f>IF($J281=$J$2,IF(AN281=AN$2,1,0),IF($J281=$J$3,IF(AN281=AN$3,1,0),IF($J281=$J$4,IF(AN281=AN$4,1,0),IF($J281=$J$5,IF(AN281=AN$5,1,0),0))))</f>
        <v>0</v>
      </c>
      <c r="BU281" s="1">
        <f t="shared" si="3"/>
        <v>0</v>
      </c>
      <c r="BW281" s="35" t="str">
        <f t="shared" si="4"/>
        <v>неявка</v>
      </c>
      <c r="BX281" s="35" t="str">
        <f>IF(BW281="неявка","неявка",IF(BW281&lt;$CB$4,1,IF(BW281&lt;$CB$5,2,IF(BW281&lt;$CB$6,3,IF(BW281&lt;$CB$7,4,IF(BW281&lt;$CB$8,5,IF(BW281&lt;$CB$9,6,IF(BW281&lt;$CB$10,7,IF(BW281&lt;$CB$11,8,IF(BW281&lt;$CB$12,9,10))))))))))</f>
        <v>неявка</v>
      </c>
    </row>
    <row r="282" spans="1:76" ht="16" x14ac:dyDescent="0.2">
      <c r="A282" s="8">
        <v>276</v>
      </c>
      <c r="B282" s="8" t="s">
        <v>933</v>
      </c>
      <c r="C282" s="8" t="s">
        <v>934</v>
      </c>
      <c r="D282" s="8" t="s">
        <v>935</v>
      </c>
      <c r="E282" s="8" t="s">
        <v>228</v>
      </c>
      <c r="F282" s="8" t="s">
        <v>229</v>
      </c>
      <c r="G282" s="8" t="s">
        <v>230</v>
      </c>
      <c r="H282" s="8" t="s">
        <v>216</v>
      </c>
      <c r="Z282" s="54"/>
      <c r="AP282" s="1">
        <f>IF($J282=$J$2,IF(K282=K$2,1,0),IF($J282=$J$3,IF(K282=K$3,1,0),IF($J282=$J$4,IF(K282=K$4,1,0),IF($J282=$J$5,IF(K282=K$5,1,0),0))))</f>
        <v>0</v>
      </c>
      <c r="AQ282" s="1">
        <f>IF($J282=$J$2,IF(L282=L$2,1,0),IF($J282=$J$3,IF(L282=L$3,1,0),IF($J282=$J$4,IF(L282=L$4,1,0),IF($J282=$J$5,IF(L282=L$5,1,0),0))))</f>
        <v>0</v>
      </c>
      <c r="AR282" s="1">
        <f>IF($J282=$J$2,IF(M282=M$2,1,0),IF($J282=$J$3,IF(M282=M$3,1,0),IF($J282=$J$4,IF(M282=M$4,1,0),IF($J282=$J$5,IF(M282=M$5,1,0),0))))</f>
        <v>0</v>
      </c>
      <c r="AS282" s="1">
        <f>IF($J282=$J$2,IF(N282=N$2,1,0),IF($J282=$J$3,IF(N282=N$3,1,0),IF($J282=$J$4,IF(N282=N$4,1,0),IF($J282=$J$5,IF(N282=N$5,1,0),0))))</f>
        <v>0</v>
      </c>
      <c r="AT282" s="1">
        <f>IF($J282=$J$2,IF(O282=O$2,1,0),IF($J282=$J$3,IF(O282=O$3,1,0),IF($J282=$J$4,IF(O282=O$4,1,0),IF($J282=$J$5,IF(O282=O$5,1,0),0))))</f>
        <v>0</v>
      </c>
      <c r="AU282" s="1">
        <f>IF($J282=$J$2,IF(P282=P$2,1,0),IF($J282=$J$3,IF(P282=P$3,1,0),IF($J282=$J$4,IF(P282=P$4,1,0),IF($J282=$J$5,IF(P282=P$5,1,0),0))))</f>
        <v>0</v>
      </c>
      <c r="AV282" s="1">
        <f>IF($J282=$J$2,IF(Q282=Q$2,1,0),IF($J282=$J$3,IF(Q282=Q$3,1,0),IF($J282=$J$4,IF(Q282=Q$4,1,0),IF($J282=$J$5,IF(Q282=Q$5,1,0),0))))</f>
        <v>0</v>
      </c>
      <c r="AW282" s="1">
        <f>IF($J282=$J$2,IF(R282=R$2,1,0),IF($J282=$J$3,IF(R282=R$3,1,0),IF($J282=$J$4,IF(R282=R$4,1,0),IF($J282=$J$5,IF(R282=R$5,1,0),0))))</f>
        <v>0</v>
      </c>
      <c r="AX282" s="1">
        <f>IF($J282=$J$2,IF(S282=S$2,1,0),IF($J282=$J$3,IF(S282=S$3,1,0),IF($J282=$J$4,IF(S282=S$4,1,0),IF($J282=$J$5,IF(S282=S$5,1,0),0))))</f>
        <v>0</v>
      </c>
      <c r="AY282" s="1">
        <f>IF($J282=$J$2,IF(T282=T$2,1,0),IF($J282=$J$3,IF(T282=T$3,1,0),IF($J282=$J$4,IF(T282=T$4,1,0),IF($J282=$J$5,IF(T282=T$5,1,0),0))))</f>
        <v>0</v>
      </c>
      <c r="AZ282" s="1">
        <f>IF($J282=$J$2,IF(U282=U$2,1,0),IF($J282=$J$3,IF(U282=U$3,1,0),IF($J282=$J$4,IF(U282=U$4,1,0),IF($J282=$J$5,IF(U282=U$5,1,0),0))))</f>
        <v>0</v>
      </c>
      <c r="BA282" s="1">
        <f>IF($J282=$J$2,IF(V282=V$2,1,0),IF($J282=$J$3,IF(V282=V$3,1,0),IF($J282=$J$4,IF(V282=V$4,1,0),IF($J282=$J$5,IF(V282=V$5,1,0),0))))</f>
        <v>0</v>
      </c>
      <c r="BB282" s="1">
        <f>IF($J282=$J$2,IF(W282=W$2,1,0),IF($J282=$J$3,IF(W282=W$3,1,0),IF($J282=$J$4,IF(W282=W$4,1,0),IF($J282=$J$5,IF(W282=W$5,1,0),0))))</f>
        <v>0</v>
      </c>
      <c r="BC282" s="1">
        <f>IF($J282=$J$2,IF(X282=X$2,1,0),IF($J282=$J$3,IF(X282=X$3,1,0),IF($J282=$J$4,IF(X282=X$4,1,0),IF($J282=$J$5,IF(X282=X$5,1,0),0))))</f>
        <v>0</v>
      </c>
      <c r="BD282" s="1">
        <f>IF($J282=$J$2,IF(Y282=Y$2,1,0),IF($J282=$J$3,IF(Y282=Y$3,1,0),IF($J282=$J$4,IF(Y282=Y$4,1,0),IF($J282=$J$5,IF(Y282=Y$5,1,0),0))))</f>
        <v>0</v>
      </c>
      <c r="BE282" s="1">
        <f>IF($J282=$J$2,IF(Z282=Z$2,1,0),IF($J282=$J$3,IF(Z282=Z$3,1,0),IF($J282=$J$4,IF(Z282=Z$4,1,0),IF($J282=$J$5,IF(Z282=Z$5,1,0),0))))</f>
        <v>0</v>
      </c>
      <c r="BF282" s="1">
        <f>IF($J282=$J$2,IF(AA282=AA$2,1,0),IF($J282=$J$3,IF(AA282=AA$3,1,0),IF($J282=$J$4,IF(AA282=AA$4,1,0),IF($J282=$J$5,IF(AA282=AA$5,1,0),0))))</f>
        <v>0</v>
      </c>
      <c r="BG282" s="1">
        <f>IF($J282=$J$2,IF(AB282=AB$2,1,0),IF($J282=$J$3,IF(AB282=AB$3,1,0),IF($J282=$J$4,IF(AB282=AB$4,1,0),IF($J282=$J$5,IF(AB282=AB$5,1,0),0))))</f>
        <v>0</v>
      </c>
      <c r="BH282" s="1">
        <f>IF($J282=$J$2,IF(AC282=AC$2,1,0),IF($J282=$J$3,IF(AC282=AC$3,1,0),IF($J282=$J$4,IF(AC282=AC$4,1,0),IF($J282=$J$5,IF(AC282=AC$5,1,0),0))))</f>
        <v>0</v>
      </c>
      <c r="BI282" s="1">
        <f>IF($J282=$J$2,IF(AD282=AD$2,1,0),IF($J282=$J$3,IF(AD282=AD$3,1,0),IF($J282=$J$4,IF(AD282=AD$4,1,0),IF($J282=$J$5,IF(AD282=AD$5,1,0),0))))</f>
        <v>0</v>
      </c>
      <c r="BJ282" s="1">
        <f>IF($J282=$J$2,IF(AE282=AE$2,1,0),IF($J282=$J$3,IF(AE282=AE$3,1,0),IF($J282=$J$4,IF(AE282=AE$4,1,0),IF($J282=$J$5,IF(AE282=AE$5,1,0),0))))</f>
        <v>0</v>
      </c>
      <c r="BK282" s="1">
        <f>IF($J282=$J$2,IF(AF282=AF$2,1,0),IF($J282=$J$3,IF(AF282=AF$3,1,0),IF($J282=$J$4,IF(AF282=AF$4,1,0),IF($J282=$J$5,IF(AF282=AF$5,1,0),0))))</f>
        <v>0</v>
      </c>
      <c r="BL282" s="1">
        <f>IF($J282=$J$2,IF(AG282=AG$2,1,0),IF($J282=$J$3,IF(AG282=AG$3,1,0),IF($J282=$J$4,IF(AG282=AG$4,1,0),IF($J282=$J$5,IF(AG282=AG$5,1,0),0))))</f>
        <v>0</v>
      </c>
      <c r="BM282" s="1">
        <f>IF($J282=$J$2,IF(AH282=AH$2,1,0),IF($J282=$J$3,IF(AH282=AH$3,1,0),IF($J282=$J$4,IF(AH282=AH$4,1,0),IF($J282=$J$5,IF(AH282=AH$5,1,0),0))))</f>
        <v>0</v>
      </c>
      <c r="BN282" s="1">
        <f>IF($J282=$J$2,IF(AI282=AI$2,1,0),IF($J282=$J$3,IF(AI282=AI$3,1,0),IF($J282=$J$4,IF(AI282=AI$4,1,0),IF($J282=$J$5,IF(AI282=AI$5,1,0),0))))</f>
        <v>0</v>
      </c>
      <c r="BO282" s="1">
        <f>IF($J282=$J$2,IF(AJ282=AJ$2,1,0),IF($J282=$J$3,IF(AJ282=AJ$3,1,0),IF($J282=$J$4,IF(AJ282=AJ$4,1,0),IF($J282=$J$5,IF(AJ282=AJ$5,1,0),0))))</f>
        <v>0</v>
      </c>
      <c r="BP282" s="1">
        <f>IF($J282=$J$2,IF(AK282=AK$2,1,0),IF($J282=$J$3,IF(AK282=AK$3,1,0),IF($J282=$J$4,IF(AK282=AK$4,1,0),IF($J282=$J$5,IF(AK282=AK$5,1,0),0))))</f>
        <v>0</v>
      </c>
      <c r="BQ282" s="1">
        <f>IF($J282=$J$2,IF(AL282=AL$2,1,0),IF($J282=$J$3,IF(AL282=AL$3,1,0),IF($J282=$J$4,IF(AL282=AL$4,1,0),IF($J282=$J$5,IF(AL282=AL$5,1,0),0))))</f>
        <v>0</v>
      </c>
      <c r="BR282" s="1">
        <f>IF($J282=$J$2,IF(AM282=AM$2,1,0),IF($J282=$J$3,IF(AM282=AM$3,1,0),IF($J282=$J$4,IF(AM282=AM$4,1,0),IF($J282=$J$5,IF(AM282=AM$5,1,0),0))))</f>
        <v>0</v>
      </c>
      <c r="BS282" s="1">
        <f>IF($J282=$J$2,IF(AN282=AN$2,1,0),IF($J282=$J$3,IF(AN282=AN$3,1,0),IF($J282=$J$4,IF(AN282=AN$4,1,0),IF($J282=$J$5,IF(AN282=AN$5,1,0),0))))</f>
        <v>0</v>
      </c>
      <c r="BU282" s="1">
        <f t="shared" si="3"/>
        <v>0</v>
      </c>
      <c r="BW282" s="35" t="str">
        <f t="shared" si="4"/>
        <v>неявка</v>
      </c>
      <c r="BX282" s="35" t="str">
        <f>IF(BW282="неявка","неявка",IF(BW282&lt;$CB$4,1,IF(BW282&lt;$CB$5,2,IF(BW282&lt;$CB$6,3,IF(BW282&lt;$CB$7,4,IF(BW282&lt;$CB$8,5,IF(BW282&lt;$CB$9,6,IF(BW282&lt;$CB$10,7,IF(BW282&lt;$CB$11,8,IF(BW282&lt;$CB$12,9,10))))))))))</f>
        <v>неявка</v>
      </c>
    </row>
    <row r="283" spans="1:76" ht="16" x14ac:dyDescent="0.2">
      <c r="A283" s="8">
        <v>277</v>
      </c>
      <c r="B283" s="8" t="s">
        <v>936</v>
      </c>
      <c r="C283" s="8" t="s">
        <v>937</v>
      </c>
      <c r="D283" s="8" t="s">
        <v>938</v>
      </c>
      <c r="E283" s="8" t="s">
        <v>245</v>
      </c>
      <c r="F283" s="8" t="s">
        <v>246</v>
      </c>
      <c r="G283" s="8" t="s">
        <v>939</v>
      </c>
      <c r="H283" s="8" t="s">
        <v>216</v>
      </c>
      <c r="Z283" s="54"/>
      <c r="AP283" s="1">
        <f>IF($J283=$J$2,IF(K283=K$2,1,0),IF($J283=$J$3,IF(K283=K$3,1,0),IF($J283=$J$4,IF(K283=K$4,1,0),IF($J283=$J$5,IF(K283=K$5,1,0),0))))</f>
        <v>0</v>
      </c>
      <c r="AQ283" s="1">
        <f>IF($J283=$J$2,IF(L283=L$2,1,0),IF($J283=$J$3,IF(L283=L$3,1,0),IF($J283=$J$4,IF(L283=L$4,1,0),IF($J283=$J$5,IF(L283=L$5,1,0),0))))</f>
        <v>0</v>
      </c>
      <c r="AR283" s="1">
        <f>IF($J283=$J$2,IF(M283=M$2,1,0),IF($J283=$J$3,IF(M283=M$3,1,0),IF($J283=$J$4,IF(M283=M$4,1,0),IF($J283=$J$5,IF(M283=M$5,1,0),0))))</f>
        <v>0</v>
      </c>
      <c r="AS283" s="1">
        <f>IF($J283=$J$2,IF(N283=N$2,1,0),IF($J283=$J$3,IF(N283=N$3,1,0),IF($J283=$J$4,IF(N283=N$4,1,0),IF($J283=$J$5,IF(N283=N$5,1,0),0))))</f>
        <v>0</v>
      </c>
      <c r="AT283" s="1">
        <f>IF($J283=$J$2,IF(O283=O$2,1,0),IF($J283=$J$3,IF(O283=O$3,1,0),IF($J283=$J$4,IF(O283=O$4,1,0),IF($J283=$J$5,IF(O283=O$5,1,0),0))))</f>
        <v>0</v>
      </c>
      <c r="AU283" s="1">
        <f>IF($J283=$J$2,IF(P283=P$2,1,0),IF($J283=$J$3,IF(P283=P$3,1,0),IF($J283=$J$4,IF(P283=P$4,1,0),IF($J283=$J$5,IF(P283=P$5,1,0),0))))</f>
        <v>0</v>
      </c>
      <c r="AV283" s="1">
        <f>IF($J283=$J$2,IF(Q283=Q$2,1,0),IF($J283=$J$3,IF(Q283=Q$3,1,0),IF($J283=$J$4,IF(Q283=Q$4,1,0),IF($J283=$J$5,IF(Q283=Q$5,1,0),0))))</f>
        <v>0</v>
      </c>
      <c r="AW283" s="1">
        <f>IF($J283=$J$2,IF(R283=R$2,1,0),IF($J283=$J$3,IF(R283=R$3,1,0),IF($J283=$J$4,IF(R283=R$4,1,0),IF($J283=$J$5,IF(R283=R$5,1,0),0))))</f>
        <v>0</v>
      </c>
      <c r="AX283" s="1">
        <f>IF($J283=$J$2,IF(S283=S$2,1,0),IF($J283=$J$3,IF(S283=S$3,1,0),IF($J283=$J$4,IF(S283=S$4,1,0),IF($J283=$J$5,IF(S283=S$5,1,0),0))))</f>
        <v>0</v>
      </c>
      <c r="AY283" s="1">
        <f>IF($J283=$J$2,IF(T283=T$2,1,0),IF($J283=$J$3,IF(T283=T$3,1,0),IF($J283=$J$4,IF(T283=T$4,1,0),IF($J283=$J$5,IF(T283=T$5,1,0),0))))</f>
        <v>0</v>
      </c>
      <c r="AZ283" s="1">
        <f>IF($J283=$J$2,IF(U283=U$2,1,0),IF($J283=$J$3,IF(U283=U$3,1,0),IF($J283=$J$4,IF(U283=U$4,1,0),IF($J283=$J$5,IF(U283=U$5,1,0),0))))</f>
        <v>0</v>
      </c>
      <c r="BA283" s="1">
        <f>IF($J283=$J$2,IF(V283=V$2,1,0),IF($J283=$J$3,IF(V283=V$3,1,0),IF($J283=$J$4,IF(V283=V$4,1,0),IF($J283=$J$5,IF(V283=V$5,1,0),0))))</f>
        <v>0</v>
      </c>
      <c r="BB283" s="1">
        <f>IF($J283=$J$2,IF(W283=W$2,1,0),IF($J283=$J$3,IF(W283=W$3,1,0),IF($J283=$J$4,IF(W283=W$4,1,0),IF($J283=$J$5,IF(W283=W$5,1,0),0))))</f>
        <v>0</v>
      </c>
      <c r="BC283" s="1">
        <f>IF($J283=$J$2,IF(X283=X$2,1,0),IF($J283=$J$3,IF(X283=X$3,1,0),IF($J283=$J$4,IF(X283=X$4,1,0),IF($J283=$J$5,IF(X283=X$5,1,0),0))))</f>
        <v>0</v>
      </c>
      <c r="BD283" s="1">
        <f>IF($J283=$J$2,IF(Y283=Y$2,1,0),IF($J283=$J$3,IF(Y283=Y$3,1,0),IF($J283=$J$4,IF(Y283=Y$4,1,0),IF($J283=$J$5,IF(Y283=Y$5,1,0),0))))</f>
        <v>0</v>
      </c>
      <c r="BE283" s="1">
        <f>IF($J283=$J$2,IF(Z283=Z$2,1,0),IF($J283=$J$3,IF(Z283=Z$3,1,0),IF($J283=$J$4,IF(Z283=Z$4,1,0),IF($J283=$J$5,IF(Z283=Z$5,1,0),0))))</f>
        <v>0</v>
      </c>
      <c r="BF283" s="1">
        <f>IF($J283=$J$2,IF(AA283=AA$2,1,0),IF($J283=$J$3,IF(AA283=AA$3,1,0),IF($J283=$J$4,IF(AA283=AA$4,1,0),IF($J283=$J$5,IF(AA283=AA$5,1,0),0))))</f>
        <v>0</v>
      </c>
      <c r="BG283" s="1">
        <f>IF($J283=$J$2,IF(AB283=AB$2,1,0),IF($J283=$J$3,IF(AB283=AB$3,1,0),IF($J283=$J$4,IF(AB283=AB$4,1,0),IF($J283=$J$5,IF(AB283=AB$5,1,0),0))))</f>
        <v>0</v>
      </c>
      <c r="BH283" s="1">
        <f>IF($J283=$J$2,IF(AC283=AC$2,1,0),IF($J283=$J$3,IF(AC283=AC$3,1,0),IF($J283=$J$4,IF(AC283=AC$4,1,0),IF($J283=$J$5,IF(AC283=AC$5,1,0),0))))</f>
        <v>0</v>
      </c>
      <c r="BI283" s="1">
        <f>IF($J283=$J$2,IF(AD283=AD$2,1,0),IF($J283=$J$3,IF(AD283=AD$3,1,0),IF($J283=$J$4,IF(AD283=AD$4,1,0),IF($J283=$J$5,IF(AD283=AD$5,1,0),0))))</f>
        <v>0</v>
      </c>
      <c r="BJ283" s="1">
        <f>IF($J283=$J$2,IF(AE283=AE$2,1,0),IF($J283=$J$3,IF(AE283=AE$3,1,0),IF($J283=$J$4,IF(AE283=AE$4,1,0),IF($J283=$J$5,IF(AE283=AE$5,1,0),0))))</f>
        <v>0</v>
      </c>
      <c r="BK283" s="1">
        <f>IF($J283=$J$2,IF(AF283=AF$2,1,0),IF($J283=$J$3,IF(AF283=AF$3,1,0),IF($J283=$J$4,IF(AF283=AF$4,1,0),IF($J283=$J$5,IF(AF283=AF$5,1,0),0))))</f>
        <v>0</v>
      </c>
      <c r="BL283" s="1">
        <f>IF($J283=$J$2,IF(AG283=AG$2,1,0),IF($J283=$J$3,IF(AG283=AG$3,1,0),IF($J283=$J$4,IF(AG283=AG$4,1,0),IF($J283=$J$5,IF(AG283=AG$5,1,0),0))))</f>
        <v>0</v>
      </c>
      <c r="BM283" s="1">
        <f>IF($J283=$J$2,IF(AH283=AH$2,1,0),IF($J283=$J$3,IF(AH283=AH$3,1,0),IF($J283=$J$4,IF(AH283=AH$4,1,0),IF($J283=$J$5,IF(AH283=AH$5,1,0),0))))</f>
        <v>0</v>
      </c>
      <c r="BN283" s="1">
        <f>IF($J283=$J$2,IF(AI283=AI$2,1,0),IF($J283=$J$3,IF(AI283=AI$3,1,0),IF($J283=$J$4,IF(AI283=AI$4,1,0),IF($J283=$J$5,IF(AI283=AI$5,1,0),0))))</f>
        <v>0</v>
      </c>
      <c r="BO283" s="1">
        <f>IF($J283=$J$2,IF(AJ283=AJ$2,1,0),IF($J283=$J$3,IF(AJ283=AJ$3,1,0),IF($J283=$J$4,IF(AJ283=AJ$4,1,0),IF($J283=$J$5,IF(AJ283=AJ$5,1,0),0))))</f>
        <v>0</v>
      </c>
      <c r="BP283" s="1">
        <f>IF($J283=$J$2,IF(AK283=AK$2,1,0),IF($J283=$J$3,IF(AK283=AK$3,1,0),IF($J283=$J$4,IF(AK283=AK$4,1,0),IF($J283=$J$5,IF(AK283=AK$5,1,0),0))))</f>
        <v>0</v>
      </c>
      <c r="BQ283" s="1">
        <f>IF($J283=$J$2,IF(AL283=AL$2,1,0),IF($J283=$J$3,IF(AL283=AL$3,1,0),IF($J283=$J$4,IF(AL283=AL$4,1,0),IF($J283=$J$5,IF(AL283=AL$5,1,0),0))))</f>
        <v>0</v>
      </c>
      <c r="BR283" s="1">
        <f>IF($J283=$J$2,IF(AM283=AM$2,1,0),IF($J283=$J$3,IF(AM283=AM$3,1,0),IF($J283=$J$4,IF(AM283=AM$4,1,0),IF($J283=$J$5,IF(AM283=AM$5,1,0),0))))</f>
        <v>0</v>
      </c>
      <c r="BS283" s="1">
        <f>IF($J283=$J$2,IF(AN283=AN$2,1,0),IF($J283=$J$3,IF(AN283=AN$3,1,0),IF($J283=$J$4,IF(AN283=AN$4,1,0),IF($J283=$J$5,IF(AN283=AN$5,1,0),0))))</f>
        <v>0</v>
      </c>
      <c r="BU283" s="1">
        <f t="shared" si="3"/>
        <v>0</v>
      </c>
      <c r="BW283" s="35" t="str">
        <f t="shared" si="4"/>
        <v>неявка</v>
      </c>
      <c r="BX283" s="35" t="str">
        <f>IF(BW283="неявка","неявка",IF(BW283&lt;$CB$4,1,IF(BW283&lt;$CB$5,2,IF(BW283&lt;$CB$6,3,IF(BW283&lt;$CB$7,4,IF(BW283&lt;$CB$8,5,IF(BW283&lt;$CB$9,6,IF(BW283&lt;$CB$10,7,IF(BW283&lt;$CB$11,8,IF(BW283&lt;$CB$12,9,10))))))))))</f>
        <v>неявка</v>
      </c>
    </row>
    <row r="284" spans="1:76" ht="16" x14ac:dyDescent="0.2">
      <c r="A284" s="8">
        <v>278</v>
      </c>
      <c r="B284" s="8" t="s">
        <v>253</v>
      </c>
      <c r="C284" s="8" t="s">
        <v>940</v>
      </c>
      <c r="D284" s="8" t="s">
        <v>941</v>
      </c>
      <c r="E284" s="8" t="s">
        <v>268</v>
      </c>
      <c r="F284" s="8" t="s">
        <v>269</v>
      </c>
      <c r="G284" s="8" t="s">
        <v>230</v>
      </c>
      <c r="H284" s="8" t="s">
        <v>216</v>
      </c>
      <c r="Z284" s="54"/>
      <c r="AP284" s="1">
        <f>IF($J284=$J$2,IF(K284=K$2,1,0),IF($J284=$J$3,IF(K284=K$3,1,0),IF($J284=$J$4,IF(K284=K$4,1,0),IF($J284=$J$5,IF(K284=K$5,1,0),0))))</f>
        <v>0</v>
      </c>
      <c r="AQ284" s="1">
        <f>IF($J284=$J$2,IF(L284=L$2,1,0),IF($J284=$J$3,IF(L284=L$3,1,0),IF($J284=$J$4,IF(L284=L$4,1,0),IF($J284=$J$5,IF(L284=L$5,1,0),0))))</f>
        <v>0</v>
      </c>
      <c r="AR284" s="1">
        <f>IF($J284=$J$2,IF(M284=M$2,1,0),IF($J284=$J$3,IF(M284=M$3,1,0),IF($J284=$J$4,IF(M284=M$4,1,0),IF($J284=$J$5,IF(M284=M$5,1,0),0))))</f>
        <v>0</v>
      </c>
      <c r="AS284" s="1">
        <f>IF($J284=$J$2,IF(N284=N$2,1,0),IF($J284=$J$3,IF(N284=N$3,1,0),IF($J284=$J$4,IF(N284=N$4,1,0),IF($J284=$J$5,IF(N284=N$5,1,0),0))))</f>
        <v>0</v>
      </c>
      <c r="AT284" s="1">
        <f>IF($J284=$J$2,IF(O284=O$2,1,0),IF($J284=$J$3,IF(O284=O$3,1,0),IF($J284=$J$4,IF(O284=O$4,1,0),IF($J284=$J$5,IF(O284=O$5,1,0),0))))</f>
        <v>0</v>
      </c>
      <c r="AU284" s="1">
        <f>IF($J284=$J$2,IF(P284=P$2,1,0),IF($J284=$J$3,IF(P284=P$3,1,0),IF($J284=$J$4,IF(P284=P$4,1,0),IF($J284=$J$5,IF(P284=P$5,1,0),0))))</f>
        <v>0</v>
      </c>
      <c r="AV284" s="1">
        <f>IF($J284=$J$2,IF(Q284=Q$2,1,0),IF($J284=$J$3,IF(Q284=Q$3,1,0),IF($J284=$J$4,IF(Q284=Q$4,1,0),IF($J284=$J$5,IF(Q284=Q$5,1,0),0))))</f>
        <v>0</v>
      </c>
      <c r="AW284" s="1">
        <f>IF($J284=$J$2,IF(R284=R$2,1,0),IF($J284=$J$3,IF(R284=R$3,1,0),IF($J284=$J$4,IF(R284=R$4,1,0),IF($J284=$J$5,IF(R284=R$5,1,0),0))))</f>
        <v>0</v>
      </c>
      <c r="AX284" s="1">
        <f>IF($J284=$J$2,IF(S284=S$2,1,0),IF($J284=$J$3,IF(S284=S$3,1,0),IF($J284=$J$4,IF(S284=S$4,1,0),IF($J284=$J$5,IF(S284=S$5,1,0),0))))</f>
        <v>0</v>
      </c>
      <c r="AY284" s="1">
        <f>IF($J284=$J$2,IF(T284=T$2,1,0),IF($J284=$J$3,IF(T284=T$3,1,0),IF($J284=$J$4,IF(T284=T$4,1,0),IF($J284=$J$5,IF(T284=T$5,1,0),0))))</f>
        <v>0</v>
      </c>
      <c r="AZ284" s="1">
        <f>IF($J284=$J$2,IF(U284=U$2,1,0),IF($J284=$J$3,IF(U284=U$3,1,0),IF($J284=$J$4,IF(U284=U$4,1,0),IF($J284=$J$5,IF(U284=U$5,1,0),0))))</f>
        <v>0</v>
      </c>
      <c r="BA284" s="1">
        <f>IF($J284=$J$2,IF(V284=V$2,1,0),IF($J284=$J$3,IF(V284=V$3,1,0),IF($J284=$J$4,IF(V284=V$4,1,0),IF($J284=$J$5,IF(V284=V$5,1,0),0))))</f>
        <v>0</v>
      </c>
      <c r="BB284" s="1">
        <f>IF($J284=$J$2,IF(W284=W$2,1,0),IF($J284=$J$3,IF(W284=W$3,1,0),IF($J284=$J$4,IF(W284=W$4,1,0),IF($J284=$J$5,IF(W284=W$5,1,0),0))))</f>
        <v>0</v>
      </c>
      <c r="BC284" s="1">
        <f>IF($J284=$J$2,IF(X284=X$2,1,0),IF($J284=$J$3,IF(X284=X$3,1,0),IF($J284=$J$4,IF(X284=X$4,1,0),IF($J284=$J$5,IF(X284=X$5,1,0),0))))</f>
        <v>0</v>
      </c>
      <c r="BD284" s="1">
        <f>IF($J284=$J$2,IF(Y284=Y$2,1,0),IF($J284=$J$3,IF(Y284=Y$3,1,0),IF($J284=$J$4,IF(Y284=Y$4,1,0),IF($J284=$J$5,IF(Y284=Y$5,1,0),0))))</f>
        <v>0</v>
      </c>
      <c r="BE284" s="1">
        <f>IF($J284=$J$2,IF(Z284=Z$2,1,0),IF($J284=$J$3,IF(Z284=Z$3,1,0),IF($J284=$J$4,IF(Z284=Z$4,1,0),IF($J284=$J$5,IF(Z284=Z$5,1,0),0))))</f>
        <v>0</v>
      </c>
      <c r="BF284" s="1">
        <f>IF($J284=$J$2,IF(AA284=AA$2,1,0),IF($J284=$J$3,IF(AA284=AA$3,1,0),IF($J284=$J$4,IF(AA284=AA$4,1,0),IF($J284=$J$5,IF(AA284=AA$5,1,0),0))))</f>
        <v>0</v>
      </c>
      <c r="BG284" s="1">
        <f>IF($J284=$J$2,IF(AB284=AB$2,1,0),IF($J284=$J$3,IF(AB284=AB$3,1,0),IF($J284=$J$4,IF(AB284=AB$4,1,0),IF($J284=$J$5,IF(AB284=AB$5,1,0),0))))</f>
        <v>0</v>
      </c>
      <c r="BH284" s="1">
        <f>IF($J284=$J$2,IF(AC284=AC$2,1,0),IF($J284=$J$3,IF(AC284=AC$3,1,0),IF($J284=$J$4,IF(AC284=AC$4,1,0),IF($J284=$J$5,IF(AC284=AC$5,1,0),0))))</f>
        <v>0</v>
      </c>
      <c r="BI284" s="1">
        <f>IF($J284=$J$2,IF(AD284=AD$2,1,0),IF($J284=$J$3,IF(AD284=AD$3,1,0),IF($J284=$J$4,IF(AD284=AD$4,1,0),IF($J284=$J$5,IF(AD284=AD$5,1,0),0))))</f>
        <v>0</v>
      </c>
      <c r="BJ284" s="1">
        <f>IF($J284=$J$2,IF(AE284=AE$2,1,0),IF($J284=$J$3,IF(AE284=AE$3,1,0),IF($J284=$J$4,IF(AE284=AE$4,1,0),IF($J284=$J$5,IF(AE284=AE$5,1,0),0))))</f>
        <v>0</v>
      </c>
      <c r="BK284" s="1">
        <f>IF($J284=$J$2,IF(AF284=AF$2,1,0),IF($J284=$J$3,IF(AF284=AF$3,1,0),IF($J284=$J$4,IF(AF284=AF$4,1,0),IF($J284=$J$5,IF(AF284=AF$5,1,0),0))))</f>
        <v>0</v>
      </c>
      <c r="BL284" s="1">
        <f>IF($J284=$J$2,IF(AG284=AG$2,1,0),IF($J284=$J$3,IF(AG284=AG$3,1,0),IF($J284=$J$4,IF(AG284=AG$4,1,0),IF($J284=$J$5,IF(AG284=AG$5,1,0),0))))</f>
        <v>0</v>
      </c>
      <c r="BM284" s="1">
        <f>IF($J284=$J$2,IF(AH284=AH$2,1,0),IF($J284=$J$3,IF(AH284=AH$3,1,0),IF($J284=$J$4,IF(AH284=AH$4,1,0),IF($J284=$J$5,IF(AH284=AH$5,1,0),0))))</f>
        <v>0</v>
      </c>
      <c r="BN284" s="1">
        <f>IF($J284=$J$2,IF(AI284=AI$2,1,0),IF($J284=$J$3,IF(AI284=AI$3,1,0),IF($J284=$J$4,IF(AI284=AI$4,1,0),IF($J284=$J$5,IF(AI284=AI$5,1,0),0))))</f>
        <v>0</v>
      </c>
      <c r="BO284" s="1">
        <f>IF($J284=$J$2,IF(AJ284=AJ$2,1,0),IF($J284=$J$3,IF(AJ284=AJ$3,1,0),IF($J284=$J$4,IF(AJ284=AJ$4,1,0),IF($J284=$J$5,IF(AJ284=AJ$5,1,0),0))))</f>
        <v>0</v>
      </c>
      <c r="BP284" s="1">
        <f>IF($J284=$J$2,IF(AK284=AK$2,1,0),IF($J284=$J$3,IF(AK284=AK$3,1,0),IF($J284=$J$4,IF(AK284=AK$4,1,0),IF($J284=$J$5,IF(AK284=AK$5,1,0),0))))</f>
        <v>0</v>
      </c>
      <c r="BQ284" s="1">
        <f>IF($J284=$J$2,IF(AL284=AL$2,1,0),IF($J284=$J$3,IF(AL284=AL$3,1,0),IF($J284=$J$4,IF(AL284=AL$4,1,0),IF($J284=$J$5,IF(AL284=AL$5,1,0),0))))</f>
        <v>0</v>
      </c>
      <c r="BR284" s="1">
        <f>IF($J284=$J$2,IF(AM284=AM$2,1,0),IF($J284=$J$3,IF(AM284=AM$3,1,0),IF($J284=$J$4,IF(AM284=AM$4,1,0),IF($J284=$J$5,IF(AM284=AM$5,1,0),0))))</f>
        <v>0</v>
      </c>
      <c r="BS284" s="1">
        <f>IF($J284=$J$2,IF(AN284=AN$2,1,0),IF($J284=$J$3,IF(AN284=AN$3,1,0),IF($J284=$J$4,IF(AN284=AN$4,1,0),IF($J284=$J$5,IF(AN284=AN$5,1,0),0))))</f>
        <v>0</v>
      </c>
      <c r="BU284" s="1">
        <f t="shared" si="3"/>
        <v>0</v>
      </c>
      <c r="BW284" s="35" t="str">
        <f t="shared" si="4"/>
        <v>неявка</v>
      </c>
      <c r="BX284" s="35" t="str">
        <f>IF(BW284="неявка","неявка",IF(BW284&lt;$CB$4,1,IF(BW284&lt;$CB$5,2,IF(BW284&lt;$CB$6,3,IF(BW284&lt;$CB$7,4,IF(BW284&lt;$CB$8,5,IF(BW284&lt;$CB$9,6,IF(BW284&lt;$CB$10,7,IF(BW284&lt;$CB$11,8,IF(BW284&lt;$CB$12,9,10))))))))))</f>
        <v>неявка</v>
      </c>
    </row>
    <row r="285" spans="1:76" ht="16" x14ac:dyDescent="0.2">
      <c r="A285" s="8">
        <v>279</v>
      </c>
      <c r="B285" s="1" t="s">
        <v>942</v>
      </c>
      <c r="C285" s="1" t="s">
        <v>943</v>
      </c>
      <c r="D285" s="1" t="s">
        <v>944</v>
      </c>
      <c r="E285" s="1" t="s">
        <v>42</v>
      </c>
      <c r="F285" s="1" t="s">
        <v>945</v>
      </c>
      <c r="H285" s="1" t="s">
        <v>44</v>
      </c>
      <c r="J285" s="1">
        <v>1</v>
      </c>
      <c r="K285" s="1" t="s">
        <v>1154</v>
      </c>
      <c r="L285" s="1" t="s">
        <v>1158</v>
      </c>
      <c r="M285" s="1" t="s">
        <v>1159</v>
      </c>
      <c r="N285" s="1" t="s">
        <v>1159</v>
      </c>
      <c r="O285" s="1" t="s">
        <v>1156</v>
      </c>
      <c r="P285" s="1" t="s">
        <v>1159</v>
      </c>
      <c r="Q285" s="1" t="s">
        <v>1154</v>
      </c>
      <c r="R285" s="1" t="s">
        <v>1158</v>
      </c>
      <c r="S285" s="1" t="s">
        <v>1160</v>
      </c>
      <c r="T285" s="1" t="s">
        <v>1154</v>
      </c>
      <c r="U285" s="1" t="s">
        <v>1159</v>
      </c>
      <c r="V285" s="1" t="s">
        <v>1158</v>
      </c>
      <c r="W285" s="1" t="s">
        <v>1156</v>
      </c>
      <c r="X285" s="1" t="s">
        <v>1156</v>
      </c>
      <c r="Y285" s="1" t="s">
        <v>1155</v>
      </c>
      <c r="Z285" s="54" t="s">
        <v>1155</v>
      </c>
      <c r="AA285" s="1" t="s">
        <v>1155</v>
      </c>
      <c r="AB285" s="1" t="s">
        <v>1158</v>
      </c>
      <c r="AC285" s="1" t="s">
        <v>1160</v>
      </c>
      <c r="AD285" s="1" t="s">
        <v>1155</v>
      </c>
      <c r="AE285" s="1" t="s">
        <v>1156</v>
      </c>
      <c r="AF285" s="1" t="s">
        <v>1159</v>
      </c>
      <c r="AG285" s="1" t="s">
        <v>1154</v>
      </c>
      <c r="AH285" s="1" t="s">
        <v>1158</v>
      </c>
      <c r="AI285" s="1" t="s">
        <v>1155</v>
      </c>
      <c r="AJ285" s="1" t="s">
        <v>1158</v>
      </c>
      <c r="AK285" s="1" t="s">
        <v>1159</v>
      </c>
      <c r="AL285" s="1" t="s">
        <v>1154</v>
      </c>
      <c r="AM285" s="1" t="s">
        <v>1155</v>
      </c>
      <c r="AN285" s="1" t="s">
        <v>1156</v>
      </c>
      <c r="AP285" s="1">
        <f>IF($J285=$J$2,IF(K285=K$2,1,0),IF($J285=$J$3,IF(K285=K$3,1,0),IF($J285=$J$4,IF(K285=K$4,1,0),IF($J285=$J$5,IF(K285=K$5,1,0),0))))</f>
        <v>1</v>
      </c>
      <c r="AQ285" s="1">
        <f>IF($J285=$J$2,IF(L285=L$2,1,0),IF($J285=$J$3,IF(L285=L$3,1,0),IF($J285=$J$4,IF(L285=L$4,1,0),IF($J285=$J$5,IF(L285=L$5,1,0),0))))</f>
        <v>0</v>
      </c>
      <c r="AR285" s="1">
        <f>IF($J285=$J$2,IF(M285=M$2,1,0),IF($J285=$J$3,IF(M285=M$3,1,0),IF($J285=$J$4,IF(M285=M$4,1,0),IF($J285=$J$5,IF(M285=M$5,1,0),0))))</f>
        <v>0</v>
      </c>
      <c r="AS285" s="1">
        <f>IF($J285=$J$2,IF(N285=N$2,1,0),IF($J285=$J$3,IF(N285=N$3,1,0),IF($J285=$J$4,IF(N285=N$4,1,0),IF($J285=$J$5,IF(N285=N$5,1,0),0))))</f>
        <v>0</v>
      </c>
      <c r="AT285" s="1">
        <f>IF($J285=$J$2,IF(O285=O$2,1,0),IF($J285=$J$3,IF(O285=O$3,1,0),IF($J285=$J$4,IF(O285=O$4,1,0),IF($J285=$J$5,IF(O285=O$5,1,0),0))))</f>
        <v>0</v>
      </c>
      <c r="AU285" s="1">
        <f>IF($J285=$J$2,IF(P285=P$2,1,0),IF($J285=$J$3,IF(P285=P$3,1,0),IF($J285=$J$4,IF(P285=P$4,1,0),IF($J285=$J$5,IF(P285=P$5,1,0),0))))</f>
        <v>0</v>
      </c>
      <c r="AV285" s="1">
        <f>IF($J285=$J$2,IF(Q285=Q$2,1,0),IF($J285=$J$3,IF(Q285=Q$3,1,0),IF($J285=$J$4,IF(Q285=Q$4,1,0),IF($J285=$J$5,IF(Q285=Q$5,1,0),0))))</f>
        <v>1</v>
      </c>
      <c r="AW285" s="1">
        <f>IF($J285=$J$2,IF(R285=R$2,1,0),IF($J285=$J$3,IF(R285=R$3,1,0),IF($J285=$J$4,IF(R285=R$4,1,0),IF($J285=$J$5,IF(R285=R$5,1,0),0))))</f>
        <v>1</v>
      </c>
      <c r="AX285" s="1">
        <f>IF($J285=$J$2,IF(S285=S$2,1,0),IF($J285=$J$3,IF(S285=S$3,1,0),IF($J285=$J$4,IF(S285=S$4,1,0),IF($J285=$J$5,IF(S285=S$5,1,0),0))))</f>
        <v>0</v>
      </c>
      <c r="AY285" s="1">
        <f>IF($J285=$J$2,IF(T285=T$2,1,0),IF($J285=$J$3,IF(T285=T$3,1,0),IF($J285=$J$4,IF(T285=T$4,1,0),IF($J285=$J$5,IF(T285=T$5,1,0),0))))</f>
        <v>1</v>
      </c>
      <c r="AZ285" s="1">
        <f>IF($J285=$J$2,IF(U285=U$2,1,0),IF($J285=$J$3,IF(U285=U$3,1,0),IF($J285=$J$4,IF(U285=U$4,1,0),IF($J285=$J$5,IF(U285=U$5,1,0),0))))</f>
        <v>0</v>
      </c>
      <c r="BA285" s="1">
        <f>IF($J285=$J$2,IF(V285=V$2,1,0),IF($J285=$J$3,IF(V285=V$3,1,0),IF($J285=$J$4,IF(V285=V$4,1,0),IF($J285=$J$5,IF(V285=V$5,1,0),0))))</f>
        <v>1</v>
      </c>
      <c r="BB285" s="1">
        <f>IF($J285=$J$2,IF(W285=W$2,1,0),IF($J285=$J$3,IF(W285=W$3,1,0),IF($J285=$J$4,IF(W285=W$4,1,0),IF($J285=$J$5,IF(W285=W$5,1,0),0))))</f>
        <v>1</v>
      </c>
      <c r="BC285" s="1">
        <f>IF($J285=$J$2,IF(X285=X$2,1,0),IF($J285=$J$3,IF(X285=X$3,1,0),IF($J285=$J$4,IF(X285=X$4,1,0),IF($J285=$J$5,IF(X285=X$5,1,0),0))))</f>
        <v>0</v>
      </c>
      <c r="BD285" s="1">
        <f>IF($J285=$J$2,IF(Y285=Y$2,1,0),IF($J285=$J$3,IF(Y285=Y$3,1,0),IF($J285=$J$4,IF(Y285=Y$4,1,0),IF($J285=$J$5,IF(Y285=Y$5,1,0),0))))</f>
        <v>0</v>
      </c>
      <c r="BE285" s="1">
        <f>IF($J285=$J$2,IF(Z285=Z$2,1,0),IF($J285=$J$3,IF(Z285=Z$3,1,0),IF($J285=$J$4,IF(Z285=Z$4,1,0),IF($J285=$J$5,IF(Z285=Z$5,1,0),0))))</f>
        <v>0</v>
      </c>
      <c r="BF285" s="1">
        <f>IF($J285=$J$2,IF(AA285=AA$2,1,0),IF($J285=$J$3,IF(AA285=AA$3,1,0),IF($J285=$J$4,IF(AA285=AA$4,1,0),IF($J285=$J$5,IF(AA285=AA$5,1,0),0))))</f>
        <v>1</v>
      </c>
      <c r="BG285" s="1">
        <f>IF($J285=$J$2,IF(AB285=AB$2,1,0),IF($J285=$J$3,IF(AB285=AB$3,1,0),IF($J285=$J$4,IF(AB285=AB$4,1,0),IF($J285=$J$5,IF(AB285=AB$5,1,0),0))))</f>
        <v>1</v>
      </c>
      <c r="BH285" s="1">
        <f>IF($J285=$J$2,IF(AC285=AC$2,1,0),IF($J285=$J$3,IF(AC285=AC$3,1,0),IF($J285=$J$4,IF(AC285=AC$4,1,0),IF($J285=$J$5,IF(AC285=AC$5,1,0),0))))</f>
        <v>1</v>
      </c>
      <c r="BI285" s="1">
        <f>IF($J285=$J$2,IF(AD285=AD$2,1,0),IF($J285=$J$3,IF(AD285=AD$3,1,0),IF($J285=$J$4,IF(AD285=AD$4,1,0),IF($J285=$J$5,IF(AD285=AD$5,1,0),0))))</f>
        <v>1</v>
      </c>
      <c r="BJ285" s="1">
        <f>IF($J285=$J$2,IF(AE285=AE$2,1,0),IF($J285=$J$3,IF(AE285=AE$3,1,0),IF($J285=$J$4,IF(AE285=AE$4,1,0),IF($J285=$J$5,IF(AE285=AE$5,1,0),0))))</f>
        <v>1</v>
      </c>
      <c r="BK285" s="1">
        <f>IF($J285=$J$2,IF(AF285=AF$2,1,0),IF($J285=$J$3,IF(AF285=AF$3,1,0),IF($J285=$J$4,IF(AF285=AF$4,1,0),IF($J285=$J$5,IF(AF285=AF$5,1,0),0))))</f>
        <v>1</v>
      </c>
      <c r="BL285" s="1">
        <f>IF($J285=$J$2,IF(AG285=AG$2,1,0),IF($J285=$J$3,IF(AG285=AG$3,1,0),IF($J285=$J$4,IF(AG285=AG$4,1,0),IF($J285=$J$5,IF(AG285=AG$5,1,0),0))))</f>
        <v>0</v>
      </c>
      <c r="BM285" s="1">
        <f>IF($J285=$J$2,IF(AH285=AH$2,1,0),IF($J285=$J$3,IF(AH285=AH$3,1,0),IF($J285=$J$4,IF(AH285=AH$4,1,0),IF($J285=$J$5,IF(AH285=AH$5,1,0),0))))</f>
        <v>1</v>
      </c>
      <c r="BN285" s="1">
        <f>IF($J285=$J$2,IF(AI285=AI$2,1,0),IF($J285=$J$3,IF(AI285=AI$3,1,0),IF($J285=$J$4,IF(AI285=AI$4,1,0),IF($J285=$J$5,IF(AI285=AI$5,1,0),0))))</f>
        <v>0</v>
      </c>
      <c r="BO285" s="1">
        <f>IF($J285=$J$2,IF(AJ285=AJ$2,1,0),IF($J285=$J$3,IF(AJ285=AJ$3,1,0),IF($J285=$J$4,IF(AJ285=AJ$4,1,0),IF($J285=$J$5,IF(AJ285=AJ$5,1,0),0))))</f>
        <v>1</v>
      </c>
      <c r="BP285" s="1">
        <f>IF($J285=$J$2,IF(AK285=AK$2,1,0),IF($J285=$J$3,IF(AK285=AK$3,1,0),IF($J285=$J$4,IF(AK285=AK$4,1,0),IF($J285=$J$5,IF(AK285=AK$5,1,0),0))))</f>
        <v>1</v>
      </c>
      <c r="BQ285" s="1">
        <f>IF($J285=$J$2,IF(AL285=AL$2,1,0),IF($J285=$J$3,IF(AL285=AL$3,1,0),IF($J285=$J$4,IF(AL285=AL$4,1,0),IF($J285=$J$5,IF(AL285=AL$5,1,0),0))))</f>
        <v>0</v>
      </c>
      <c r="BR285" s="1">
        <f>IF($J285=$J$2,IF(AM285=AM$2,1,0),IF($J285=$J$3,IF(AM285=AM$3,1,0),IF($J285=$J$4,IF(AM285=AM$4,1,0),IF($J285=$J$5,IF(AM285=AM$5,1,0),0))))</f>
        <v>0</v>
      </c>
      <c r="BS285" s="1">
        <f>IF($J285=$J$2,IF(AN285=AN$2,1,0),IF($J285=$J$3,IF(AN285=AN$3,1,0),IF($J285=$J$4,IF(AN285=AN$4,1,0),IF($J285=$J$5,IF(AN285=AN$5,1,0),0))))</f>
        <v>1</v>
      </c>
      <c r="BU285" s="1">
        <f t="shared" si="3"/>
        <v>16</v>
      </c>
      <c r="BW285" s="35">
        <f t="shared" si="4"/>
        <v>16</v>
      </c>
      <c r="BX285" s="35">
        <f>IF(BW285="неявка","неявка",IF(BW285&lt;$CB$4,1,IF(BW285&lt;$CB$5,2,IF(BW285&lt;$CB$6,3,IF(BW285&lt;$CB$7,4,IF(BW285&lt;$CB$8,5,IF(BW285&lt;$CB$9,6,IF(BW285&lt;$CB$10,7,IF(BW285&lt;$CB$11,8,IF(BW285&lt;$CB$12,9,10))))))))))</f>
        <v>4</v>
      </c>
    </row>
    <row r="286" spans="1:76" ht="16" x14ac:dyDescent="0.2">
      <c r="A286" s="8">
        <v>280</v>
      </c>
      <c r="B286" s="1" t="s">
        <v>946</v>
      </c>
      <c r="C286" s="1" t="s">
        <v>947</v>
      </c>
      <c r="D286" s="1" t="s">
        <v>948</v>
      </c>
      <c r="E286" s="1" t="s">
        <v>42</v>
      </c>
      <c r="F286" s="1" t="s">
        <v>949</v>
      </c>
      <c r="H286" s="1" t="s">
        <v>44</v>
      </c>
      <c r="J286" s="1">
        <v>2</v>
      </c>
      <c r="K286" s="1" t="s">
        <v>1155</v>
      </c>
      <c r="L286" s="1" t="s">
        <v>1160</v>
      </c>
      <c r="M286" s="1" t="s">
        <v>1159</v>
      </c>
      <c r="N286" s="1" t="s">
        <v>1156</v>
      </c>
      <c r="O286" s="1" t="s">
        <v>1154</v>
      </c>
      <c r="P286" s="1" t="s">
        <v>1160</v>
      </c>
      <c r="Q286" s="1" t="s">
        <v>1154</v>
      </c>
      <c r="R286" s="1" t="s">
        <v>1160</v>
      </c>
      <c r="S286" s="1" t="s">
        <v>1154</v>
      </c>
      <c r="T286" s="1" t="s">
        <v>1159</v>
      </c>
      <c r="U286" s="1" t="s">
        <v>1160</v>
      </c>
      <c r="V286" s="1" t="s">
        <v>1156</v>
      </c>
      <c r="W286" s="1" t="s">
        <v>1158</v>
      </c>
      <c r="X286" s="1" t="s">
        <v>1159</v>
      </c>
      <c r="Y286" s="1" t="s">
        <v>1154</v>
      </c>
      <c r="Z286" s="54" t="s">
        <v>1155</v>
      </c>
      <c r="AA286" s="1" t="s">
        <v>1158</v>
      </c>
      <c r="AB286" s="1" t="s">
        <v>1155</v>
      </c>
      <c r="AC286" s="1" t="s">
        <v>1155</v>
      </c>
      <c r="AD286" s="1" t="s">
        <v>1159</v>
      </c>
      <c r="AE286" s="1" t="s">
        <v>1159</v>
      </c>
      <c r="AF286" s="1" t="s">
        <v>1158</v>
      </c>
      <c r="AG286" s="1" t="s">
        <v>1159</v>
      </c>
      <c r="AH286" s="1" t="s">
        <v>1160</v>
      </c>
      <c r="AI286" s="1" t="s">
        <v>1154</v>
      </c>
      <c r="AJ286" s="1" t="s">
        <v>1159</v>
      </c>
      <c r="AK286" s="1" t="s">
        <v>1158</v>
      </c>
      <c r="AL286" s="1" t="s">
        <v>1155</v>
      </c>
      <c r="AM286" s="1" t="s">
        <v>1156</v>
      </c>
      <c r="AN286" s="1" t="s">
        <v>1154</v>
      </c>
      <c r="AP286" s="1">
        <f>IF($J286=$J$2,IF(K286=K$2,1,0),IF($J286=$J$3,IF(K286=K$3,1,0),IF($J286=$J$4,IF(K286=K$4,1,0),IF($J286=$J$5,IF(K286=K$5,1,0),0))))</f>
        <v>1</v>
      </c>
      <c r="AQ286" s="1">
        <f>IF($J286=$J$2,IF(L286=L$2,1,0),IF($J286=$J$3,IF(L286=L$3,1,0),IF($J286=$J$4,IF(L286=L$4,1,0),IF($J286=$J$5,IF(L286=L$5,1,0),0))))</f>
        <v>1</v>
      </c>
      <c r="AR286" s="1">
        <f>IF($J286=$J$2,IF(M286=M$2,1,0),IF($J286=$J$3,IF(M286=M$3,1,0),IF($J286=$J$4,IF(M286=M$4,1,0),IF($J286=$J$5,IF(M286=M$5,1,0),0))))</f>
        <v>0</v>
      </c>
      <c r="AS286" s="1">
        <f>IF($J286=$J$2,IF(N286=N$2,1,0),IF($J286=$J$3,IF(N286=N$3,1,0),IF($J286=$J$4,IF(N286=N$4,1,0),IF($J286=$J$5,IF(N286=N$5,1,0),0))))</f>
        <v>1</v>
      </c>
      <c r="AT286" s="1">
        <f>IF($J286=$J$2,IF(O286=O$2,1,0),IF($J286=$J$3,IF(O286=O$3,1,0),IF($J286=$J$4,IF(O286=O$4,1,0),IF($J286=$J$5,IF(O286=O$5,1,0),0))))</f>
        <v>1</v>
      </c>
      <c r="AU286" s="1">
        <f>IF($J286=$J$2,IF(P286=P$2,1,0),IF($J286=$J$3,IF(P286=P$3,1,0),IF($J286=$J$4,IF(P286=P$4,1,0),IF($J286=$J$5,IF(P286=P$5,1,0),0))))</f>
        <v>1</v>
      </c>
      <c r="AV286" s="1">
        <f>IF($J286=$J$2,IF(Q286=Q$2,1,0),IF($J286=$J$3,IF(Q286=Q$3,1,0),IF($J286=$J$4,IF(Q286=Q$4,1,0),IF($J286=$J$5,IF(Q286=Q$5,1,0),0))))</f>
        <v>1</v>
      </c>
      <c r="AW286" s="1">
        <f>IF($J286=$J$2,IF(R286=R$2,1,0),IF($J286=$J$3,IF(R286=R$3,1,0),IF($J286=$J$4,IF(R286=R$4,1,0),IF($J286=$J$5,IF(R286=R$5,1,0),0))))</f>
        <v>1</v>
      </c>
      <c r="AX286" s="1">
        <f>IF($J286=$J$2,IF(S286=S$2,1,0),IF($J286=$J$3,IF(S286=S$3,1,0),IF($J286=$J$4,IF(S286=S$4,1,0),IF($J286=$J$5,IF(S286=S$5,1,0),0))))</f>
        <v>1</v>
      </c>
      <c r="AY286" s="1">
        <f>IF($J286=$J$2,IF(T286=T$2,1,0),IF($J286=$J$3,IF(T286=T$3,1,0),IF($J286=$J$4,IF(T286=T$4,1,0),IF($J286=$J$5,IF(T286=T$5,1,0),0))))</f>
        <v>1</v>
      </c>
      <c r="AZ286" s="1">
        <f>IF($J286=$J$2,IF(U286=U$2,1,0),IF($J286=$J$3,IF(U286=U$3,1,0),IF($J286=$J$4,IF(U286=U$4,1,0),IF($J286=$J$5,IF(U286=U$5,1,0),0))))</f>
        <v>1</v>
      </c>
      <c r="BA286" s="1">
        <f>IF($J286=$J$2,IF(V286=V$2,1,0),IF($J286=$J$3,IF(V286=V$3,1,0),IF($J286=$J$4,IF(V286=V$4,1,0),IF($J286=$J$5,IF(V286=V$5,1,0),0))))</f>
        <v>1</v>
      </c>
      <c r="BB286" s="1">
        <f>IF($J286=$J$2,IF(W286=W$2,1,0),IF($J286=$J$3,IF(W286=W$3,1,0),IF($J286=$J$4,IF(W286=W$4,1,0),IF($J286=$J$5,IF(W286=W$5,1,0),0))))</f>
        <v>1</v>
      </c>
      <c r="BC286" s="1">
        <f>IF($J286=$J$2,IF(X286=X$2,1,0),IF($J286=$J$3,IF(X286=X$3,1,0),IF($J286=$J$4,IF(X286=X$4,1,0),IF($J286=$J$5,IF(X286=X$5,1,0),0))))</f>
        <v>1</v>
      </c>
      <c r="BD286" s="1">
        <f>IF($J286=$J$2,IF(Y286=Y$2,1,0),IF($J286=$J$3,IF(Y286=Y$3,1,0),IF($J286=$J$4,IF(Y286=Y$4,1,0),IF($J286=$J$5,IF(Y286=Y$5,1,0),0))))</f>
        <v>0</v>
      </c>
      <c r="BE286" s="1">
        <f>IF($J286=$J$2,IF(Z286=Z$2,1,0),IF($J286=$J$3,IF(Z286=Z$3,1,0),IF($J286=$J$4,IF(Z286=Z$4,1,0),IF($J286=$J$5,IF(Z286=Z$5,1,0),0))))</f>
        <v>0</v>
      </c>
      <c r="BF286" s="1">
        <f>IF($J286=$J$2,IF(AA286=AA$2,1,0),IF($J286=$J$3,IF(AA286=AA$3,1,0),IF($J286=$J$4,IF(AA286=AA$4,1,0),IF($J286=$J$5,IF(AA286=AA$5,1,0),0))))</f>
        <v>1</v>
      </c>
      <c r="BG286" s="1">
        <f>IF($J286=$J$2,IF(AB286=AB$2,1,0),IF($J286=$J$3,IF(AB286=AB$3,1,0),IF($J286=$J$4,IF(AB286=AB$4,1,0),IF($J286=$J$5,IF(AB286=AB$5,1,0),0))))</f>
        <v>1</v>
      </c>
      <c r="BH286" s="1">
        <f>IF($J286=$J$2,IF(AC286=AC$2,1,0),IF($J286=$J$3,IF(AC286=AC$3,1,0),IF($J286=$J$4,IF(AC286=AC$4,1,0),IF($J286=$J$5,IF(AC286=AC$5,1,0),0))))</f>
        <v>1</v>
      </c>
      <c r="BI286" s="1">
        <f>IF($J286=$J$2,IF(AD286=AD$2,1,0),IF($J286=$J$3,IF(AD286=AD$3,1,0),IF($J286=$J$4,IF(AD286=AD$4,1,0),IF($J286=$J$5,IF(AD286=AD$5,1,0),0))))</f>
        <v>1</v>
      </c>
      <c r="BJ286" s="1">
        <f>IF($J286=$J$2,IF(AE286=AE$2,1,0),IF($J286=$J$3,IF(AE286=AE$3,1,0),IF($J286=$J$4,IF(AE286=AE$4,1,0),IF($J286=$J$5,IF(AE286=AE$5,1,0),0))))</f>
        <v>1</v>
      </c>
      <c r="BK286" s="1">
        <f>IF($J286=$J$2,IF(AF286=AF$2,1,0),IF($J286=$J$3,IF(AF286=AF$3,1,0),IF($J286=$J$4,IF(AF286=AF$4,1,0),IF($J286=$J$5,IF(AF286=AF$5,1,0),0))))</f>
        <v>0</v>
      </c>
      <c r="BL286" s="1">
        <f>IF($J286=$J$2,IF(AG286=AG$2,1,0),IF($J286=$J$3,IF(AG286=AG$3,1,0),IF($J286=$J$4,IF(AG286=AG$4,1,0),IF($J286=$J$5,IF(AG286=AG$5,1,0),0))))</f>
        <v>0</v>
      </c>
      <c r="BM286" s="1">
        <f>IF($J286=$J$2,IF(AH286=AH$2,1,0),IF($J286=$J$3,IF(AH286=AH$3,1,0),IF($J286=$J$4,IF(AH286=AH$4,1,0),IF($J286=$J$5,IF(AH286=AH$5,1,0),0))))</f>
        <v>1</v>
      </c>
      <c r="BN286" s="1">
        <f>IF($J286=$J$2,IF(AI286=AI$2,1,0),IF($J286=$J$3,IF(AI286=AI$3,1,0),IF($J286=$J$4,IF(AI286=AI$4,1,0),IF($J286=$J$5,IF(AI286=AI$5,1,0),0))))</f>
        <v>1</v>
      </c>
      <c r="BO286" s="1">
        <f>IF($J286=$J$2,IF(AJ286=AJ$2,1,0),IF($J286=$J$3,IF(AJ286=AJ$3,1,0),IF($J286=$J$4,IF(AJ286=AJ$4,1,0),IF($J286=$J$5,IF(AJ286=AJ$5,1,0),0))))</f>
        <v>1</v>
      </c>
      <c r="BP286" s="1">
        <f>IF($J286=$J$2,IF(AK286=AK$2,1,0),IF($J286=$J$3,IF(AK286=AK$3,1,0),IF($J286=$J$4,IF(AK286=AK$4,1,0),IF($J286=$J$5,IF(AK286=AK$5,1,0),0))))</f>
        <v>1</v>
      </c>
      <c r="BQ286" s="1">
        <f>IF($J286=$J$2,IF(AL286=AL$2,1,0),IF($J286=$J$3,IF(AL286=AL$3,1,0),IF($J286=$J$4,IF(AL286=AL$4,1,0),IF($J286=$J$5,IF(AL286=AL$5,1,0),0))))</f>
        <v>1</v>
      </c>
      <c r="BR286" s="1">
        <f>IF($J286=$J$2,IF(AM286=AM$2,1,0),IF($J286=$J$3,IF(AM286=AM$3,1,0),IF($J286=$J$4,IF(AM286=AM$4,1,0),IF($J286=$J$5,IF(AM286=AM$5,1,0),0))))</f>
        <v>1</v>
      </c>
      <c r="BS286" s="1">
        <f>IF($J286=$J$2,IF(AN286=AN$2,1,0),IF($J286=$J$3,IF(AN286=AN$3,1,0),IF($J286=$J$4,IF(AN286=AN$4,1,0),IF($J286=$J$5,IF(AN286=AN$5,1,0),0))))</f>
        <v>1</v>
      </c>
      <c r="BU286" s="1">
        <f t="shared" si="3"/>
        <v>25</v>
      </c>
      <c r="BW286" s="35">
        <f t="shared" si="4"/>
        <v>25</v>
      </c>
      <c r="BX286" s="35">
        <f>IF(BW286="неявка","неявка",IF(BW286&lt;$CB$4,1,IF(BW286&lt;$CB$5,2,IF(BW286&lt;$CB$6,3,IF(BW286&lt;$CB$7,4,IF(BW286&lt;$CB$8,5,IF(BW286&lt;$CB$9,6,IF(BW286&lt;$CB$10,7,IF(BW286&lt;$CB$11,8,IF(BW286&lt;$CB$12,9,10))))))))))</f>
        <v>8</v>
      </c>
    </row>
    <row r="287" spans="1:76" ht="16" x14ac:dyDescent="0.2">
      <c r="A287" s="8">
        <v>281</v>
      </c>
      <c r="B287" s="1" t="s">
        <v>950</v>
      </c>
      <c r="C287" s="1" t="s">
        <v>100</v>
      </c>
      <c r="D287" s="1" t="s">
        <v>951</v>
      </c>
      <c r="E287" s="1" t="s">
        <v>42</v>
      </c>
      <c r="F287" s="1" t="s">
        <v>952</v>
      </c>
      <c r="H287" s="1" t="s">
        <v>44</v>
      </c>
      <c r="J287" s="1">
        <v>4</v>
      </c>
      <c r="K287" s="1" t="s">
        <v>1160</v>
      </c>
      <c r="L287" s="1" t="s">
        <v>1159</v>
      </c>
      <c r="M287" s="1" t="s">
        <v>1154</v>
      </c>
      <c r="N287" s="1" t="s">
        <v>1156</v>
      </c>
      <c r="O287" s="1" t="s">
        <v>1160</v>
      </c>
      <c r="P287" s="1" t="s">
        <v>1159</v>
      </c>
      <c r="Q287" s="1" t="s">
        <v>1158</v>
      </c>
      <c r="R287" s="1" t="s">
        <v>1160</v>
      </c>
      <c r="S287" s="1" t="s">
        <v>1160</v>
      </c>
      <c r="T287" s="1" t="s">
        <v>1155</v>
      </c>
      <c r="U287" s="1" t="s">
        <v>1156</v>
      </c>
      <c r="V287" s="1" t="s">
        <v>1154</v>
      </c>
      <c r="W287" s="1" t="s">
        <v>1155</v>
      </c>
      <c r="X287" s="1" t="s">
        <v>1159</v>
      </c>
      <c r="Y287" s="1" t="s">
        <v>1155</v>
      </c>
      <c r="Z287" s="54" t="s">
        <v>1154</v>
      </c>
      <c r="AA287" s="1" t="s">
        <v>1160</v>
      </c>
      <c r="AB287" s="1" t="s">
        <v>1154</v>
      </c>
      <c r="AC287" s="1" t="s">
        <v>1154</v>
      </c>
      <c r="AD287" s="1" t="s">
        <v>1158</v>
      </c>
      <c r="AE287" s="1" t="s">
        <v>1160</v>
      </c>
      <c r="AF287" s="1" t="s">
        <v>1160</v>
      </c>
      <c r="AG287" s="1" t="s">
        <v>1155</v>
      </c>
      <c r="AH287" s="1" t="s">
        <v>1158</v>
      </c>
      <c r="AI287" s="1" t="s">
        <v>1155</v>
      </c>
      <c r="AJ287" s="1" t="s">
        <v>1157</v>
      </c>
      <c r="AK287" s="1" t="s">
        <v>1156</v>
      </c>
      <c r="AL287" s="1" t="s">
        <v>1158</v>
      </c>
      <c r="AM287" s="1" t="s">
        <v>1160</v>
      </c>
      <c r="AN287" s="1" t="s">
        <v>1154</v>
      </c>
      <c r="AP287" s="1">
        <f>IF($J287=$J$2,IF(K287=K$2,1,0),IF($J287=$J$3,IF(K287=K$3,1,0),IF($J287=$J$4,IF(K287=K$4,1,0),IF($J287=$J$5,IF(K287=K$5,1,0),0))))</f>
        <v>0</v>
      </c>
      <c r="AQ287" s="1">
        <f>IF($J287=$J$2,IF(L287=L$2,1,0),IF($J287=$J$3,IF(L287=L$3,1,0),IF($J287=$J$4,IF(L287=L$4,1,0),IF($J287=$J$5,IF(L287=L$5,1,0),0))))</f>
        <v>1</v>
      </c>
      <c r="AR287" s="1">
        <f>IF($J287=$J$2,IF(M287=M$2,1,0),IF($J287=$J$3,IF(M287=M$3,1,0),IF($J287=$J$4,IF(M287=M$4,1,0),IF($J287=$J$5,IF(M287=M$5,1,0),0))))</f>
        <v>0</v>
      </c>
      <c r="AS287" s="1">
        <f>IF($J287=$J$2,IF(N287=N$2,1,0),IF($J287=$J$3,IF(N287=N$3,1,0),IF($J287=$J$4,IF(N287=N$4,1,0),IF($J287=$J$5,IF(N287=N$5,1,0),0))))</f>
        <v>0</v>
      </c>
      <c r="AT287" s="1">
        <f>IF($J287=$J$2,IF(O287=O$2,1,0),IF($J287=$J$3,IF(O287=O$3,1,0),IF($J287=$J$4,IF(O287=O$4,1,0),IF($J287=$J$5,IF(O287=O$5,1,0),0))))</f>
        <v>1</v>
      </c>
      <c r="AU287" s="1">
        <f>IF($J287=$J$2,IF(P287=P$2,1,0),IF($J287=$J$3,IF(P287=P$3,1,0),IF($J287=$J$4,IF(P287=P$4,1,0),IF($J287=$J$5,IF(P287=P$5,1,0),0))))</f>
        <v>1</v>
      </c>
      <c r="AV287" s="1">
        <f>IF($J287=$J$2,IF(Q287=Q$2,1,0),IF($J287=$J$3,IF(Q287=Q$3,1,0),IF($J287=$J$4,IF(Q287=Q$4,1,0),IF($J287=$J$5,IF(Q287=Q$5,1,0),0))))</f>
        <v>1</v>
      </c>
      <c r="AW287" s="1">
        <f>IF($J287=$J$2,IF(R287=R$2,1,0),IF($J287=$J$3,IF(R287=R$3,1,0),IF($J287=$J$4,IF(R287=R$4,1,0),IF($J287=$J$5,IF(R287=R$5,1,0),0))))</f>
        <v>1</v>
      </c>
      <c r="AX287" s="1">
        <f>IF($J287=$J$2,IF(S287=S$2,1,0),IF($J287=$J$3,IF(S287=S$3,1,0),IF($J287=$J$4,IF(S287=S$4,1,0),IF($J287=$J$5,IF(S287=S$5,1,0),0))))</f>
        <v>1</v>
      </c>
      <c r="AY287" s="1">
        <f>IF($J287=$J$2,IF(T287=T$2,1,0),IF($J287=$J$3,IF(T287=T$3,1,0),IF($J287=$J$4,IF(T287=T$4,1,0),IF($J287=$J$5,IF(T287=T$5,1,0),0))))</f>
        <v>1</v>
      </c>
      <c r="AZ287" s="1">
        <f>IF($J287=$J$2,IF(U287=U$2,1,0),IF($J287=$J$3,IF(U287=U$3,1,0),IF($J287=$J$4,IF(U287=U$4,1,0),IF($J287=$J$5,IF(U287=U$5,1,0),0))))</f>
        <v>0</v>
      </c>
      <c r="BA287" s="1">
        <f>IF($J287=$J$2,IF(V287=V$2,1,0),IF($J287=$J$3,IF(V287=V$3,1,0),IF($J287=$J$4,IF(V287=V$4,1,0),IF($J287=$J$5,IF(V287=V$5,1,0),0))))</f>
        <v>0</v>
      </c>
      <c r="BB287" s="1">
        <f>IF($J287=$J$2,IF(W287=W$2,1,0),IF($J287=$J$3,IF(W287=W$3,1,0),IF($J287=$J$4,IF(W287=W$4,1,0),IF($J287=$J$5,IF(W287=W$5,1,0),0))))</f>
        <v>0</v>
      </c>
      <c r="BC287" s="1">
        <f>IF($J287=$J$2,IF(X287=X$2,1,0),IF($J287=$J$3,IF(X287=X$3,1,0),IF($J287=$J$4,IF(X287=X$4,1,0),IF($J287=$J$5,IF(X287=X$5,1,0),0))))</f>
        <v>0</v>
      </c>
      <c r="BD287" s="1">
        <f>IF($J287=$J$2,IF(Y287=Y$2,1,0),IF($J287=$J$3,IF(Y287=Y$3,1,0),IF($J287=$J$4,IF(Y287=Y$4,1,0),IF($J287=$J$5,IF(Y287=Y$5,1,0),0))))</f>
        <v>0</v>
      </c>
      <c r="BE287" s="1">
        <f>IF($J287=$J$2,IF(Z287=Z$2,1,0),IF($J287=$J$3,IF(Z287=Z$3,1,0),IF($J287=$J$4,IF(Z287=Z$4,1,0),IF($J287=$J$5,IF(Z287=Z$5,1,0),0))))</f>
        <v>0</v>
      </c>
      <c r="BF287" s="1">
        <f>IF($J287=$J$2,IF(AA287=AA$2,1,0),IF($J287=$J$3,IF(AA287=AA$3,1,0),IF($J287=$J$4,IF(AA287=AA$4,1,0),IF($J287=$J$5,IF(AA287=AA$5,1,0),0))))</f>
        <v>0</v>
      </c>
      <c r="BG287" s="1">
        <f>IF($J287=$J$2,IF(AB287=AB$2,1,0),IF($J287=$J$3,IF(AB287=AB$3,1,0),IF($J287=$J$4,IF(AB287=AB$4,1,0),IF($J287=$J$5,IF(AB287=AB$5,1,0),0))))</f>
        <v>1</v>
      </c>
      <c r="BH287" s="1">
        <f>IF($J287=$J$2,IF(AC287=AC$2,1,0),IF($J287=$J$3,IF(AC287=AC$3,1,0),IF($J287=$J$4,IF(AC287=AC$4,1,0),IF($J287=$J$5,IF(AC287=AC$5,1,0),0))))</f>
        <v>0</v>
      </c>
      <c r="BI287" s="1">
        <f>IF($J287=$J$2,IF(AD287=AD$2,1,0),IF($J287=$J$3,IF(AD287=AD$3,1,0),IF($J287=$J$4,IF(AD287=AD$4,1,0),IF($J287=$J$5,IF(AD287=AD$5,1,0),0))))</f>
        <v>1</v>
      </c>
      <c r="BJ287" s="1">
        <f>IF($J287=$J$2,IF(AE287=AE$2,1,0),IF($J287=$J$3,IF(AE287=AE$3,1,0),IF($J287=$J$4,IF(AE287=AE$4,1,0),IF($J287=$J$5,IF(AE287=AE$5,1,0),0))))</f>
        <v>1</v>
      </c>
      <c r="BK287" s="1">
        <f>IF($J287=$J$2,IF(AF287=AF$2,1,0),IF($J287=$J$3,IF(AF287=AF$3,1,0),IF($J287=$J$4,IF(AF287=AF$4,1,0),IF($J287=$J$5,IF(AF287=AF$5,1,0),0))))</f>
        <v>0</v>
      </c>
      <c r="BL287" s="1">
        <f>IF($J287=$J$2,IF(AG287=AG$2,1,0),IF($J287=$J$3,IF(AG287=AG$3,1,0),IF($J287=$J$4,IF(AG287=AG$4,1,0),IF($J287=$J$5,IF(AG287=AG$5,1,0),0))))</f>
        <v>1</v>
      </c>
      <c r="BM287" s="1">
        <f>IF($J287=$J$2,IF(AH287=AH$2,1,0),IF($J287=$J$3,IF(AH287=AH$3,1,0),IF($J287=$J$4,IF(AH287=AH$4,1,0),IF($J287=$J$5,IF(AH287=AH$5,1,0),0))))</f>
        <v>1</v>
      </c>
      <c r="BN287" s="1">
        <f>IF($J287=$J$2,IF(AI287=AI$2,1,0),IF($J287=$J$3,IF(AI287=AI$3,1,0),IF($J287=$J$4,IF(AI287=AI$4,1,0),IF($J287=$J$5,IF(AI287=AI$5,1,0),0))))</f>
        <v>0</v>
      </c>
      <c r="BO287" s="1">
        <f>IF($J287=$J$2,IF(AJ287=AJ$2,1,0),IF($J287=$J$3,IF(AJ287=AJ$3,1,0),IF($J287=$J$4,IF(AJ287=AJ$4,1,0),IF($J287=$J$5,IF(AJ287=AJ$5,1,0),0))))</f>
        <v>1</v>
      </c>
      <c r="BP287" s="1">
        <f>IF($J287=$J$2,IF(AK287=AK$2,1,0),IF($J287=$J$3,IF(AK287=AK$3,1,0),IF($J287=$J$4,IF(AK287=AK$4,1,0),IF($J287=$J$5,IF(AK287=AK$5,1,0),0))))</f>
        <v>0</v>
      </c>
      <c r="BQ287" s="1">
        <f>IF($J287=$J$2,IF(AL287=AL$2,1,0),IF($J287=$J$3,IF(AL287=AL$3,1,0),IF($J287=$J$4,IF(AL287=AL$4,1,0),IF($J287=$J$5,IF(AL287=AL$5,1,0),0))))</f>
        <v>0</v>
      </c>
      <c r="BR287" s="1">
        <f>IF($J287=$J$2,IF(AM287=AM$2,1,0),IF($J287=$J$3,IF(AM287=AM$3,1,0),IF($J287=$J$4,IF(AM287=AM$4,1,0),IF($J287=$J$5,IF(AM287=AM$5,1,0),0))))</f>
        <v>1</v>
      </c>
      <c r="BS287" s="1">
        <f>IF($J287=$J$2,IF(AN287=AN$2,1,0),IF($J287=$J$3,IF(AN287=AN$3,1,0),IF($J287=$J$4,IF(AN287=AN$4,1,0),IF($J287=$J$5,IF(AN287=AN$5,1,0),0))))</f>
        <v>1</v>
      </c>
      <c r="BU287" s="1">
        <f t="shared" si="3"/>
        <v>15</v>
      </c>
      <c r="BW287" s="35">
        <f t="shared" si="4"/>
        <v>15</v>
      </c>
      <c r="BX287" s="35">
        <f>IF(BW287="неявка","неявка",IF(BW287&lt;$CB$4,1,IF(BW287&lt;$CB$5,2,IF(BW287&lt;$CB$6,3,IF(BW287&lt;$CB$7,4,IF(BW287&lt;$CB$8,5,IF(BW287&lt;$CB$9,6,IF(BW287&lt;$CB$10,7,IF(BW287&lt;$CB$11,8,IF(BW287&lt;$CB$12,9,10))))))))))</f>
        <v>4</v>
      </c>
    </row>
    <row r="288" spans="1:76" ht="16" x14ac:dyDescent="0.2">
      <c r="A288" s="8">
        <v>282</v>
      </c>
      <c r="B288" s="1" t="s">
        <v>953</v>
      </c>
      <c r="C288" s="1" t="s">
        <v>954</v>
      </c>
      <c r="D288" s="1" t="s">
        <v>955</v>
      </c>
      <c r="E288" s="1" t="s">
        <v>42</v>
      </c>
      <c r="F288" s="1" t="s">
        <v>956</v>
      </c>
      <c r="H288" s="1" t="s">
        <v>44</v>
      </c>
      <c r="J288" s="1">
        <v>3</v>
      </c>
      <c r="K288" s="1" t="s">
        <v>1156</v>
      </c>
      <c r="L288" s="1" t="s">
        <v>1155</v>
      </c>
      <c r="M288" s="1" t="s">
        <v>1154</v>
      </c>
      <c r="N288" s="1" t="s">
        <v>1159</v>
      </c>
      <c r="O288" s="1" t="s">
        <v>1156</v>
      </c>
      <c r="P288" s="1" t="s">
        <v>1156</v>
      </c>
      <c r="Q288" s="1" t="s">
        <v>1155</v>
      </c>
      <c r="R288" s="1" t="s">
        <v>1160</v>
      </c>
      <c r="S288" s="1" t="s">
        <v>1158</v>
      </c>
      <c r="T288" s="1" t="s">
        <v>1160</v>
      </c>
      <c r="U288" s="1" t="s">
        <v>1154</v>
      </c>
      <c r="V288" s="1" t="s">
        <v>1158</v>
      </c>
      <c r="W288" s="1" t="s">
        <v>1160</v>
      </c>
      <c r="X288" s="1" t="s">
        <v>1155</v>
      </c>
      <c r="Y288" s="1" t="s">
        <v>1155</v>
      </c>
      <c r="Z288" s="54" t="s">
        <v>1154</v>
      </c>
      <c r="AA288" s="1" t="s">
        <v>1160</v>
      </c>
      <c r="AB288" s="1" t="s">
        <v>1155</v>
      </c>
      <c r="AC288" s="1" t="s">
        <v>1154</v>
      </c>
      <c r="AD288" s="1" t="s">
        <v>1160</v>
      </c>
      <c r="AE288" s="1" t="s">
        <v>1154</v>
      </c>
      <c r="AF288" s="1" t="s">
        <v>1159</v>
      </c>
      <c r="AG288" s="1" t="s">
        <v>1160</v>
      </c>
      <c r="AH288" s="1" t="s">
        <v>1158</v>
      </c>
      <c r="AI288" s="1" t="s">
        <v>1156</v>
      </c>
      <c r="AJ288" s="1" t="s">
        <v>1155</v>
      </c>
      <c r="AK288" s="1" t="s">
        <v>1155</v>
      </c>
      <c r="AL288" s="1" t="s">
        <v>1158</v>
      </c>
      <c r="AM288" s="1" t="s">
        <v>1156</v>
      </c>
      <c r="AN288" s="1" t="s">
        <v>1154</v>
      </c>
      <c r="AP288" s="1">
        <f>IF($J288=$J$2,IF(K288=K$2,1,0),IF($J288=$J$3,IF(K288=K$3,1,0),IF($J288=$J$4,IF(K288=K$4,1,0),IF($J288=$J$5,IF(K288=K$5,1,0),0))))</f>
        <v>1</v>
      </c>
      <c r="AQ288" s="1">
        <f>IF($J288=$J$2,IF(L288=L$2,1,0),IF($J288=$J$3,IF(L288=L$3,1,0),IF($J288=$J$4,IF(L288=L$4,1,0),IF($J288=$J$5,IF(L288=L$5,1,0),0))))</f>
        <v>1</v>
      </c>
      <c r="AR288" s="1">
        <f>IF($J288=$J$2,IF(M288=M$2,1,0),IF($J288=$J$3,IF(M288=M$3,1,0),IF($J288=$J$4,IF(M288=M$4,1,0),IF($J288=$J$5,IF(M288=M$5,1,0),0))))</f>
        <v>1</v>
      </c>
      <c r="AS288" s="1">
        <f>IF($J288=$J$2,IF(N288=N$2,1,0),IF($J288=$J$3,IF(N288=N$3,1,0),IF($J288=$J$4,IF(N288=N$4,1,0),IF($J288=$J$5,IF(N288=N$5,1,0),0))))</f>
        <v>1</v>
      </c>
      <c r="AT288" s="1">
        <f>IF($J288=$J$2,IF(O288=O$2,1,0),IF($J288=$J$3,IF(O288=O$3,1,0),IF($J288=$J$4,IF(O288=O$4,1,0),IF($J288=$J$5,IF(O288=O$5,1,0),0))))</f>
        <v>1</v>
      </c>
      <c r="AU288" s="1">
        <f>IF($J288=$J$2,IF(P288=P$2,1,0),IF($J288=$J$3,IF(P288=P$3,1,0),IF($J288=$J$4,IF(P288=P$4,1,0),IF($J288=$J$5,IF(P288=P$5,1,0),0))))</f>
        <v>1</v>
      </c>
      <c r="AV288" s="1">
        <f>IF($J288=$J$2,IF(Q288=Q$2,1,0),IF($J288=$J$3,IF(Q288=Q$3,1,0),IF($J288=$J$4,IF(Q288=Q$4,1,0),IF($J288=$J$5,IF(Q288=Q$5,1,0),0))))</f>
        <v>0</v>
      </c>
      <c r="AW288" s="1">
        <f>IF($J288=$J$2,IF(R288=R$2,1,0),IF($J288=$J$3,IF(R288=R$3,1,0),IF($J288=$J$4,IF(R288=R$4,1,0),IF($J288=$J$5,IF(R288=R$5,1,0),0))))</f>
        <v>1</v>
      </c>
      <c r="AX288" s="1">
        <f>IF($J288=$J$2,IF(S288=S$2,1,0),IF($J288=$J$3,IF(S288=S$3,1,0),IF($J288=$J$4,IF(S288=S$4,1,0),IF($J288=$J$5,IF(S288=S$5,1,0),0))))</f>
        <v>1</v>
      </c>
      <c r="AY288" s="1">
        <f>IF($J288=$J$2,IF(T288=T$2,1,0),IF($J288=$J$3,IF(T288=T$3,1,0),IF($J288=$J$4,IF(T288=T$4,1,0),IF($J288=$J$5,IF(T288=T$5,1,0),0))))</f>
        <v>1</v>
      </c>
      <c r="AZ288" s="1">
        <f>IF($J288=$J$2,IF(U288=U$2,1,0),IF($J288=$J$3,IF(U288=U$3,1,0),IF($J288=$J$4,IF(U288=U$4,1,0),IF($J288=$J$5,IF(U288=U$5,1,0),0))))</f>
        <v>1</v>
      </c>
      <c r="BA288" s="1">
        <f>IF($J288=$J$2,IF(V288=V$2,1,0),IF($J288=$J$3,IF(V288=V$3,1,0),IF($J288=$J$4,IF(V288=V$4,1,0),IF($J288=$J$5,IF(V288=V$5,1,0),0))))</f>
        <v>1</v>
      </c>
      <c r="BB288" s="1">
        <f>IF($J288=$J$2,IF(W288=W$2,1,0),IF($J288=$J$3,IF(W288=W$3,1,0),IF($J288=$J$4,IF(W288=W$4,1,0),IF($J288=$J$5,IF(W288=W$5,1,0),0))))</f>
        <v>1</v>
      </c>
      <c r="BC288" s="1">
        <f>IF($J288=$J$2,IF(X288=X$2,1,0),IF($J288=$J$3,IF(X288=X$3,1,0),IF($J288=$J$4,IF(X288=X$4,1,0),IF($J288=$J$5,IF(X288=X$5,1,0),0))))</f>
        <v>0</v>
      </c>
      <c r="BD288" s="1">
        <f>IF($J288=$J$2,IF(Y288=Y$2,1,0),IF($J288=$J$3,IF(Y288=Y$3,1,0),IF($J288=$J$4,IF(Y288=Y$4,1,0),IF($J288=$J$5,IF(Y288=Y$5,1,0),0))))</f>
        <v>0</v>
      </c>
      <c r="BE288" s="1">
        <f>IF($J288=$J$2,IF(Z288=Z$2,1,0),IF($J288=$J$3,IF(Z288=Z$3,1,0),IF($J288=$J$4,IF(Z288=Z$4,1,0),IF($J288=$J$5,IF(Z288=Z$5,1,0),0))))</f>
        <v>1</v>
      </c>
      <c r="BF288" s="1">
        <f>IF($J288=$J$2,IF(AA288=AA$2,1,0),IF($J288=$J$3,IF(AA288=AA$3,1,0),IF($J288=$J$4,IF(AA288=AA$4,1,0),IF($J288=$J$5,IF(AA288=AA$5,1,0),0))))</f>
        <v>1</v>
      </c>
      <c r="BG288" s="1">
        <f>IF($J288=$J$2,IF(AB288=AB$2,1,0),IF($J288=$J$3,IF(AB288=AB$3,1,0),IF($J288=$J$4,IF(AB288=AB$4,1,0),IF($J288=$J$5,IF(AB288=AB$5,1,0),0))))</f>
        <v>1</v>
      </c>
      <c r="BH288" s="1">
        <f>IF($J288=$J$2,IF(AC288=AC$2,1,0),IF($J288=$J$3,IF(AC288=AC$3,1,0),IF($J288=$J$4,IF(AC288=AC$4,1,0),IF($J288=$J$5,IF(AC288=AC$5,1,0),0))))</f>
        <v>1</v>
      </c>
      <c r="BI288" s="1">
        <f>IF($J288=$J$2,IF(AD288=AD$2,1,0),IF($J288=$J$3,IF(AD288=AD$3,1,0),IF($J288=$J$4,IF(AD288=AD$4,1,0),IF($J288=$J$5,IF(AD288=AD$5,1,0),0))))</f>
        <v>1</v>
      </c>
      <c r="BJ288" s="1">
        <f>IF($J288=$J$2,IF(AE288=AE$2,1,0),IF($J288=$J$3,IF(AE288=AE$3,1,0),IF($J288=$J$4,IF(AE288=AE$4,1,0),IF($J288=$J$5,IF(AE288=AE$5,1,0),0))))</f>
        <v>1</v>
      </c>
      <c r="BK288" s="1">
        <f>IF($J288=$J$2,IF(AF288=AF$2,1,0),IF($J288=$J$3,IF(AF288=AF$3,1,0),IF($J288=$J$4,IF(AF288=AF$4,1,0),IF($J288=$J$5,IF(AF288=AF$5,1,0),0))))</f>
        <v>1</v>
      </c>
      <c r="BL288" s="1">
        <f>IF($J288=$J$2,IF(AG288=AG$2,1,0),IF($J288=$J$3,IF(AG288=AG$3,1,0),IF($J288=$J$4,IF(AG288=AG$4,1,0),IF($J288=$J$5,IF(AG288=AG$5,1,0),0))))</f>
        <v>0</v>
      </c>
      <c r="BM288" s="1">
        <f>IF($J288=$J$2,IF(AH288=AH$2,1,0),IF($J288=$J$3,IF(AH288=AH$3,1,0),IF($J288=$J$4,IF(AH288=AH$4,1,0),IF($J288=$J$5,IF(AH288=AH$5,1,0),0))))</f>
        <v>1</v>
      </c>
      <c r="BN288" s="1">
        <f>IF($J288=$J$2,IF(AI288=AI$2,1,0),IF($J288=$J$3,IF(AI288=AI$3,1,0),IF($J288=$J$4,IF(AI288=AI$4,1,0),IF($J288=$J$5,IF(AI288=AI$5,1,0),0))))</f>
        <v>1</v>
      </c>
      <c r="BO288" s="1">
        <f>IF($J288=$J$2,IF(AJ288=AJ$2,1,0),IF($J288=$J$3,IF(AJ288=AJ$3,1,0),IF($J288=$J$4,IF(AJ288=AJ$4,1,0),IF($J288=$J$5,IF(AJ288=AJ$5,1,0),0))))</f>
        <v>1</v>
      </c>
      <c r="BP288" s="1">
        <f>IF($J288=$J$2,IF(AK288=AK$2,1,0),IF($J288=$J$3,IF(AK288=AK$3,1,0),IF($J288=$J$4,IF(AK288=AK$4,1,0),IF($J288=$J$5,IF(AK288=AK$5,1,0),0))))</f>
        <v>1</v>
      </c>
      <c r="BQ288" s="1">
        <f>IF($J288=$J$2,IF(AL288=AL$2,1,0),IF($J288=$J$3,IF(AL288=AL$3,1,0),IF($J288=$J$4,IF(AL288=AL$4,1,0),IF($J288=$J$5,IF(AL288=AL$5,1,0),0))))</f>
        <v>1</v>
      </c>
      <c r="BR288" s="1">
        <f>IF($J288=$J$2,IF(AM288=AM$2,1,0),IF($J288=$J$3,IF(AM288=AM$3,1,0),IF($J288=$J$4,IF(AM288=AM$4,1,0),IF($J288=$J$5,IF(AM288=AM$5,1,0),0))))</f>
        <v>1</v>
      </c>
      <c r="BS288" s="1">
        <f>IF($J288=$J$2,IF(AN288=AN$2,1,0),IF($J288=$J$3,IF(AN288=AN$3,1,0),IF($J288=$J$4,IF(AN288=AN$4,1,0),IF($J288=$J$5,IF(AN288=AN$5,1,0),0))))</f>
        <v>1</v>
      </c>
      <c r="BU288" s="1">
        <f t="shared" si="3"/>
        <v>26</v>
      </c>
      <c r="BW288" s="35">
        <f t="shared" si="4"/>
        <v>26</v>
      </c>
      <c r="BX288" s="35">
        <f>IF(BW288="неявка","неявка",IF(BW288&lt;$CB$4,1,IF(BW288&lt;$CB$5,2,IF(BW288&lt;$CB$6,3,IF(BW288&lt;$CB$7,4,IF(BW288&lt;$CB$8,5,IF(BW288&lt;$CB$9,6,IF(BW288&lt;$CB$10,7,IF(BW288&lt;$CB$11,8,IF(BW288&lt;$CB$12,9,10))))))))))</f>
        <v>8</v>
      </c>
    </row>
    <row r="289" spans="1:76" ht="16" x14ac:dyDescent="0.2">
      <c r="A289" s="8">
        <v>283</v>
      </c>
      <c r="B289" s="1" t="s">
        <v>957</v>
      </c>
      <c r="C289" s="1" t="s">
        <v>958</v>
      </c>
      <c r="D289" s="1" t="s">
        <v>959</v>
      </c>
      <c r="E289" s="1" t="s">
        <v>42</v>
      </c>
      <c r="F289" s="1" t="s">
        <v>960</v>
      </c>
      <c r="H289" s="1" t="s">
        <v>44</v>
      </c>
      <c r="J289" s="1">
        <v>4</v>
      </c>
      <c r="K289" s="1" t="s">
        <v>1156</v>
      </c>
      <c r="L289" s="1" t="s">
        <v>1159</v>
      </c>
      <c r="M289" s="1" t="s">
        <v>1155</v>
      </c>
      <c r="N289" s="1" t="s">
        <v>1155</v>
      </c>
      <c r="O289" s="1" t="s">
        <v>1160</v>
      </c>
      <c r="P289" s="1" t="s">
        <v>1159</v>
      </c>
      <c r="Q289" s="1" t="s">
        <v>1158</v>
      </c>
      <c r="R289" s="1" t="s">
        <v>1156</v>
      </c>
      <c r="S289" s="1" t="s">
        <v>1160</v>
      </c>
      <c r="T289" s="1" t="s">
        <v>1155</v>
      </c>
      <c r="U289" s="1" t="s">
        <v>1154</v>
      </c>
      <c r="V289" s="1" t="s">
        <v>1156</v>
      </c>
      <c r="W289" s="1" t="s">
        <v>1158</v>
      </c>
      <c r="X289" s="1" t="s">
        <v>1156</v>
      </c>
      <c r="Y289" s="1" t="s">
        <v>1156</v>
      </c>
      <c r="Z289" s="54" t="s">
        <v>1155</v>
      </c>
      <c r="AA289" s="1" t="s">
        <v>1159</v>
      </c>
      <c r="AB289" s="1" t="s">
        <v>1154</v>
      </c>
      <c r="AC289" s="1" t="s">
        <v>1158</v>
      </c>
      <c r="AD289" s="1" t="s">
        <v>1158</v>
      </c>
      <c r="AE289" s="1" t="s">
        <v>1160</v>
      </c>
      <c r="AF289" s="1" t="s">
        <v>1155</v>
      </c>
      <c r="AG289" s="1" t="s">
        <v>1155</v>
      </c>
      <c r="AI289" s="1" t="s">
        <v>1159</v>
      </c>
      <c r="AJ289" s="1" t="s">
        <v>1157</v>
      </c>
      <c r="AK289" s="1" t="s">
        <v>1154</v>
      </c>
      <c r="AL289" s="1" t="s">
        <v>1158</v>
      </c>
      <c r="AM289" s="1" t="s">
        <v>1160</v>
      </c>
      <c r="AN289" s="1" t="s">
        <v>1154</v>
      </c>
      <c r="AP289" s="1">
        <f>IF($J289=$J$2,IF(K289=K$2,1,0),IF($J289=$J$3,IF(K289=K$3,1,0),IF($J289=$J$4,IF(K289=K$4,1,0),IF($J289=$J$5,IF(K289=K$5,1,0),0))))</f>
        <v>0</v>
      </c>
      <c r="AQ289" s="1">
        <f>IF($J289=$J$2,IF(L289=L$2,1,0),IF($J289=$J$3,IF(L289=L$3,1,0),IF($J289=$J$4,IF(L289=L$4,1,0),IF($J289=$J$5,IF(L289=L$5,1,0),0))))</f>
        <v>1</v>
      </c>
      <c r="AR289" s="1">
        <f>IF($J289=$J$2,IF(M289=M$2,1,0),IF($J289=$J$3,IF(M289=M$3,1,0),IF($J289=$J$4,IF(M289=M$4,1,0),IF($J289=$J$5,IF(M289=M$5,1,0),0))))</f>
        <v>1</v>
      </c>
      <c r="AS289" s="1">
        <f>IF($J289=$J$2,IF(N289=N$2,1,0),IF($J289=$J$3,IF(N289=N$3,1,0),IF($J289=$J$4,IF(N289=N$4,1,0),IF($J289=$J$5,IF(N289=N$5,1,0),0))))</f>
        <v>0</v>
      </c>
      <c r="AT289" s="1">
        <f>IF($J289=$J$2,IF(O289=O$2,1,0),IF($J289=$J$3,IF(O289=O$3,1,0),IF($J289=$J$4,IF(O289=O$4,1,0),IF($J289=$J$5,IF(O289=O$5,1,0),0))))</f>
        <v>1</v>
      </c>
      <c r="AU289" s="1">
        <f>IF($J289=$J$2,IF(P289=P$2,1,0),IF($J289=$J$3,IF(P289=P$3,1,0),IF($J289=$J$4,IF(P289=P$4,1,0),IF($J289=$J$5,IF(P289=P$5,1,0),0))))</f>
        <v>1</v>
      </c>
      <c r="AV289" s="1">
        <f>IF($J289=$J$2,IF(Q289=Q$2,1,0),IF($J289=$J$3,IF(Q289=Q$3,1,0),IF($J289=$J$4,IF(Q289=Q$4,1,0),IF($J289=$J$5,IF(Q289=Q$5,1,0),0))))</f>
        <v>1</v>
      </c>
      <c r="AW289" s="1">
        <f>IF($J289=$J$2,IF(R289=R$2,1,0),IF($J289=$J$3,IF(R289=R$3,1,0),IF($J289=$J$4,IF(R289=R$4,1,0),IF($J289=$J$5,IF(R289=R$5,1,0),0))))</f>
        <v>0</v>
      </c>
      <c r="AX289" s="1">
        <f>IF($J289=$J$2,IF(S289=S$2,1,0),IF($J289=$J$3,IF(S289=S$3,1,0),IF($J289=$J$4,IF(S289=S$4,1,0),IF($J289=$J$5,IF(S289=S$5,1,0),0))))</f>
        <v>1</v>
      </c>
      <c r="AY289" s="1">
        <f>IF($J289=$J$2,IF(T289=T$2,1,0),IF($J289=$J$3,IF(T289=T$3,1,0),IF($J289=$J$4,IF(T289=T$4,1,0),IF($J289=$J$5,IF(T289=T$5,1,0),0))))</f>
        <v>1</v>
      </c>
      <c r="AZ289" s="1">
        <f>IF($J289=$J$2,IF(U289=U$2,1,0),IF($J289=$J$3,IF(U289=U$3,1,0),IF($J289=$J$4,IF(U289=U$4,1,0),IF($J289=$J$5,IF(U289=U$5,1,0),0))))</f>
        <v>0</v>
      </c>
      <c r="BA289" s="1">
        <f>IF($J289=$J$2,IF(V289=V$2,1,0),IF($J289=$J$3,IF(V289=V$3,1,0),IF($J289=$J$4,IF(V289=V$4,1,0),IF($J289=$J$5,IF(V289=V$5,1,0),0))))</f>
        <v>1</v>
      </c>
      <c r="BB289" s="1">
        <f>IF($J289=$J$2,IF(W289=W$2,1,0),IF($J289=$J$3,IF(W289=W$3,1,0),IF($J289=$J$4,IF(W289=W$4,1,0),IF($J289=$J$5,IF(W289=W$5,1,0),0))))</f>
        <v>1</v>
      </c>
      <c r="BC289" s="1">
        <f>IF($J289=$J$2,IF(X289=X$2,1,0),IF($J289=$J$3,IF(X289=X$3,1,0),IF($J289=$J$4,IF(X289=X$4,1,0),IF($J289=$J$5,IF(X289=X$5,1,0),0))))</f>
        <v>0</v>
      </c>
      <c r="BD289" s="1">
        <f>IF($J289=$J$2,IF(Y289=Y$2,1,0),IF($J289=$J$3,IF(Y289=Y$3,1,0),IF($J289=$J$4,IF(Y289=Y$4,1,0),IF($J289=$J$5,IF(Y289=Y$5,1,0),0))))</f>
        <v>1</v>
      </c>
      <c r="BE289" s="1">
        <f>IF($J289=$J$2,IF(Z289=Z$2,1,0),IF($J289=$J$3,IF(Z289=Z$3,1,0),IF($J289=$J$4,IF(Z289=Z$4,1,0),IF($J289=$J$5,IF(Z289=Z$5,1,0),0))))</f>
        <v>0</v>
      </c>
      <c r="BF289" s="1">
        <f>IF($J289=$J$2,IF(AA289=AA$2,1,0),IF($J289=$J$3,IF(AA289=AA$3,1,0),IF($J289=$J$4,IF(AA289=AA$4,1,0),IF($J289=$J$5,IF(AA289=AA$5,1,0),0))))</f>
        <v>1</v>
      </c>
      <c r="BG289" s="1">
        <f>IF($J289=$J$2,IF(AB289=AB$2,1,0),IF($J289=$J$3,IF(AB289=AB$3,1,0),IF($J289=$J$4,IF(AB289=AB$4,1,0),IF($J289=$J$5,IF(AB289=AB$5,1,0),0))))</f>
        <v>1</v>
      </c>
      <c r="BH289" s="1">
        <f>IF($J289=$J$2,IF(AC289=AC$2,1,0),IF($J289=$J$3,IF(AC289=AC$3,1,0),IF($J289=$J$4,IF(AC289=AC$4,1,0),IF($J289=$J$5,IF(AC289=AC$5,1,0),0))))</f>
        <v>1</v>
      </c>
      <c r="BI289" s="1">
        <f>IF($J289=$J$2,IF(AD289=AD$2,1,0),IF($J289=$J$3,IF(AD289=AD$3,1,0),IF($J289=$J$4,IF(AD289=AD$4,1,0),IF($J289=$J$5,IF(AD289=AD$5,1,0),0))))</f>
        <v>1</v>
      </c>
      <c r="BJ289" s="1">
        <f>IF($J289=$J$2,IF(AE289=AE$2,1,0),IF($J289=$J$3,IF(AE289=AE$3,1,0),IF($J289=$J$4,IF(AE289=AE$4,1,0),IF($J289=$J$5,IF(AE289=AE$5,1,0),0))))</f>
        <v>1</v>
      </c>
      <c r="BK289" s="1">
        <f>IF($J289=$J$2,IF(AF289=AF$2,1,0),IF($J289=$J$3,IF(AF289=AF$3,1,0),IF($J289=$J$4,IF(AF289=AF$4,1,0),IF($J289=$J$5,IF(AF289=AF$5,1,0),0))))</f>
        <v>1</v>
      </c>
      <c r="BL289" s="1">
        <f>IF($J289=$J$2,IF(AG289=AG$2,1,0),IF($J289=$J$3,IF(AG289=AG$3,1,0),IF($J289=$J$4,IF(AG289=AG$4,1,0),IF($J289=$J$5,IF(AG289=AG$5,1,0),0))))</f>
        <v>1</v>
      </c>
      <c r="BM289" s="1">
        <f>IF($J289=$J$2,IF(AH289=AH$2,1,0),IF($J289=$J$3,IF(AH289=AH$3,1,0),IF($J289=$J$4,IF(AH289=AH$4,1,0),IF($J289=$J$5,IF(AH289=AH$5,1,0),0))))</f>
        <v>0</v>
      </c>
      <c r="BN289" s="1">
        <f>IF($J289=$J$2,IF(AI289=AI$2,1,0),IF($J289=$J$3,IF(AI289=AI$3,1,0),IF($J289=$J$4,IF(AI289=AI$4,1,0),IF($J289=$J$5,IF(AI289=AI$5,1,0),0))))</f>
        <v>1</v>
      </c>
      <c r="BO289" s="1">
        <f>IF($J289=$J$2,IF(AJ289=AJ$2,1,0),IF($J289=$J$3,IF(AJ289=AJ$3,1,0),IF($J289=$J$4,IF(AJ289=AJ$4,1,0),IF($J289=$J$5,IF(AJ289=AJ$5,1,0),0))))</f>
        <v>1</v>
      </c>
      <c r="BP289" s="1">
        <f>IF($J289=$J$2,IF(AK289=AK$2,1,0),IF($J289=$J$3,IF(AK289=AK$3,1,0),IF($J289=$J$4,IF(AK289=AK$4,1,0),IF($J289=$J$5,IF(AK289=AK$5,1,0),0))))</f>
        <v>1</v>
      </c>
      <c r="BQ289" s="1">
        <f>IF($J289=$J$2,IF(AL289=AL$2,1,0),IF($J289=$J$3,IF(AL289=AL$3,1,0),IF($J289=$J$4,IF(AL289=AL$4,1,0),IF($J289=$J$5,IF(AL289=AL$5,1,0),0))))</f>
        <v>0</v>
      </c>
      <c r="BR289" s="1">
        <f>IF($J289=$J$2,IF(AM289=AM$2,1,0),IF($J289=$J$3,IF(AM289=AM$3,1,0),IF($J289=$J$4,IF(AM289=AM$4,1,0),IF($J289=$J$5,IF(AM289=AM$5,1,0),0))))</f>
        <v>1</v>
      </c>
      <c r="BS289" s="1">
        <f>IF($J289=$J$2,IF(AN289=AN$2,1,0),IF($J289=$J$3,IF(AN289=AN$3,1,0),IF($J289=$J$4,IF(AN289=AN$4,1,0),IF($J289=$J$5,IF(AN289=AN$5,1,0),0))))</f>
        <v>1</v>
      </c>
      <c r="BU289" s="1">
        <f t="shared" si="3"/>
        <v>22</v>
      </c>
      <c r="BW289" s="35">
        <f t="shared" si="4"/>
        <v>22</v>
      </c>
      <c r="BX289" s="35">
        <f>IF(BW289="неявка","неявка",IF(BW289&lt;$CB$4,1,IF(BW289&lt;$CB$5,2,IF(BW289&lt;$CB$6,3,IF(BW289&lt;$CB$7,4,IF(BW289&lt;$CB$8,5,IF(BW289&lt;$CB$9,6,IF(BW289&lt;$CB$10,7,IF(BW289&lt;$CB$11,8,IF(BW289&lt;$CB$12,9,10))))))))))</f>
        <v>6</v>
      </c>
    </row>
    <row r="290" spans="1:76" ht="16" x14ac:dyDescent="0.2">
      <c r="A290" s="8">
        <v>284</v>
      </c>
      <c r="B290" s="8" t="s">
        <v>961</v>
      </c>
      <c r="C290" s="8" t="s">
        <v>962</v>
      </c>
      <c r="D290" s="8" t="s">
        <v>963</v>
      </c>
      <c r="E290" s="8" t="s">
        <v>964</v>
      </c>
      <c r="F290" s="8" t="s">
        <v>965</v>
      </c>
      <c r="G290" s="8" t="s">
        <v>215</v>
      </c>
      <c r="H290" s="8" t="s">
        <v>216</v>
      </c>
      <c r="Z290" s="54"/>
      <c r="AP290" s="1">
        <f>IF($J290=$J$2,IF(K290=K$2,1,0),IF($J290=$J$3,IF(K290=K$3,1,0),IF($J290=$J$4,IF(K290=K$4,1,0),IF($J290=$J$5,IF(K290=K$5,1,0),0))))</f>
        <v>0</v>
      </c>
      <c r="AQ290" s="1">
        <f>IF($J290=$J$2,IF(L290=L$2,1,0),IF($J290=$J$3,IF(L290=L$3,1,0),IF($J290=$J$4,IF(L290=L$4,1,0),IF($J290=$J$5,IF(L290=L$5,1,0),0))))</f>
        <v>0</v>
      </c>
      <c r="AR290" s="1">
        <f>IF($J290=$J$2,IF(M290=M$2,1,0),IF($J290=$J$3,IF(M290=M$3,1,0),IF($J290=$J$4,IF(M290=M$4,1,0),IF($J290=$J$5,IF(M290=M$5,1,0),0))))</f>
        <v>0</v>
      </c>
      <c r="AS290" s="1">
        <f>IF($J290=$J$2,IF(N290=N$2,1,0),IF($J290=$J$3,IF(N290=N$3,1,0),IF($J290=$J$4,IF(N290=N$4,1,0),IF($J290=$J$5,IF(N290=N$5,1,0),0))))</f>
        <v>0</v>
      </c>
      <c r="AT290" s="1">
        <f>IF($J290=$J$2,IF(O290=O$2,1,0),IF($J290=$J$3,IF(O290=O$3,1,0),IF($J290=$J$4,IF(O290=O$4,1,0),IF($J290=$J$5,IF(O290=O$5,1,0),0))))</f>
        <v>0</v>
      </c>
      <c r="AU290" s="1">
        <f>IF($J290=$J$2,IF(P290=P$2,1,0),IF($J290=$J$3,IF(P290=P$3,1,0),IF($J290=$J$4,IF(P290=P$4,1,0),IF($J290=$J$5,IF(P290=P$5,1,0),0))))</f>
        <v>0</v>
      </c>
      <c r="AV290" s="1">
        <f>IF($J290=$J$2,IF(Q290=Q$2,1,0),IF($J290=$J$3,IF(Q290=Q$3,1,0),IF($J290=$J$4,IF(Q290=Q$4,1,0),IF($J290=$J$5,IF(Q290=Q$5,1,0),0))))</f>
        <v>0</v>
      </c>
      <c r="AW290" s="1">
        <f>IF($J290=$J$2,IF(R290=R$2,1,0),IF($J290=$J$3,IF(R290=R$3,1,0),IF($J290=$J$4,IF(R290=R$4,1,0),IF($J290=$J$5,IF(R290=R$5,1,0),0))))</f>
        <v>0</v>
      </c>
      <c r="AX290" s="1">
        <f>IF($J290=$J$2,IF(S290=S$2,1,0),IF($J290=$J$3,IF(S290=S$3,1,0),IF($J290=$J$4,IF(S290=S$4,1,0),IF($J290=$J$5,IF(S290=S$5,1,0),0))))</f>
        <v>0</v>
      </c>
      <c r="AY290" s="1">
        <f>IF($J290=$J$2,IF(T290=T$2,1,0),IF($J290=$J$3,IF(T290=T$3,1,0),IF($J290=$J$4,IF(T290=T$4,1,0),IF($J290=$J$5,IF(T290=T$5,1,0),0))))</f>
        <v>0</v>
      </c>
      <c r="AZ290" s="1">
        <f>IF($J290=$J$2,IF(U290=U$2,1,0),IF($J290=$J$3,IF(U290=U$3,1,0),IF($J290=$J$4,IF(U290=U$4,1,0),IF($J290=$J$5,IF(U290=U$5,1,0),0))))</f>
        <v>0</v>
      </c>
      <c r="BA290" s="1">
        <f>IF($J290=$J$2,IF(V290=V$2,1,0),IF($J290=$J$3,IF(V290=V$3,1,0),IF($J290=$J$4,IF(V290=V$4,1,0),IF($J290=$J$5,IF(V290=V$5,1,0),0))))</f>
        <v>0</v>
      </c>
      <c r="BB290" s="1">
        <f>IF($J290=$J$2,IF(W290=W$2,1,0),IF($J290=$J$3,IF(W290=W$3,1,0),IF($J290=$J$4,IF(W290=W$4,1,0),IF($J290=$J$5,IF(W290=W$5,1,0),0))))</f>
        <v>0</v>
      </c>
      <c r="BC290" s="1">
        <f>IF($J290=$J$2,IF(X290=X$2,1,0),IF($J290=$J$3,IF(X290=X$3,1,0),IF($J290=$J$4,IF(X290=X$4,1,0),IF($J290=$J$5,IF(X290=X$5,1,0),0))))</f>
        <v>0</v>
      </c>
      <c r="BD290" s="1">
        <f>IF($J290=$J$2,IF(Y290=Y$2,1,0),IF($J290=$J$3,IF(Y290=Y$3,1,0),IF($J290=$J$4,IF(Y290=Y$4,1,0),IF($J290=$J$5,IF(Y290=Y$5,1,0),0))))</f>
        <v>0</v>
      </c>
      <c r="BE290" s="1">
        <f>IF($J290=$J$2,IF(Z290=Z$2,1,0),IF($J290=$J$3,IF(Z290=Z$3,1,0),IF($J290=$J$4,IF(Z290=Z$4,1,0),IF($J290=$J$5,IF(Z290=Z$5,1,0),0))))</f>
        <v>0</v>
      </c>
      <c r="BF290" s="1">
        <f>IF($J290=$J$2,IF(AA290=AA$2,1,0),IF($J290=$J$3,IF(AA290=AA$3,1,0),IF($J290=$J$4,IF(AA290=AA$4,1,0),IF($J290=$J$5,IF(AA290=AA$5,1,0),0))))</f>
        <v>0</v>
      </c>
      <c r="BG290" s="1">
        <f>IF($J290=$J$2,IF(AB290=AB$2,1,0),IF($J290=$J$3,IF(AB290=AB$3,1,0),IF($J290=$J$4,IF(AB290=AB$4,1,0),IF($J290=$J$5,IF(AB290=AB$5,1,0),0))))</f>
        <v>0</v>
      </c>
      <c r="BH290" s="1">
        <f>IF($J290=$J$2,IF(AC290=AC$2,1,0),IF($J290=$J$3,IF(AC290=AC$3,1,0),IF($J290=$J$4,IF(AC290=AC$4,1,0),IF($J290=$J$5,IF(AC290=AC$5,1,0),0))))</f>
        <v>0</v>
      </c>
      <c r="BI290" s="1">
        <f>IF($J290=$J$2,IF(AD290=AD$2,1,0),IF($J290=$J$3,IF(AD290=AD$3,1,0),IF($J290=$J$4,IF(AD290=AD$4,1,0),IF($J290=$J$5,IF(AD290=AD$5,1,0),0))))</f>
        <v>0</v>
      </c>
      <c r="BJ290" s="1">
        <f>IF($J290=$J$2,IF(AE290=AE$2,1,0),IF($J290=$J$3,IF(AE290=AE$3,1,0),IF($J290=$J$4,IF(AE290=AE$4,1,0),IF($J290=$J$5,IF(AE290=AE$5,1,0),0))))</f>
        <v>0</v>
      </c>
      <c r="BK290" s="1">
        <f>IF($J290=$J$2,IF(AF290=AF$2,1,0),IF($J290=$J$3,IF(AF290=AF$3,1,0),IF($J290=$J$4,IF(AF290=AF$4,1,0),IF($J290=$J$5,IF(AF290=AF$5,1,0),0))))</f>
        <v>0</v>
      </c>
      <c r="BL290" s="1">
        <f>IF($J290=$J$2,IF(AG290=AG$2,1,0),IF($J290=$J$3,IF(AG290=AG$3,1,0),IF($J290=$J$4,IF(AG290=AG$4,1,0),IF($J290=$J$5,IF(AG290=AG$5,1,0),0))))</f>
        <v>0</v>
      </c>
      <c r="BM290" s="1">
        <f>IF($J290=$J$2,IF(AH290=AH$2,1,0),IF($J290=$J$3,IF(AH290=AH$3,1,0),IF($J290=$J$4,IF(AH290=AH$4,1,0),IF($J290=$J$5,IF(AH290=AH$5,1,0),0))))</f>
        <v>0</v>
      </c>
      <c r="BN290" s="1">
        <f>IF($J290=$J$2,IF(AI290=AI$2,1,0),IF($J290=$J$3,IF(AI290=AI$3,1,0),IF($J290=$J$4,IF(AI290=AI$4,1,0),IF($J290=$J$5,IF(AI290=AI$5,1,0),0))))</f>
        <v>0</v>
      </c>
      <c r="BO290" s="1">
        <f>IF($J290=$J$2,IF(AJ290=AJ$2,1,0),IF($J290=$J$3,IF(AJ290=AJ$3,1,0),IF($J290=$J$4,IF(AJ290=AJ$4,1,0),IF($J290=$J$5,IF(AJ290=AJ$5,1,0),0))))</f>
        <v>0</v>
      </c>
      <c r="BP290" s="1">
        <f>IF($J290=$J$2,IF(AK290=AK$2,1,0),IF($J290=$J$3,IF(AK290=AK$3,1,0),IF($J290=$J$4,IF(AK290=AK$4,1,0),IF($J290=$J$5,IF(AK290=AK$5,1,0),0))))</f>
        <v>0</v>
      </c>
      <c r="BQ290" s="1">
        <f>IF($J290=$J$2,IF(AL290=AL$2,1,0),IF($J290=$J$3,IF(AL290=AL$3,1,0),IF($J290=$J$4,IF(AL290=AL$4,1,0),IF($J290=$J$5,IF(AL290=AL$5,1,0),0))))</f>
        <v>0</v>
      </c>
      <c r="BR290" s="1">
        <f>IF($J290=$J$2,IF(AM290=AM$2,1,0),IF($J290=$J$3,IF(AM290=AM$3,1,0),IF($J290=$J$4,IF(AM290=AM$4,1,0),IF($J290=$J$5,IF(AM290=AM$5,1,0),0))))</f>
        <v>0</v>
      </c>
      <c r="BS290" s="1">
        <f>IF($J290=$J$2,IF(AN290=AN$2,1,0),IF($J290=$J$3,IF(AN290=AN$3,1,0),IF($J290=$J$4,IF(AN290=AN$4,1,0),IF($J290=$J$5,IF(AN290=AN$5,1,0),0))))</f>
        <v>0</v>
      </c>
      <c r="BU290" s="1">
        <f t="shared" si="3"/>
        <v>0</v>
      </c>
      <c r="BW290" s="35" t="str">
        <f t="shared" si="4"/>
        <v>неявка</v>
      </c>
      <c r="BX290" s="35" t="str">
        <f>IF(BW290="неявка","неявка",IF(BW290&lt;$CB$4,1,IF(BW290&lt;$CB$5,2,IF(BW290&lt;$CB$6,3,IF(BW290&lt;$CB$7,4,IF(BW290&lt;$CB$8,5,IF(BW290&lt;$CB$9,6,IF(BW290&lt;$CB$10,7,IF(BW290&lt;$CB$11,8,IF(BW290&lt;$CB$12,9,10))))))))))</f>
        <v>неявка</v>
      </c>
    </row>
    <row r="291" spans="1:76" ht="16" x14ac:dyDescent="0.2">
      <c r="A291" s="8">
        <v>285</v>
      </c>
      <c r="B291" s="1" t="s">
        <v>966</v>
      </c>
      <c r="C291" s="1" t="s">
        <v>967</v>
      </c>
      <c r="D291" s="1" t="s">
        <v>968</v>
      </c>
      <c r="E291" s="1" t="s">
        <v>42</v>
      </c>
      <c r="F291" s="1" t="s">
        <v>969</v>
      </c>
      <c r="H291" s="1" t="s">
        <v>44</v>
      </c>
      <c r="J291" s="1">
        <v>1</v>
      </c>
      <c r="K291" s="1" t="s">
        <v>1154</v>
      </c>
      <c r="L291" s="1" t="s">
        <v>1154</v>
      </c>
      <c r="M291" s="1" t="s">
        <v>1155</v>
      </c>
      <c r="N291" s="1" t="s">
        <v>1155</v>
      </c>
      <c r="O291" s="1" t="s">
        <v>1155</v>
      </c>
      <c r="P291" s="1" t="s">
        <v>1157</v>
      </c>
      <c r="Q291" s="1" t="s">
        <v>1158</v>
      </c>
      <c r="R291" s="1" t="s">
        <v>1158</v>
      </c>
      <c r="S291" s="1" t="s">
        <v>1155</v>
      </c>
      <c r="T291" s="1" t="s">
        <v>1154</v>
      </c>
      <c r="U291" s="1" t="s">
        <v>1158</v>
      </c>
      <c r="V291" s="1" t="s">
        <v>1158</v>
      </c>
      <c r="W291" s="1" t="s">
        <v>1156</v>
      </c>
      <c r="X291" s="1" t="s">
        <v>1159</v>
      </c>
      <c r="Y291" s="1" t="s">
        <v>1158</v>
      </c>
      <c r="Z291" s="54" t="s">
        <v>1158</v>
      </c>
      <c r="AA291" s="1" t="s">
        <v>1155</v>
      </c>
      <c r="AB291" s="1" t="s">
        <v>1158</v>
      </c>
      <c r="AC291" s="1" t="s">
        <v>1160</v>
      </c>
      <c r="AD291" s="1" t="s">
        <v>1155</v>
      </c>
      <c r="AE291" s="1" t="s">
        <v>1156</v>
      </c>
      <c r="AF291" s="1" t="s">
        <v>1159</v>
      </c>
      <c r="AG291" s="1" t="s">
        <v>1158</v>
      </c>
      <c r="AH291" s="1" t="s">
        <v>1154</v>
      </c>
      <c r="AI291" s="1" t="s">
        <v>1158</v>
      </c>
      <c r="AJ291" s="1" t="s">
        <v>1154</v>
      </c>
      <c r="AK291" s="1" t="s">
        <v>1156</v>
      </c>
      <c r="AL291" s="1" t="s">
        <v>1155</v>
      </c>
      <c r="AM291" s="1" t="s">
        <v>1158</v>
      </c>
      <c r="AN291" s="1" t="s">
        <v>1156</v>
      </c>
      <c r="AP291" s="1">
        <f>IF($J291=$J$2,IF(K291=K$2,1,0),IF($J291=$J$3,IF(K291=K$3,1,0),IF($J291=$J$4,IF(K291=K$4,1,0),IF($J291=$J$5,IF(K291=K$5,1,0),0))))</f>
        <v>1</v>
      </c>
      <c r="AQ291" s="1">
        <f>IF($J291=$J$2,IF(L291=L$2,1,0),IF($J291=$J$3,IF(L291=L$3,1,0),IF($J291=$J$4,IF(L291=L$4,1,0),IF($J291=$J$5,IF(L291=L$5,1,0),0))))</f>
        <v>1</v>
      </c>
      <c r="AR291" s="1">
        <f>IF($J291=$J$2,IF(M291=M$2,1,0),IF($J291=$J$3,IF(M291=M$3,1,0),IF($J291=$J$4,IF(M291=M$4,1,0),IF($J291=$J$5,IF(M291=M$5,1,0),0))))</f>
        <v>1</v>
      </c>
      <c r="AS291" s="1">
        <f>IF($J291=$J$2,IF(N291=N$2,1,0),IF($J291=$J$3,IF(N291=N$3,1,0),IF($J291=$J$4,IF(N291=N$4,1,0),IF($J291=$J$5,IF(N291=N$5,1,0),0))))</f>
        <v>0</v>
      </c>
      <c r="AT291" s="1">
        <f>IF($J291=$J$2,IF(O291=O$2,1,0),IF($J291=$J$3,IF(O291=O$3,1,0),IF($J291=$J$4,IF(O291=O$4,1,0),IF($J291=$J$5,IF(O291=O$5,1,0),0))))</f>
        <v>1</v>
      </c>
      <c r="AU291" s="1">
        <f>IF($J291=$J$2,IF(P291=P$2,1,0),IF($J291=$J$3,IF(P291=P$3,1,0),IF($J291=$J$4,IF(P291=P$4,1,0),IF($J291=$J$5,IF(P291=P$5,1,0),0))))</f>
        <v>1</v>
      </c>
      <c r="AV291" s="1">
        <f>IF($J291=$J$2,IF(Q291=Q$2,1,0),IF($J291=$J$3,IF(Q291=Q$3,1,0),IF($J291=$J$4,IF(Q291=Q$4,1,0),IF($J291=$J$5,IF(Q291=Q$5,1,0),0))))</f>
        <v>0</v>
      </c>
      <c r="AW291" s="1">
        <f>IF($J291=$J$2,IF(R291=R$2,1,0),IF($J291=$J$3,IF(R291=R$3,1,0),IF($J291=$J$4,IF(R291=R$4,1,0),IF($J291=$J$5,IF(R291=R$5,1,0),0))))</f>
        <v>1</v>
      </c>
      <c r="AX291" s="1">
        <f>IF($J291=$J$2,IF(S291=S$2,1,0),IF($J291=$J$3,IF(S291=S$3,1,0),IF($J291=$J$4,IF(S291=S$4,1,0),IF($J291=$J$5,IF(S291=S$5,1,0),0))))</f>
        <v>1</v>
      </c>
      <c r="AY291" s="1">
        <f>IF($J291=$J$2,IF(T291=T$2,1,0),IF($J291=$J$3,IF(T291=T$3,1,0),IF($J291=$J$4,IF(T291=T$4,1,0),IF($J291=$J$5,IF(T291=T$5,1,0),0))))</f>
        <v>1</v>
      </c>
      <c r="AZ291" s="1">
        <f>IF($J291=$J$2,IF(U291=U$2,1,0),IF($J291=$J$3,IF(U291=U$3,1,0),IF($J291=$J$4,IF(U291=U$4,1,0),IF($J291=$J$5,IF(U291=U$5,1,0),0))))</f>
        <v>0</v>
      </c>
      <c r="BA291" s="1">
        <f>IF($J291=$J$2,IF(V291=V$2,1,0),IF($J291=$J$3,IF(V291=V$3,1,0),IF($J291=$J$4,IF(V291=V$4,1,0),IF($J291=$J$5,IF(V291=V$5,1,0),0))))</f>
        <v>1</v>
      </c>
      <c r="BB291" s="1">
        <f>IF($J291=$J$2,IF(W291=W$2,1,0),IF($J291=$J$3,IF(W291=W$3,1,0),IF($J291=$J$4,IF(W291=W$4,1,0),IF($J291=$J$5,IF(W291=W$5,1,0),0))))</f>
        <v>1</v>
      </c>
      <c r="BC291" s="1">
        <f>IF($J291=$J$2,IF(X291=X$2,1,0),IF($J291=$J$3,IF(X291=X$3,1,0),IF($J291=$J$4,IF(X291=X$4,1,0),IF($J291=$J$5,IF(X291=X$5,1,0),0))))</f>
        <v>1</v>
      </c>
      <c r="BD291" s="1">
        <f>IF($J291=$J$2,IF(Y291=Y$2,1,0),IF($J291=$J$3,IF(Y291=Y$3,1,0),IF($J291=$J$4,IF(Y291=Y$4,1,0),IF($J291=$J$5,IF(Y291=Y$5,1,0),0))))</f>
        <v>0</v>
      </c>
      <c r="BE291" s="1">
        <f>IF($J291=$J$2,IF(Z291=Z$2,1,0),IF($J291=$J$3,IF(Z291=Z$3,1,0),IF($J291=$J$4,IF(Z291=Z$4,1,0),IF($J291=$J$5,IF(Z291=Z$5,1,0),0))))</f>
        <v>1</v>
      </c>
      <c r="BF291" s="1">
        <f>IF($J291=$J$2,IF(AA291=AA$2,1,0),IF($J291=$J$3,IF(AA291=AA$3,1,0),IF($J291=$J$4,IF(AA291=AA$4,1,0),IF($J291=$J$5,IF(AA291=AA$5,1,0),0))))</f>
        <v>1</v>
      </c>
      <c r="BG291" s="1">
        <f>IF($J291=$J$2,IF(AB291=AB$2,1,0),IF($J291=$J$3,IF(AB291=AB$3,1,0),IF($J291=$J$4,IF(AB291=AB$4,1,0),IF($J291=$J$5,IF(AB291=AB$5,1,0),0))))</f>
        <v>1</v>
      </c>
      <c r="BH291" s="1">
        <f>IF($J291=$J$2,IF(AC291=AC$2,1,0),IF($J291=$J$3,IF(AC291=AC$3,1,0),IF($J291=$J$4,IF(AC291=AC$4,1,0),IF($J291=$J$5,IF(AC291=AC$5,1,0),0))))</f>
        <v>1</v>
      </c>
      <c r="BI291" s="1">
        <f>IF($J291=$J$2,IF(AD291=AD$2,1,0),IF($J291=$J$3,IF(AD291=AD$3,1,0),IF($J291=$J$4,IF(AD291=AD$4,1,0),IF($J291=$J$5,IF(AD291=AD$5,1,0),0))))</f>
        <v>1</v>
      </c>
      <c r="BJ291" s="1">
        <f>IF($J291=$J$2,IF(AE291=AE$2,1,0),IF($J291=$J$3,IF(AE291=AE$3,1,0),IF($J291=$J$4,IF(AE291=AE$4,1,0),IF($J291=$J$5,IF(AE291=AE$5,1,0),0))))</f>
        <v>1</v>
      </c>
      <c r="BK291" s="1">
        <f>IF($J291=$J$2,IF(AF291=AF$2,1,0),IF($J291=$J$3,IF(AF291=AF$3,1,0),IF($J291=$J$4,IF(AF291=AF$4,1,0),IF($J291=$J$5,IF(AF291=AF$5,1,0),0))))</f>
        <v>1</v>
      </c>
      <c r="BL291" s="1">
        <f>IF($J291=$J$2,IF(AG291=AG$2,1,0),IF($J291=$J$3,IF(AG291=AG$3,1,0),IF($J291=$J$4,IF(AG291=AG$4,1,0),IF($J291=$J$5,IF(AG291=AG$5,1,0),0))))</f>
        <v>1</v>
      </c>
      <c r="BM291" s="1">
        <f>IF($J291=$J$2,IF(AH291=AH$2,1,0),IF($J291=$J$3,IF(AH291=AH$3,1,0),IF($J291=$J$4,IF(AH291=AH$4,1,0),IF($J291=$J$5,IF(AH291=AH$5,1,0),0))))</f>
        <v>0</v>
      </c>
      <c r="BN291" s="1">
        <f>IF($J291=$J$2,IF(AI291=AI$2,1,0),IF($J291=$J$3,IF(AI291=AI$3,1,0),IF($J291=$J$4,IF(AI291=AI$4,1,0),IF($J291=$J$5,IF(AI291=AI$5,1,0),0))))</f>
        <v>1</v>
      </c>
      <c r="BO291" s="1">
        <f>IF($J291=$J$2,IF(AJ291=AJ$2,1,0),IF($J291=$J$3,IF(AJ291=AJ$3,1,0),IF($J291=$J$4,IF(AJ291=AJ$4,1,0),IF($J291=$J$5,IF(AJ291=AJ$5,1,0),0))))</f>
        <v>0</v>
      </c>
      <c r="BP291" s="1">
        <f>IF($J291=$J$2,IF(AK291=AK$2,1,0),IF($J291=$J$3,IF(AK291=AK$3,1,0),IF($J291=$J$4,IF(AK291=AK$4,1,0),IF($J291=$J$5,IF(AK291=AK$5,1,0),0))))</f>
        <v>0</v>
      </c>
      <c r="BQ291" s="1">
        <f>IF($J291=$J$2,IF(AL291=AL$2,1,0),IF($J291=$J$3,IF(AL291=AL$3,1,0),IF($J291=$J$4,IF(AL291=AL$4,1,0),IF($J291=$J$5,IF(AL291=AL$5,1,0),0))))</f>
        <v>0</v>
      </c>
      <c r="BR291" s="1">
        <f>IF($J291=$J$2,IF(AM291=AM$2,1,0),IF($J291=$J$3,IF(AM291=AM$3,1,0),IF($J291=$J$4,IF(AM291=AM$4,1,0),IF($J291=$J$5,IF(AM291=AM$5,1,0),0))))</f>
        <v>1</v>
      </c>
      <c r="BS291" s="1">
        <f>IF($J291=$J$2,IF(AN291=AN$2,1,0),IF($J291=$J$3,IF(AN291=AN$3,1,0),IF($J291=$J$4,IF(AN291=AN$4,1,0),IF($J291=$J$5,IF(AN291=AN$5,1,0),0))))</f>
        <v>1</v>
      </c>
      <c r="BU291" s="1">
        <f t="shared" si="3"/>
        <v>22</v>
      </c>
      <c r="BW291" s="35">
        <f t="shared" si="4"/>
        <v>22</v>
      </c>
      <c r="BX291" s="35">
        <f>IF(BW291="неявка","неявка",IF(BW291&lt;$CB$4,1,IF(BW291&lt;$CB$5,2,IF(BW291&lt;$CB$6,3,IF(BW291&lt;$CB$7,4,IF(BW291&lt;$CB$8,5,IF(BW291&lt;$CB$9,6,IF(BW291&lt;$CB$10,7,IF(BW291&lt;$CB$11,8,IF(BW291&lt;$CB$12,9,10))))))))))</f>
        <v>6</v>
      </c>
    </row>
    <row r="292" spans="1:76" ht="16" x14ac:dyDescent="0.2">
      <c r="A292" s="8">
        <v>286</v>
      </c>
      <c r="B292" s="1" t="s">
        <v>970</v>
      </c>
      <c r="C292" s="1" t="s">
        <v>971</v>
      </c>
      <c r="D292" s="1" t="s">
        <v>972</v>
      </c>
      <c r="E292" s="1" t="s">
        <v>42</v>
      </c>
      <c r="F292" s="1" t="s">
        <v>973</v>
      </c>
      <c r="H292" s="1" t="s">
        <v>44</v>
      </c>
      <c r="J292" s="1">
        <v>1</v>
      </c>
      <c r="K292" s="1" t="s">
        <v>1160</v>
      </c>
      <c r="L292" s="1" t="s">
        <v>1154</v>
      </c>
      <c r="M292" s="1" t="s">
        <v>1155</v>
      </c>
      <c r="N292" s="1" t="s">
        <v>1159</v>
      </c>
      <c r="O292" s="1" t="s">
        <v>1155</v>
      </c>
      <c r="P292" s="1" t="s">
        <v>1159</v>
      </c>
      <c r="Q292" s="1" t="s">
        <v>1154</v>
      </c>
      <c r="R292" s="1" t="s">
        <v>1158</v>
      </c>
      <c r="S292" s="1" t="s">
        <v>1155</v>
      </c>
      <c r="T292" s="1" t="s">
        <v>1156</v>
      </c>
      <c r="V292" s="1" t="s">
        <v>1155</v>
      </c>
      <c r="W292" s="1" t="s">
        <v>1156</v>
      </c>
      <c r="X292" s="1" t="s">
        <v>1155</v>
      </c>
      <c r="Y292" s="1" t="s">
        <v>1159</v>
      </c>
      <c r="Z292" s="54" t="s">
        <v>1158</v>
      </c>
      <c r="AA292" s="1" t="s">
        <v>1155</v>
      </c>
      <c r="AB292" s="1" t="s">
        <v>1160</v>
      </c>
      <c r="AC292" s="1" t="s">
        <v>1160</v>
      </c>
      <c r="AD292" s="1" t="s">
        <v>1158</v>
      </c>
      <c r="AE292" s="1" t="s">
        <v>1156</v>
      </c>
      <c r="AF292" s="1" t="s">
        <v>1159</v>
      </c>
      <c r="AH292" s="1" t="s">
        <v>1158</v>
      </c>
      <c r="AI292" s="1" t="s">
        <v>1155</v>
      </c>
      <c r="AJ292" s="1" t="s">
        <v>1158</v>
      </c>
      <c r="AK292" s="1" t="s">
        <v>1159</v>
      </c>
      <c r="AL292" s="1" t="s">
        <v>1155</v>
      </c>
      <c r="AM292" s="1" t="s">
        <v>1158</v>
      </c>
      <c r="AN292" s="1" t="s">
        <v>1155</v>
      </c>
      <c r="AP292" s="1">
        <f>IF($J292=$J$2,IF(K292=K$2,1,0),IF($J292=$J$3,IF(K292=K$3,1,0),IF($J292=$J$4,IF(K292=K$4,1,0),IF($J292=$J$5,IF(K292=K$5,1,0),0))))</f>
        <v>0</v>
      </c>
      <c r="AQ292" s="1">
        <f>IF($J292=$J$2,IF(L292=L$2,1,0),IF($J292=$J$3,IF(L292=L$3,1,0),IF($J292=$J$4,IF(L292=L$4,1,0),IF($J292=$J$5,IF(L292=L$5,1,0),0))))</f>
        <v>1</v>
      </c>
      <c r="AR292" s="1">
        <f>IF($J292=$J$2,IF(M292=M$2,1,0),IF($J292=$J$3,IF(M292=M$3,1,0),IF($J292=$J$4,IF(M292=M$4,1,0),IF($J292=$J$5,IF(M292=M$5,1,0),0))))</f>
        <v>1</v>
      </c>
      <c r="AS292" s="1">
        <f>IF($J292=$J$2,IF(N292=N$2,1,0),IF($J292=$J$3,IF(N292=N$3,1,0),IF($J292=$J$4,IF(N292=N$4,1,0),IF($J292=$J$5,IF(N292=N$5,1,0),0))))</f>
        <v>0</v>
      </c>
      <c r="AT292" s="1">
        <f>IF($J292=$J$2,IF(O292=O$2,1,0),IF($J292=$J$3,IF(O292=O$3,1,0),IF($J292=$J$4,IF(O292=O$4,1,0),IF($J292=$J$5,IF(O292=O$5,1,0),0))))</f>
        <v>1</v>
      </c>
      <c r="AU292" s="1">
        <f>IF($J292=$J$2,IF(P292=P$2,1,0),IF($J292=$J$3,IF(P292=P$3,1,0),IF($J292=$J$4,IF(P292=P$4,1,0),IF($J292=$J$5,IF(P292=P$5,1,0),0))))</f>
        <v>0</v>
      </c>
      <c r="AV292" s="1">
        <f>IF($J292=$J$2,IF(Q292=Q$2,1,0),IF($J292=$J$3,IF(Q292=Q$3,1,0),IF($J292=$J$4,IF(Q292=Q$4,1,0),IF($J292=$J$5,IF(Q292=Q$5,1,0),0))))</f>
        <v>1</v>
      </c>
      <c r="AW292" s="1">
        <f>IF($J292=$J$2,IF(R292=R$2,1,0),IF($J292=$J$3,IF(R292=R$3,1,0),IF($J292=$J$4,IF(R292=R$4,1,0),IF($J292=$J$5,IF(R292=R$5,1,0),0))))</f>
        <v>1</v>
      </c>
      <c r="AX292" s="1">
        <f>IF($J292=$J$2,IF(S292=S$2,1,0),IF($J292=$J$3,IF(S292=S$3,1,0),IF($J292=$J$4,IF(S292=S$4,1,0),IF($J292=$J$5,IF(S292=S$5,1,0),0))))</f>
        <v>1</v>
      </c>
      <c r="AY292" s="1">
        <f>IF($J292=$J$2,IF(T292=T$2,1,0),IF($J292=$J$3,IF(T292=T$3,1,0),IF($J292=$J$4,IF(T292=T$4,1,0),IF($J292=$J$5,IF(T292=T$5,1,0),0))))</f>
        <v>0</v>
      </c>
      <c r="AZ292" s="1">
        <f>IF($J292=$J$2,IF(U292=U$2,1,0),IF($J292=$J$3,IF(U292=U$3,1,0),IF($J292=$J$4,IF(U292=U$4,1,0),IF($J292=$J$5,IF(U292=U$5,1,0),0))))</f>
        <v>0</v>
      </c>
      <c r="BA292" s="1">
        <f>IF($J292=$J$2,IF(V292=V$2,1,0),IF($J292=$J$3,IF(V292=V$3,1,0),IF($J292=$J$4,IF(V292=V$4,1,0),IF($J292=$J$5,IF(V292=V$5,1,0),0))))</f>
        <v>0</v>
      </c>
      <c r="BB292" s="1">
        <f>IF($J292=$J$2,IF(W292=W$2,1,0),IF($J292=$J$3,IF(W292=W$3,1,0),IF($J292=$J$4,IF(W292=W$4,1,0),IF($J292=$J$5,IF(W292=W$5,1,0),0))))</f>
        <v>1</v>
      </c>
      <c r="BC292" s="1">
        <f>IF($J292=$J$2,IF(X292=X$2,1,0),IF($J292=$J$3,IF(X292=X$3,1,0),IF($J292=$J$4,IF(X292=X$4,1,0),IF($J292=$J$5,IF(X292=X$5,1,0),0))))</f>
        <v>0</v>
      </c>
      <c r="BD292" s="1">
        <f>IF($J292=$J$2,IF(Y292=Y$2,1,0),IF($J292=$J$3,IF(Y292=Y$3,1,0),IF($J292=$J$4,IF(Y292=Y$4,1,0),IF($J292=$J$5,IF(Y292=Y$5,1,0),0))))</f>
        <v>0</v>
      </c>
      <c r="BE292" s="1">
        <f>IF($J292=$J$2,IF(Z292=Z$2,1,0),IF($J292=$J$3,IF(Z292=Z$3,1,0),IF($J292=$J$4,IF(Z292=Z$4,1,0),IF($J292=$J$5,IF(Z292=Z$5,1,0),0))))</f>
        <v>1</v>
      </c>
      <c r="BF292" s="1">
        <f>IF($J292=$J$2,IF(AA292=AA$2,1,0),IF($J292=$J$3,IF(AA292=AA$3,1,0),IF($J292=$J$4,IF(AA292=AA$4,1,0),IF($J292=$J$5,IF(AA292=AA$5,1,0),0))))</f>
        <v>1</v>
      </c>
      <c r="BG292" s="1">
        <f>IF($J292=$J$2,IF(AB292=AB$2,1,0),IF($J292=$J$3,IF(AB292=AB$3,1,0),IF($J292=$J$4,IF(AB292=AB$4,1,0),IF($J292=$J$5,IF(AB292=AB$5,1,0),0))))</f>
        <v>0</v>
      </c>
      <c r="BH292" s="1">
        <f>IF($J292=$J$2,IF(AC292=AC$2,1,0),IF($J292=$J$3,IF(AC292=AC$3,1,0),IF($J292=$J$4,IF(AC292=AC$4,1,0),IF($J292=$J$5,IF(AC292=AC$5,1,0),0))))</f>
        <v>1</v>
      </c>
      <c r="BI292" s="1">
        <f>IF($J292=$J$2,IF(AD292=AD$2,1,0),IF($J292=$J$3,IF(AD292=AD$3,1,0),IF($J292=$J$4,IF(AD292=AD$4,1,0),IF($J292=$J$5,IF(AD292=AD$5,1,0),0))))</f>
        <v>0</v>
      </c>
      <c r="BJ292" s="1">
        <f>IF($J292=$J$2,IF(AE292=AE$2,1,0),IF($J292=$J$3,IF(AE292=AE$3,1,0),IF($J292=$J$4,IF(AE292=AE$4,1,0),IF($J292=$J$5,IF(AE292=AE$5,1,0),0))))</f>
        <v>1</v>
      </c>
      <c r="BK292" s="1">
        <f>IF($J292=$J$2,IF(AF292=AF$2,1,0),IF($J292=$J$3,IF(AF292=AF$3,1,0),IF($J292=$J$4,IF(AF292=AF$4,1,0),IF($J292=$J$5,IF(AF292=AF$5,1,0),0))))</f>
        <v>1</v>
      </c>
      <c r="BL292" s="1">
        <f>IF($J292=$J$2,IF(AG292=AG$2,1,0),IF($J292=$J$3,IF(AG292=AG$3,1,0),IF($J292=$J$4,IF(AG292=AG$4,1,0),IF($J292=$J$5,IF(AG292=AG$5,1,0),0))))</f>
        <v>0</v>
      </c>
      <c r="BM292" s="1">
        <f>IF($J292=$J$2,IF(AH292=AH$2,1,0),IF($J292=$J$3,IF(AH292=AH$3,1,0),IF($J292=$J$4,IF(AH292=AH$4,1,0),IF($J292=$J$5,IF(AH292=AH$5,1,0),0))))</f>
        <v>1</v>
      </c>
      <c r="BN292" s="1">
        <f>IF($J292=$J$2,IF(AI292=AI$2,1,0),IF($J292=$J$3,IF(AI292=AI$3,1,0),IF($J292=$J$4,IF(AI292=AI$4,1,0),IF($J292=$J$5,IF(AI292=AI$5,1,0),0))))</f>
        <v>0</v>
      </c>
      <c r="BO292" s="1">
        <f>IF($J292=$J$2,IF(AJ292=AJ$2,1,0),IF($J292=$J$3,IF(AJ292=AJ$3,1,0),IF($J292=$J$4,IF(AJ292=AJ$4,1,0),IF($J292=$J$5,IF(AJ292=AJ$5,1,0),0))))</f>
        <v>1</v>
      </c>
      <c r="BP292" s="1">
        <f>IF($J292=$J$2,IF(AK292=AK$2,1,0),IF($J292=$J$3,IF(AK292=AK$3,1,0),IF($J292=$J$4,IF(AK292=AK$4,1,0),IF($J292=$J$5,IF(AK292=AK$5,1,0),0))))</f>
        <v>1</v>
      </c>
      <c r="BQ292" s="1">
        <f>IF($J292=$J$2,IF(AL292=AL$2,1,0),IF($J292=$J$3,IF(AL292=AL$3,1,0),IF($J292=$J$4,IF(AL292=AL$4,1,0),IF($J292=$J$5,IF(AL292=AL$5,1,0),0))))</f>
        <v>0</v>
      </c>
      <c r="BR292" s="1">
        <f>IF($J292=$J$2,IF(AM292=AM$2,1,0),IF($J292=$J$3,IF(AM292=AM$3,1,0),IF($J292=$J$4,IF(AM292=AM$4,1,0),IF($J292=$J$5,IF(AM292=AM$5,1,0),0))))</f>
        <v>1</v>
      </c>
      <c r="BS292" s="1">
        <f>IF($J292=$J$2,IF(AN292=AN$2,1,0),IF($J292=$J$3,IF(AN292=AN$3,1,0),IF($J292=$J$4,IF(AN292=AN$4,1,0),IF($J292=$J$5,IF(AN292=AN$5,1,0),0))))</f>
        <v>0</v>
      </c>
      <c r="BU292" s="1">
        <f t="shared" si="3"/>
        <v>16</v>
      </c>
      <c r="BW292" s="35">
        <f t="shared" si="4"/>
        <v>16</v>
      </c>
      <c r="BX292" s="35">
        <f>IF(BW292="неявка","неявка",IF(BW292&lt;$CB$4,1,IF(BW292&lt;$CB$5,2,IF(BW292&lt;$CB$6,3,IF(BW292&lt;$CB$7,4,IF(BW292&lt;$CB$8,5,IF(BW292&lt;$CB$9,6,IF(BW292&lt;$CB$10,7,IF(BW292&lt;$CB$11,8,IF(BW292&lt;$CB$12,9,10))))))))))</f>
        <v>4</v>
      </c>
    </row>
    <row r="293" spans="1:76" ht="16" x14ac:dyDescent="0.2">
      <c r="A293" s="8">
        <v>287</v>
      </c>
      <c r="B293" s="8" t="s">
        <v>974</v>
      </c>
      <c r="C293" s="8" t="s">
        <v>975</v>
      </c>
      <c r="D293" s="8" t="s">
        <v>976</v>
      </c>
      <c r="E293" s="8" t="s">
        <v>245</v>
      </c>
      <c r="F293" s="8" t="s">
        <v>246</v>
      </c>
      <c r="G293" s="8" t="s">
        <v>977</v>
      </c>
      <c r="H293" s="8" t="s">
        <v>216</v>
      </c>
      <c r="Z293" s="54"/>
      <c r="AP293" s="1">
        <f>IF($J293=$J$2,IF(K293=K$2,1,0),IF($J293=$J$3,IF(K293=K$3,1,0),IF($J293=$J$4,IF(K293=K$4,1,0),IF($J293=$J$5,IF(K293=K$5,1,0),0))))</f>
        <v>0</v>
      </c>
      <c r="AQ293" s="1">
        <f>IF($J293=$J$2,IF(L293=L$2,1,0),IF($J293=$J$3,IF(L293=L$3,1,0),IF($J293=$J$4,IF(L293=L$4,1,0),IF($J293=$J$5,IF(L293=L$5,1,0),0))))</f>
        <v>0</v>
      </c>
      <c r="AR293" s="1">
        <f>IF($J293=$J$2,IF(M293=M$2,1,0),IF($J293=$J$3,IF(M293=M$3,1,0),IF($J293=$J$4,IF(M293=M$4,1,0),IF($J293=$J$5,IF(M293=M$5,1,0),0))))</f>
        <v>0</v>
      </c>
      <c r="AS293" s="1">
        <f>IF($J293=$J$2,IF(N293=N$2,1,0),IF($J293=$J$3,IF(N293=N$3,1,0),IF($J293=$J$4,IF(N293=N$4,1,0),IF($J293=$J$5,IF(N293=N$5,1,0),0))))</f>
        <v>0</v>
      </c>
      <c r="AT293" s="1">
        <f>IF($J293=$J$2,IF(O293=O$2,1,0),IF($J293=$J$3,IF(O293=O$3,1,0),IF($J293=$J$4,IF(O293=O$4,1,0),IF($J293=$J$5,IF(O293=O$5,1,0),0))))</f>
        <v>0</v>
      </c>
      <c r="AU293" s="1">
        <f>IF($J293=$J$2,IF(P293=P$2,1,0),IF($J293=$J$3,IF(P293=P$3,1,0),IF($J293=$J$4,IF(P293=P$4,1,0),IF($J293=$J$5,IF(P293=P$5,1,0),0))))</f>
        <v>0</v>
      </c>
      <c r="AV293" s="1">
        <f>IF($J293=$J$2,IF(Q293=Q$2,1,0),IF($J293=$J$3,IF(Q293=Q$3,1,0),IF($J293=$J$4,IF(Q293=Q$4,1,0),IF($J293=$J$5,IF(Q293=Q$5,1,0),0))))</f>
        <v>0</v>
      </c>
      <c r="AW293" s="1">
        <f>IF($J293=$J$2,IF(R293=R$2,1,0),IF($J293=$J$3,IF(R293=R$3,1,0),IF($J293=$J$4,IF(R293=R$4,1,0),IF($J293=$J$5,IF(R293=R$5,1,0),0))))</f>
        <v>0</v>
      </c>
      <c r="AX293" s="1">
        <f>IF($J293=$J$2,IF(S293=S$2,1,0),IF($J293=$J$3,IF(S293=S$3,1,0),IF($J293=$J$4,IF(S293=S$4,1,0),IF($J293=$J$5,IF(S293=S$5,1,0),0))))</f>
        <v>0</v>
      </c>
      <c r="AY293" s="1">
        <f>IF($J293=$J$2,IF(T293=T$2,1,0),IF($J293=$J$3,IF(T293=T$3,1,0),IF($J293=$J$4,IF(T293=T$4,1,0),IF($J293=$J$5,IF(T293=T$5,1,0),0))))</f>
        <v>0</v>
      </c>
      <c r="AZ293" s="1">
        <f>IF($J293=$J$2,IF(U293=U$2,1,0),IF($J293=$J$3,IF(U293=U$3,1,0),IF($J293=$J$4,IF(U293=U$4,1,0),IF($J293=$J$5,IF(U293=U$5,1,0),0))))</f>
        <v>0</v>
      </c>
      <c r="BA293" s="1">
        <f>IF($J293=$J$2,IF(V293=V$2,1,0),IF($J293=$J$3,IF(V293=V$3,1,0),IF($J293=$J$4,IF(V293=V$4,1,0),IF($J293=$J$5,IF(V293=V$5,1,0),0))))</f>
        <v>0</v>
      </c>
      <c r="BB293" s="1">
        <f>IF($J293=$J$2,IF(W293=W$2,1,0),IF($J293=$J$3,IF(W293=W$3,1,0),IF($J293=$J$4,IF(W293=W$4,1,0),IF($J293=$J$5,IF(W293=W$5,1,0),0))))</f>
        <v>0</v>
      </c>
      <c r="BC293" s="1">
        <f>IF($J293=$J$2,IF(X293=X$2,1,0),IF($J293=$J$3,IF(X293=X$3,1,0),IF($J293=$J$4,IF(X293=X$4,1,0),IF($J293=$J$5,IF(X293=X$5,1,0),0))))</f>
        <v>0</v>
      </c>
      <c r="BD293" s="1">
        <f>IF($J293=$J$2,IF(Y293=Y$2,1,0),IF($J293=$J$3,IF(Y293=Y$3,1,0),IF($J293=$J$4,IF(Y293=Y$4,1,0),IF($J293=$J$5,IF(Y293=Y$5,1,0),0))))</f>
        <v>0</v>
      </c>
      <c r="BE293" s="1">
        <f>IF($J293=$J$2,IF(Z293=Z$2,1,0),IF($J293=$J$3,IF(Z293=Z$3,1,0),IF($J293=$J$4,IF(Z293=Z$4,1,0),IF($J293=$J$5,IF(Z293=Z$5,1,0),0))))</f>
        <v>0</v>
      </c>
      <c r="BF293" s="1">
        <f>IF($J293=$J$2,IF(AA293=AA$2,1,0),IF($J293=$J$3,IF(AA293=AA$3,1,0),IF($J293=$J$4,IF(AA293=AA$4,1,0),IF($J293=$J$5,IF(AA293=AA$5,1,0),0))))</f>
        <v>0</v>
      </c>
      <c r="BG293" s="1">
        <f>IF($J293=$J$2,IF(AB293=AB$2,1,0),IF($J293=$J$3,IF(AB293=AB$3,1,0),IF($J293=$J$4,IF(AB293=AB$4,1,0),IF($J293=$J$5,IF(AB293=AB$5,1,0),0))))</f>
        <v>0</v>
      </c>
      <c r="BH293" s="1">
        <f>IF($J293=$J$2,IF(AC293=AC$2,1,0),IF($J293=$J$3,IF(AC293=AC$3,1,0),IF($J293=$J$4,IF(AC293=AC$4,1,0),IF($J293=$J$5,IF(AC293=AC$5,1,0),0))))</f>
        <v>0</v>
      </c>
      <c r="BI293" s="1">
        <f>IF($J293=$J$2,IF(AD293=AD$2,1,0),IF($J293=$J$3,IF(AD293=AD$3,1,0),IF($J293=$J$4,IF(AD293=AD$4,1,0),IF($J293=$J$5,IF(AD293=AD$5,1,0),0))))</f>
        <v>0</v>
      </c>
      <c r="BJ293" s="1">
        <f>IF($J293=$J$2,IF(AE293=AE$2,1,0),IF($J293=$J$3,IF(AE293=AE$3,1,0),IF($J293=$J$4,IF(AE293=AE$4,1,0),IF($J293=$J$5,IF(AE293=AE$5,1,0),0))))</f>
        <v>0</v>
      </c>
      <c r="BK293" s="1">
        <f>IF($J293=$J$2,IF(AF293=AF$2,1,0),IF($J293=$J$3,IF(AF293=AF$3,1,0),IF($J293=$J$4,IF(AF293=AF$4,1,0),IF($J293=$J$5,IF(AF293=AF$5,1,0),0))))</f>
        <v>0</v>
      </c>
      <c r="BL293" s="1">
        <f>IF($J293=$J$2,IF(AG293=AG$2,1,0),IF($J293=$J$3,IF(AG293=AG$3,1,0),IF($J293=$J$4,IF(AG293=AG$4,1,0),IF($J293=$J$5,IF(AG293=AG$5,1,0),0))))</f>
        <v>0</v>
      </c>
      <c r="BM293" s="1">
        <f>IF($J293=$J$2,IF(AH293=AH$2,1,0),IF($J293=$J$3,IF(AH293=AH$3,1,0),IF($J293=$J$4,IF(AH293=AH$4,1,0),IF($J293=$J$5,IF(AH293=AH$5,1,0),0))))</f>
        <v>0</v>
      </c>
      <c r="BN293" s="1">
        <f>IF($J293=$J$2,IF(AI293=AI$2,1,0),IF($J293=$J$3,IF(AI293=AI$3,1,0),IF($J293=$J$4,IF(AI293=AI$4,1,0),IF($J293=$J$5,IF(AI293=AI$5,1,0),0))))</f>
        <v>0</v>
      </c>
      <c r="BO293" s="1">
        <f>IF($J293=$J$2,IF(AJ293=AJ$2,1,0),IF($J293=$J$3,IF(AJ293=AJ$3,1,0),IF($J293=$J$4,IF(AJ293=AJ$4,1,0),IF($J293=$J$5,IF(AJ293=AJ$5,1,0),0))))</f>
        <v>0</v>
      </c>
      <c r="BP293" s="1">
        <f>IF($J293=$J$2,IF(AK293=AK$2,1,0),IF($J293=$J$3,IF(AK293=AK$3,1,0),IF($J293=$J$4,IF(AK293=AK$4,1,0),IF($J293=$J$5,IF(AK293=AK$5,1,0),0))))</f>
        <v>0</v>
      </c>
      <c r="BQ293" s="1">
        <f>IF($J293=$J$2,IF(AL293=AL$2,1,0),IF($J293=$J$3,IF(AL293=AL$3,1,0),IF($J293=$J$4,IF(AL293=AL$4,1,0),IF($J293=$J$5,IF(AL293=AL$5,1,0),0))))</f>
        <v>0</v>
      </c>
      <c r="BR293" s="1">
        <f>IF($J293=$J$2,IF(AM293=AM$2,1,0),IF($J293=$J$3,IF(AM293=AM$3,1,0),IF($J293=$J$4,IF(AM293=AM$4,1,0),IF($J293=$J$5,IF(AM293=AM$5,1,0),0))))</f>
        <v>0</v>
      </c>
      <c r="BS293" s="1">
        <f>IF($J293=$J$2,IF(AN293=AN$2,1,0),IF($J293=$J$3,IF(AN293=AN$3,1,0),IF($J293=$J$4,IF(AN293=AN$4,1,0),IF($J293=$J$5,IF(AN293=AN$5,1,0),0))))</f>
        <v>0</v>
      </c>
      <c r="BU293" s="1">
        <f t="shared" si="3"/>
        <v>0</v>
      </c>
      <c r="BW293" s="35" t="str">
        <f t="shared" si="4"/>
        <v>неявка</v>
      </c>
      <c r="BX293" s="35" t="str">
        <f>IF(BW293="неявка","неявка",IF(BW293&lt;$CB$4,1,IF(BW293&lt;$CB$5,2,IF(BW293&lt;$CB$6,3,IF(BW293&lt;$CB$7,4,IF(BW293&lt;$CB$8,5,IF(BW293&lt;$CB$9,6,IF(BW293&lt;$CB$10,7,IF(BW293&lt;$CB$11,8,IF(BW293&lt;$CB$12,9,10))))))))))</f>
        <v>неявка</v>
      </c>
    </row>
    <row r="294" spans="1:76" ht="16" x14ac:dyDescent="0.2">
      <c r="A294" s="8">
        <v>288</v>
      </c>
      <c r="B294" s="8" t="s">
        <v>978</v>
      </c>
      <c r="C294" s="8" t="s">
        <v>979</v>
      </c>
      <c r="D294" s="8" t="s">
        <v>980</v>
      </c>
      <c r="E294" s="8" t="s">
        <v>240</v>
      </c>
      <c r="F294" s="8" t="s">
        <v>241</v>
      </c>
      <c r="G294" s="8" t="s">
        <v>230</v>
      </c>
      <c r="H294" s="8" t="s">
        <v>216</v>
      </c>
      <c r="Z294" s="54"/>
      <c r="AP294" s="1">
        <f>IF($J294=$J$2,IF(K294=K$2,1,0),IF($J294=$J$3,IF(K294=K$3,1,0),IF($J294=$J$4,IF(K294=K$4,1,0),IF($J294=$J$5,IF(K294=K$5,1,0),0))))</f>
        <v>0</v>
      </c>
      <c r="AQ294" s="1">
        <f>IF($J294=$J$2,IF(L294=L$2,1,0),IF($J294=$J$3,IF(L294=L$3,1,0),IF($J294=$J$4,IF(L294=L$4,1,0),IF($J294=$J$5,IF(L294=L$5,1,0),0))))</f>
        <v>0</v>
      </c>
      <c r="AR294" s="1">
        <f>IF($J294=$J$2,IF(M294=M$2,1,0),IF($J294=$J$3,IF(M294=M$3,1,0),IF($J294=$J$4,IF(M294=M$4,1,0),IF($J294=$J$5,IF(M294=M$5,1,0),0))))</f>
        <v>0</v>
      </c>
      <c r="AS294" s="1">
        <f>IF($J294=$J$2,IF(N294=N$2,1,0),IF($J294=$J$3,IF(N294=N$3,1,0),IF($J294=$J$4,IF(N294=N$4,1,0),IF($J294=$J$5,IF(N294=N$5,1,0),0))))</f>
        <v>0</v>
      </c>
      <c r="AT294" s="1">
        <f>IF($J294=$J$2,IF(O294=O$2,1,0),IF($J294=$J$3,IF(O294=O$3,1,0),IF($J294=$J$4,IF(O294=O$4,1,0),IF($J294=$J$5,IF(O294=O$5,1,0),0))))</f>
        <v>0</v>
      </c>
      <c r="AU294" s="1">
        <f>IF($J294=$J$2,IF(P294=P$2,1,0),IF($J294=$J$3,IF(P294=P$3,1,0),IF($J294=$J$4,IF(P294=P$4,1,0),IF($J294=$J$5,IF(P294=P$5,1,0),0))))</f>
        <v>0</v>
      </c>
      <c r="AV294" s="1">
        <f>IF($J294=$J$2,IF(Q294=Q$2,1,0),IF($J294=$J$3,IF(Q294=Q$3,1,0),IF($J294=$J$4,IF(Q294=Q$4,1,0),IF($J294=$J$5,IF(Q294=Q$5,1,0),0))))</f>
        <v>0</v>
      </c>
      <c r="AW294" s="1">
        <f>IF($J294=$J$2,IF(R294=R$2,1,0),IF($J294=$J$3,IF(R294=R$3,1,0),IF($J294=$J$4,IF(R294=R$4,1,0),IF($J294=$J$5,IF(R294=R$5,1,0),0))))</f>
        <v>0</v>
      </c>
      <c r="AX294" s="1">
        <f>IF($J294=$J$2,IF(S294=S$2,1,0),IF($J294=$J$3,IF(S294=S$3,1,0),IF($J294=$J$4,IF(S294=S$4,1,0),IF($J294=$J$5,IF(S294=S$5,1,0),0))))</f>
        <v>0</v>
      </c>
      <c r="AY294" s="1">
        <f>IF($J294=$J$2,IF(T294=T$2,1,0),IF($J294=$J$3,IF(T294=T$3,1,0),IF($J294=$J$4,IF(T294=T$4,1,0),IF($J294=$J$5,IF(T294=T$5,1,0),0))))</f>
        <v>0</v>
      </c>
      <c r="AZ294" s="1">
        <f>IF($J294=$J$2,IF(U294=U$2,1,0),IF($J294=$J$3,IF(U294=U$3,1,0),IF($J294=$J$4,IF(U294=U$4,1,0),IF($J294=$J$5,IF(U294=U$5,1,0),0))))</f>
        <v>0</v>
      </c>
      <c r="BA294" s="1">
        <f>IF($J294=$J$2,IF(V294=V$2,1,0),IF($J294=$J$3,IF(V294=V$3,1,0),IF($J294=$J$4,IF(V294=V$4,1,0),IF($J294=$J$5,IF(V294=V$5,1,0),0))))</f>
        <v>0</v>
      </c>
      <c r="BB294" s="1">
        <f>IF($J294=$J$2,IF(W294=W$2,1,0),IF($J294=$J$3,IF(W294=W$3,1,0),IF($J294=$J$4,IF(W294=W$4,1,0),IF($J294=$J$5,IF(W294=W$5,1,0),0))))</f>
        <v>0</v>
      </c>
      <c r="BC294" s="1">
        <f>IF($J294=$J$2,IF(X294=X$2,1,0),IF($J294=$J$3,IF(X294=X$3,1,0),IF($J294=$J$4,IF(X294=X$4,1,0),IF($J294=$J$5,IF(X294=X$5,1,0),0))))</f>
        <v>0</v>
      </c>
      <c r="BD294" s="1">
        <f>IF($J294=$J$2,IF(Y294=Y$2,1,0),IF($J294=$J$3,IF(Y294=Y$3,1,0),IF($J294=$J$4,IF(Y294=Y$4,1,0),IF($J294=$J$5,IF(Y294=Y$5,1,0),0))))</f>
        <v>0</v>
      </c>
      <c r="BE294" s="1">
        <f>IF($J294=$J$2,IF(Z294=Z$2,1,0),IF($J294=$J$3,IF(Z294=Z$3,1,0),IF($J294=$J$4,IF(Z294=Z$4,1,0),IF($J294=$J$5,IF(Z294=Z$5,1,0),0))))</f>
        <v>0</v>
      </c>
      <c r="BF294" s="1">
        <f>IF($J294=$J$2,IF(AA294=AA$2,1,0),IF($J294=$J$3,IF(AA294=AA$3,1,0),IF($J294=$J$4,IF(AA294=AA$4,1,0),IF($J294=$J$5,IF(AA294=AA$5,1,0),0))))</f>
        <v>0</v>
      </c>
      <c r="BG294" s="1">
        <f>IF($J294=$J$2,IF(AB294=AB$2,1,0),IF($J294=$J$3,IF(AB294=AB$3,1,0),IF($J294=$J$4,IF(AB294=AB$4,1,0),IF($J294=$J$5,IF(AB294=AB$5,1,0),0))))</f>
        <v>0</v>
      </c>
      <c r="BH294" s="1">
        <f>IF($J294=$J$2,IF(AC294=AC$2,1,0),IF($J294=$J$3,IF(AC294=AC$3,1,0),IF($J294=$J$4,IF(AC294=AC$4,1,0),IF($J294=$J$5,IF(AC294=AC$5,1,0),0))))</f>
        <v>0</v>
      </c>
      <c r="BI294" s="1">
        <f>IF($J294=$J$2,IF(AD294=AD$2,1,0),IF($J294=$J$3,IF(AD294=AD$3,1,0),IF($J294=$J$4,IF(AD294=AD$4,1,0),IF($J294=$J$5,IF(AD294=AD$5,1,0),0))))</f>
        <v>0</v>
      </c>
      <c r="BJ294" s="1">
        <f>IF($J294=$J$2,IF(AE294=AE$2,1,0),IF($J294=$J$3,IF(AE294=AE$3,1,0),IF($J294=$J$4,IF(AE294=AE$4,1,0),IF($J294=$J$5,IF(AE294=AE$5,1,0),0))))</f>
        <v>0</v>
      </c>
      <c r="BK294" s="1">
        <f>IF($J294=$J$2,IF(AF294=AF$2,1,0),IF($J294=$J$3,IF(AF294=AF$3,1,0),IF($J294=$J$4,IF(AF294=AF$4,1,0),IF($J294=$J$5,IF(AF294=AF$5,1,0),0))))</f>
        <v>0</v>
      </c>
      <c r="BL294" s="1">
        <f>IF($J294=$J$2,IF(AG294=AG$2,1,0),IF($J294=$J$3,IF(AG294=AG$3,1,0),IF($J294=$J$4,IF(AG294=AG$4,1,0),IF($J294=$J$5,IF(AG294=AG$5,1,0),0))))</f>
        <v>0</v>
      </c>
      <c r="BM294" s="1">
        <f>IF($J294=$J$2,IF(AH294=AH$2,1,0),IF($J294=$J$3,IF(AH294=AH$3,1,0),IF($J294=$J$4,IF(AH294=AH$4,1,0),IF($J294=$J$5,IF(AH294=AH$5,1,0),0))))</f>
        <v>0</v>
      </c>
      <c r="BN294" s="1">
        <f>IF($J294=$J$2,IF(AI294=AI$2,1,0),IF($J294=$J$3,IF(AI294=AI$3,1,0),IF($J294=$J$4,IF(AI294=AI$4,1,0),IF($J294=$J$5,IF(AI294=AI$5,1,0),0))))</f>
        <v>0</v>
      </c>
      <c r="BO294" s="1">
        <f>IF($J294=$J$2,IF(AJ294=AJ$2,1,0),IF($J294=$J$3,IF(AJ294=AJ$3,1,0),IF($J294=$J$4,IF(AJ294=AJ$4,1,0),IF($J294=$J$5,IF(AJ294=AJ$5,1,0),0))))</f>
        <v>0</v>
      </c>
      <c r="BP294" s="1">
        <f>IF($J294=$J$2,IF(AK294=AK$2,1,0),IF($J294=$J$3,IF(AK294=AK$3,1,0),IF($J294=$J$4,IF(AK294=AK$4,1,0),IF($J294=$J$5,IF(AK294=AK$5,1,0),0))))</f>
        <v>0</v>
      </c>
      <c r="BQ294" s="1">
        <f>IF($J294=$J$2,IF(AL294=AL$2,1,0),IF($J294=$J$3,IF(AL294=AL$3,1,0),IF($J294=$J$4,IF(AL294=AL$4,1,0),IF($J294=$J$5,IF(AL294=AL$5,1,0),0))))</f>
        <v>0</v>
      </c>
      <c r="BR294" s="1">
        <f>IF($J294=$J$2,IF(AM294=AM$2,1,0),IF($J294=$J$3,IF(AM294=AM$3,1,0),IF($J294=$J$4,IF(AM294=AM$4,1,0),IF($J294=$J$5,IF(AM294=AM$5,1,0),0))))</f>
        <v>0</v>
      </c>
      <c r="BS294" s="1">
        <f>IF($J294=$J$2,IF(AN294=AN$2,1,0),IF($J294=$J$3,IF(AN294=AN$3,1,0),IF($J294=$J$4,IF(AN294=AN$4,1,0),IF($J294=$J$5,IF(AN294=AN$5,1,0),0))))</f>
        <v>0</v>
      </c>
      <c r="BU294" s="1">
        <f t="shared" si="3"/>
        <v>0</v>
      </c>
      <c r="BW294" s="35" t="str">
        <f t="shared" si="4"/>
        <v>неявка</v>
      </c>
      <c r="BX294" s="35" t="str">
        <f>IF(BW294="неявка","неявка",IF(BW294&lt;$CB$4,1,IF(BW294&lt;$CB$5,2,IF(BW294&lt;$CB$6,3,IF(BW294&lt;$CB$7,4,IF(BW294&lt;$CB$8,5,IF(BW294&lt;$CB$9,6,IF(BW294&lt;$CB$10,7,IF(BW294&lt;$CB$11,8,IF(BW294&lt;$CB$12,9,10))))))))))</f>
        <v>неявка</v>
      </c>
    </row>
    <row r="295" spans="1:76" ht="16" x14ac:dyDescent="0.2">
      <c r="A295" s="8">
        <v>289</v>
      </c>
      <c r="B295" s="1" t="s">
        <v>981</v>
      </c>
      <c r="C295" s="1" t="s">
        <v>982</v>
      </c>
      <c r="D295" s="1" t="s">
        <v>983</v>
      </c>
      <c r="E295" s="1" t="s">
        <v>42</v>
      </c>
      <c r="F295" s="1" t="s">
        <v>984</v>
      </c>
      <c r="H295" s="1" t="s">
        <v>44</v>
      </c>
      <c r="J295" s="1">
        <v>3</v>
      </c>
      <c r="K295" s="1" t="s">
        <v>1154</v>
      </c>
      <c r="L295" s="1" t="s">
        <v>1155</v>
      </c>
      <c r="M295" s="1" t="s">
        <v>1158</v>
      </c>
      <c r="N295" s="1" t="s">
        <v>1159</v>
      </c>
      <c r="O295" s="1" t="s">
        <v>1156</v>
      </c>
      <c r="P295" s="1" t="s">
        <v>1156</v>
      </c>
      <c r="Q295" s="1" t="s">
        <v>1159</v>
      </c>
      <c r="R295" s="1" t="s">
        <v>1160</v>
      </c>
      <c r="S295" s="1" t="s">
        <v>1158</v>
      </c>
      <c r="T295" s="1" t="s">
        <v>1160</v>
      </c>
      <c r="U295" s="1" t="s">
        <v>1154</v>
      </c>
      <c r="V295" s="1" t="s">
        <v>1158</v>
      </c>
      <c r="W295" s="1" t="s">
        <v>1155</v>
      </c>
      <c r="X295" s="1" t="s">
        <v>1154</v>
      </c>
      <c r="Y295" s="1" t="s">
        <v>1155</v>
      </c>
      <c r="Z295" s="54" t="s">
        <v>1154</v>
      </c>
      <c r="AA295" s="1" t="s">
        <v>1160</v>
      </c>
      <c r="AB295" s="1" t="s">
        <v>1155</v>
      </c>
      <c r="AC295" s="1" t="s">
        <v>1154</v>
      </c>
      <c r="AD295" s="1" t="s">
        <v>1160</v>
      </c>
      <c r="AE295" s="1" t="s">
        <v>1154</v>
      </c>
      <c r="AG295" s="1" t="s">
        <v>1160</v>
      </c>
      <c r="AH295" s="1" t="s">
        <v>1158</v>
      </c>
      <c r="AI295" s="1" t="s">
        <v>1155</v>
      </c>
      <c r="AJ295" s="1" t="s">
        <v>1155</v>
      </c>
      <c r="AK295" s="1" t="s">
        <v>1155</v>
      </c>
      <c r="AL295" s="1" t="s">
        <v>1155</v>
      </c>
      <c r="AM295" s="1" t="s">
        <v>1156</v>
      </c>
      <c r="AN295" s="1" t="s">
        <v>1159</v>
      </c>
      <c r="AP295" s="1">
        <f>IF($J295=$J$2,IF(K295=K$2,1,0),IF($J295=$J$3,IF(K295=K$3,1,0),IF($J295=$J$4,IF(K295=K$4,1,0),IF($J295=$J$5,IF(K295=K$5,1,0),0))))</f>
        <v>0</v>
      </c>
      <c r="AQ295" s="1">
        <f>IF($J295=$J$2,IF(L295=L$2,1,0),IF($J295=$J$3,IF(L295=L$3,1,0),IF($J295=$J$4,IF(L295=L$4,1,0),IF($J295=$J$5,IF(L295=L$5,1,0),0))))</f>
        <v>1</v>
      </c>
      <c r="AR295" s="1">
        <f>IF($J295=$J$2,IF(M295=M$2,1,0),IF($J295=$J$3,IF(M295=M$3,1,0),IF($J295=$J$4,IF(M295=M$4,1,0),IF($J295=$J$5,IF(M295=M$5,1,0),0))))</f>
        <v>0</v>
      </c>
      <c r="AS295" s="1">
        <f>IF($J295=$J$2,IF(N295=N$2,1,0),IF($J295=$J$3,IF(N295=N$3,1,0),IF($J295=$J$4,IF(N295=N$4,1,0),IF($J295=$J$5,IF(N295=N$5,1,0),0))))</f>
        <v>1</v>
      </c>
      <c r="AT295" s="1">
        <f>IF($J295=$J$2,IF(O295=O$2,1,0),IF($J295=$J$3,IF(O295=O$3,1,0),IF($J295=$J$4,IF(O295=O$4,1,0),IF($J295=$J$5,IF(O295=O$5,1,0),0))))</f>
        <v>1</v>
      </c>
      <c r="AU295" s="1">
        <f>IF($J295=$J$2,IF(P295=P$2,1,0),IF($J295=$J$3,IF(P295=P$3,1,0),IF($J295=$J$4,IF(P295=P$4,1,0),IF($J295=$J$5,IF(P295=P$5,1,0),0))))</f>
        <v>1</v>
      </c>
      <c r="AV295" s="1">
        <f>IF($J295=$J$2,IF(Q295=Q$2,1,0),IF($J295=$J$3,IF(Q295=Q$3,1,0),IF($J295=$J$4,IF(Q295=Q$4,1,0),IF($J295=$J$5,IF(Q295=Q$5,1,0),0))))</f>
        <v>0</v>
      </c>
      <c r="AW295" s="1">
        <f>IF($J295=$J$2,IF(R295=R$2,1,0),IF($J295=$J$3,IF(R295=R$3,1,0),IF($J295=$J$4,IF(R295=R$4,1,0),IF($J295=$J$5,IF(R295=R$5,1,0),0))))</f>
        <v>1</v>
      </c>
      <c r="AX295" s="1">
        <f>IF($J295=$J$2,IF(S295=S$2,1,0),IF($J295=$J$3,IF(S295=S$3,1,0),IF($J295=$J$4,IF(S295=S$4,1,0),IF($J295=$J$5,IF(S295=S$5,1,0),0))))</f>
        <v>1</v>
      </c>
      <c r="AY295" s="1">
        <f>IF($J295=$J$2,IF(T295=T$2,1,0),IF($J295=$J$3,IF(T295=T$3,1,0),IF($J295=$J$4,IF(T295=T$4,1,0),IF($J295=$J$5,IF(T295=T$5,1,0),0))))</f>
        <v>1</v>
      </c>
      <c r="AZ295" s="1">
        <f>IF($J295=$J$2,IF(U295=U$2,1,0),IF($J295=$J$3,IF(U295=U$3,1,0),IF($J295=$J$4,IF(U295=U$4,1,0),IF($J295=$J$5,IF(U295=U$5,1,0),0))))</f>
        <v>1</v>
      </c>
      <c r="BA295" s="1">
        <f>IF($J295=$J$2,IF(V295=V$2,1,0),IF($J295=$J$3,IF(V295=V$3,1,0),IF($J295=$J$4,IF(V295=V$4,1,0),IF($J295=$J$5,IF(V295=V$5,1,0),0))))</f>
        <v>1</v>
      </c>
      <c r="BB295" s="1">
        <f>IF($J295=$J$2,IF(W295=W$2,1,0),IF($J295=$J$3,IF(W295=W$3,1,0),IF($J295=$J$4,IF(W295=W$4,1,0),IF($J295=$J$5,IF(W295=W$5,1,0),0))))</f>
        <v>0</v>
      </c>
      <c r="BC295" s="1">
        <f>IF($J295=$J$2,IF(X295=X$2,1,0),IF($J295=$J$3,IF(X295=X$3,1,0),IF($J295=$J$4,IF(X295=X$4,1,0),IF($J295=$J$5,IF(X295=X$5,1,0),0))))</f>
        <v>1</v>
      </c>
      <c r="BD295" s="1">
        <f>IF($J295=$J$2,IF(Y295=Y$2,1,0),IF($J295=$J$3,IF(Y295=Y$3,1,0),IF($J295=$J$4,IF(Y295=Y$4,1,0),IF($J295=$J$5,IF(Y295=Y$5,1,0),0))))</f>
        <v>0</v>
      </c>
      <c r="BE295" s="1">
        <f>IF($J295=$J$2,IF(Z295=Z$2,1,0),IF($J295=$J$3,IF(Z295=Z$3,1,0),IF($J295=$J$4,IF(Z295=Z$4,1,0),IF($J295=$J$5,IF(Z295=Z$5,1,0),0))))</f>
        <v>1</v>
      </c>
      <c r="BF295" s="1">
        <f>IF($J295=$J$2,IF(AA295=AA$2,1,0),IF($J295=$J$3,IF(AA295=AA$3,1,0),IF($J295=$J$4,IF(AA295=AA$4,1,0),IF($J295=$J$5,IF(AA295=AA$5,1,0),0))))</f>
        <v>1</v>
      </c>
      <c r="BG295" s="1">
        <f>IF($J295=$J$2,IF(AB295=AB$2,1,0),IF($J295=$J$3,IF(AB295=AB$3,1,0),IF($J295=$J$4,IF(AB295=AB$4,1,0),IF($J295=$J$5,IF(AB295=AB$5,1,0),0))))</f>
        <v>1</v>
      </c>
      <c r="BH295" s="1">
        <f>IF($J295=$J$2,IF(AC295=AC$2,1,0),IF($J295=$J$3,IF(AC295=AC$3,1,0),IF($J295=$J$4,IF(AC295=AC$4,1,0),IF($J295=$J$5,IF(AC295=AC$5,1,0),0))))</f>
        <v>1</v>
      </c>
      <c r="BI295" s="1">
        <f>IF($J295=$J$2,IF(AD295=AD$2,1,0),IF($J295=$J$3,IF(AD295=AD$3,1,0),IF($J295=$J$4,IF(AD295=AD$4,1,0),IF($J295=$J$5,IF(AD295=AD$5,1,0),0))))</f>
        <v>1</v>
      </c>
      <c r="BJ295" s="1">
        <f>IF($J295=$J$2,IF(AE295=AE$2,1,0),IF($J295=$J$3,IF(AE295=AE$3,1,0),IF($J295=$J$4,IF(AE295=AE$4,1,0),IF($J295=$J$5,IF(AE295=AE$5,1,0),0))))</f>
        <v>1</v>
      </c>
      <c r="BK295" s="1">
        <f>IF($J295=$J$2,IF(AF295=AF$2,1,0),IF($J295=$J$3,IF(AF295=AF$3,1,0),IF($J295=$J$4,IF(AF295=AF$4,1,0),IF($J295=$J$5,IF(AF295=AF$5,1,0),0))))</f>
        <v>0</v>
      </c>
      <c r="BL295" s="1">
        <f>IF($J295=$J$2,IF(AG295=AG$2,1,0),IF($J295=$J$3,IF(AG295=AG$3,1,0),IF($J295=$J$4,IF(AG295=AG$4,1,0),IF($J295=$J$5,IF(AG295=AG$5,1,0),0))))</f>
        <v>0</v>
      </c>
      <c r="BM295" s="1">
        <f>IF($J295=$J$2,IF(AH295=AH$2,1,0),IF($J295=$J$3,IF(AH295=AH$3,1,0),IF($J295=$J$4,IF(AH295=AH$4,1,0),IF($J295=$J$5,IF(AH295=AH$5,1,0),0))))</f>
        <v>1</v>
      </c>
      <c r="BN295" s="1">
        <f>IF($J295=$J$2,IF(AI295=AI$2,1,0),IF($J295=$J$3,IF(AI295=AI$3,1,0),IF($J295=$J$4,IF(AI295=AI$4,1,0),IF($J295=$J$5,IF(AI295=AI$5,1,0),0))))</f>
        <v>0</v>
      </c>
      <c r="BO295" s="1">
        <f>IF($J295=$J$2,IF(AJ295=AJ$2,1,0),IF($J295=$J$3,IF(AJ295=AJ$3,1,0),IF($J295=$J$4,IF(AJ295=AJ$4,1,0),IF($J295=$J$5,IF(AJ295=AJ$5,1,0),0))))</f>
        <v>1</v>
      </c>
      <c r="BP295" s="1">
        <f>IF($J295=$J$2,IF(AK295=AK$2,1,0),IF($J295=$J$3,IF(AK295=AK$3,1,0),IF($J295=$J$4,IF(AK295=AK$4,1,0),IF($J295=$J$5,IF(AK295=AK$5,1,0),0))))</f>
        <v>1</v>
      </c>
      <c r="BQ295" s="1">
        <f>IF($J295=$J$2,IF(AL295=AL$2,1,0),IF($J295=$J$3,IF(AL295=AL$3,1,0),IF($J295=$J$4,IF(AL295=AL$4,1,0),IF($J295=$J$5,IF(AL295=AL$5,1,0),0))))</f>
        <v>0</v>
      </c>
      <c r="BR295" s="1">
        <f>IF($J295=$J$2,IF(AM295=AM$2,1,0),IF($J295=$J$3,IF(AM295=AM$3,1,0),IF($J295=$J$4,IF(AM295=AM$4,1,0),IF($J295=$J$5,IF(AM295=AM$5,1,0),0))))</f>
        <v>1</v>
      </c>
      <c r="BS295" s="1">
        <f>IF($J295=$J$2,IF(AN295=AN$2,1,0),IF($J295=$J$3,IF(AN295=AN$3,1,0),IF($J295=$J$4,IF(AN295=AN$4,1,0),IF($J295=$J$5,IF(AN295=AN$5,1,0),0))))</f>
        <v>0</v>
      </c>
      <c r="BU295" s="1">
        <f t="shared" si="3"/>
        <v>20</v>
      </c>
      <c r="BW295" s="35">
        <f t="shared" si="4"/>
        <v>20</v>
      </c>
      <c r="BX295" s="35">
        <f>IF(BW295="неявка","неявка",IF(BW295&lt;$CB$4,1,IF(BW295&lt;$CB$5,2,IF(BW295&lt;$CB$6,3,IF(BW295&lt;$CB$7,4,IF(BW295&lt;$CB$8,5,IF(BW295&lt;$CB$9,6,IF(BW295&lt;$CB$10,7,IF(BW295&lt;$CB$11,8,IF(BW295&lt;$CB$12,9,10))))))))))</f>
        <v>6</v>
      </c>
    </row>
    <row r="296" spans="1:76" ht="16" x14ac:dyDescent="0.2">
      <c r="A296" s="8">
        <v>290</v>
      </c>
      <c r="B296" s="1" t="s">
        <v>985</v>
      </c>
      <c r="C296" s="1" t="s">
        <v>986</v>
      </c>
      <c r="D296" s="1" t="s">
        <v>987</v>
      </c>
      <c r="E296" s="1" t="s">
        <v>42</v>
      </c>
      <c r="F296" s="1" t="s">
        <v>988</v>
      </c>
      <c r="H296" s="1" t="s">
        <v>44</v>
      </c>
      <c r="J296" s="1">
        <v>3</v>
      </c>
      <c r="K296" s="1" t="s">
        <v>1156</v>
      </c>
      <c r="L296" s="1" t="s">
        <v>1155</v>
      </c>
      <c r="M296" s="1" t="s">
        <v>1154</v>
      </c>
      <c r="N296" s="1" t="s">
        <v>1159</v>
      </c>
      <c r="O296" s="1" t="s">
        <v>1156</v>
      </c>
      <c r="P296" s="1" t="s">
        <v>1156</v>
      </c>
      <c r="Q296" s="1" t="s">
        <v>1154</v>
      </c>
      <c r="R296" s="1" t="s">
        <v>1160</v>
      </c>
      <c r="S296" s="1" t="s">
        <v>1158</v>
      </c>
      <c r="T296" s="1" t="s">
        <v>1160</v>
      </c>
      <c r="U296" s="1" t="s">
        <v>1154</v>
      </c>
      <c r="V296" s="1" t="s">
        <v>1158</v>
      </c>
      <c r="W296" s="1" t="s">
        <v>1160</v>
      </c>
      <c r="X296" s="1" t="s">
        <v>1159</v>
      </c>
      <c r="Y296" s="1" t="s">
        <v>1160</v>
      </c>
      <c r="Z296" s="54" t="s">
        <v>1154</v>
      </c>
      <c r="AA296" s="1" t="s">
        <v>1160</v>
      </c>
      <c r="AB296" s="1" t="s">
        <v>1155</v>
      </c>
      <c r="AC296" s="1" t="s">
        <v>1154</v>
      </c>
      <c r="AD296" s="1" t="s">
        <v>1160</v>
      </c>
      <c r="AE296" s="1" t="s">
        <v>1154</v>
      </c>
      <c r="AF296" s="1" t="s">
        <v>1159</v>
      </c>
      <c r="AG296" s="1" t="s">
        <v>1160</v>
      </c>
      <c r="AH296" s="1" t="s">
        <v>1158</v>
      </c>
      <c r="AI296" s="1" t="s">
        <v>1156</v>
      </c>
      <c r="AJ296" s="1" t="s">
        <v>1155</v>
      </c>
      <c r="AK296" s="1" t="s">
        <v>1155</v>
      </c>
      <c r="AL296" s="1" t="s">
        <v>1158</v>
      </c>
      <c r="AM296" s="1" t="s">
        <v>1156</v>
      </c>
      <c r="AN296" s="1" t="s">
        <v>1154</v>
      </c>
      <c r="AP296" s="1">
        <f>IF($J296=$J$2,IF(K296=K$2,1,0),IF($J296=$J$3,IF(K296=K$3,1,0),IF($J296=$J$4,IF(K296=K$4,1,0),IF($J296=$J$5,IF(K296=K$5,1,0),0))))</f>
        <v>1</v>
      </c>
      <c r="AQ296" s="1">
        <f>IF($J296=$J$2,IF(L296=L$2,1,0),IF($J296=$J$3,IF(L296=L$3,1,0),IF($J296=$J$4,IF(L296=L$4,1,0),IF($J296=$J$5,IF(L296=L$5,1,0),0))))</f>
        <v>1</v>
      </c>
      <c r="AR296" s="1">
        <f>IF($J296=$J$2,IF(M296=M$2,1,0),IF($J296=$J$3,IF(M296=M$3,1,0),IF($J296=$J$4,IF(M296=M$4,1,0),IF($J296=$J$5,IF(M296=M$5,1,0),0))))</f>
        <v>1</v>
      </c>
      <c r="AS296" s="1">
        <f>IF($J296=$J$2,IF(N296=N$2,1,0),IF($J296=$J$3,IF(N296=N$3,1,0),IF($J296=$J$4,IF(N296=N$4,1,0),IF($J296=$J$5,IF(N296=N$5,1,0),0))))</f>
        <v>1</v>
      </c>
      <c r="AT296" s="1">
        <f>IF($J296=$J$2,IF(O296=O$2,1,0),IF($J296=$J$3,IF(O296=O$3,1,0),IF($J296=$J$4,IF(O296=O$4,1,0),IF($J296=$J$5,IF(O296=O$5,1,0),0))))</f>
        <v>1</v>
      </c>
      <c r="AU296" s="1">
        <f>IF($J296=$J$2,IF(P296=P$2,1,0),IF($J296=$J$3,IF(P296=P$3,1,0),IF($J296=$J$4,IF(P296=P$4,1,0),IF($J296=$J$5,IF(P296=P$5,1,0),0))))</f>
        <v>1</v>
      </c>
      <c r="AV296" s="1">
        <f>IF($J296=$J$2,IF(Q296=Q$2,1,0),IF($J296=$J$3,IF(Q296=Q$3,1,0),IF($J296=$J$4,IF(Q296=Q$4,1,0),IF($J296=$J$5,IF(Q296=Q$5,1,0),0))))</f>
        <v>0</v>
      </c>
      <c r="AW296" s="1">
        <f>IF($J296=$J$2,IF(R296=R$2,1,0),IF($J296=$J$3,IF(R296=R$3,1,0),IF($J296=$J$4,IF(R296=R$4,1,0),IF($J296=$J$5,IF(R296=R$5,1,0),0))))</f>
        <v>1</v>
      </c>
      <c r="AX296" s="1">
        <f>IF($J296=$J$2,IF(S296=S$2,1,0),IF($J296=$J$3,IF(S296=S$3,1,0),IF($J296=$J$4,IF(S296=S$4,1,0),IF($J296=$J$5,IF(S296=S$5,1,0),0))))</f>
        <v>1</v>
      </c>
      <c r="AY296" s="1">
        <f>IF($J296=$J$2,IF(T296=T$2,1,0),IF($J296=$J$3,IF(T296=T$3,1,0),IF($J296=$J$4,IF(T296=T$4,1,0),IF($J296=$J$5,IF(T296=T$5,1,0),0))))</f>
        <v>1</v>
      </c>
      <c r="AZ296" s="1">
        <f>IF($J296=$J$2,IF(U296=U$2,1,0),IF($J296=$J$3,IF(U296=U$3,1,0),IF($J296=$J$4,IF(U296=U$4,1,0),IF($J296=$J$5,IF(U296=U$5,1,0),0))))</f>
        <v>1</v>
      </c>
      <c r="BA296" s="1">
        <f>IF($J296=$J$2,IF(V296=V$2,1,0),IF($J296=$J$3,IF(V296=V$3,1,0),IF($J296=$J$4,IF(V296=V$4,1,0),IF($J296=$J$5,IF(V296=V$5,1,0),0))))</f>
        <v>1</v>
      </c>
      <c r="BB296" s="1">
        <f>IF($J296=$J$2,IF(W296=W$2,1,0),IF($J296=$J$3,IF(W296=W$3,1,0),IF($J296=$J$4,IF(W296=W$4,1,0),IF($J296=$J$5,IF(W296=W$5,1,0),0))))</f>
        <v>1</v>
      </c>
      <c r="BC296" s="1">
        <f>IF($J296=$J$2,IF(X296=X$2,1,0),IF($J296=$J$3,IF(X296=X$3,1,0),IF($J296=$J$4,IF(X296=X$4,1,0),IF($J296=$J$5,IF(X296=X$5,1,0),0))))</f>
        <v>0</v>
      </c>
      <c r="BD296" s="1">
        <f>IF($J296=$J$2,IF(Y296=Y$2,1,0),IF($J296=$J$3,IF(Y296=Y$3,1,0),IF($J296=$J$4,IF(Y296=Y$4,1,0),IF($J296=$J$5,IF(Y296=Y$5,1,0),0))))</f>
        <v>1</v>
      </c>
      <c r="BE296" s="1">
        <f>IF($J296=$J$2,IF(Z296=Z$2,1,0),IF($J296=$J$3,IF(Z296=Z$3,1,0),IF($J296=$J$4,IF(Z296=Z$4,1,0),IF($J296=$J$5,IF(Z296=Z$5,1,0),0))))</f>
        <v>1</v>
      </c>
      <c r="BF296" s="1">
        <f>IF($J296=$J$2,IF(AA296=AA$2,1,0),IF($J296=$J$3,IF(AA296=AA$3,1,0),IF($J296=$J$4,IF(AA296=AA$4,1,0),IF($J296=$J$5,IF(AA296=AA$5,1,0),0))))</f>
        <v>1</v>
      </c>
      <c r="BG296" s="1">
        <f>IF($J296=$J$2,IF(AB296=AB$2,1,0),IF($J296=$J$3,IF(AB296=AB$3,1,0),IF($J296=$J$4,IF(AB296=AB$4,1,0),IF($J296=$J$5,IF(AB296=AB$5,1,0),0))))</f>
        <v>1</v>
      </c>
      <c r="BH296" s="1">
        <f>IF($J296=$J$2,IF(AC296=AC$2,1,0),IF($J296=$J$3,IF(AC296=AC$3,1,0),IF($J296=$J$4,IF(AC296=AC$4,1,0),IF($J296=$J$5,IF(AC296=AC$5,1,0),0))))</f>
        <v>1</v>
      </c>
      <c r="BI296" s="1">
        <f>IF($J296=$J$2,IF(AD296=AD$2,1,0),IF($J296=$J$3,IF(AD296=AD$3,1,0),IF($J296=$J$4,IF(AD296=AD$4,1,0),IF($J296=$J$5,IF(AD296=AD$5,1,0),0))))</f>
        <v>1</v>
      </c>
      <c r="BJ296" s="1">
        <f>IF($J296=$J$2,IF(AE296=AE$2,1,0),IF($J296=$J$3,IF(AE296=AE$3,1,0),IF($J296=$J$4,IF(AE296=AE$4,1,0),IF($J296=$J$5,IF(AE296=AE$5,1,0),0))))</f>
        <v>1</v>
      </c>
      <c r="BK296" s="1">
        <f>IF($J296=$J$2,IF(AF296=AF$2,1,0),IF($J296=$J$3,IF(AF296=AF$3,1,0),IF($J296=$J$4,IF(AF296=AF$4,1,0),IF($J296=$J$5,IF(AF296=AF$5,1,0),0))))</f>
        <v>1</v>
      </c>
      <c r="BL296" s="1">
        <f>IF($J296=$J$2,IF(AG296=AG$2,1,0),IF($J296=$J$3,IF(AG296=AG$3,1,0),IF($J296=$J$4,IF(AG296=AG$4,1,0),IF($J296=$J$5,IF(AG296=AG$5,1,0),0))))</f>
        <v>0</v>
      </c>
      <c r="BM296" s="1">
        <f>IF($J296=$J$2,IF(AH296=AH$2,1,0),IF($J296=$J$3,IF(AH296=AH$3,1,0),IF($J296=$J$4,IF(AH296=AH$4,1,0),IF($J296=$J$5,IF(AH296=AH$5,1,0),0))))</f>
        <v>1</v>
      </c>
      <c r="BN296" s="1">
        <f>IF($J296=$J$2,IF(AI296=AI$2,1,0),IF($J296=$J$3,IF(AI296=AI$3,1,0),IF($J296=$J$4,IF(AI296=AI$4,1,0),IF($J296=$J$5,IF(AI296=AI$5,1,0),0))))</f>
        <v>1</v>
      </c>
      <c r="BO296" s="1">
        <f>IF($J296=$J$2,IF(AJ296=AJ$2,1,0),IF($J296=$J$3,IF(AJ296=AJ$3,1,0),IF($J296=$J$4,IF(AJ296=AJ$4,1,0),IF($J296=$J$5,IF(AJ296=AJ$5,1,0),0))))</f>
        <v>1</v>
      </c>
      <c r="BP296" s="1">
        <f>IF($J296=$J$2,IF(AK296=AK$2,1,0),IF($J296=$J$3,IF(AK296=AK$3,1,0),IF($J296=$J$4,IF(AK296=AK$4,1,0),IF($J296=$J$5,IF(AK296=AK$5,1,0),0))))</f>
        <v>1</v>
      </c>
      <c r="BQ296" s="1">
        <f>IF($J296=$J$2,IF(AL296=AL$2,1,0),IF($J296=$J$3,IF(AL296=AL$3,1,0),IF($J296=$J$4,IF(AL296=AL$4,1,0),IF($J296=$J$5,IF(AL296=AL$5,1,0),0))))</f>
        <v>1</v>
      </c>
      <c r="BR296" s="1">
        <f>IF($J296=$J$2,IF(AM296=AM$2,1,0),IF($J296=$J$3,IF(AM296=AM$3,1,0),IF($J296=$J$4,IF(AM296=AM$4,1,0),IF($J296=$J$5,IF(AM296=AM$5,1,0),0))))</f>
        <v>1</v>
      </c>
      <c r="BS296" s="1">
        <f>IF($J296=$J$2,IF(AN296=AN$2,1,0),IF($J296=$J$3,IF(AN296=AN$3,1,0),IF($J296=$J$4,IF(AN296=AN$4,1,0),IF($J296=$J$5,IF(AN296=AN$5,1,0),0))))</f>
        <v>1</v>
      </c>
      <c r="BU296" s="1">
        <f t="shared" si="3"/>
        <v>27</v>
      </c>
      <c r="BW296" s="35">
        <f t="shared" si="4"/>
        <v>27</v>
      </c>
      <c r="BX296" s="35">
        <f>IF(BW296="неявка","неявка",IF(BW296&lt;$CB$4,1,IF(BW296&lt;$CB$5,2,IF(BW296&lt;$CB$6,3,IF(BW296&lt;$CB$7,4,IF(BW296&lt;$CB$8,5,IF(BW296&lt;$CB$9,6,IF(BW296&lt;$CB$10,7,IF(BW296&lt;$CB$11,8,IF(BW296&lt;$CB$12,9,10))))))))))</f>
        <v>9</v>
      </c>
    </row>
    <row r="297" spans="1:76" ht="16" x14ac:dyDescent="0.2">
      <c r="A297" s="8">
        <v>291</v>
      </c>
      <c r="B297" s="1" t="s">
        <v>989</v>
      </c>
      <c r="C297" s="1" t="s">
        <v>990</v>
      </c>
      <c r="D297" s="1" t="s">
        <v>991</v>
      </c>
      <c r="E297" s="1" t="s">
        <v>42</v>
      </c>
      <c r="F297" s="1" t="s">
        <v>992</v>
      </c>
      <c r="H297" s="1" t="s">
        <v>44</v>
      </c>
      <c r="J297" s="1">
        <v>3</v>
      </c>
      <c r="K297" s="1" t="s">
        <v>1156</v>
      </c>
      <c r="L297" s="1" t="s">
        <v>1155</v>
      </c>
      <c r="M297" s="1" t="s">
        <v>1159</v>
      </c>
      <c r="N297" s="1" t="s">
        <v>1159</v>
      </c>
      <c r="O297" s="1" t="s">
        <v>1156</v>
      </c>
      <c r="P297" s="1" t="s">
        <v>1156</v>
      </c>
      <c r="Q297" s="1" t="s">
        <v>1158</v>
      </c>
      <c r="R297" s="1" t="s">
        <v>1158</v>
      </c>
      <c r="S297" s="1" t="s">
        <v>1158</v>
      </c>
      <c r="T297" s="1" t="s">
        <v>1160</v>
      </c>
      <c r="U297" s="1" t="s">
        <v>1154</v>
      </c>
      <c r="V297" s="1" t="s">
        <v>1156</v>
      </c>
      <c r="W297" s="1" t="s">
        <v>1160</v>
      </c>
      <c r="X297" s="1" t="s">
        <v>1154</v>
      </c>
      <c r="Y297" s="1" t="s">
        <v>1155</v>
      </c>
      <c r="Z297" s="54" t="s">
        <v>1154</v>
      </c>
      <c r="AA297" s="1" t="s">
        <v>1160</v>
      </c>
      <c r="AB297" s="1" t="s">
        <v>1155</v>
      </c>
      <c r="AC297" s="1" t="s">
        <v>1154</v>
      </c>
      <c r="AD297" s="1" t="s">
        <v>1160</v>
      </c>
      <c r="AE297" s="1" t="s">
        <v>1154</v>
      </c>
      <c r="AF297" s="1" t="s">
        <v>1154</v>
      </c>
      <c r="AG297" s="1" t="s">
        <v>1160</v>
      </c>
      <c r="AH297" s="1" t="s">
        <v>1156</v>
      </c>
      <c r="AI297" s="1" t="s">
        <v>1156</v>
      </c>
      <c r="AJ297" s="1" t="s">
        <v>1155</v>
      </c>
      <c r="AK297" s="1" t="s">
        <v>1155</v>
      </c>
      <c r="AL297" s="1" t="s">
        <v>1158</v>
      </c>
      <c r="AM297" s="1" t="s">
        <v>1158</v>
      </c>
      <c r="AN297" s="1" t="s">
        <v>1154</v>
      </c>
      <c r="AP297" s="1">
        <f>IF($J297=$J$2,IF(K297=K$2,1,0),IF($J297=$J$3,IF(K297=K$3,1,0),IF($J297=$J$4,IF(K297=K$4,1,0),IF($J297=$J$5,IF(K297=K$5,1,0),0))))</f>
        <v>1</v>
      </c>
      <c r="AQ297" s="1">
        <f>IF($J297=$J$2,IF(L297=L$2,1,0),IF($J297=$J$3,IF(L297=L$3,1,0),IF($J297=$J$4,IF(L297=L$4,1,0),IF($J297=$J$5,IF(L297=L$5,1,0),0))))</f>
        <v>1</v>
      </c>
      <c r="AR297" s="1">
        <f>IF($J297=$J$2,IF(M297=M$2,1,0),IF($J297=$J$3,IF(M297=M$3,1,0),IF($J297=$J$4,IF(M297=M$4,1,0),IF($J297=$J$5,IF(M297=M$5,1,0),0))))</f>
        <v>0</v>
      </c>
      <c r="AS297" s="1">
        <f>IF($J297=$J$2,IF(N297=N$2,1,0),IF($J297=$J$3,IF(N297=N$3,1,0),IF($J297=$J$4,IF(N297=N$4,1,0),IF($J297=$J$5,IF(N297=N$5,1,0),0))))</f>
        <v>1</v>
      </c>
      <c r="AT297" s="1">
        <f>IF($J297=$J$2,IF(O297=O$2,1,0),IF($J297=$J$3,IF(O297=O$3,1,0),IF($J297=$J$4,IF(O297=O$4,1,0),IF($J297=$J$5,IF(O297=O$5,1,0),0))))</f>
        <v>1</v>
      </c>
      <c r="AU297" s="1">
        <f>IF($J297=$J$2,IF(P297=P$2,1,0),IF($J297=$J$3,IF(P297=P$3,1,0),IF($J297=$J$4,IF(P297=P$4,1,0),IF($J297=$J$5,IF(P297=P$5,1,0),0))))</f>
        <v>1</v>
      </c>
      <c r="AV297" s="1">
        <f>IF($J297=$J$2,IF(Q297=Q$2,1,0),IF($J297=$J$3,IF(Q297=Q$3,1,0),IF($J297=$J$4,IF(Q297=Q$4,1,0),IF($J297=$J$5,IF(Q297=Q$5,1,0),0))))</f>
        <v>1</v>
      </c>
      <c r="AW297" s="1">
        <f>IF($J297=$J$2,IF(R297=R$2,1,0),IF($J297=$J$3,IF(R297=R$3,1,0),IF($J297=$J$4,IF(R297=R$4,1,0),IF($J297=$J$5,IF(R297=R$5,1,0),0))))</f>
        <v>0</v>
      </c>
      <c r="AX297" s="1">
        <f>IF($J297=$J$2,IF(S297=S$2,1,0),IF($J297=$J$3,IF(S297=S$3,1,0),IF($J297=$J$4,IF(S297=S$4,1,0),IF($J297=$J$5,IF(S297=S$5,1,0),0))))</f>
        <v>1</v>
      </c>
      <c r="AY297" s="1">
        <f>IF($J297=$J$2,IF(T297=T$2,1,0),IF($J297=$J$3,IF(T297=T$3,1,0),IF($J297=$J$4,IF(T297=T$4,1,0),IF($J297=$J$5,IF(T297=T$5,1,0),0))))</f>
        <v>1</v>
      </c>
      <c r="AZ297" s="1">
        <f>IF($J297=$J$2,IF(U297=U$2,1,0),IF($J297=$J$3,IF(U297=U$3,1,0),IF($J297=$J$4,IF(U297=U$4,1,0),IF($J297=$J$5,IF(U297=U$5,1,0),0))))</f>
        <v>1</v>
      </c>
      <c r="BA297" s="1">
        <f>IF($J297=$J$2,IF(V297=V$2,1,0),IF($J297=$J$3,IF(V297=V$3,1,0),IF($J297=$J$4,IF(V297=V$4,1,0),IF($J297=$J$5,IF(V297=V$5,1,0),0))))</f>
        <v>0</v>
      </c>
      <c r="BB297" s="1">
        <f>IF($J297=$J$2,IF(W297=W$2,1,0),IF($J297=$J$3,IF(W297=W$3,1,0),IF($J297=$J$4,IF(W297=W$4,1,0),IF($J297=$J$5,IF(W297=W$5,1,0),0))))</f>
        <v>1</v>
      </c>
      <c r="BC297" s="1">
        <f>IF($J297=$J$2,IF(X297=X$2,1,0),IF($J297=$J$3,IF(X297=X$3,1,0),IF($J297=$J$4,IF(X297=X$4,1,0),IF($J297=$J$5,IF(X297=X$5,1,0),0))))</f>
        <v>1</v>
      </c>
      <c r="BD297" s="1">
        <f>IF($J297=$J$2,IF(Y297=Y$2,1,0),IF($J297=$J$3,IF(Y297=Y$3,1,0),IF($J297=$J$4,IF(Y297=Y$4,1,0),IF($J297=$J$5,IF(Y297=Y$5,1,0),0))))</f>
        <v>0</v>
      </c>
      <c r="BE297" s="1">
        <f>IF($J297=$J$2,IF(Z297=Z$2,1,0),IF($J297=$J$3,IF(Z297=Z$3,1,0),IF($J297=$J$4,IF(Z297=Z$4,1,0),IF($J297=$J$5,IF(Z297=Z$5,1,0),0))))</f>
        <v>1</v>
      </c>
      <c r="BF297" s="1">
        <f>IF($J297=$J$2,IF(AA297=AA$2,1,0),IF($J297=$J$3,IF(AA297=AA$3,1,0),IF($J297=$J$4,IF(AA297=AA$4,1,0),IF($J297=$J$5,IF(AA297=AA$5,1,0),0))))</f>
        <v>1</v>
      </c>
      <c r="BG297" s="1">
        <f>IF($J297=$J$2,IF(AB297=AB$2,1,0),IF($J297=$J$3,IF(AB297=AB$3,1,0),IF($J297=$J$4,IF(AB297=AB$4,1,0),IF($J297=$J$5,IF(AB297=AB$5,1,0),0))))</f>
        <v>1</v>
      </c>
      <c r="BH297" s="1">
        <f>IF($J297=$J$2,IF(AC297=AC$2,1,0),IF($J297=$J$3,IF(AC297=AC$3,1,0),IF($J297=$J$4,IF(AC297=AC$4,1,0),IF($J297=$J$5,IF(AC297=AC$5,1,0),0))))</f>
        <v>1</v>
      </c>
      <c r="BI297" s="1">
        <f>IF($J297=$J$2,IF(AD297=AD$2,1,0),IF($J297=$J$3,IF(AD297=AD$3,1,0),IF($J297=$J$4,IF(AD297=AD$4,1,0),IF($J297=$J$5,IF(AD297=AD$5,1,0),0))))</f>
        <v>1</v>
      </c>
      <c r="BJ297" s="1">
        <f>IF($J297=$J$2,IF(AE297=AE$2,1,0),IF($J297=$J$3,IF(AE297=AE$3,1,0),IF($J297=$J$4,IF(AE297=AE$4,1,0),IF($J297=$J$5,IF(AE297=AE$5,1,0),0))))</f>
        <v>1</v>
      </c>
      <c r="BK297" s="1">
        <f>IF($J297=$J$2,IF(AF297=AF$2,1,0),IF($J297=$J$3,IF(AF297=AF$3,1,0),IF($J297=$J$4,IF(AF297=AF$4,1,0),IF($J297=$J$5,IF(AF297=AF$5,1,0),0))))</f>
        <v>0</v>
      </c>
      <c r="BL297" s="1">
        <f>IF($J297=$J$2,IF(AG297=AG$2,1,0),IF($J297=$J$3,IF(AG297=AG$3,1,0),IF($J297=$J$4,IF(AG297=AG$4,1,0),IF($J297=$J$5,IF(AG297=AG$5,1,0),0))))</f>
        <v>0</v>
      </c>
      <c r="BM297" s="1">
        <f>IF($J297=$J$2,IF(AH297=AH$2,1,0),IF($J297=$J$3,IF(AH297=AH$3,1,0),IF($J297=$J$4,IF(AH297=AH$4,1,0),IF($J297=$J$5,IF(AH297=AH$5,1,0),0))))</f>
        <v>0</v>
      </c>
      <c r="BN297" s="1">
        <f>IF($J297=$J$2,IF(AI297=AI$2,1,0),IF($J297=$J$3,IF(AI297=AI$3,1,0),IF($J297=$J$4,IF(AI297=AI$4,1,0),IF($J297=$J$5,IF(AI297=AI$5,1,0),0))))</f>
        <v>1</v>
      </c>
      <c r="BO297" s="1">
        <f>IF($J297=$J$2,IF(AJ297=AJ$2,1,0),IF($J297=$J$3,IF(AJ297=AJ$3,1,0),IF($J297=$J$4,IF(AJ297=AJ$4,1,0),IF($J297=$J$5,IF(AJ297=AJ$5,1,0),0))))</f>
        <v>1</v>
      </c>
      <c r="BP297" s="1">
        <f>IF($J297=$J$2,IF(AK297=AK$2,1,0),IF($J297=$J$3,IF(AK297=AK$3,1,0),IF($J297=$J$4,IF(AK297=AK$4,1,0),IF($J297=$J$5,IF(AK297=AK$5,1,0),0))))</f>
        <v>1</v>
      </c>
      <c r="BQ297" s="1">
        <f>IF($J297=$J$2,IF(AL297=AL$2,1,0),IF($J297=$J$3,IF(AL297=AL$3,1,0),IF($J297=$J$4,IF(AL297=AL$4,1,0),IF($J297=$J$5,IF(AL297=AL$5,1,0),0))))</f>
        <v>1</v>
      </c>
      <c r="BR297" s="1">
        <f>IF($J297=$J$2,IF(AM297=AM$2,1,0),IF($J297=$J$3,IF(AM297=AM$3,1,0),IF($J297=$J$4,IF(AM297=AM$4,1,0),IF($J297=$J$5,IF(AM297=AM$5,1,0),0))))</f>
        <v>0</v>
      </c>
      <c r="BS297" s="1">
        <f>IF($J297=$J$2,IF(AN297=AN$2,1,0),IF($J297=$J$3,IF(AN297=AN$3,1,0),IF($J297=$J$4,IF(AN297=AN$4,1,0),IF($J297=$J$5,IF(AN297=AN$5,1,0),0))))</f>
        <v>1</v>
      </c>
      <c r="BU297" s="1">
        <f t="shared" si="3"/>
        <v>22</v>
      </c>
      <c r="BW297" s="35">
        <f t="shared" si="4"/>
        <v>22</v>
      </c>
      <c r="BX297" s="35">
        <f>IF(BW297="неявка","неявка",IF(BW297&lt;$CB$4,1,IF(BW297&lt;$CB$5,2,IF(BW297&lt;$CB$6,3,IF(BW297&lt;$CB$7,4,IF(BW297&lt;$CB$8,5,IF(BW297&lt;$CB$9,6,IF(BW297&lt;$CB$10,7,IF(BW297&lt;$CB$11,8,IF(BW297&lt;$CB$12,9,10))))))))))</f>
        <v>6</v>
      </c>
    </row>
    <row r="298" spans="1:76" ht="16" x14ac:dyDescent="0.2">
      <c r="A298" s="8">
        <v>292</v>
      </c>
      <c r="B298" s="1" t="s">
        <v>993</v>
      </c>
      <c r="C298" s="1" t="s">
        <v>994</v>
      </c>
      <c r="D298" s="1" t="s">
        <v>995</v>
      </c>
      <c r="E298" s="1" t="s">
        <v>42</v>
      </c>
      <c r="F298" s="1" t="s">
        <v>996</v>
      </c>
      <c r="H298" s="1" t="s">
        <v>44</v>
      </c>
      <c r="J298" s="1">
        <v>2</v>
      </c>
      <c r="K298" s="1" t="s">
        <v>1155</v>
      </c>
      <c r="L298" s="1" t="s">
        <v>1160</v>
      </c>
      <c r="M298" s="1" t="s">
        <v>1155</v>
      </c>
      <c r="O298" s="1" t="s">
        <v>1154</v>
      </c>
      <c r="P298" s="1" t="s">
        <v>1160</v>
      </c>
      <c r="Q298" s="1" t="s">
        <v>1154</v>
      </c>
      <c r="R298" s="1" t="s">
        <v>1154</v>
      </c>
      <c r="S298" s="1" t="s">
        <v>1154</v>
      </c>
      <c r="T298" s="1" t="s">
        <v>1159</v>
      </c>
      <c r="U298" s="1" t="s">
        <v>1160</v>
      </c>
      <c r="V298" s="1" t="s">
        <v>1156</v>
      </c>
      <c r="W298" s="1" t="s">
        <v>1158</v>
      </c>
      <c r="X298" s="1" t="s">
        <v>1159</v>
      </c>
      <c r="Y298" s="1" t="s">
        <v>1155</v>
      </c>
      <c r="Z298" s="54" t="s">
        <v>1155</v>
      </c>
      <c r="AA298" s="1" t="s">
        <v>1158</v>
      </c>
      <c r="AB298" s="1" t="s">
        <v>1155</v>
      </c>
      <c r="AC298" s="1" t="s">
        <v>1155</v>
      </c>
      <c r="AD298" s="1" t="s">
        <v>1159</v>
      </c>
      <c r="AE298" s="1" t="s">
        <v>1159</v>
      </c>
      <c r="AF298" s="1" t="s">
        <v>1158</v>
      </c>
      <c r="AG298" s="1" t="s">
        <v>1158</v>
      </c>
      <c r="AH298" s="1" t="s">
        <v>1159</v>
      </c>
      <c r="AI298" s="1" t="s">
        <v>1154</v>
      </c>
      <c r="AJ298" s="1" t="s">
        <v>1155</v>
      </c>
      <c r="AK298" s="1" t="s">
        <v>1158</v>
      </c>
      <c r="AL298" s="1" t="s">
        <v>1155</v>
      </c>
      <c r="AM298" s="1" t="s">
        <v>1156</v>
      </c>
      <c r="AN298" s="1" t="s">
        <v>1154</v>
      </c>
      <c r="AP298" s="1">
        <f>IF($J298=$J$2,IF(K298=K$2,1,0),IF($J298=$J$3,IF(K298=K$3,1,0),IF($J298=$J$4,IF(K298=K$4,1,0),IF($J298=$J$5,IF(K298=K$5,1,0),0))))</f>
        <v>1</v>
      </c>
      <c r="AQ298" s="1">
        <f>IF($J298=$J$2,IF(L298=L$2,1,0),IF($J298=$J$3,IF(L298=L$3,1,0),IF($J298=$J$4,IF(L298=L$4,1,0),IF($J298=$J$5,IF(L298=L$5,1,0),0))))</f>
        <v>1</v>
      </c>
      <c r="AR298" s="1">
        <f>IF($J298=$J$2,IF(M298=M$2,1,0),IF($J298=$J$3,IF(M298=M$3,1,0),IF($J298=$J$4,IF(M298=M$4,1,0),IF($J298=$J$5,IF(M298=M$5,1,0),0))))</f>
        <v>1</v>
      </c>
      <c r="AS298" s="1">
        <f>IF($J298=$J$2,IF(N298=N$2,1,0),IF($J298=$J$3,IF(N298=N$3,1,0),IF($J298=$J$4,IF(N298=N$4,1,0),IF($J298=$J$5,IF(N298=N$5,1,0),0))))</f>
        <v>0</v>
      </c>
      <c r="AT298" s="1">
        <f>IF($J298=$J$2,IF(O298=O$2,1,0),IF($J298=$J$3,IF(O298=O$3,1,0),IF($J298=$J$4,IF(O298=O$4,1,0),IF($J298=$J$5,IF(O298=O$5,1,0),0))))</f>
        <v>1</v>
      </c>
      <c r="AU298" s="1">
        <f>IF($J298=$J$2,IF(P298=P$2,1,0),IF($J298=$J$3,IF(P298=P$3,1,0),IF($J298=$J$4,IF(P298=P$4,1,0),IF($J298=$J$5,IF(P298=P$5,1,0),0))))</f>
        <v>1</v>
      </c>
      <c r="AV298" s="1">
        <f>IF($J298=$J$2,IF(Q298=Q$2,1,0),IF($J298=$J$3,IF(Q298=Q$3,1,0),IF($J298=$J$4,IF(Q298=Q$4,1,0),IF($J298=$J$5,IF(Q298=Q$5,1,0),0))))</f>
        <v>1</v>
      </c>
      <c r="AW298" s="1">
        <f>IF($J298=$J$2,IF(R298=R$2,1,0),IF($J298=$J$3,IF(R298=R$3,1,0),IF($J298=$J$4,IF(R298=R$4,1,0),IF($J298=$J$5,IF(R298=R$5,1,0),0))))</f>
        <v>0</v>
      </c>
      <c r="AX298" s="1">
        <f>IF($J298=$J$2,IF(S298=S$2,1,0),IF($J298=$J$3,IF(S298=S$3,1,0),IF($J298=$J$4,IF(S298=S$4,1,0),IF($J298=$J$5,IF(S298=S$5,1,0),0))))</f>
        <v>1</v>
      </c>
      <c r="AY298" s="1">
        <f>IF($J298=$J$2,IF(T298=T$2,1,0),IF($J298=$J$3,IF(T298=T$3,1,0),IF($J298=$J$4,IF(T298=T$4,1,0),IF($J298=$J$5,IF(T298=T$5,1,0),0))))</f>
        <v>1</v>
      </c>
      <c r="AZ298" s="1">
        <f>IF($J298=$J$2,IF(U298=U$2,1,0),IF($J298=$J$3,IF(U298=U$3,1,0),IF($J298=$J$4,IF(U298=U$4,1,0),IF($J298=$J$5,IF(U298=U$5,1,0),0))))</f>
        <v>1</v>
      </c>
      <c r="BA298" s="1">
        <f>IF($J298=$J$2,IF(V298=V$2,1,0),IF($J298=$J$3,IF(V298=V$3,1,0),IF($J298=$J$4,IF(V298=V$4,1,0),IF($J298=$J$5,IF(V298=V$5,1,0),0))))</f>
        <v>1</v>
      </c>
      <c r="BB298" s="1">
        <f>IF($J298=$J$2,IF(W298=W$2,1,0),IF($J298=$J$3,IF(W298=W$3,1,0),IF($J298=$J$4,IF(W298=W$4,1,0),IF($J298=$J$5,IF(W298=W$5,1,0),0))))</f>
        <v>1</v>
      </c>
      <c r="BC298" s="1">
        <f>IF($J298=$J$2,IF(X298=X$2,1,0),IF($J298=$J$3,IF(X298=X$3,1,0),IF($J298=$J$4,IF(X298=X$4,1,0),IF($J298=$J$5,IF(X298=X$5,1,0),0))))</f>
        <v>1</v>
      </c>
      <c r="BD298" s="1">
        <f>IF($J298=$J$2,IF(Y298=Y$2,1,0),IF($J298=$J$3,IF(Y298=Y$3,1,0),IF($J298=$J$4,IF(Y298=Y$4,1,0),IF($J298=$J$5,IF(Y298=Y$5,1,0),0))))</f>
        <v>1</v>
      </c>
      <c r="BE298" s="1">
        <f>IF($J298=$J$2,IF(Z298=Z$2,1,0),IF($J298=$J$3,IF(Z298=Z$3,1,0),IF($J298=$J$4,IF(Z298=Z$4,1,0),IF($J298=$J$5,IF(Z298=Z$5,1,0),0))))</f>
        <v>0</v>
      </c>
      <c r="BF298" s="1">
        <f>IF($J298=$J$2,IF(AA298=AA$2,1,0),IF($J298=$J$3,IF(AA298=AA$3,1,0),IF($J298=$J$4,IF(AA298=AA$4,1,0),IF($J298=$J$5,IF(AA298=AA$5,1,0),0))))</f>
        <v>1</v>
      </c>
      <c r="BG298" s="1">
        <f>IF($J298=$J$2,IF(AB298=AB$2,1,0),IF($J298=$J$3,IF(AB298=AB$3,1,0),IF($J298=$J$4,IF(AB298=AB$4,1,0),IF($J298=$J$5,IF(AB298=AB$5,1,0),0))))</f>
        <v>1</v>
      </c>
      <c r="BH298" s="1">
        <f>IF($J298=$J$2,IF(AC298=AC$2,1,0),IF($J298=$J$3,IF(AC298=AC$3,1,0),IF($J298=$J$4,IF(AC298=AC$4,1,0),IF($J298=$J$5,IF(AC298=AC$5,1,0),0))))</f>
        <v>1</v>
      </c>
      <c r="BI298" s="1">
        <f>IF($J298=$J$2,IF(AD298=AD$2,1,0),IF($J298=$J$3,IF(AD298=AD$3,1,0),IF($J298=$J$4,IF(AD298=AD$4,1,0),IF($J298=$J$5,IF(AD298=AD$5,1,0),0))))</f>
        <v>1</v>
      </c>
      <c r="BJ298" s="1">
        <f>IF($J298=$J$2,IF(AE298=AE$2,1,0),IF($J298=$J$3,IF(AE298=AE$3,1,0),IF($J298=$J$4,IF(AE298=AE$4,1,0),IF($J298=$J$5,IF(AE298=AE$5,1,0),0))))</f>
        <v>1</v>
      </c>
      <c r="BK298" s="1">
        <f>IF($J298=$J$2,IF(AF298=AF$2,1,0),IF($J298=$J$3,IF(AF298=AF$3,1,0),IF($J298=$J$4,IF(AF298=AF$4,1,0),IF($J298=$J$5,IF(AF298=AF$5,1,0),0))))</f>
        <v>0</v>
      </c>
      <c r="BL298" s="1">
        <f>IF($J298=$J$2,IF(AG298=AG$2,1,0),IF($J298=$J$3,IF(AG298=AG$3,1,0),IF($J298=$J$4,IF(AG298=AG$4,1,0),IF($J298=$J$5,IF(AG298=AG$5,1,0),0))))</f>
        <v>1</v>
      </c>
      <c r="BM298" s="1">
        <f>IF($J298=$J$2,IF(AH298=AH$2,1,0),IF($J298=$J$3,IF(AH298=AH$3,1,0),IF($J298=$J$4,IF(AH298=AH$4,1,0),IF($J298=$J$5,IF(AH298=AH$5,1,0),0))))</f>
        <v>0</v>
      </c>
      <c r="BN298" s="1">
        <f>IF($J298=$J$2,IF(AI298=AI$2,1,0),IF($J298=$J$3,IF(AI298=AI$3,1,0),IF($J298=$J$4,IF(AI298=AI$4,1,0),IF($J298=$J$5,IF(AI298=AI$5,1,0),0))))</f>
        <v>1</v>
      </c>
      <c r="BO298" s="1">
        <f>IF($J298=$J$2,IF(AJ298=AJ$2,1,0),IF($J298=$J$3,IF(AJ298=AJ$3,1,0),IF($J298=$J$4,IF(AJ298=AJ$4,1,0),IF($J298=$J$5,IF(AJ298=AJ$5,1,0),0))))</f>
        <v>0</v>
      </c>
      <c r="BP298" s="1">
        <f>IF($J298=$J$2,IF(AK298=AK$2,1,0),IF($J298=$J$3,IF(AK298=AK$3,1,0),IF($J298=$J$4,IF(AK298=AK$4,1,0),IF($J298=$J$5,IF(AK298=AK$5,1,0),0))))</f>
        <v>1</v>
      </c>
      <c r="BQ298" s="1">
        <f>IF($J298=$J$2,IF(AL298=AL$2,1,0),IF($J298=$J$3,IF(AL298=AL$3,1,0),IF($J298=$J$4,IF(AL298=AL$4,1,0),IF($J298=$J$5,IF(AL298=AL$5,1,0),0))))</f>
        <v>1</v>
      </c>
      <c r="BR298" s="1">
        <f>IF($J298=$J$2,IF(AM298=AM$2,1,0),IF($J298=$J$3,IF(AM298=AM$3,1,0),IF($J298=$J$4,IF(AM298=AM$4,1,0),IF($J298=$J$5,IF(AM298=AM$5,1,0),0))))</f>
        <v>1</v>
      </c>
      <c r="BS298" s="1">
        <f>IF($J298=$J$2,IF(AN298=AN$2,1,0),IF($J298=$J$3,IF(AN298=AN$3,1,0),IF($J298=$J$4,IF(AN298=AN$4,1,0),IF($J298=$J$5,IF(AN298=AN$5,1,0),0))))</f>
        <v>1</v>
      </c>
      <c r="BU298" s="1">
        <f t="shared" si="3"/>
        <v>24</v>
      </c>
      <c r="BW298" s="35">
        <f t="shared" si="4"/>
        <v>24</v>
      </c>
      <c r="BX298" s="35">
        <f>IF(BW298="неявка","неявка",IF(BW298&lt;$CB$4,1,IF(BW298&lt;$CB$5,2,IF(BW298&lt;$CB$6,3,IF(BW298&lt;$CB$7,4,IF(BW298&lt;$CB$8,5,IF(BW298&lt;$CB$9,6,IF(BW298&lt;$CB$10,7,IF(BW298&lt;$CB$11,8,IF(BW298&lt;$CB$12,9,10))))))))))</f>
        <v>7</v>
      </c>
    </row>
    <row r="299" spans="1:76" ht="16" x14ac:dyDescent="0.2">
      <c r="A299" s="8">
        <v>293</v>
      </c>
      <c r="B299" s="1" t="s">
        <v>997</v>
      </c>
      <c r="C299" s="1" t="s">
        <v>998</v>
      </c>
      <c r="D299" s="1" t="s">
        <v>999</v>
      </c>
      <c r="E299" s="1" t="s">
        <v>42</v>
      </c>
      <c r="F299" s="1" t="s">
        <v>1000</v>
      </c>
      <c r="H299" s="1" t="s">
        <v>44</v>
      </c>
      <c r="J299" s="1">
        <v>1</v>
      </c>
      <c r="K299" s="1" t="s">
        <v>1158</v>
      </c>
      <c r="L299" s="1" t="s">
        <v>1158</v>
      </c>
      <c r="M299" s="1" t="s">
        <v>1155</v>
      </c>
      <c r="N299" s="1" t="s">
        <v>1158</v>
      </c>
      <c r="O299" s="1" t="s">
        <v>1155</v>
      </c>
      <c r="P299" s="1" t="s">
        <v>1157</v>
      </c>
      <c r="Q299" s="1" t="s">
        <v>1154</v>
      </c>
      <c r="R299" s="1" t="s">
        <v>1158</v>
      </c>
      <c r="S299" s="1" t="s">
        <v>1159</v>
      </c>
      <c r="T299" s="1" t="s">
        <v>1154</v>
      </c>
      <c r="U299" s="1" t="s">
        <v>1160</v>
      </c>
      <c r="V299" s="1" t="s">
        <v>1158</v>
      </c>
      <c r="W299" s="1" t="s">
        <v>1156</v>
      </c>
      <c r="X299" s="1" t="s">
        <v>1159</v>
      </c>
      <c r="Y299" s="1" t="s">
        <v>1159</v>
      </c>
      <c r="Z299" s="54" t="s">
        <v>1159</v>
      </c>
      <c r="AA299" s="1" t="s">
        <v>1155</v>
      </c>
      <c r="AB299" s="1" t="s">
        <v>1158</v>
      </c>
      <c r="AC299" s="1" t="s">
        <v>1160</v>
      </c>
      <c r="AD299" s="1" t="s">
        <v>1156</v>
      </c>
      <c r="AE299" s="1" t="s">
        <v>1156</v>
      </c>
      <c r="AF299" s="1" t="s">
        <v>1159</v>
      </c>
      <c r="AG299" s="1" t="s">
        <v>1158</v>
      </c>
      <c r="AH299" s="1" t="s">
        <v>1154</v>
      </c>
      <c r="AI299" s="1" t="s">
        <v>1160</v>
      </c>
      <c r="AJ299" s="1" t="s">
        <v>1158</v>
      </c>
      <c r="AK299" s="1" t="s">
        <v>1158</v>
      </c>
      <c r="AL299" s="1" t="s">
        <v>1154</v>
      </c>
      <c r="AM299" s="1" t="s">
        <v>1158</v>
      </c>
      <c r="AN299" s="1" t="s">
        <v>1156</v>
      </c>
      <c r="AP299" s="1">
        <f>IF($J299=$J$2,IF(K299=K$2,1,0),IF($J299=$J$3,IF(K299=K$3,1,0),IF($J299=$J$4,IF(K299=K$4,1,0),IF($J299=$J$5,IF(K299=K$5,1,0),0))))</f>
        <v>0</v>
      </c>
      <c r="AQ299" s="1">
        <f>IF($J299=$J$2,IF(L299=L$2,1,0),IF($J299=$J$3,IF(L299=L$3,1,0),IF($J299=$J$4,IF(L299=L$4,1,0),IF($J299=$J$5,IF(L299=L$5,1,0),0))))</f>
        <v>0</v>
      </c>
      <c r="AR299" s="1">
        <f>IF($J299=$J$2,IF(M299=M$2,1,0),IF($J299=$J$3,IF(M299=M$3,1,0),IF($J299=$J$4,IF(M299=M$4,1,0),IF($J299=$J$5,IF(M299=M$5,1,0),0))))</f>
        <v>1</v>
      </c>
      <c r="AS299" s="1">
        <f>IF($J299=$J$2,IF(N299=N$2,1,0),IF($J299=$J$3,IF(N299=N$3,1,0),IF($J299=$J$4,IF(N299=N$4,1,0),IF($J299=$J$5,IF(N299=N$5,1,0),0))))</f>
        <v>0</v>
      </c>
      <c r="AT299" s="1">
        <f>IF($J299=$J$2,IF(O299=O$2,1,0),IF($J299=$J$3,IF(O299=O$3,1,0),IF($J299=$J$4,IF(O299=O$4,1,0),IF($J299=$J$5,IF(O299=O$5,1,0),0))))</f>
        <v>1</v>
      </c>
      <c r="AU299" s="1">
        <f>IF($J299=$J$2,IF(P299=P$2,1,0),IF($J299=$J$3,IF(P299=P$3,1,0),IF($J299=$J$4,IF(P299=P$4,1,0),IF($J299=$J$5,IF(P299=P$5,1,0),0))))</f>
        <v>1</v>
      </c>
      <c r="AV299" s="1">
        <f>IF($J299=$J$2,IF(Q299=Q$2,1,0),IF($J299=$J$3,IF(Q299=Q$3,1,0),IF($J299=$J$4,IF(Q299=Q$4,1,0),IF($J299=$J$5,IF(Q299=Q$5,1,0),0))))</f>
        <v>1</v>
      </c>
      <c r="AW299" s="1">
        <f>IF($J299=$J$2,IF(R299=R$2,1,0),IF($J299=$J$3,IF(R299=R$3,1,0),IF($J299=$J$4,IF(R299=R$4,1,0),IF($J299=$J$5,IF(R299=R$5,1,0),0))))</f>
        <v>1</v>
      </c>
      <c r="AX299" s="1">
        <f>IF($J299=$J$2,IF(S299=S$2,1,0),IF($J299=$J$3,IF(S299=S$3,1,0),IF($J299=$J$4,IF(S299=S$4,1,0),IF($J299=$J$5,IF(S299=S$5,1,0),0))))</f>
        <v>0</v>
      </c>
      <c r="AY299" s="1">
        <f>IF($J299=$J$2,IF(T299=T$2,1,0),IF($J299=$J$3,IF(T299=T$3,1,0),IF($J299=$J$4,IF(T299=T$4,1,0),IF($J299=$J$5,IF(T299=T$5,1,0),0))))</f>
        <v>1</v>
      </c>
      <c r="AZ299" s="1">
        <f>IF($J299=$J$2,IF(U299=U$2,1,0),IF($J299=$J$3,IF(U299=U$3,1,0),IF($J299=$J$4,IF(U299=U$4,1,0),IF($J299=$J$5,IF(U299=U$5,1,0),0))))</f>
        <v>0</v>
      </c>
      <c r="BA299" s="1">
        <f>IF($J299=$J$2,IF(V299=V$2,1,0),IF($J299=$J$3,IF(V299=V$3,1,0),IF($J299=$J$4,IF(V299=V$4,1,0),IF($J299=$J$5,IF(V299=V$5,1,0),0))))</f>
        <v>1</v>
      </c>
      <c r="BB299" s="1">
        <f>IF($J299=$J$2,IF(W299=W$2,1,0),IF($J299=$J$3,IF(W299=W$3,1,0),IF($J299=$J$4,IF(W299=W$4,1,0),IF($J299=$J$5,IF(W299=W$5,1,0),0))))</f>
        <v>1</v>
      </c>
      <c r="BC299" s="1">
        <f>IF($J299=$J$2,IF(X299=X$2,1,0),IF($J299=$J$3,IF(X299=X$3,1,0),IF($J299=$J$4,IF(X299=X$4,1,0),IF($J299=$J$5,IF(X299=X$5,1,0),0))))</f>
        <v>1</v>
      </c>
      <c r="BD299" s="1">
        <f>IF($J299=$J$2,IF(Y299=Y$2,1,0),IF($J299=$J$3,IF(Y299=Y$3,1,0),IF($J299=$J$4,IF(Y299=Y$4,1,0),IF($J299=$J$5,IF(Y299=Y$5,1,0),0))))</f>
        <v>0</v>
      </c>
      <c r="BE299" s="1">
        <f>IF($J299=$J$2,IF(Z299=Z$2,1,0),IF($J299=$J$3,IF(Z299=Z$3,1,0),IF($J299=$J$4,IF(Z299=Z$4,1,0),IF($J299=$J$5,IF(Z299=Z$5,1,0),0))))</f>
        <v>0</v>
      </c>
      <c r="BF299" s="1">
        <f>IF($J299=$J$2,IF(AA299=AA$2,1,0),IF($J299=$J$3,IF(AA299=AA$3,1,0),IF($J299=$J$4,IF(AA299=AA$4,1,0),IF($J299=$J$5,IF(AA299=AA$5,1,0),0))))</f>
        <v>1</v>
      </c>
      <c r="BG299" s="1">
        <f>IF($J299=$J$2,IF(AB299=AB$2,1,0),IF($J299=$J$3,IF(AB299=AB$3,1,0),IF($J299=$J$4,IF(AB299=AB$4,1,0),IF($J299=$J$5,IF(AB299=AB$5,1,0),0))))</f>
        <v>1</v>
      </c>
      <c r="BH299" s="1">
        <f>IF($J299=$J$2,IF(AC299=AC$2,1,0),IF($J299=$J$3,IF(AC299=AC$3,1,0),IF($J299=$J$4,IF(AC299=AC$4,1,0),IF($J299=$J$5,IF(AC299=AC$5,1,0),0))))</f>
        <v>1</v>
      </c>
      <c r="BI299" s="1">
        <f>IF($J299=$J$2,IF(AD299=AD$2,1,0),IF($J299=$J$3,IF(AD299=AD$3,1,0),IF($J299=$J$4,IF(AD299=AD$4,1,0),IF($J299=$J$5,IF(AD299=AD$5,1,0),0))))</f>
        <v>0</v>
      </c>
      <c r="BJ299" s="1">
        <f>IF($J299=$J$2,IF(AE299=AE$2,1,0),IF($J299=$J$3,IF(AE299=AE$3,1,0),IF($J299=$J$4,IF(AE299=AE$4,1,0),IF($J299=$J$5,IF(AE299=AE$5,1,0),0))))</f>
        <v>1</v>
      </c>
      <c r="BK299" s="1">
        <f>IF($J299=$J$2,IF(AF299=AF$2,1,0),IF($J299=$J$3,IF(AF299=AF$3,1,0),IF($J299=$J$4,IF(AF299=AF$4,1,0),IF($J299=$J$5,IF(AF299=AF$5,1,0),0))))</f>
        <v>1</v>
      </c>
      <c r="BL299" s="1">
        <f>IF($J299=$J$2,IF(AG299=AG$2,1,0),IF($J299=$J$3,IF(AG299=AG$3,1,0),IF($J299=$J$4,IF(AG299=AG$4,1,0),IF($J299=$J$5,IF(AG299=AG$5,1,0),0))))</f>
        <v>1</v>
      </c>
      <c r="BM299" s="1">
        <f>IF($J299=$J$2,IF(AH299=AH$2,1,0),IF($J299=$J$3,IF(AH299=AH$3,1,0),IF($J299=$J$4,IF(AH299=AH$4,1,0),IF($J299=$J$5,IF(AH299=AH$5,1,0),0))))</f>
        <v>0</v>
      </c>
      <c r="BN299" s="1">
        <f>IF($J299=$J$2,IF(AI299=AI$2,1,0),IF($J299=$J$3,IF(AI299=AI$3,1,0),IF($J299=$J$4,IF(AI299=AI$4,1,0),IF($J299=$J$5,IF(AI299=AI$5,1,0),0))))</f>
        <v>0</v>
      </c>
      <c r="BO299" s="1">
        <f>IF($J299=$J$2,IF(AJ299=AJ$2,1,0),IF($J299=$J$3,IF(AJ299=AJ$3,1,0),IF($J299=$J$4,IF(AJ299=AJ$4,1,0),IF($J299=$J$5,IF(AJ299=AJ$5,1,0),0))))</f>
        <v>1</v>
      </c>
      <c r="BP299" s="1">
        <f>IF($J299=$J$2,IF(AK299=AK$2,1,0),IF($J299=$J$3,IF(AK299=AK$3,1,0),IF($J299=$J$4,IF(AK299=AK$4,1,0),IF($J299=$J$5,IF(AK299=AK$5,1,0),0))))</f>
        <v>0</v>
      </c>
      <c r="BQ299" s="1">
        <f>IF($J299=$J$2,IF(AL299=AL$2,1,0),IF($J299=$J$3,IF(AL299=AL$3,1,0),IF($J299=$J$4,IF(AL299=AL$4,1,0),IF($J299=$J$5,IF(AL299=AL$5,1,0),0))))</f>
        <v>0</v>
      </c>
      <c r="BR299" s="1">
        <f>IF($J299=$J$2,IF(AM299=AM$2,1,0),IF($J299=$J$3,IF(AM299=AM$3,1,0),IF($J299=$J$4,IF(AM299=AM$4,1,0),IF($J299=$J$5,IF(AM299=AM$5,1,0),0))))</f>
        <v>1</v>
      </c>
      <c r="BS299" s="1">
        <f>IF($J299=$J$2,IF(AN299=AN$2,1,0),IF($J299=$J$3,IF(AN299=AN$3,1,0),IF($J299=$J$4,IF(AN299=AN$4,1,0),IF($J299=$J$5,IF(AN299=AN$5,1,0),0))))</f>
        <v>1</v>
      </c>
      <c r="BU299" s="1">
        <f t="shared" si="3"/>
        <v>18</v>
      </c>
      <c r="BW299" s="35">
        <f t="shared" si="4"/>
        <v>18</v>
      </c>
      <c r="BX299" s="35">
        <f>IF(BW299="неявка","неявка",IF(BW299&lt;$CB$4,1,IF(BW299&lt;$CB$5,2,IF(BW299&lt;$CB$6,3,IF(BW299&lt;$CB$7,4,IF(BW299&lt;$CB$8,5,IF(BW299&lt;$CB$9,6,IF(BW299&lt;$CB$10,7,IF(BW299&lt;$CB$11,8,IF(BW299&lt;$CB$12,9,10))))))))))</f>
        <v>5</v>
      </c>
    </row>
    <row r="300" spans="1:76" ht="16" x14ac:dyDescent="0.2">
      <c r="A300" s="8">
        <v>294</v>
      </c>
      <c r="B300" s="8" t="s">
        <v>1001</v>
      </c>
      <c r="C300" s="8" t="s">
        <v>551</v>
      </c>
      <c r="D300" s="8" t="s">
        <v>1002</v>
      </c>
      <c r="E300" s="8" t="s">
        <v>1003</v>
      </c>
      <c r="F300" s="8" t="s">
        <v>1004</v>
      </c>
      <c r="G300" s="8" t="s">
        <v>230</v>
      </c>
      <c r="H300" s="8" t="s">
        <v>216</v>
      </c>
      <c r="J300" s="1">
        <v>3</v>
      </c>
      <c r="K300" s="1" t="s">
        <v>1156</v>
      </c>
      <c r="L300" s="1" t="s">
        <v>1155</v>
      </c>
      <c r="M300" s="1" t="s">
        <v>1158</v>
      </c>
      <c r="N300" s="1" t="s">
        <v>1159</v>
      </c>
      <c r="O300" s="1" t="s">
        <v>1154</v>
      </c>
      <c r="P300" s="1" t="s">
        <v>1154</v>
      </c>
      <c r="Q300" s="1" t="s">
        <v>1155</v>
      </c>
      <c r="R300" s="1" t="s">
        <v>1156</v>
      </c>
      <c r="S300" s="1" t="s">
        <v>1154</v>
      </c>
      <c r="T300" s="1" t="s">
        <v>1155</v>
      </c>
      <c r="U300" s="1" t="s">
        <v>1158</v>
      </c>
      <c r="V300" s="1" t="s">
        <v>1156</v>
      </c>
      <c r="W300" s="1" t="s">
        <v>1158</v>
      </c>
      <c r="X300" s="1" t="s">
        <v>1156</v>
      </c>
      <c r="Y300" s="1" t="s">
        <v>1155</v>
      </c>
      <c r="Z300" s="54" t="s">
        <v>1154</v>
      </c>
      <c r="AA300" s="1" t="s">
        <v>1160</v>
      </c>
      <c r="AB300" s="1" t="s">
        <v>1160</v>
      </c>
      <c r="AC300" s="1" t="s">
        <v>1158</v>
      </c>
      <c r="AD300" s="1" t="s">
        <v>1156</v>
      </c>
      <c r="AE300" s="1" t="s">
        <v>1159</v>
      </c>
      <c r="AF300" s="1" t="s">
        <v>1159</v>
      </c>
      <c r="AG300" s="1" t="s">
        <v>1154</v>
      </c>
      <c r="AH300" s="1" t="s">
        <v>1160</v>
      </c>
      <c r="AI300" s="1" t="s">
        <v>1155</v>
      </c>
      <c r="AJ300" s="1" t="s">
        <v>1155</v>
      </c>
      <c r="AK300" s="1" t="s">
        <v>1159</v>
      </c>
      <c r="AL300" s="1" t="s">
        <v>1154</v>
      </c>
      <c r="AN300" s="1" t="s">
        <v>1158</v>
      </c>
      <c r="AP300" s="1">
        <f>IF($J300=$J$2,IF(K300=K$2,1,0),IF($J300=$J$3,IF(K300=K$3,1,0),IF($J300=$J$4,IF(K300=K$4,1,0),IF($J300=$J$5,IF(K300=K$5,1,0),0))))</f>
        <v>1</v>
      </c>
      <c r="AQ300" s="1">
        <f>IF($J300=$J$2,IF(L300=L$2,1,0),IF($J300=$J$3,IF(L300=L$3,1,0),IF($J300=$J$4,IF(L300=L$4,1,0),IF($J300=$J$5,IF(L300=L$5,1,0),0))))</f>
        <v>1</v>
      </c>
      <c r="AR300" s="1">
        <f>IF($J300=$J$2,IF(M300=M$2,1,0),IF($J300=$J$3,IF(M300=M$3,1,0),IF($J300=$J$4,IF(M300=M$4,1,0),IF($J300=$J$5,IF(M300=M$5,1,0),0))))</f>
        <v>0</v>
      </c>
      <c r="AS300" s="1">
        <f>IF($J300=$J$2,IF(N300=N$2,1,0),IF($J300=$J$3,IF(N300=N$3,1,0),IF($J300=$J$4,IF(N300=N$4,1,0),IF($J300=$J$5,IF(N300=N$5,1,0),0))))</f>
        <v>1</v>
      </c>
      <c r="AT300" s="1">
        <f>IF($J300=$J$2,IF(O300=O$2,1,0),IF($J300=$J$3,IF(O300=O$3,1,0),IF($J300=$J$4,IF(O300=O$4,1,0),IF($J300=$J$5,IF(O300=O$5,1,0),0))))</f>
        <v>0</v>
      </c>
      <c r="AU300" s="1">
        <f>IF($J300=$J$2,IF(P300=P$2,1,0),IF($J300=$J$3,IF(P300=P$3,1,0),IF($J300=$J$4,IF(P300=P$4,1,0),IF($J300=$J$5,IF(P300=P$5,1,0),0))))</f>
        <v>0</v>
      </c>
      <c r="AV300" s="1">
        <f>IF($J300=$J$2,IF(Q300=Q$2,1,0),IF($J300=$J$3,IF(Q300=Q$3,1,0),IF($J300=$J$4,IF(Q300=Q$4,1,0),IF($J300=$J$5,IF(Q300=Q$5,1,0),0))))</f>
        <v>0</v>
      </c>
      <c r="AW300" s="1">
        <f>IF($J300=$J$2,IF(R300=R$2,1,0),IF($J300=$J$3,IF(R300=R$3,1,0),IF($J300=$J$4,IF(R300=R$4,1,0),IF($J300=$J$5,IF(R300=R$5,1,0),0))))</f>
        <v>0</v>
      </c>
      <c r="AX300" s="1">
        <f>IF($J300=$J$2,IF(S300=S$2,1,0),IF($J300=$J$3,IF(S300=S$3,1,0),IF($J300=$J$4,IF(S300=S$4,1,0),IF($J300=$J$5,IF(S300=S$5,1,0),0))))</f>
        <v>0</v>
      </c>
      <c r="AY300" s="1">
        <f>IF($J300=$J$2,IF(T300=T$2,1,0),IF($J300=$J$3,IF(T300=T$3,1,0),IF($J300=$J$4,IF(T300=T$4,1,0),IF($J300=$J$5,IF(T300=T$5,1,0),0))))</f>
        <v>0</v>
      </c>
      <c r="AZ300" s="1">
        <f>IF($J300=$J$2,IF(U300=U$2,1,0),IF($J300=$J$3,IF(U300=U$3,1,0),IF($J300=$J$4,IF(U300=U$4,1,0),IF($J300=$J$5,IF(U300=U$5,1,0),0))))</f>
        <v>0</v>
      </c>
      <c r="BA300" s="1">
        <f>IF($J300=$J$2,IF(V300=V$2,1,0),IF($J300=$J$3,IF(V300=V$3,1,0),IF($J300=$J$4,IF(V300=V$4,1,0),IF($J300=$J$5,IF(V300=V$5,1,0),0))))</f>
        <v>0</v>
      </c>
      <c r="BB300" s="1">
        <f>IF($J300=$J$2,IF(W300=W$2,1,0),IF($J300=$J$3,IF(W300=W$3,1,0),IF($J300=$J$4,IF(W300=W$4,1,0),IF($J300=$J$5,IF(W300=W$5,1,0),0))))</f>
        <v>0</v>
      </c>
      <c r="BC300" s="1">
        <f>IF($J300=$J$2,IF(X300=X$2,1,0),IF($J300=$J$3,IF(X300=X$3,1,0),IF($J300=$J$4,IF(X300=X$4,1,0),IF($J300=$J$5,IF(X300=X$5,1,0),0))))</f>
        <v>0</v>
      </c>
      <c r="BD300" s="1">
        <f>IF($J300=$J$2,IF(Y300=Y$2,1,0),IF($J300=$J$3,IF(Y300=Y$3,1,0),IF($J300=$J$4,IF(Y300=Y$4,1,0),IF($J300=$J$5,IF(Y300=Y$5,1,0),0))))</f>
        <v>0</v>
      </c>
      <c r="BE300" s="1">
        <f>IF($J300=$J$2,IF(Z300=Z$2,1,0),IF($J300=$J$3,IF(Z300=Z$3,1,0),IF($J300=$J$4,IF(Z300=Z$4,1,0),IF($J300=$J$5,IF(Z300=Z$5,1,0),0))))</f>
        <v>1</v>
      </c>
      <c r="BF300" s="1">
        <f>IF($J300=$J$2,IF(AA300=AA$2,1,0),IF($J300=$J$3,IF(AA300=AA$3,1,0),IF($J300=$J$4,IF(AA300=AA$4,1,0),IF($J300=$J$5,IF(AA300=AA$5,1,0),0))))</f>
        <v>1</v>
      </c>
      <c r="BG300" s="1">
        <f>IF($J300=$J$2,IF(AB300=AB$2,1,0),IF($J300=$J$3,IF(AB300=AB$3,1,0),IF($J300=$J$4,IF(AB300=AB$4,1,0),IF($J300=$J$5,IF(AB300=AB$5,1,0),0))))</f>
        <v>0</v>
      </c>
      <c r="BH300" s="1">
        <f>IF($J300=$J$2,IF(AC300=AC$2,1,0),IF($J300=$J$3,IF(AC300=AC$3,1,0),IF($J300=$J$4,IF(AC300=AC$4,1,0),IF($J300=$J$5,IF(AC300=AC$5,1,0),0))))</f>
        <v>0</v>
      </c>
      <c r="BI300" s="1">
        <f>IF($J300=$J$2,IF(AD300=AD$2,1,0),IF($J300=$J$3,IF(AD300=AD$3,1,0),IF($J300=$J$4,IF(AD300=AD$4,1,0),IF($J300=$J$5,IF(AD300=AD$5,1,0),0))))</f>
        <v>0</v>
      </c>
      <c r="BJ300" s="1">
        <f>IF($J300=$J$2,IF(AE300=AE$2,1,0),IF($J300=$J$3,IF(AE300=AE$3,1,0),IF($J300=$J$4,IF(AE300=AE$4,1,0),IF($J300=$J$5,IF(AE300=AE$5,1,0),0))))</f>
        <v>0</v>
      </c>
      <c r="BK300" s="1">
        <f>IF($J300=$J$2,IF(AF300=AF$2,1,0),IF($J300=$J$3,IF(AF300=AF$3,1,0),IF($J300=$J$4,IF(AF300=AF$4,1,0),IF($J300=$J$5,IF(AF300=AF$5,1,0),0))))</f>
        <v>1</v>
      </c>
      <c r="BL300" s="1">
        <f>IF($J300=$J$2,IF(AG300=AG$2,1,0),IF($J300=$J$3,IF(AG300=AG$3,1,0),IF($J300=$J$4,IF(AG300=AG$4,1,0),IF($J300=$J$5,IF(AG300=AG$5,1,0),0))))</f>
        <v>0</v>
      </c>
      <c r="BM300" s="1">
        <f>IF($J300=$J$2,IF(AH300=AH$2,1,0),IF($J300=$J$3,IF(AH300=AH$3,1,0),IF($J300=$J$4,IF(AH300=AH$4,1,0),IF($J300=$J$5,IF(AH300=AH$5,1,0),0))))</f>
        <v>0</v>
      </c>
      <c r="BN300" s="1">
        <f>IF($J300=$J$2,IF(AI300=AI$2,1,0),IF($J300=$J$3,IF(AI300=AI$3,1,0),IF($J300=$J$4,IF(AI300=AI$4,1,0),IF($J300=$J$5,IF(AI300=AI$5,1,0),0))))</f>
        <v>0</v>
      </c>
      <c r="BO300" s="1">
        <f>IF($J300=$J$2,IF(AJ300=AJ$2,1,0),IF($J300=$J$3,IF(AJ300=AJ$3,1,0),IF($J300=$J$4,IF(AJ300=AJ$4,1,0),IF($J300=$J$5,IF(AJ300=AJ$5,1,0),0))))</f>
        <v>1</v>
      </c>
      <c r="BP300" s="1">
        <f>IF($J300=$J$2,IF(AK300=AK$2,1,0),IF($J300=$J$3,IF(AK300=AK$3,1,0),IF($J300=$J$4,IF(AK300=AK$4,1,0),IF($J300=$J$5,IF(AK300=AK$5,1,0),0))))</f>
        <v>0</v>
      </c>
      <c r="BQ300" s="1">
        <f>IF($J300=$J$2,IF(AL300=AL$2,1,0),IF($J300=$J$3,IF(AL300=AL$3,1,0),IF($J300=$J$4,IF(AL300=AL$4,1,0),IF($J300=$J$5,IF(AL300=AL$5,1,0),0))))</f>
        <v>0</v>
      </c>
      <c r="BR300" s="1">
        <f>IF($J300=$J$2,IF(AM300=AM$2,1,0),IF($J300=$J$3,IF(AM300=AM$3,1,0),IF($J300=$J$4,IF(AM300=AM$4,1,0),IF($J300=$J$5,IF(AM300=AM$5,1,0),0))))</f>
        <v>0</v>
      </c>
      <c r="BS300" s="1">
        <f>IF($J300=$J$2,IF(AN300=AN$2,1,0),IF($J300=$J$3,IF(AN300=AN$3,1,0),IF($J300=$J$4,IF(AN300=AN$4,1,0),IF($J300=$J$5,IF(AN300=AN$5,1,0),0))))</f>
        <v>0</v>
      </c>
      <c r="BU300" s="1">
        <f t="shared" si="3"/>
        <v>7</v>
      </c>
      <c r="BW300" s="35">
        <f t="shared" si="4"/>
        <v>7</v>
      </c>
      <c r="BX300" s="35">
        <f>IF(BW300="неявка","неявка",IF(BW300&lt;$CB$4,1,IF(BW300&lt;$CB$5,2,IF(BW300&lt;$CB$6,3,IF(BW300&lt;$CB$7,4,IF(BW300&lt;$CB$8,5,IF(BW300&lt;$CB$9,6,IF(BW300&lt;$CB$10,7,IF(BW300&lt;$CB$11,8,IF(BW300&lt;$CB$12,9,10))))))))))</f>
        <v>1</v>
      </c>
    </row>
    <row r="301" spans="1:76" ht="16" x14ac:dyDescent="0.2">
      <c r="A301" s="8">
        <v>295</v>
      </c>
      <c r="B301" s="1" t="s">
        <v>1005</v>
      </c>
      <c r="C301" s="1" t="s">
        <v>1006</v>
      </c>
      <c r="D301" s="1" t="s">
        <v>1007</v>
      </c>
      <c r="E301" s="1" t="s">
        <v>42</v>
      </c>
      <c r="F301" s="1" t="s">
        <v>1008</v>
      </c>
      <c r="H301" s="1" t="s">
        <v>44</v>
      </c>
      <c r="J301" s="1">
        <v>1</v>
      </c>
      <c r="K301" s="1" t="s">
        <v>1154</v>
      </c>
      <c r="L301" s="1" t="s">
        <v>1154</v>
      </c>
      <c r="M301" s="1" t="s">
        <v>1155</v>
      </c>
      <c r="N301" s="1" t="s">
        <v>1159</v>
      </c>
      <c r="O301" s="1" t="s">
        <v>1156</v>
      </c>
      <c r="P301" s="1" t="s">
        <v>1154</v>
      </c>
      <c r="Q301" s="1" t="s">
        <v>1154</v>
      </c>
      <c r="R301" s="1" t="s">
        <v>1160</v>
      </c>
      <c r="S301" s="1" t="s">
        <v>1154</v>
      </c>
      <c r="T301" s="1" t="s">
        <v>1154</v>
      </c>
      <c r="U301" s="1" t="s">
        <v>1154</v>
      </c>
      <c r="V301" s="1" t="s">
        <v>1156</v>
      </c>
      <c r="W301" s="1" t="s">
        <v>1156</v>
      </c>
      <c r="X301" s="1" t="s">
        <v>1159</v>
      </c>
      <c r="Y301" s="1" t="s">
        <v>1156</v>
      </c>
      <c r="Z301" s="54" t="s">
        <v>1155</v>
      </c>
      <c r="AA301" s="1" t="s">
        <v>1155</v>
      </c>
      <c r="AB301" s="1" t="s">
        <v>1158</v>
      </c>
      <c r="AC301" s="1" t="s">
        <v>1160</v>
      </c>
      <c r="AD301" s="1" t="s">
        <v>1155</v>
      </c>
      <c r="AF301" s="1" t="s">
        <v>1155</v>
      </c>
      <c r="AG301" s="1" t="s">
        <v>1158</v>
      </c>
      <c r="AH301" s="1" t="s">
        <v>1160</v>
      </c>
      <c r="AI301" s="1" t="s">
        <v>1158</v>
      </c>
      <c r="AJ301" s="1" t="s">
        <v>1158</v>
      </c>
      <c r="AK301" s="1" t="s">
        <v>1159</v>
      </c>
      <c r="AL301" s="1" t="s">
        <v>1158</v>
      </c>
      <c r="AM301" s="1" t="s">
        <v>1158</v>
      </c>
      <c r="AN301" s="1" t="s">
        <v>1156</v>
      </c>
      <c r="AP301" s="1">
        <f>IF($J301=$J$2,IF(K301=K$2,1,0),IF($J301=$J$3,IF(K301=K$3,1,0),IF($J301=$J$4,IF(K301=K$4,1,0),IF($J301=$J$5,IF(K301=K$5,1,0),0))))</f>
        <v>1</v>
      </c>
      <c r="AQ301" s="1">
        <f>IF($J301=$J$2,IF(L301=L$2,1,0),IF($J301=$J$3,IF(L301=L$3,1,0),IF($J301=$J$4,IF(L301=L$4,1,0),IF($J301=$J$5,IF(L301=L$5,1,0),0))))</f>
        <v>1</v>
      </c>
      <c r="AR301" s="1">
        <f>IF($J301=$J$2,IF(M301=M$2,1,0),IF($J301=$J$3,IF(M301=M$3,1,0),IF($J301=$J$4,IF(M301=M$4,1,0),IF($J301=$J$5,IF(M301=M$5,1,0),0))))</f>
        <v>1</v>
      </c>
      <c r="AS301" s="1">
        <f>IF($J301=$J$2,IF(N301=N$2,1,0),IF($J301=$J$3,IF(N301=N$3,1,0),IF($J301=$J$4,IF(N301=N$4,1,0),IF($J301=$J$5,IF(N301=N$5,1,0),0))))</f>
        <v>0</v>
      </c>
      <c r="AT301" s="1">
        <f>IF($J301=$J$2,IF(O301=O$2,1,0),IF($J301=$J$3,IF(O301=O$3,1,0),IF($J301=$J$4,IF(O301=O$4,1,0),IF($J301=$J$5,IF(O301=O$5,1,0),0))))</f>
        <v>0</v>
      </c>
      <c r="AU301" s="1">
        <f>IF($J301=$J$2,IF(P301=P$2,1,0),IF($J301=$J$3,IF(P301=P$3,1,0),IF($J301=$J$4,IF(P301=P$4,1,0),IF($J301=$J$5,IF(P301=P$5,1,0),0))))</f>
        <v>0</v>
      </c>
      <c r="AV301" s="1">
        <f>IF($J301=$J$2,IF(Q301=Q$2,1,0),IF($J301=$J$3,IF(Q301=Q$3,1,0),IF($J301=$J$4,IF(Q301=Q$4,1,0),IF($J301=$J$5,IF(Q301=Q$5,1,0),0))))</f>
        <v>1</v>
      </c>
      <c r="AW301" s="1">
        <f>IF($J301=$J$2,IF(R301=R$2,1,0),IF($J301=$J$3,IF(R301=R$3,1,0),IF($J301=$J$4,IF(R301=R$4,1,0),IF($J301=$J$5,IF(R301=R$5,1,0),0))))</f>
        <v>0</v>
      </c>
      <c r="AX301" s="1">
        <f>IF($J301=$J$2,IF(S301=S$2,1,0),IF($J301=$J$3,IF(S301=S$3,1,0),IF($J301=$J$4,IF(S301=S$4,1,0),IF($J301=$J$5,IF(S301=S$5,1,0),0))))</f>
        <v>0</v>
      </c>
      <c r="AY301" s="1">
        <f>IF($J301=$J$2,IF(T301=T$2,1,0),IF($J301=$J$3,IF(T301=T$3,1,0),IF($J301=$J$4,IF(T301=T$4,1,0),IF($J301=$J$5,IF(T301=T$5,1,0),0))))</f>
        <v>1</v>
      </c>
      <c r="AZ301" s="1">
        <f>IF($J301=$J$2,IF(U301=U$2,1,0),IF($J301=$J$3,IF(U301=U$3,1,0),IF($J301=$J$4,IF(U301=U$4,1,0),IF($J301=$J$5,IF(U301=U$5,1,0),0))))</f>
        <v>0</v>
      </c>
      <c r="BA301" s="1">
        <f>IF($J301=$J$2,IF(V301=V$2,1,0),IF($J301=$J$3,IF(V301=V$3,1,0),IF($J301=$J$4,IF(V301=V$4,1,0),IF($J301=$J$5,IF(V301=V$5,1,0),0))))</f>
        <v>0</v>
      </c>
      <c r="BB301" s="1">
        <f>IF($J301=$J$2,IF(W301=W$2,1,0),IF($J301=$J$3,IF(W301=W$3,1,0),IF($J301=$J$4,IF(W301=W$4,1,0),IF($J301=$J$5,IF(W301=W$5,1,0),0))))</f>
        <v>1</v>
      </c>
      <c r="BC301" s="1">
        <f>IF($J301=$J$2,IF(X301=X$2,1,0),IF($J301=$J$3,IF(X301=X$3,1,0),IF($J301=$J$4,IF(X301=X$4,1,0),IF($J301=$J$5,IF(X301=X$5,1,0),0))))</f>
        <v>1</v>
      </c>
      <c r="BD301" s="1">
        <f>IF($J301=$J$2,IF(Y301=Y$2,1,0),IF($J301=$J$3,IF(Y301=Y$3,1,0),IF($J301=$J$4,IF(Y301=Y$4,1,0),IF($J301=$J$5,IF(Y301=Y$5,1,0),0))))</f>
        <v>1</v>
      </c>
      <c r="BE301" s="1">
        <f>IF($J301=$J$2,IF(Z301=Z$2,1,0),IF($J301=$J$3,IF(Z301=Z$3,1,0),IF($J301=$J$4,IF(Z301=Z$4,1,0),IF($J301=$J$5,IF(Z301=Z$5,1,0),0))))</f>
        <v>0</v>
      </c>
      <c r="BF301" s="1">
        <f>IF($J301=$J$2,IF(AA301=AA$2,1,0),IF($J301=$J$3,IF(AA301=AA$3,1,0),IF($J301=$J$4,IF(AA301=AA$4,1,0),IF($J301=$J$5,IF(AA301=AA$5,1,0),0))))</f>
        <v>1</v>
      </c>
      <c r="BG301" s="1">
        <f>IF($J301=$J$2,IF(AB301=AB$2,1,0),IF($J301=$J$3,IF(AB301=AB$3,1,0),IF($J301=$J$4,IF(AB301=AB$4,1,0),IF($J301=$J$5,IF(AB301=AB$5,1,0),0))))</f>
        <v>1</v>
      </c>
      <c r="BH301" s="1">
        <f>IF($J301=$J$2,IF(AC301=AC$2,1,0),IF($J301=$J$3,IF(AC301=AC$3,1,0),IF($J301=$J$4,IF(AC301=AC$4,1,0),IF($J301=$J$5,IF(AC301=AC$5,1,0),0))))</f>
        <v>1</v>
      </c>
      <c r="BI301" s="1">
        <f>IF($J301=$J$2,IF(AD301=AD$2,1,0),IF($J301=$J$3,IF(AD301=AD$3,1,0),IF($J301=$J$4,IF(AD301=AD$4,1,0),IF($J301=$J$5,IF(AD301=AD$5,1,0),0))))</f>
        <v>1</v>
      </c>
      <c r="BJ301" s="1">
        <f>IF($J301=$J$2,IF(AE301=AE$2,1,0),IF($J301=$J$3,IF(AE301=AE$3,1,0),IF($J301=$J$4,IF(AE301=AE$4,1,0),IF($J301=$J$5,IF(AE301=AE$5,1,0),0))))</f>
        <v>0</v>
      </c>
      <c r="BK301" s="1">
        <f>IF($J301=$J$2,IF(AF301=AF$2,1,0),IF($J301=$J$3,IF(AF301=AF$3,1,0),IF($J301=$J$4,IF(AF301=AF$4,1,0),IF($J301=$J$5,IF(AF301=AF$5,1,0),0))))</f>
        <v>0</v>
      </c>
      <c r="BL301" s="1">
        <f>IF($J301=$J$2,IF(AG301=AG$2,1,0),IF($J301=$J$3,IF(AG301=AG$3,1,0),IF($J301=$J$4,IF(AG301=AG$4,1,0),IF($J301=$J$5,IF(AG301=AG$5,1,0),0))))</f>
        <v>1</v>
      </c>
      <c r="BM301" s="1">
        <f>IF($J301=$J$2,IF(AH301=AH$2,1,0),IF($J301=$J$3,IF(AH301=AH$3,1,0),IF($J301=$J$4,IF(AH301=AH$4,1,0),IF($J301=$J$5,IF(AH301=AH$5,1,0),0))))</f>
        <v>0</v>
      </c>
      <c r="BN301" s="1">
        <f>IF($J301=$J$2,IF(AI301=AI$2,1,0),IF($J301=$J$3,IF(AI301=AI$3,1,0),IF($J301=$J$4,IF(AI301=AI$4,1,0),IF($J301=$J$5,IF(AI301=AI$5,1,0),0))))</f>
        <v>1</v>
      </c>
      <c r="BO301" s="1">
        <f>IF($J301=$J$2,IF(AJ301=AJ$2,1,0),IF($J301=$J$3,IF(AJ301=AJ$3,1,0),IF($J301=$J$4,IF(AJ301=AJ$4,1,0),IF($J301=$J$5,IF(AJ301=AJ$5,1,0),0))))</f>
        <v>1</v>
      </c>
      <c r="BP301" s="1">
        <f>IF($J301=$J$2,IF(AK301=AK$2,1,0),IF($J301=$J$3,IF(AK301=AK$3,1,0),IF($J301=$J$4,IF(AK301=AK$4,1,0),IF($J301=$J$5,IF(AK301=AK$5,1,0),0))))</f>
        <v>1</v>
      </c>
      <c r="BQ301" s="1">
        <f>IF($J301=$J$2,IF(AL301=AL$2,1,0),IF($J301=$J$3,IF(AL301=AL$3,1,0),IF($J301=$J$4,IF(AL301=AL$4,1,0),IF($J301=$J$5,IF(AL301=AL$5,1,0),0))))</f>
        <v>0</v>
      </c>
      <c r="BR301" s="1">
        <f>IF($J301=$J$2,IF(AM301=AM$2,1,0),IF($J301=$J$3,IF(AM301=AM$3,1,0),IF($J301=$J$4,IF(AM301=AM$4,1,0),IF($J301=$J$5,IF(AM301=AM$5,1,0),0))))</f>
        <v>1</v>
      </c>
      <c r="BS301" s="1">
        <f>IF($J301=$J$2,IF(AN301=AN$2,1,0),IF($J301=$J$3,IF(AN301=AN$3,1,0),IF($J301=$J$4,IF(AN301=AN$4,1,0),IF($J301=$J$5,IF(AN301=AN$5,1,0),0))))</f>
        <v>1</v>
      </c>
      <c r="BU301" s="1">
        <f t="shared" si="3"/>
        <v>18</v>
      </c>
      <c r="BW301" s="35">
        <f t="shared" si="4"/>
        <v>18</v>
      </c>
      <c r="BX301" s="35">
        <f>IF(BW301="неявка","неявка",IF(BW301&lt;$CB$4,1,IF(BW301&lt;$CB$5,2,IF(BW301&lt;$CB$6,3,IF(BW301&lt;$CB$7,4,IF(BW301&lt;$CB$8,5,IF(BW301&lt;$CB$9,6,IF(BW301&lt;$CB$10,7,IF(BW301&lt;$CB$11,8,IF(BW301&lt;$CB$12,9,10))))))))))</f>
        <v>5</v>
      </c>
    </row>
    <row r="302" spans="1:76" ht="16" x14ac:dyDescent="0.2">
      <c r="A302" s="8">
        <v>296</v>
      </c>
      <c r="B302" s="1" t="s">
        <v>1009</v>
      </c>
      <c r="C302" s="1" t="s">
        <v>1010</v>
      </c>
      <c r="D302" s="1" t="s">
        <v>1011</v>
      </c>
      <c r="E302" s="1" t="s">
        <v>42</v>
      </c>
      <c r="F302" s="1" t="s">
        <v>1012</v>
      </c>
      <c r="H302" s="1" t="s">
        <v>44</v>
      </c>
      <c r="J302" s="1">
        <v>3</v>
      </c>
      <c r="K302" s="1" t="s">
        <v>1156</v>
      </c>
      <c r="L302" s="1" t="s">
        <v>1155</v>
      </c>
      <c r="M302" s="1" t="s">
        <v>1158</v>
      </c>
      <c r="N302" s="1" t="s">
        <v>1159</v>
      </c>
      <c r="O302" s="1" t="s">
        <v>1156</v>
      </c>
      <c r="P302" s="1" t="s">
        <v>1159</v>
      </c>
      <c r="Q302" s="1" t="s">
        <v>1155</v>
      </c>
      <c r="R302" s="1" t="s">
        <v>1160</v>
      </c>
      <c r="S302" s="1" t="s">
        <v>1154</v>
      </c>
      <c r="T302" s="1" t="s">
        <v>1160</v>
      </c>
      <c r="U302" s="1" t="s">
        <v>1154</v>
      </c>
      <c r="V302" s="1" t="s">
        <v>1156</v>
      </c>
      <c r="W302" s="1" t="s">
        <v>1160</v>
      </c>
      <c r="X302" s="1" t="s">
        <v>1154</v>
      </c>
      <c r="Y302" s="1" t="s">
        <v>1155</v>
      </c>
      <c r="Z302" s="54" t="s">
        <v>1154</v>
      </c>
      <c r="AA302" s="1" t="s">
        <v>1160</v>
      </c>
      <c r="AB302" s="1" t="s">
        <v>1155</v>
      </c>
      <c r="AC302" s="1" t="s">
        <v>1154</v>
      </c>
      <c r="AD302" s="1" t="s">
        <v>1160</v>
      </c>
      <c r="AE302" s="1" t="s">
        <v>1154</v>
      </c>
      <c r="AF302" s="1" t="s">
        <v>1159</v>
      </c>
      <c r="AG302" s="1" t="s">
        <v>1158</v>
      </c>
      <c r="AH302" s="1" t="s">
        <v>1156</v>
      </c>
      <c r="AI302" s="1" t="s">
        <v>1156</v>
      </c>
      <c r="AJ302" s="1" t="s">
        <v>1155</v>
      </c>
      <c r="AK302" s="1" t="s">
        <v>1154</v>
      </c>
      <c r="AL302" s="1" t="s">
        <v>1158</v>
      </c>
      <c r="AM302" s="1" t="s">
        <v>1156</v>
      </c>
      <c r="AN302" s="1" t="s">
        <v>1154</v>
      </c>
      <c r="AP302" s="1">
        <f>IF($J302=$J$2,IF(K302=K$2,1,0),IF($J302=$J$3,IF(K302=K$3,1,0),IF($J302=$J$4,IF(K302=K$4,1,0),IF($J302=$J$5,IF(K302=K$5,1,0),0))))</f>
        <v>1</v>
      </c>
      <c r="AQ302" s="1">
        <f>IF($J302=$J$2,IF(L302=L$2,1,0),IF($J302=$J$3,IF(L302=L$3,1,0),IF($J302=$J$4,IF(L302=L$4,1,0),IF($J302=$J$5,IF(L302=L$5,1,0),0))))</f>
        <v>1</v>
      </c>
      <c r="AR302" s="1">
        <f>IF($J302=$J$2,IF(M302=M$2,1,0),IF($J302=$J$3,IF(M302=M$3,1,0),IF($J302=$J$4,IF(M302=M$4,1,0),IF($J302=$J$5,IF(M302=M$5,1,0),0))))</f>
        <v>0</v>
      </c>
      <c r="AS302" s="1">
        <f>IF($J302=$J$2,IF(N302=N$2,1,0),IF($J302=$J$3,IF(N302=N$3,1,0),IF($J302=$J$4,IF(N302=N$4,1,0),IF($J302=$J$5,IF(N302=N$5,1,0),0))))</f>
        <v>1</v>
      </c>
      <c r="AT302" s="1">
        <f>IF($J302=$J$2,IF(O302=O$2,1,0),IF($J302=$J$3,IF(O302=O$3,1,0),IF($J302=$J$4,IF(O302=O$4,1,0),IF($J302=$J$5,IF(O302=O$5,1,0),0))))</f>
        <v>1</v>
      </c>
      <c r="AU302" s="1">
        <f>IF($J302=$J$2,IF(P302=P$2,1,0),IF($J302=$J$3,IF(P302=P$3,1,0),IF($J302=$J$4,IF(P302=P$4,1,0),IF($J302=$J$5,IF(P302=P$5,1,0),0))))</f>
        <v>0</v>
      </c>
      <c r="AV302" s="1">
        <f>IF($J302=$J$2,IF(Q302=Q$2,1,0),IF($J302=$J$3,IF(Q302=Q$3,1,0),IF($J302=$J$4,IF(Q302=Q$4,1,0),IF($J302=$J$5,IF(Q302=Q$5,1,0),0))))</f>
        <v>0</v>
      </c>
      <c r="AW302" s="1">
        <f>IF($J302=$J$2,IF(R302=R$2,1,0),IF($J302=$J$3,IF(R302=R$3,1,0),IF($J302=$J$4,IF(R302=R$4,1,0),IF($J302=$J$5,IF(R302=R$5,1,0),0))))</f>
        <v>1</v>
      </c>
      <c r="AX302" s="1">
        <f>IF($J302=$J$2,IF(S302=S$2,1,0),IF($J302=$J$3,IF(S302=S$3,1,0),IF($J302=$J$4,IF(S302=S$4,1,0),IF($J302=$J$5,IF(S302=S$5,1,0),0))))</f>
        <v>0</v>
      </c>
      <c r="AY302" s="1">
        <f>IF($J302=$J$2,IF(T302=T$2,1,0),IF($J302=$J$3,IF(T302=T$3,1,0),IF($J302=$J$4,IF(T302=T$4,1,0),IF($J302=$J$5,IF(T302=T$5,1,0),0))))</f>
        <v>1</v>
      </c>
      <c r="AZ302" s="1">
        <f>IF($J302=$J$2,IF(U302=U$2,1,0),IF($J302=$J$3,IF(U302=U$3,1,0),IF($J302=$J$4,IF(U302=U$4,1,0),IF($J302=$J$5,IF(U302=U$5,1,0),0))))</f>
        <v>1</v>
      </c>
      <c r="BA302" s="1">
        <f>IF($J302=$J$2,IF(V302=V$2,1,0),IF($J302=$J$3,IF(V302=V$3,1,0),IF($J302=$J$4,IF(V302=V$4,1,0),IF($J302=$J$5,IF(V302=V$5,1,0),0))))</f>
        <v>0</v>
      </c>
      <c r="BB302" s="1">
        <f>IF($J302=$J$2,IF(W302=W$2,1,0),IF($J302=$J$3,IF(W302=W$3,1,0),IF($J302=$J$4,IF(W302=W$4,1,0),IF($J302=$J$5,IF(W302=W$5,1,0),0))))</f>
        <v>1</v>
      </c>
      <c r="BC302" s="1">
        <f>IF($J302=$J$2,IF(X302=X$2,1,0),IF($J302=$J$3,IF(X302=X$3,1,0),IF($J302=$J$4,IF(X302=X$4,1,0),IF($J302=$J$5,IF(X302=X$5,1,0),0))))</f>
        <v>1</v>
      </c>
      <c r="BD302" s="1">
        <f>IF($J302=$J$2,IF(Y302=Y$2,1,0),IF($J302=$J$3,IF(Y302=Y$3,1,0),IF($J302=$J$4,IF(Y302=Y$4,1,0),IF($J302=$J$5,IF(Y302=Y$5,1,0),0))))</f>
        <v>0</v>
      </c>
      <c r="BE302" s="1">
        <f>IF($J302=$J$2,IF(Z302=Z$2,1,0),IF($J302=$J$3,IF(Z302=Z$3,1,0),IF($J302=$J$4,IF(Z302=Z$4,1,0),IF($J302=$J$5,IF(Z302=Z$5,1,0),0))))</f>
        <v>1</v>
      </c>
      <c r="BF302" s="1">
        <f>IF($J302=$J$2,IF(AA302=AA$2,1,0),IF($J302=$J$3,IF(AA302=AA$3,1,0),IF($J302=$J$4,IF(AA302=AA$4,1,0),IF($J302=$J$5,IF(AA302=AA$5,1,0),0))))</f>
        <v>1</v>
      </c>
      <c r="BG302" s="1">
        <f>IF($J302=$J$2,IF(AB302=AB$2,1,0),IF($J302=$J$3,IF(AB302=AB$3,1,0),IF($J302=$J$4,IF(AB302=AB$4,1,0),IF($J302=$J$5,IF(AB302=AB$5,1,0),0))))</f>
        <v>1</v>
      </c>
      <c r="BH302" s="1">
        <f>IF($J302=$J$2,IF(AC302=AC$2,1,0),IF($J302=$J$3,IF(AC302=AC$3,1,0),IF($J302=$J$4,IF(AC302=AC$4,1,0),IF($J302=$J$5,IF(AC302=AC$5,1,0),0))))</f>
        <v>1</v>
      </c>
      <c r="BI302" s="1">
        <f>IF($J302=$J$2,IF(AD302=AD$2,1,0),IF($J302=$J$3,IF(AD302=AD$3,1,0),IF($J302=$J$4,IF(AD302=AD$4,1,0),IF($J302=$J$5,IF(AD302=AD$5,1,0),0))))</f>
        <v>1</v>
      </c>
      <c r="BJ302" s="1">
        <f>IF($J302=$J$2,IF(AE302=AE$2,1,0),IF($J302=$J$3,IF(AE302=AE$3,1,0),IF($J302=$J$4,IF(AE302=AE$4,1,0),IF($J302=$J$5,IF(AE302=AE$5,1,0),0))))</f>
        <v>1</v>
      </c>
      <c r="BK302" s="1">
        <f>IF($J302=$J$2,IF(AF302=AF$2,1,0),IF($J302=$J$3,IF(AF302=AF$3,1,0),IF($J302=$J$4,IF(AF302=AF$4,1,0),IF($J302=$J$5,IF(AF302=AF$5,1,0),0))))</f>
        <v>1</v>
      </c>
      <c r="BL302" s="1">
        <f>IF($J302=$J$2,IF(AG302=AG$2,1,0),IF($J302=$J$3,IF(AG302=AG$3,1,0),IF($J302=$J$4,IF(AG302=AG$4,1,0),IF($J302=$J$5,IF(AG302=AG$5,1,0),0))))</f>
        <v>0</v>
      </c>
      <c r="BM302" s="1">
        <f>IF($J302=$J$2,IF(AH302=AH$2,1,0),IF($J302=$J$3,IF(AH302=AH$3,1,0),IF($J302=$J$4,IF(AH302=AH$4,1,0),IF($J302=$J$5,IF(AH302=AH$5,1,0),0))))</f>
        <v>0</v>
      </c>
      <c r="BN302" s="1">
        <f>IF($J302=$J$2,IF(AI302=AI$2,1,0),IF($J302=$J$3,IF(AI302=AI$3,1,0),IF($J302=$J$4,IF(AI302=AI$4,1,0),IF($J302=$J$5,IF(AI302=AI$5,1,0),0))))</f>
        <v>1</v>
      </c>
      <c r="BO302" s="1">
        <f>IF($J302=$J$2,IF(AJ302=AJ$2,1,0),IF($J302=$J$3,IF(AJ302=AJ$3,1,0),IF($J302=$J$4,IF(AJ302=AJ$4,1,0),IF($J302=$J$5,IF(AJ302=AJ$5,1,0),0))))</f>
        <v>1</v>
      </c>
      <c r="BP302" s="1">
        <f>IF($J302=$J$2,IF(AK302=AK$2,1,0),IF($J302=$J$3,IF(AK302=AK$3,1,0),IF($J302=$J$4,IF(AK302=AK$4,1,0),IF($J302=$J$5,IF(AK302=AK$5,1,0),0))))</f>
        <v>0</v>
      </c>
      <c r="BQ302" s="1">
        <f>IF($J302=$J$2,IF(AL302=AL$2,1,0),IF($J302=$J$3,IF(AL302=AL$3,1,0),IF($J302=$J$4,IF(AL302=AL$4,1,0),IF($J302=$J$5,IF(AL302=AL$5,1,0),0))))</f>
        <v>1</v>
      </c>
      <c r="BR302" s="1">
        <f>IF($J302=$J$2,IF(AM302=AM$2,1,0),IF($J302=$J$3,IF(AM302=AM$3,1,0),IF($J302=$J$4,IF(AM302=AM$4,1,0),IF($J302=$J$5,IF(AM302=AM$5,1,0),0))))</f>
        <v>1</v>
      </c>
      <c r="BS302" s="1">
        <f>IF($J302=$J$2,IF(AN302=AN$2,1,0),IF($J302=$J$3,IF(AN302=AN$3,1,0),IF($J302=$J$4,IF(AN302=AN$4,1,0),IF($J302=$J$5,IF(AN302=AN$5,1,0),0))))</f>
        <v>1</v>
      </c>
      <c r="BU302" s="1">
        <f t="shared" si="3"/>
        <v>21</v>
      </c>
      <c r="BW302" s="35">
        <f t="shared" si="4"/>
        <v>21</v>
      </c>
      <c r="BX302" s="35">
        <f>IF(BW302="неявка","неявка",IF(BW302&lt;$CB$4,1,IF(BW302&lt;$CB$5,2,IF(BW302&lt;$CB$6,3,IF(BW302&lt;$CB$7,4,IF(BW302&lt;$CB$8,5,IF(BW302&lt;$CB$9,6,IF(BW302&lt;$CB$10,7,IF(BW302&lt;$CB$11,8,IF(BW302&lt;$CB$12,9,10))))))))))</f>
        <v>6</v>
      </c>
    </row>
    <row r="303" spans="1:76" ht="16" x14ac:dyDescent="0.2">
      <c r="A303" s="8">
        <v>297</v>
      </c>
      <c r="B303" s="8" t="s">
        <v>1013</v>
      </c>
      <c r="C303" s="8" t="s">
        <v>1014</v>
      </c>
      <c r="D303" s="8" t="s">
        <v>1015</v>
      </c>
      <c r="E303" s="8" t="s">
        <v>228</v>
      </c>
      <c r="F303" s="8" t="s">
        <v>229</v>
      </c>
      <c r="G303" s="8" t="s">
        <v>230</v>
      </c>
      <c r="H303" s="8" t="s">
        <v>216</v>
      </c>
      <c r="I303" s="1" t="s">
        <v>231</v>
      </c>
      <c r="J303" s="1">
        <v>1</v>
      </c>
      <c r="K303" s="1" t="s">
        <v>1160</v>
      </c>
      <c r="L303" s="1" t="s">
        <v>1154</v>
      </c>
      <c r="M303" s="1" t="s">
        <v>1155</v>
      </c>
      <c r="N303" s="1" t="s">
        <v>1158</v>
      </c>
      <c r="O303" s="1" t="s">
        <v>1155</v>
      </c>
      <c r="P303" s="1" t="s">
        <v>1159</v>
      </c>
      <c r="Q303" s="1" t="s">
        <v>1154</v>
      </c>
      <c r="R303" s="1" t="s">
        <v>1158</v>
      </c>
      <c r="S303" s="1" t="s">
        <v>1155</v>
      </c>
      <c r="T303" s="1" t="s">
        <v>1156</v>
      </c>
      <c r="U303" s="1" t="s">
        <v>1156</v>
      </c>
      <c r="V303" s="1" t="s">
        <v>1156</v>
      </c>
      <c r="W303" s="1" t="s">
        <v>1156</v>
      </c>
      <c r="X303" s="1" t="s">
        <v>1159</v>
      </c>
      <c r="Y303" s="1" t="s">
        <v>1156</v>
      </c>
      <c r="Z303" s="54" t="s">
        <v>1158</v>
      </c>
      <c r="AA303" s="1" t="s">
        <v>1159</v>
      </c>
      <c r="AB303" s="1" t="s">
        <v>1158</v>
      </c>
      <c r="AC303" s="1" t="s">
        <v>1160</v>
      </c>
      <c r="AD303" s="1" t="s">
        <v>1155</v>
      </c>
      <c r="AF303" s="1" t="s">
        <v>1159</v>
      </c>
      <c r="AG303" s="1" t="s">
        <v>1159</v>
      </c>
      <c r="AH303" s="1" t="s">
        <v>1154</v>
      </c>
      <c r="AI303" s="1" t="s">
        <v>1156</v>
      </c>
      <c r="AJ303" s="1" t="s">
        <v>1158</v>
      </c>
      <c r="AK303" s="1" t="s">
        <v>1159</v>
      </c>
      <c r="AL303" s="1" t="s">
        <v>1154</v>
      </c>
      <c r="AM303" s="1" t="s">
        <v>1156</v>
      </c>
      <c r="AN303" s="1" t="s">
        <v>1156</v>
      </c>
      <c r="AP303" s="1">
        <f>IF($J303=$J$2,IF(K303=K$2,1,0),IF($J303=$J$3,IF(K303=K$3,1,0),IF($J303=$J$4,IF(K303=K$4,1,0),IF($J303=$J$5,IF(K303=K$5,1,0),0))))</f>
        <v>0</v>
      </c>
      <c r="AQ303" s="1">
        <f>IF($J303=$J$2,IF(L303=L$2,1,0),IF($J303=$J$3,IF(L303=L$3,1,0),IF($J303=$J$4,IF(L303=L$4,1,0),IF($J303=$J$5,IF(L303=L$5,1,0),0))))</f>
        <v>1</v>
      </c>
      <c r="AR303" s="1">
        <f>IF($J303=$J$2,IF(M303=M$2,1,0),IF($J303=$J$3,IF(M303=M$3,1,0),IF($J303=$J$4,IF(M303=M$4,1,0),IF($J303=$J$5,IF(M303=M$5,1,0),0))))</f>
        <v>1</v>
      </c>
      <c r="AS303" s="1">
        <f>IF($J303=$J$2,IF(N303=N$2,1,0),IF($J303=$J$3,IF(N303=N$3,1,0),IF($J303=$J$4,IF(N303=N$4,1,0),IF($J303=$J$5,IF(N303=N$5,1,0),0))))</f>
        <v>0</v>
      </c>
      <c r="AT303" s="1">
        <f>IF($J303=$J$2,IF(O303=O$2,1,0),IF($J303=$J$3,IF(O303=O$3,1,0),IF($J303=$J$4,IF(O303=O$4,1,0),IF($J303=$J$5,IF(O303=O$5,1,0),0))))</f>
        <v>1</v>
      </c>
      <c r="AU303" s="1">
        <f>IF($J303=$J$2,IF(P303=P$2,1,0),IF($J303=$J$3,IF(P303=P$3,1,0),IF($J303=$J$4,IF(P303=P$4,1,0),IF($J303=$J$5,IF(P303=P$5,1,0),0))))</f>
        <v>0</v>
      </c>
      <c r="AV303" s="1">
        <f>IF($J303=$J$2,IF(Q303=Q$2,1,0),IF($J303=$J$3,IF(Q303=Q$3,1,0),IF($J303=$J$4,IF(Q303=Q$4,1,0),IF($J303=$J$5,IF(Q303=Q$5,1,0),0))))</f>
        <v>1</v>
      </c>
      <c r="AW303" s="1">
        <f>IF($J303=$J$2,IF(R303=R$2,1,0),IF($J303=$J$3,IF(R303=R$3,1,0),IF($J303=$J$4,IF(R303=R$4,1,0),IF($J303=$J$5,IF(R303=R$5,1,0),0))))</f>
        <v>1</v>
      </c>
      <c r="AX303" s="1">
        <f>IF($J303=$J$2,IF(S303=S$2,1,0),IF($J303=$J$3,IF(S303=S$3,1,0),IF($J303=$J$4,IF(S303=S$4,1,0),IF($J303=$J$5,IF(S303=S$5,1,0),0))))</f>
        <v>1</v>
      </c>
      <c r="AY303" s="1">
        <f>IF($J303=$J$2,IF(T303=T$2,1,0),IF($J303=$J$3,IF(T303=T$3,1,0),IF($J303=$J$4,IF(T303=T$4,1,0),IF($J303=$J$5,IF(T303=T$5,1,0),0))))</f>
        <v>0</v>
      </c>
      <c r="AZ303" s="1">
        <f>IF($J303=$J$2,IF(U303=U$2,1,0),IF($J303=$J$3,IF(U303=U$3,1,0),IF($J303=$J$4,IF(U303=U$4,1,0),IF($J303=$J$5,IF(U303=U$5,1,0),0))))</f>
        <v>1</v>
      </c>
      <c r="BA303" s="1">
        <f>IF($J303=$J$2,IF(V303=V$2,1,0),IF($J303=$J$3,IF(V303=V$3,1,0),IF($J303=$J$4,IF(V303=V$4,1,0),IF($J303=$J$5,IF(V303=V$5,1,0),0))))</f>
        <v>0</v>
      </c>
      <c r="BB303" s="1">
        <f>IF($J303=$J$2,IF(W303=W$2,1,0),IF($J303=$J$3,IF(W303=W$3,1,0),IF($J303=$J$4,IF(W303=W$4,1,0),IF($J303=$J$5,IF(W303=W$5,1,0),0))))</f>
        <v>1</v>
      </c>
      <c r="BC303" s="1">
        <f>IF($J303=$J$2,IF(X303=X$2,1,0),IF($J303=$J$3,IF(X303=X$3,1,0),IF($J303=$J$4,IF(X303=X$4,1,0),IF($J303=$J$5,IF(X303=X$5,1,0),0))))</f>
        <v>1</v>
      </c>
      <c r="BD303" s="1">
        <f>IF($J303=$J$2,IF(Y303=Y$2,1,0),IF($J303=$J$3,IF(Y303=Y$3,1,0),IF($J303=$J$4,IF(Y303=Y$4,1,0),IF($J303=$J$5,IF(Y303=Y$5,1,0),0))))</f>
        <v>1</v>
      </c>
      <c r="BE303" s="1">
        <f>IF($J303=$J$2,IF(Z303=Z$2,1,0),IF($J303=$J$3,IF(Z303=Z$3,1,0),IF($J303=$J$4,IF(Z303=Z$4,1,0),IF($J303=$J$5,IF(Z303=Z$5,1,0),0))))</f>
        <v>1</v>
      </c>
      <c r="BF303" s="1">
        <f>IF($J303=$J$2,IF(AA303=AA$2,1,0),IF($J303=$J$3,IF(AA303=AA$3,1,0),IF($J303=$J$4,IF(AA303=AA$4,1,0),IF($J303=$J$5,IF(AA303=AA$5,1,0),0))))</f>
        <v>0</v>
      </c>
      <c r="BG303" s="1">
        <f>IF($J303=$J$2,IF(AB303=AB$2,1,0),IF($J303=$J$3,IF(AB303=AB$3,1,0),IF($J303=$J$4,IF(AB303=AB$4,1,0),IF($J303=$J$5,IF(AB303=AB$5,1,0),0))))</f>
        <v>1</v>
      </c>
      <c r="BH303" s="1">
        <f>IF($J303=$J$2,IF(AC303=AC$2,1,0),IF($J303=$J$3,IF(AC303=AC$3,1,0),IF($J303=$J$4,IF(AC303=AC$4,1,0),IF($J303=$J$5,IF(AC303=AC$5,1,0),0))))</f>
        <v>1</v>
      </c>
      <c r="BI303" s="1">
        <f>IF($J303=$J$2,IF(AD303=AD$2,1,0),IF($J303=$J$3,IF(AD303=AD$3,1,0),IF($J303=$J$4,IF(AD303=AD$4,1,0),IF($J303=$J$5,IF(AD303=AD$5,1,0),0))))</f>
        <v>1</v>
      </c>
      <c r="BJ303" s="1">
        <f>IF($J303=$J$2,IF(AE303=AE$2,1,0),IF($J303=$J$3,IF(AE303=AE$3,1,0),IF($J303=$J$4,IF(AE303=AE$4,1,0),IF($J303=$J$5,IF(AE303=AE$5,1,0),0))))</f>
        <v>0</v>
      </c>
      <c r="BK303" s="1">
        <f>IF($J303=$J$2,IF(AF303=AF$2,1,0),IF($J303=$J$3,IF(AF303=AF$3,1,0),IF($J303=$J$4,IF(AF303=AF$4,1,0),IF($J303=$J$5,IF(AF303=AF$5,1,0),0))))</f>
        <v>1</v>
      </c>
      <c r="BL303" s="1">
        <f>IF($J303=$J$2,IF(AG303=AG$2,1,0),IF($J303=$J$3,IF(AG303=AG$3,1,0),IF($J303=$J$4,IF(AG303=AG$4,1,0),IF($J303=$J$5,IF(AG303=AG$5,1,0),0))))</f>
        <v>0</v>
      </c>
      <c r="BM303" s="1">
        <f>IF($J303=$J$2,IF(AH303=AH$2,1,0),IF($J303=$J$3,IF(AH303=AH$3,1,0),IF($J303=$J$4,IF(AH303=AH$4,1,0),IF($J303=$J$5,IF(AH303=AH$5,1,0),0))))</f>
        <v>0</v>
      </c>
      <c r="BN303" s="1">
        <f>IF($J303=$J$2,IF(AI303=AI$2,1,0),IF($J303=$J$3,IF(AI303=AI$3,1,0),IF($J303=$J$4,IF(AI303=AI$4,1,0),IF($J303=$J$5,IF(AI303=AI$5,1,0),0))))</f>
        <v>0</v>
      </c>
      <c r="BO303" s="1">
        <f>IF($J303=$J$2,IF(AJ303=AJ$2,1,0),IF($J303=$J$3,IF(AJ303=AJ$3,1,0),IF($J303=$J$4,IF(AJ303=AJ$4,1,0),IF($J303=$J$5,IF(AJ303=AJ$5,1,0),0))))</f>
        <v>1</v>
      </c>
      <c r="BP303" s="1">
        <f>IF($J303=$J$2,IF(AK303=AK$2,1,0),IF($J303=$J$3,IF(AK303=AK$3,1,0),IF($J303=$J$4,IF(AK303=AK$4,1,0),IF($J303=$J$5,IF(AK303=AK$5,1,0),0))))</f>
        <v>1</v>
      </c>
      <c r="BQ303" s="1">
        <f>IF($J303=$J$2,IF(AL303=AL$2,1,0),IF($J303=$J$3,IF(AL303=AL$3,1,0),IF($J303=$J$4,IF(AL303=AL$4,1,0),IF($J303=$J$5,IF(AL303=AL$5,1,0),0))))</f>
        <v>0</v>
      </c>
      <c r="BR303" s="1">
        <f>IF($J303=$J$2,IF(AM303=AM$2,1,0),IF($J303=$J$3,IF(AM303=AM$3,1,0),IF($J303=$J$4,IF(AM303=AM$4,1,0),IF($J303=$J$5,IF(AM303=AM$5,1,0),0))))</f>
        <v>0</v>
      </c>
      <c r="BS303" s="1">
        <f>IF($J303=$J$2,IF(AN303=AN$2,1,0),IF($J303=$J$3,IF(AN303=AN$3,1,0),IF($J303=$J$4,IF(AN303=AN$4,1,0),IF($J303=$J$5,IF(AN303=AN$5,1,0),0))))</f>
        <v>1</v>
      </c>
      <c r="BU303" s="1">
        <f t="shared" si="3"/>
        <v>18</v>
      </c>
      <c r="BW303" s="35">
        <f t="shared" si="4"/>
        <v>18</v>
      </c>
      <c r="BX303" s="35">
        <f>IF(BW303="неявка","неявка",IF(BW303&lt;$CB$4,1,IF(BW303&lt;$CB$5,2,IF(BW303&lt;$CB$6,3,IF(BW303&lt;$CB$7,4,IF(BW303&lt;$CB$8,5,IF(BW303&lt;$CB$9,6,IF(BW303&lt;$CB$10,7,IF(BW303&lt;$CB$11,8,IF(BW303&lt;$CB$12,9,10))))))))))</f>
        <v>5</v>
      </c>
    </row>
    <row r="304" spans="1:76" ht="16" x14ac:dyDescent="0.2">
      <c r="A304" s="8">
        <v>298</v>
      </c>
      <c r="B304" s="8" t="s">
        <v>820</v>
      </c>
      <c r="C304" s="8" t="s">
        <v>1016</v>
      </c>
      <c r="D304" s="8" t="s">
        <v>1017</v>
      </c>
      <c r="E304" s="8" t="s">
        <v>823</v>
      </c>
      <c r="F304" s="8" t="s">
        <v>824</v>
      </c>
      <c r="G304" s="8" t="s">
        <v>215</v>
      </c>
      <c r="H304" s="8" t="s">
        <v>216</v>
      </c>
      <c r="Z304" s="54"/>
      <c r="AP304" s="1">
        <f>IF($J304=$J$2,IF(K304=K$2,1,0),IF($J304=$J$3,IF(K304=K$3,1,0),IF($J304=$J$4,IF(K304=K$4,1,0),IF($J304=$J$5,IF(K304=K$5,1,0),0))))</f>
        <v>0</v>
      </c>
      <c r="AQ304" s="1">
        <f>IF($J304=$J$2,IF(L304=L$2,1,0),IF($J304=$J$3,IF(L304=L$3,1,0),IF($J304=$J$4,IF(L304=L$4,1,0),IF($J304=$J$5,IF(L304=L$5,1,0),0))))</f>
        <v>0</v>
      </c>
      <c r="AR304" s="1">
        <f>IF($J304=$J$2,IF(M304=M$2,1,0),IF($J304=$J$3,IF(M304=M$3,1,0),IF($J304=$J$4,IF(M304=M$4,1,0),IF($J304=$J$5,IF(M304=M$5,1,0),0))))</f>
        <v>0</v>
      </c>
      <c r="AS304" s="1">
        <f>IF($J304=$J$2,IF(N304=N$2,1,0),IF($J304=$J$3,IF(N304=N$3,1,0),IF($J304=$J$4,IF(N304=N$4,1,0),IF($J304=$J$5,IF(N304=N$5,1,0),0))))</f>
        <v>0</v>
      </c>
      <c r="AT304" s="1">
        <f>IF($J304=$J$2,IF(O304=O$2,1,0),IF($J304=$J$3,IF(O304=O$3,1,0),IF($J304=$J$4,IF(O304=O$4,1,0),IF($J304=$J$5,IF(O304=O$5,1,0),0))))</f>
        <v>0</v>
      </c>
      <c r="AU304" s="1">
        <f>IF($J304=$J$2,IF(P304=P$2,1,0),IF($J304=$J$3,IF(P304=P$3,1,0),IF($J304=$J$4,IF(P304=P$4,1,0),IF($J304=$J$5,IF(P304=P$5,1,0),0))))</f>
        <v>0</v>
      </c>
      <c r="AV304" s="1">
        <f>IF($J304=$J$2,IF(Q304=Q$2,1,0),IF($J304=$J$3,IF(Q304=Q$3,1,0),IF($J304=$J$4,IF(Q304=Q$4,1,0),IF($J304=$J$5,IF(Q304=Q$5,1,0),0))))</f>
        <v>0</v>
      </c>
      <c r="AW304" s="1">
        <f>IF($J304=$J$2,IF(R304=R$2,1,0),IF($J304=$J$3,IF(R304=R$3,1,0),IF($J304=$J$4,IF(R304=R$4,1,0),IF($J304=$J$5,IF(R304=R$5,1,0),0))))</f>
        <v>0</v>
      </c>
      <c r="AX304" s="1">
        <f>IF($J304=$J$2,IF(S304=S$2,1,0),IF($J304=$J$3,IF(S304=S$3,1,0),IF($J304=$J$4,IF(S304=S$4,1,0),IF($J304=$J$5,IF(S304=S$5,1,0),0))))</f>
        <v>0</v>
      </c>
      <c r="AY304" s="1">
        <f>IF($J304=$J$2,IF(T304=T$2,1,0),IF($J304=$J$3,IF(T304=T$3,1,0),IF($J304=$J$4,IF(T304=T$4,1,0),IF($J304=$J$5,IF(T304=T$5,1,0),0))))</f>
        <v>0</v>
      </c>
      <c r="AZ304" s="1">
        <f>IF($J304=$J$2,IF(U304=U$2,1,0),IF($J304=$J$3,IF(U304=U$3,1,0),IF($J304=$J$4,IF(U304=U$4,1,0),IF($J304=$J$5,IF(U304=U$5,1,0),0))))</f>
        <v>0</v>
      </c>
      <c r="BA304" s="1">
        <f>IF($J304=$J$2,IF(V304=V$2,1,0),IF($J304=$J$3,IF(V304=V$3,1,0),IF($J304=$J$4,IF(V304=V$4,1,0),IF($J304=$J$5,IF(V304=V$5,1,0),0))))</f>
        <v>0</v>
      </c>
      <c r="BB304" s="1">
        <f>IF($J304=$J$2,IF(W304=W$2,1,0),IF($J304=$J$3,IF(W304=W$3,1,0),IF($J304=$J$4,IF(W304=W$4,1,0),IF($J304=$J$5,IF(W304=W$5,1,0),0))))</f>
        <v>0</v>
      </c>
      <c r="BC304" s="1">
        <f>IF($J304=$J$2,IF(X304=X$2,1,0),IF($J304=$J$3,IF(X304=X$3,1,0),IF($J304=$J$4,IF(X304=X$4,1,0),IF($J304=$J$5,IF(X304=X$5,1,0),0))))</f>
        <v>0</v>
      </c>
      <c r="BD304" s="1">
        <f>IF($J304=$J$2,IF(Y304=Y$2,1,0),IF($J304=$J$3,IF(Y304=Y$3,1,0),IF($J304=$J$4,IF(Y304=Y$4,1,0),IF($J304=$J$5,IF(Y304=Y$5,1,0),0))))</f>
        <v>0</v>
      </c>
      <c r="BE304" s="1">
        <f>IF($J304=$J$2,IF(Z304=Z$2,1,0),IF($J304=$J$3,IF(Z304=Z$3,1,0),IF($J304=$J$4,IF(Z304=Z$4,1,0),IF($J304=$J$5,IF(Z304=Z$5,1,0),0))))</f>
        <v>0</v>
      </c>
      <c r="BF304" s="1">
        <f>IF($J304=$J$2,IF(AA304=AA$2,1,0),IF($J304=$J$3,IF(AA304=AA$3,1,0),IF($J304=$J$4,IF(AA304=AA$4,1,0),IF($J304=$J$5,IF(AA304=AA$5,1,0),0))))</f>
        <v>0</v>
      </c>
      <c r="BG304" s="1">
        <f>IF($J304=$J$2,IF(AB304=AB$2,1,0),IF($J304=$J$3,IF(AB304=AB$3,1,0),IF($J304=$J$4,IF(AB304=AB$4,1,0),IF($J304=$J$5,IF(AB304=AB$5,1,0),0))))</f>
        <v>0</v>
      </c>
      <c r="BH304" s="1">
        <f>IF($J304=$J$2,IF(AC304=AC$2,1,0),IF($J304=$J$3,IF(AC304=AC$3,1,0),IF($J304=$J$4,IF(AC304=AC$4,1,0),IF($J304=$J$5,IF(AC304=AC$5,1,0),0))))</f>
        <v>0</v>
      </c>
      <c r="BI304" s="1">
        <f>IF($J304=$J$2,IF(AD304=AD$2,1,0),IF($J304=$J$3,IF(AD304=AD$3,1,0),IF($J304=$J$4,IF(AD304=AD$4,1,0),IF($J304=$J$5,IF(AD304=AD$5,1,0),0))))</f>
        <v>0</v>
      </c>
      <c r="BJ304" s="1">
        <f>IF($J304=$J$2,IF(AE304=AE$2,1,0),IF($J304=$J$3,IF(AE304=AE$3,1,0),IF($J304=$J$4,IF(AE304=AE$4,1,0),IF($J304=$J$5,IF(AE304=AE$5,1,0),0))))</f>
        <v>0</v>
      </c>
      <c r="BK304" s="1">
        <f>IF($J304=$J$2,IF(AF304=AF$2,1,0),IF($J304=$J$3,IF(AF304=AF$3,1,0),IF($J304=$J$4,IF(AF304=AF$4,1,0),IF($J304=$J$5,IF(AF304=AF$5,1,0),0))))</f>
        <v>0</v>
      </c>
      <c r="BL304" s="1">
        <f>IF($J304=$J$2,IF(AG304=AG$2,1,0),IF($J304=$J$3,IF(AG304=AG$3,1,0),IF($J304=$J$4,IF(AG304=AG$4,1,0),IF($J304=$J$5,IF(AG304=AG$5,1,0),0))))</f>
        <v>0</v>
      </c>
      <c r="BM304" s="1">
        <f>IF($J304=$J$2,IF(AH304=AH$2,1,0),IF($J304=$J$3,IF(AH304=AH$3,1,0),IF($J304=$J$4,IF(AH304=AH$4,1,0),IF($J304=$J$5,IF(AH304=AH$5,1,0),0))))</f>
        <v>0</v>
      </c>
      <c r="BN304" s="1">
        <f>IF($J304=$J$2,IF(AI304=AI$2,1,0),IF($J304=$J$3,IF(AI304=AI$3,1,0),IF($J304=$J$4,IF(AI304=AI$4,1,0),IF($J304=$J$5,IF(AI304=AI$5,1,0),0))))</f>
        <v>0</v>
      </c>
      <c r="BO304" s="1">
        <f>IF($J304=$J$2,IF(AJ304=AJ$2,1,0),IF($J304=$J$3,IF(AJ304=AJ$3,1,0),IF($J304=$J$4,IF(AJ304=AJ$4,1,0),IF($J304=$J$5,IF(AJ304=AJ$5,1,0),0))))</f>
        <v>0</v>
      </c>
      <c r="BP304" s="1">
        <f>IF($J304=$J$2,IF(AK304=AK$2,1,0),IF($J304=$J$3,IF(AK304=AK$3,1,0),IF($J304=$J$4,IF(AK304=AK$4,1,0),IF($J304=$J$5,IF(AK304=AK$5,1,0),0))))</f>
        <v>0</v>
      </c>
      <c r="BQ304" s="1">
        <f>IF($J304=$J$2,IF(AL304=AL$2,1,0),IF($J304=$J$3,IF(AL304=AL$3,1,0),IF($J304=$J$4,IF(AL304=AL$4,1,0),IF($J304=$J$5,IF(AL304=AL$5,1,0),0))))</f>
        <v>0</v>
      </c>
      <c r="BR304" s="1">
        <f>IF($J304=$J$2,IF(AM304=AM$2,1,0),IF($J304=$J$3,IF(AM304=AM$3,1,0),IF($J304=$J$4,IF(AM304=AM$4,1,0),IF($J304=$J$5,IF(AM304=AM$5,1,0),0))))</f>
        <v>0</v>
      </c>
      <c r="BS304" s="1">
        <f>IF($J304=$J$2,IF(AN304=AN$2,1,0),IF($J304=$J$3,IF(AN304=AN$3,1,0),IF($J304=$J$4,IF(AN304=AN$4,1,0),IF($J304=$J$5,IF(AN304=AN$5,1,0),0))))</f>
        <v>0</v>
      </c>
      <c r="BU304" s="1">
        <f t="shared" si="3"/>
        <v>0</v>
      </c>
      <c r="BW304" s="35" t="str">
        <f t="shared" si="4"/>
        <v>неявка</v>
      </c>
      <c r="BX304" s="35" t="str">
        <f>IF(BW304="неявка","неявка",IF(BW304&lt;$CB$4,1,IF(BW304&lt;$CB$5,2,IF(BW304&lt;$CB$6,3,IF(BW304&lt;$CB$7,4,IF(BW304&lt;$CB$8,5,IF(BW304&lt;$CB$9,6,IF(BW304&lt;$CB$10,7,IF(BW304&lt;$CB$11,8,IF(BW304&lt;$CB$12,9,10))))))))))</f>
        <v>неявка</v>
      </c>
    </row>
    <row r="305" spans="1:76" ht="16" x14ac:dyDescent="0.2">
      <c r="A305" s="8">
        <v>299</v>
      </c>
      <c r="B305" s="8" t="s">
        <v>1018</v>
      </c>
      <c r="C305" s="8" t="s">
        <v>1019</v>
      </c>
      <c r="D305" s="8" t="s">
        <v>1020</v>
      </c>
      <c r="E305" s="8" t="s">
        <v>228</v>
      </c>
      <c r="F305" s="8" t="s">
        <v>229</v>
      </c>
      <c r="G305" s="8" t="s">
        <v>634</v>
      </c>
      <c r="H305" s="8" t="s">
        <v>216</v>
      </c>
      <c r="Z305" s="54"/>
      <c r="AP305" s="1">
        <f>IF($J305=$J$2,IF(K305=K$2,1,0),IF($J305=$J$3,IF(K305=K$3,1,0),IF($J305=$J$4,IF(K305=K$4,1,0),IF($J305=$J$5,IF(K305=K$5,1,0),0))))</f>
        <v>0</v>
      </c>
      <c r="AQ305" s="1">
        <f>IF($J305=$J$2,IF(L305=L$2,1,0),IF($J305=$J$3,IF(L305=L$3,1,0),IF($J305=$J$4,IF(L305=L$4,1,0),IF($J305=$J$5,IF(L305=L$5,1,0),0))))</f>
        <v>0</v>
      </c>
      <c r="AR305" s="1">
        <f>IF($J305=$J$2,IF(M305=M$2,1,0),IF($J305=$J$3,IF(M305=M$3,1,0),IF($J305=$J$4,IF(M305=M$4,1,0),IF($J305=$J$5,IF(M305=M$5,1,0),0))))</f>
        <v>0</v>
      </c>
      <c r="AS305" s="1">
        <f>IF($J305=$J$2,IF(N305=N$2,1,0),IF($J305=$J$3,IF(N305=N$3,1,0),IF($J305=$J$4,IF(N305=N$4,1,0),IF($J305=$J$5,IF(N305=N$5,1,0),0))))</f>
        <v>0</v>
      </c>
      <c r="AT305" s="1">
        <f>IF($J305=$J$2,IF(O305=O$2,1,0),IF($J305=$J$3,IF(O305=O$3,1,0),IF($J305=$J$4,IF(O305=O$4,1,0),IF($J305=$J$5,IF(O305=O$5,1,0),0))))</f>
        <v>0</v>
      </c>
      <c r="AU305" s="1">
        <f>IF($J305=$J$2,IF(P305=P$2,1,0),IF($J305=$J$3,IF(P305=P$3,1,0),IF($J305=$J$4,IF(P305=P$4,1,0),IF($J305=$J$5,IF(P305=P$5,1,0),0))))</f>
        <v>0</v>
      </c>
      <c r="AV305" s="1">
        <f>IF($J305=$J$2,IF(Q305=Q$2,1,0),IF($J305=$J$3,IF(Q305=Q$3,1,0),IF($J305=$J$4,IF(Q305=Q$4,1,0),IF($J305=$J$5,IF(Q305=Q$5,1,0),0))))</f>
        <v>0</v>
      </c>
      <c r="AW305" s="1">
        <f>IF($J305=$J$2,IF(R305=R$2,1,0),IF($J305=$J$3,IF(R305=R$3,1,0),IF($J305=$J$4,IF(R305=R$4,1,0),IF($J305=$J$5,IF(R305=R$5,1,0),0))))</f>
        <v>0</v>
      </c>
      <c r="AX305" s="1">
        <f>IF($J305=$J$2,IF(S305=S$2,1,0),IF($J305=$J$3,IF(S305=S$3,1,0),IF($J305=$J$4,IF(S305=S$4,1,0),IF($J305=$J$5,IF(S305=S$5,1,0),0))))</f>
        <v>0</v>
      </c>
      <c r="AY305" s="1">
        <f>IF($J305=$J$2,IF(T305=T$2,1,0),IF($J305=$J$3,IF(T305=T$3,1,0),IF($J305=$J$4,IF(T305=T$4,1,0),IF($J305=$J$5,IF(T305=T$5,1,0),0))))</f>
        <v>0</v>
      </c>
      <c r="AZ305" s="1">
        <f>IF($J305=$J$2,IF(U305=U$2,1,0),IF($J305=$J$3,IF(U305=U$3,1,0),IF($J305=$J$4,IF(U305=U$4,1,0),IF($J305=$J$5,IF(U305=U$5,1,0),0))))</f>
        <v>0</v>
      </c>
      <c r="BA305" s="1">
        <f>IF($J305=$J$2,IF(V305=V$2,1,0),IF($J305=$J$3,IF(V305=V$3,1,0),IF($J305=$J$4,IF(V305=V$4,1,0),IF($J305=$J$5,IF(V305=V$5,1,0),0))))</f>
        <v>0</v>
      </c>
      <c r="BB305" s="1">
        <f>IF($J305=$J$2,IF(W305=W$2,1,0),IF($J305=$J$3,IF(W305=W$3,1,0),IF($J305=$J$4,IF(W305=W$4,1,0),IF($J305=$J$5,IF(W305=W$5,1,0),0))))</f>
        <v>0</v>
      </c>
      <c r="BC305" s="1">
        <f>IF($J305=$J$2,IF(X305=X$2,1,0),IF($J305=$J$3,IF(X305=X$3,1,0),IF($J305=$J$4,IF(X305=X$4,1,0),IF($J305=$J$5,IF(X305=X$5,1,0),0))))</f>
        <v>0</v>
      </c>
      <c r="BD305" s="1">
        <f>IF($J305=$J$2,IF(Y305=Y$2,1,0),IF($J305=$J$3,IF(Y305=Y$3,1,0),IF($J305=$J$4,IF(Y305=Y$4,1,0),IF($J305=$J$5,IF(Y305=Y$5,1,0),0))))</f>
        <v>0</v>
      </c>
      <c r="BE305" s="1">
        <f>IF($J305=$J$2,IF(Z305=Z$2,1,0),IF($J305=$J$3,IF(Z305=Z$3,1,0),IF($J305=$J$4,IF(Z305=Z$4,1,0),IF($J305=$J$5,IF(Z305=Z$5,1,0),0))))</f>
        <v>0</v>
      </c>
      <c r="BF305" s="1">
        <f>IF($J305=$J$2,IF(AA305=AA$2,1,0),IF($J305=$J$3,IF(AA305=AA$3,1,0),IF($J305=$J$4,IF(AA305=AA$4,1,0),IF($J305=$J$5,IF(AA305=AA$5,1,0),0))))</f>
        <v>0</v>
      </c>
      <c r="BG305" s="1">
        <f>IF($J305=$J$2,IF(AB305=AB$2,1,0),IF($J305=$J$3,IF(AB305=AB$3,1,0),IF($J305=$J$4,IF(AB305=AB$4,1,0),IF($J305=$J$5,IF(AB305=AB$5,1,0),0))))</f>
        <v>0</v>
      </c>
      <c r="BH305" s="1">
        <f>IF($J305=$J$2,IF(AC305=AC$2,1,0),IF($J305=$J$3,IF(AC305=AC$3,1,0),IF($J305=$J$4,IF(AC305=AC$4,1,0),IF($J305=$J$5,IF(AC305=AC$5,1,0),0))))</f>
        <v>0</v>
      </c>
      <c r="BI305" s="1">
        <f>IF($J305=$J$2,IF(AD305=AD$2,1,0),IF($J305=$J$3,IF(AD305=AD$3,1,0),IF($J305=$J$4,IF(AD305=AD$4,1,0),IF($J305=$J$5,IF(AD305=AD$5,1,0),0))))</f>
        <v>0</v>
      </c>
      <c r="BJ305" s="1">
        <f>IF($J305=$J$2,IF(AE305=AE$2,1,0),IF($J305=$J$3,IF(AE305=AE$3,1,0),IF($J305=$J$4,IF(AE305=AE$4,1,0),IF($J305=$J$5,IF(AE305=AE$5,1,0),0))))</f>
        <v>0</v>
      </c>
      <c r="BK305" s="1">
        <f>IF($J305=$J$2,IF(AF305=AF$2,1,0),IF($J305=$J$3,IF(AF305=AF$3,1,0),IF($J305=$J$4,IF(AF305=AF$4,1,0),IF($J305=$J$5,IF(AF305=AF$5,1,0),0))))</f>
        <v>0</v>
      </c>
      <c r="BL305" s="1">
        <f>IF($J305=$J$2,IF(AG305=AG$2,1,0),IF($J305=$J$3,IF(AG305=AG$3,1,0),IF($J305=$J$4,IF(AG305=AG$4,1,0),IF($J305=$J$5,IF(AG305=AG$5,1,0),0))))</f>
        <v>0</v>
      </c>
      <c r="BM305" s="1">
        <f>IF($J305=$J$2,IF(AH305=AH$2,1,0),IF($J305=$J$3,IF(AH305=AH$3,1,0),IF($J305=$J$4,IF(AH305=AH$4,1,0),IF($J305=$J$5,IF(AH305=AH$5,1,0),0))))</f>
        <v>0</v>
      </c>
      <c r="BN305" s="1">
        <f>IF($J305=$J$2,IF(AI305=AI$2,1,0),IF($J305=$J$3,IF(AI305=AI$3,1,0),IF($J305=$J$4,IF(AI305=AI$4,1,0),IF($J305=$J$5,IF(AI305=AI$5,1,0),0))))</f>
        <v>0</v>
      </c>
      <c r="BO305" s="1">
        <f>IF($J305=$J$2,IF(AJ305=AJ$2,1,0),IF($J305=$J$3,IF(AJ305=AJ$3,1,0),IF($J305=$J$4,IF(AJ305=AJ$4,1,0),IF($J305=$J$5,IF(AJ305=AJ$5,1,0),0))))</f>
        <v>0</v>
      </c>
      <c r="BP305" s="1">
        <f>IF($J305=$J$2,IF(AK305=AK$2,1,0),IF($J305=$J$3,IF(AK305=AK$3,1,0),IF($J305=$J$4,IF(AK305=AK$4,1,0),IF($J305=$J$5,IF(AK305=AK$5,1,0),0))))</f>
        <v>0</v>
      </c>
      <c r="BQ305" s="1">
        <f>IF($J305=$J$2,IF(AL305=AL$2,1,0),IF($J305=$J$3,IF(AL305=AL$3,1,0),IF($J305=$J$4,IF(AL305=AL$4,1,0),IF($J305=$J$5,IF(AL305=AL$5,1,0),0))))</f>
        <v>0</v>
      </c>
      <c r="BR305" s="1">
        <f>IF($J305=$J$2,IF(AM305=AM$2,1,0),IF($J305=$J$3,IF(AM305=AM$3,1,0),IF($J305=$J$4,IF(AM305=AM$4,1,0),IF($J305=$J$5,IF(AM305=AM$5,1,0),0))))</f>
        <v>0</v>
      </c>
      <c r="BS305" s="1">
        <f>IF($J305=$J$2,IF(AN305=AN$2,1,0),IF($J305=$J$3,IF(AN305=AN$3,1,0),IF($J305=$J$4,IF(AN305=AN$4,1,0),IF($J305=$J$5,IF(AN305=AN$5,1,0),0))))</f>
        <v>0</v>
      </c>
      <c r="BU305" s="1">
        <f t="shared" si="3"/>
        <v>0</v>
      </c>
      <c r="BW305" s="35" t="str">
        <f t="shared" si="4"/>
        <v>неявка</v>
      </c>
      <c r="BX305" s="35" t="str">
        <f>IF(BW305="неявка","неявка",IF(BW305&lt;$CB$4,1,IF(BW305&lt;$CB$5,2,IF(BW305&lt;$CB$6,3,IF(BW305&lt;$CB$7,4,IF(BW305&lt;$CB$8,5,IF(BW305&lt;$CB$9,6,IF(BW305&lt;$CB$10,7,IF(BW305&lt;$CB$11,8,IF(BW305&lt;$CB$12,9,10))))))))))</f>
        <v>неявка</v>
      </c>
    </row>
    <row r="306" spans="1:76" ht="16" x14ac:dyDescent="0.2">
      <c r="A306" s="8">
        <v>300</v>
      </c>
      <c r="B306" s="8" t="s">
        <v>1021</v>
      </c>
      <c r="C306" s="8" t="s">
        <v>1022</v>
      </c>
      <c r="D306" s="8" t="s">
        <v>1023</v>
      </c>
      <c r="E306" s="8" t="s">
        <v>268</v>
      </c>
      <c r="F306" s="8" t="s">
        <v>269</v>
      </c>
      <c r="G306" s="8" t="s">
        <v>230</v>
      </c>
      <c r="H306" s="8" t="s">
        <v>216</v>
      </c>
      <c r="Z306" s="54"/>
      <c r="AP306" s="1">
        <f>IF($J306=$J$2,IF(K306=K$2,1,0),IF($J306=$J$3,IF(K306=K$3,1,0),IF($J306=$J$4,IF(K306=K$4,1,0),IF($J306=$J$5,IF(K306=K$5,1,0),0))))</f>
        <v>0</v>
      </c>
      <c r="AQ306" s="1">
        <f>IF($J306=$J$2,IF(L306=L$2,1,0),IF($J306=$J$3,IF(L306=L$3,1,0),IF($J306=$J$4,IF(L306=L$4,1,0),IF($J306=$J$5,IF(L306=L$5,1,0),0))))</f>
        <v>0</v>
      </c>
      <c r="AR306" s="1">
        <f>IF($J306=$J$2,IF(M306=M$2,1,0),IF($J306=$J$3,IF(M306=M$3,1,0),IF($J306=$J$4,IF(M306=M$4,1,0),IF($J306=$J$5,IF(M306=M$5,1,0),0))))</f>
        <v>0</v>
      </c>
      <c r="AS306" s="1">
        <f>IF($J306=$J$2,IF(N306=N$2,1,0),IF($J306=$J$3,IF(N306=N$3,1,0),IF($J306=$J$4,IF(N306=N$4,1,0),IF($J306=$J$5,IF(N306=N$5,1,0),0))))</f>
        <v>0</v>
      </c>
      <c r="AT306" s="1">
        <f>IF($J306=$J$2,IF(O306=O$2,1,0),IF($J306=$J$3,IF(O306=O$3,1,0),IF($J306=$J$4,IF(O306=O$4,1,0),IF($J306=$J$5,IF(O306=O$5,1,0),0))))</f>
        <v>0</v>
      </c>
      <c r="AU306" s="1">
        <f>IF($J306=$J$2,IF(P306=P$2,1,0),IF($J306=$J$3,IF(P306=P$3,1,0),IF($J306=$J$4,IF(P306=P$4,1,0),IF($J306=$J$5,IF(P306=P$5,1,0),0))))</f>
        <v>0</v>
      </c>
      <c r="AV306" s="1">
        <f>IF($J306=$J$2,IF(Q306=Q$2,1,0),IF($J306=$J$3,IF(Q306=Q$3,1,0),IF($J306=$J$4,IF(Q306=Q$4,1,0),IF($J306=$J$5,IF(Q306=Q$5,1,0),0))))</f>
        <v>0</v>
      </c>
      <c r="AW306" s="1">
        <f>IF($J306=$J$2,IF(R306=R$2,1,0),IF($J306=$J$3,IF(R306=R$3,1,0),IF($J306=$J$4,IF(R306=R$4,1,0),IF($J306=$J$5,IF(R306=R$5,1,0),0))))</f>
        <v>0</v>
      </c>
      <c r="AX306" s="1">
        <f>IF($J306=$J$2,IF(S306=S$2,1,0),IF($J306=$J$3,IF(S306=S$3,1,0),IF($J306=$J$4,IF(S306=S$4,1,0),IF($J306=$J$5,IF(S306=S$5,1,0),0))))</f>
        <v>0</v>
      </c>
      <c r="AY306" s="1">
        <f>IF($J306=$J$2,IF(T306=T$2,1,0),IF($J306=$J$3,IF(T306=T$3,1,0),IF($J306=$J$4,IF(T306=T$4,1,0),IF($J306=$J$5,IF(T306=T$5,1,0),0))))</f>
        <v>0</v>
      </c>
      <c r="AZ306" s="1">
        <f>IF($J306=$J$2,IF(U306=U$2,1,0),IF($J306=$J$3,IF(U306=U$3,1,0),IF($J306=$J$4,IF(U306=U$4,1,0),IF($J306=$J$5,IF(U306=U$5,1,0),0))))</f>
        <v>0</v>
      </c>
      <c r="BA306" s="1">
        <f>IF($J306=$J$2,IF(V306=V$2,1,0),IF($J306=$J$3,IF(V306=V$3,1,0),IF($J306=$J$4,IF(V306=V$4,1,0),IF($J306=$J$5,IF(V306=V$5,1,0),0))))</f>
        <v>0</v>
      </c>
      <c r="BB306" s="1">
        <f>IF($J306=$J$2,IF(W306=W$2,1,0),IF($J306=$J$3,IF(W306=W$3,1,0),IF($J306=$J$4,IF(W306=W$4,1,0),IF($J306=$J$5,IF(W306=W$5,1,0),0))))</f>
        <v>0</v>
      </c>
      <c r="BC306" s="1">
        <f>IF($J306=$J$2,IF(X306=X$2,1,0),IF($J306=$J$3,IF(X306=X$3,1,0),IF($J306=$J$4,IF(X306=X$4,1,0),IF($J306=$J$5,IF(X306=X$5,1,0),0))))</f>
        <v>0</v>
      </c>
      <c r="BD306" s="1">
        <f>IF($J306=$J$2,IF(Y306=Y$2,1,0),IF($J306=$J$3,IF(Y306=Y$3,1,0),IF($J306=$J$4,IF(Y306=Y$4,1,0),IF($J306=$J$5,IF(Y306=Y$5,1,0),0))))</f>
        <v>0</v>
      </c>
      <c r="BE306" s="1">
        <f>IF($J306=$J$2,IF(Z306=Z$2,1,0),IF($J306=$J$3,IF(Z306=Z$3,1,0),IF($J306=$J$4,IF(Z306=Z$4,1,0),IF($J306=$J$5,IF(Z306=Z$5,1,0),0))))</f>
        <v>0</v>
      </c>
      <c r="BF306" s="1">
        <f>IF($J306=$J$2,IF(AA306=AA$2,1,0),IF($J306=$J$3,IF(AA306=AA$3,1,0),IF($J306=$J$4,IF(AA306=AA$4,1,0),IF($J306=$J$5,IF(AA306=AA$5,1,0),0))))</f>
        <v>0</v>
      </c>
      <c r="BG306" s="1">
        <f>IF($J306=$J$2,IF(AB306=AB$2,1,0),IF($J306=$J$3,IF(AB306=AB$3,1,0),IF($J306=$J$4,IF(AB306=AB$4,1,0),IF($J306=$J$5,IF(AB306=AB$5,1,0),0))))</f>
        <v>0</v>
      </c>
      <c r="BH306" s="1">
        <f>IF($J306=$J$2,IF(AC306=AC$2,1,0),IF($J306=$J$3,IF(AC306=AC$3,1,0),IF($J306=$J$4,IF(AC306=AC$4,1,0),IF($J306=$J$5,IF(AC306=AC$5,1,0),0))))</f>
        <v>0</v>
      </c>
      <c r="BI306" s="1">
        <f>IF($J306=$J$2,IF(AD306=AD$2,1,0),IF($J306=$J$3,IF(AD306=AD$3,1,0),IF($J306=$J$4,IF(AD306=AD$4,1,0),IF($J306=$J$5,IF(AD306=AD$5,1,0),0))))</f>
        <v>0</v>
      </c>
      <c r="BJ306" s="1">
        <f>IF($J306=$J$2,IF(AE306=AE$2,1,0),IF($J306=$J$3,IF(AE306=AE$3,1,0),IF($J306=$J$4,IF(AE306=AE$4,1,0),IF($J306=$J$5,IF(AE306=AE$5,1,0),0))))</f>
        <v>0</v>
      </c>
      <c r="BK306" s="1">
        <f>IF($J306=$J$2,IF(AF306=AF$2,1,0),IF($J306=$J$3,IF(AF306=AF$3,1,0),IF($J306=$J$4,IF(AF306=AF$4,1,0),IF($J306=$J$5,IF(AF306=AF$5,1,0),0))))</f>
        <v>0</v>
      </c>
      <c r="BL306" s="1">
        <f>IF($J306=$J$2,IF(AG306=AG$2,1,0),IF($J306=$J$3,IF(AG306=AG$3,1,0),IF($J306=$J$4,IF(AG306=AG$4,1,0),IF($J306=$J$5,IF(AG306=AG$5,1,0),0))))</f>
        <v>0</v>
      </c>
      <c r="BM306" s="1">
        <f>IF($J306=$J$2,IF(AH306=AH$2,1,0),IF($J306=$J$3,IF(AH306=AH$3,1,0),IF($J306=$J$4,IF(AH306=AH$4,1,0),IF($J306=$J$5,IF(AH306=AH$5,1,0),0))))</f>
        <v>0</v>
      </c>
      <c r="BN306" s="1">
        <f>IF($J306=$J$2,IF(AI306=AI$2,1,0),IF($J306=$J$3,IF(AI306=AI$3,1,0),IF($J306=$J$4,IF(AI306=AI$4,1,0),IF($J306=$J$5,IF(AI306=AI$5,1,0),0))))</f>
        <v>0</v>
      </c>
      <c r="BO306" s="1">
        <f>IF($J306=$J$2,IF(AJ306=AJ$2,1,0),IF($J306=$J$3,IF(AJ306=AJ$3,1,0),IF($J306=$J$4,IF(AJ306=AJ$4,1,0),IF($J306=$J$5,IF(AJ306=AJ$5,1,0),0))))</f>
        <v>0</v>
      </c>
      <c r="BP306" s="1">
        <f>IF($J306=$J$2,IF(AK306=AK$2,1,0),IF($J306=$J$3,IF(AK306=AK$3,1,0),IF($J306=$J$4,IF(AK306=AK$4,1,0),IF($J306=$J$5,IF(AK306=AK$5,1,0),0))))</f>
        <v>0</v>
      </c>
      <c r="BQ306" s="1">
        <f>IF($J306=$J$2,IF(AL306=AL$2,1,0),IF($J306=$J$3,IF(AL306=AL$3,1,0),IF($J306=$J$4,IF(AL306=AL$4,1,0),IF($J306=$J$5,IF(AL306=AL$5,1,0),0))))</f>
        <v>0</v>
      </c>
      <c r="BR306" s="1">
        <f>IF($J306=$J$2,IF(AM306=AM$2,1,0),IF($J306=$J$3,IF(AM306=AM$3,1,0),IF($J306=$J$4,IF(AM306=AM$4,1,0),IF($J306=$J$5,IF(AM306=AM$5,1,0),0))))</f>
        <v>0</v>
      </c>
      <c r="BS306" s="1">
        <f>IF($J306=$J$2,IF(AN306=AN$2,1,0),IF($J306=$J$3,IF(AN306=AN$3,1,0),IF($J306=$J$4,IF(AN306=AN$4,1,0),IF($J306=$J$5,IF(AN306=AN$5,1,0),0))))</f>
        <v>0</v>
      </c>
      <c r="BU306" s="1">
        <f t="shared" si="3"/>
        <v>0</v>
      </c>
      <c r="BW306" s="35" t="str">
        <f t="shared" si="4"/>
        <v>неявка</v>
      </c>
      <c r="BX306" s="35" t="str">
        <f>IF(BW306="неявка","неявка",IF(BW306&lt;$CB$4,1,IF(BW306&lt;$CB$5,2,IF(BW306&lt;$CB$6,3,IF(BW306&lt;$CB$7,4,IF(BW306&lt;$CB$8,5,IF(BW306&lt;$CB$9,6,IF(BW306&lt;$CB$10,7,IF(BW306&lt;$CB$11,8,IF(BW306&lt;$CB$12,9,10))))))))))</f>
        <v>неявка</v>
      </c>
    </row>
    <row r="307" spans="1:76" ht="16" x14ac:dyDescent="0.2">
      <c r="A307" s="8">
        <v>301</v>
      </c>
      <c r="B307" s="1" t="s">
        <v>1024</v>
      </c>
      <c r="C307" s="1" t="s">
        <v>1025</v>
      </c>
      <c r="D307" s="1" t="s">
        <v>1026</v>
      </c>
      <c r="E307" s="1" t="s">
        <v>42</v>
      </c>
      <c r="F307" s="1" t="s">
        <v>1027</v>
      </c>
      <c r="H307" s="1" t="s">
        <v>44</v>
      </c>
      <c r="J307" s="1">
        <v>2</v>
      </c>
      <c r="K307" s="1" t="s">
        <v>1155</v>
      </c>
      <c r="L307" s="1" t="s">
        <v>1160</v>
      </c>
      <c r="M307" s="1" t="s">
        <v>1155</v>
      </c>
      <c r="N307" s="1" t="s">
        <v>1156</v>
      </c>
      <c r="O307" s="1" t="s">
        <v>1154</v>
      </c>
      <c r="P307" s="1" t="s">
        <v>1156</v>
      </c>
      <c r="Q307" s="1" t="s">
        <v>1154</v>
      </c>
      <c r="R307" s="1" t="s">
        <v>1160</v>
      </c>
      <c r="S307" s="1" t="s">
        <v>1154</v>
      </c>
      <c r="T307" s="1" t="s">
        <v>1159</v>
      </c>
      <c r="U307" s="1" t="s">
        <v>1160</v>
      </c>
      <c r="V307" s="1" t="s">
        <v>1156</v>
      </c>
      <c r="W307" s="1" t="s">
        <v>1158</v>
      </c>
      <c r="X307" s="1" t="s">
        <v>1159</v>
      </c>
      <c r="Y307" s="1" t="s">
        <v>1155</v>
      </c>
      <c r="Z307" s="54" t="s">
        <v>1156</v>
      </c>
      <c r="AA307" s="1" t="s">
        <v>1158</v>
      </c>
      <c r="AB307" s="1" t="s">
        <v>1155</v>
      </c>
      <c r="AC307" s="1" t="s">
        <v>1156</v>
      </c>
      <c r="AD307" s="1" t="s">
        <v>1159</v>
      </c>
      <c r="AE307" s="1" t="s">
        <v>1159</v>
      </c>
      <c r="AF307" s="1" t="s">
        <v>1156</v>
      </c>
      <c r="AG307" s="1" t="s">
        <v>1154</v>
      </c>
      <c r="AH307" s="1" t="s">
        <v>1155</v>
      </c>
      <c r="AI307" s="1" t="s">
        <v>1154</v>
      </c>
      <c r="AJ307" s="1" t="s">
        <v>1159</v>
      </c>
      <c r="AK307" s="1" t="s">
        <v>1158</v>
      </c>
      <c r="AL307" s="1" t="s">
        <v>1158</v>
      </c>
      <c r="AM307" s="1" t="s">
        <v>1158</v>
      </c>
      <c r="AN307" s="1" t="s">
        <v>1159</v>
      </c>
      <c r="AP307" s="1">
        <f>IF($J307=$J$2,IF(K307=K$2,1,0),IF($J307=$J$3,IF(K307=K$3,1,0),IF($J307=$J$4,IF(K307=K$4,1,0),IF($J307=$J$5,IF(K307=K$5,1,0),0))))</f>
        <v>1</v>
      </c>
      <c r="AQ307" s="1">
        <f>IF($J307=$J$2,IF(L307=L$2,1,0),IF($J307=$J$3,IF(L307=L$3,1,0),IF($J307=$J$4,IF(L307=L$4,1,0),IF($J307=$J$5,IF(L307=L$5,1,0),0))))</f>
        <v>1</v>
      </c>
      <c r="AR307" s="1">
        <f>IF($J307=$J$2,IF(M307=M$2,1,0),IF($J307=$J$3,IF(M307=M$3,1,0),IF($J307=$J$4,IF(M307=M$4,1,0),IF($J307=$J$5,IF(M307=M$5,1,0),0))))</f>
        <v>1</v>
      </c>
      <c r="AS307" s="1">
        <f>IF($J307=$J$2,IF(N307=N$2,1,0),IF($J307=$J$3,IF(N307=N$3,1,0),IF($J307=$J$4,IF(N307=N$4,1,0),IF($J307=$J$5,IF(N307=N$5,1,0),0))))</f>
        <v>1</v>
      </c>
      <c r="AT307" s="1">
        <f>IF($J307=$J$2,IF(O307=O$2,1,0),IF($J307=$J$3,IF(O307=O$3,1,0),IF($J307=$J$4,IF(O307=O$4,1,0),IF($J307=$J$5,IF(O307=O$5,1,0),0))))</f>
        <v>1</v>
      </c>
      <c r="AU307" s="1">
        <f>IF($J307=$J$2,IF(P307=P$2,1,0),IF($J307=$J$3,IF(P307=P$3,1,0),IF($J307=$J$4,IF(P307=P$4,1,0),IF($J307=$J$5,IF(P307=P$5,1,0),0))))</f>
        <v>0</v>
      </c>
      <c r="AV307" s="1">
        <f>IF($J307=$J$2,IF(Q307=Q$2,1,0),IF($J307=$J$3,IF(Q307=Q$3,1,0),IF($J307=$J$4,IF(Q307=Q$4,1,0),IF($J307=$J$5,IF(Q307=Q$5,1,0),0))))</f>
        <v>1</v>
      </c>
      <c r="AW307" s="1">
        <f>IF($J307=$J$2,IF(R307=R$2,1,0),IF($J307=$J$3,IF(R307=R$3,1,0),IF($J307=$J$4,IF(R307=R$4,1,0),IF($J307=$J$5,IF(R307=R$5,1,0),0))))</f>
        <v>1</v>
      </c>
      <c r="AX307" s="1">
        <f>IF($J307=$J$2,IF(S307=S$2,1,0),IF($J307=$J$3,IF(S307=S$3,1,0),IF($J307=$J$4,IF(S307=S$4,1,0),IF($J307=$J$5,IF(S307=S$5,1,0),0))))</f>
        <v>1</v>
      </c>
      <c r="AY307" s="1">
        <f>IF($J307=$J$2,IF(T307=T$2,1,0),IF($J307=$J$3,IF(T307=T$3,1,0),IF($J307=$J$4,IF(T307=T$4,1,0),IF($J307=$J$5,IF(T307=T$5,1,0),0))))</f>
        <v>1</v>
      </c>
      <c r="AZ307" s="1">
        <f>IF($J307=$J$2,IF(U307=U$2,1,0),IF($J307=$J$3,IF(U307=U$3,1,0),IF($J307=$J$4,IF(U307=U$4,1,0),IF($J307=$J$5,IF(U307=U$5,1,0),0))))</f>
        <v>1</v>
      </c>
      <c r="BA307" s="1">
        <f>IF($J307=$J$2,IF(V307=V$2,1,0),IF($J307=$J$3,IF(V307=V$3,1,0),IF($J307=$J$4,IF(V307=V$4,1,0),IF($J307=$J$5,IF(V307=V$5,1,0),0))))</f>
        <v>1</v>
      </c>
      <c r="BB307" s="1">
        <f>IF($J307=$J$2,IF(W307=W$2,1,0),IF($J307=$J$3,IF(W307=W$3,1,0),IF($J307=$J$4,IF(W307=W$4,1,0),IF($J307=$J$5,IF(W307=W$5,1,0),0))))</f>
        <v>1</v>
      </c>
      <c r="BC307" s="1">
        <f>IF($J307=$J$2,IF(X307=X$2,1,0),IF($J307=$J$3,IF(X307=X$3,1,0),IF($J307=$J$4,IF(X307=X$4,1,0),IF($J307=$J$5,IF(X307=X$5,1,0),0))))</f>
        <v>1</v>
      </c>
      <c r="BD307" s="1">
        <f>IF($J307=$J$2,IF(Y307=Y$2,1,0),IF($J307=$J$3,IF(Y307=Y$3,1,0),IF($J307=$J$4,IF(Y307=Y$4,1,0),IF($J307=$J$5,IF(Y307=Y$5,1,0),0))))</f>
        <v>1</v>
      </c>
      <c r="BE307" s="1">
        <f>IF($J307=$J$2,IF(Z307=Z$2,1,0),IF($J307=$J$3,IF(Z307=Z$3,1,0),IF($J307=$J$4,IF(Z307=Z$4,1,0),IF($J307=$J$5,IF(Z307=Z$5,1,0),0))))</f>
        <v>0</v>
      </c>
      <c r="BF307" s="1">
        <f>IF($J307=$J$2,IF(AA307=AA$2,1,0),IF($J307=$J$3,IF(AA307=AA$3,1,0),IF($J307=$J$4,IF(AA307=AA$4,1,0),IF($J307=$J$5,IF(AA307=AA$5,1,0),0))))</f>
        <v>1</v>
      </c>
      <c r="BG307" s="1">
        <f>IF($J307=$J$2,IF(AB307=AB$2,1,0),IF($J307=$J$3,IF(AB307=AB$3,1,0),IF($J307=$J$4,IF(AB307=AB$4,1,0),IF($J307=$J$5,IF(AB307=AB$5,1,0),0))))</f>
        <v>1</v>
      </c>
      <c r="BH307" s="1">
        <f>IF($J307=$J$2,IF(AC307=AC$2,1,0),IF($J307=$J$3,IF(AC307=AC$3,1,0),IF($J307=$J$4,IF(AC307=AC$4,1,0),IF($J307=$J$5,IF(AC307=AC$5,1,0),0))))</f>
        <v>0</v>
      </c>
      <c r="BI307" s="1">
        <f>IF($J307=$J$2,IF(AD307=AD$2,1,0),IF($J307=$J$3,IF(AD307=AD$3,1,0),IF($J307=$J$4,IF(AD307=AD$4,1,0),IF($J307=$J$5,IF(AD307=AD$5,1,0),0))))</f>
        <v>1</v>
      </c>
      <c r="BJ307" s="1">
        <f>IF($J307=$J$2,IF(AE307=AE$2,1,0),IF($J307=$J$3,IF(AE307=AE$3,1,0),IF($J307=$J$4,IF(AE307=AE$4,1,0),IF($J307=$J$5,IF(AE307=AE$5,1,0),0))))</f>
        <v>1</v>
      </c>
      <c r="BK307" s="1">
        <f>IF($J307=$J$2,IF(AF307=AF$2,1,0),IF($J307=$J$3,IF(AF307=AF$3,1,0),IF($J307=$J$4,IF(AF307=AF$4,1,0),IF($J307=$J$5,IF(AF307=AF$5,1,0),0))))</f>
        <v>1</v>
      </c>
      <c r="BL307" s="1">
        <f>IF($J307=$J$2,IF(AG307=AG$2,1,0),IF($J307=$J$3,IF(AG307=AG$3,1,0),IF($J307=$J$4,IF(AG307=AG$4,1,0),IF($J307=$J$5,IF(AG307=AG$5,1,0),0))))</f>
        <v>0</v>
      </c>
      <c r="BM307" s="1">
        <f>IF($J307=$J$2,IF(AH307=AH$2,1,0),IF($J307=$J$3,IF(AH307=AH$3,1,0),IF($J307=$J$4,IF(AH307=AH$4,1,0),IF($J307=$J$5,IF(AH307=AH$5,1,0),0))))</f>
        <v>0</v>
      </c>
      <c r="BN307" s="1">
        <f>IF($J307=$J$2,IF(AI307=AI$2,1,0),IF($J307=$J$3,IF(AI307=AI$3,1,0),IF($J307=$J$4,IF(AI307=AI$4,1,0),IF($J307=$J$5,IF(AI307=AI$5,1,0),0))))</f>
        <v>1</v>
      </c>
      <c r="BO307" s="1">
        <f>IF($J307=$J$2,IF(AJ307=AJ$2,1,0),IF($J307=$J$3,IF(AJ307=AJ$3,1,0),IF($J307=$J$4,IF(AJ307=AJ$4,1,0),IF($J307=$J$5,IF(AJ307=AJ$5,1,0),0))))</f>
        <v>1</v>
      </c>
      <c r="BP307" s="1">
        <f>IF($J307=$J$2,IF(AK307=AK$2,1,0),IF($J307=$J$3,IF(AK307=AK$3,1,0),IF($J307=$J$4,IF(AK307=AK$4,1,0),IF($J307=$J$5,IF(AK307=AK$5,1,0),0))))</f>
        <v>1</v>
      </c>
      <c r="BQ307" s="1">
        <f>IF($J307=$J$2,IF(AL307=AL$2,1,0),IF($J307=$J$3,IF(AL307=AL$3,1,0),IF($J307=$J$4,IF(AL307=AL$4,1,0),IF($J307=$J$5,IF(AL307=AL$5,1,0),0))))</f>
        <v>0</v>
      </c>
      <c r="BR307" s="1">
        <f>IF($J307=$J$2,IF(AM307=AM$2,1,0),IF($J307=$J$3,IF(AM307=AM$3,1,0),IF($J307=$J$4,IF(AM307=AM$4,1,0),IF($J307=$J$5,IF(AM307=AM$5,1,0),0))))</f>
        <v>0</v>
      </c>
      <c r="BS307" s="1">
        <f>IF($J307=$J$2,IF(AN307=AN$2,1,0),IF($J307=$J$3,IF(AN307=AN$3,1,0),IF($J307=$J$4,IF(AN307=AN$4,1,0),IF($J307=$J$5,IF(AN307=AN$5,1,0),0))))</f>
        <v>0</v>
      </c>
      <c r="BU307" s="1">
        <f t="shared" si="3"/>
        <v>22</v>
      </c>
      <c r="BW307" s="35">
        <f t="shared" si="4"/>
        <v>22</v>
      </c>
      <c r="BX307" s="35">
        <f>IF(BW307="неявка","неявка",IF(BW307&lt;$CB$4,1,IF(BW307&lt;$CB$5,2,IF(BW307&lt;$CB$6,3,IF(BW307&lt;$CB$7,4,IF(BW307&lt;$CB$8,5,IF(BW307&lt;$CB$9,6,IF(BW307&lt;$CB$10,7,IF(BW307&lt;$CB$11,8,IF(BW307&lt;$CB$12,9,10))))))))))</f>
        <v>6</v>
      </c>
    </row>
    <row r="308" spans="1:76" ht="16" x14ac:dyDescent="0.2">
      <c r="A308" s="8">
        <v>302</v>
      </c>
      <c r="B308" s="1" t="s">
        <v>1028</v>
      </c>
      <c r="C308" s="1" t="s">
        <v>1029</v>
      </c>
      <c r="D308" s="1" t="s">
        <v>1030</v>
      </c>
      <c r="E308" s="1" t="s">
        <v>42</v>
      </c>
      <c r="F308" s="1" t="s">
        <v>1031</v>
      </c>
      <c r="H308" s="1" t="s">
        <v>44</v>
      </c>
      <c r="J308" s="1">
        <v>3</v>
      </c>
      <c r="K308" s="1" t="s">
        <v>1156</v>
      </c>
      <c r="L308" s="1" t="s">
        <v>1155</v>
      </c>
      <c r="M308" s="1" t="s">
        <v>1154</v>
      </c>
      <c r="N308" s="1" t="s">
        <v>1159</v>
      </c>
      <c r="O308" s="1" t="s">
        <v>1156</v>
      </c>
      <c r="P308" s="1" t="s">
        <v>1156</v>
      </c>
      <c r="Q308" s="1" t="s">
        <v>1158</v>
      </c>
      <c r="R308" s="1" t="s">
        <v>1160</v>
      </c>
      <c r="S308" s="1" t="s">
        <v>1158</v>
      </c>
      <c r="T308" s="1" t="s">
        <v>1160</v>
      </c>
      <c r="U308" s="1" t="s">
        <v>1154</v>
      </c>
      <c r="V308" s="1" t="s">
        <v>1158</v>
      </c>
      <c r="W308" s="1" t="s">
        <v>1160</v>
      </c>
      <c r="X308" s="1" t="s">
        <v>1159</v>
      </c>
      <c r="Y308" s="1" t="s">
        <v>1160</v>
      </c>
      <c r="Z308" s="54" t="s">
        <v>1154</v>
      </c>
      <c r="AA308" s="1" t="s">
        <v>1160</v>
      </c>
      <c r="AB308" s="1" t="s">
        <v>1155</v>
      </c>
      <c r="AC308" s="1" t="s">
        <v>1154</v>
      </c>
      <c r="AD308" s="1" t="s">
        <v>1160</v>
      </c>
      <c r="AE308" s="1" t="s">
        <v>1154</v>
      </c>
      <c r="AF308" s="1" t="s">
        <v>1159</v>
      </c>
      <c r="AG308" s="1" t="s">
        <v>1160</v>
      </c>
      <c r="AH308" s="1" t="s">
        <v>1158</v>
      </c>
      <c r="AI308" s="1" t="s">
        <v>1156</v>
      </c>
      <c r="AJ308" s="1" t="s">
        <v>1155</v>
      </c>
      <c r="AK308" s="1" t="s">
        <v>1155</v>
      </c>
      <c r="AL308" s="1" t="s">
        <v>1158</v>
      </c>
      <c r="AM308" s="1" t="s">
        <v>1156</v>
      </c>
      <c r="AN308" s="1" t="s">
        <v>1154</v>
      </c>
      <c r="AP308" s="1">
        <f>IF($J308=$J$2,IF(K308=K$2,1,0),IF($J308=$J$3,IF(K308=K$3,1,0),IF($J308=$J$4,IF(K308=K$4,1,0),IF($J308=$J$5,IF(K308=K$5,1,0),0))))</f>
        <v>1</v>
      </c>
      <c r="AQ308" s="1">
        <f>IF($J308=$J$2,IF(L308=L$2,1,0),IF($J308=$J$3,IF(L308=L$3,1,0),IF($J308=$J$4,IF(L308=L$4,1,0),IF($J308=$J$5,IF(L308=L$5,1,0),0))))</f>
        <v>1</v>
      </c>
      <c r="AR308" s="1">
        <f>IF($J308=$J$2,IF(M308=M$2,1,0),IF($J308=$J$3,IF(M308=M$3,1,0),IF($J308=$J$4,IF(M308=M$4,1,0),IF($J308=$J$5,IF(M308=M$5,1,0),0))))</f>
        <v>1</v>
      </c>
      <c r="AS308" s="1">
        <f>IF($J308=$J$2,IF(N308=N$2,1,0),IF($J308=$J$3,IF(N308=N$3,1,0),IF($J308=$J$4,IF(N308=N$4,1,0),IF($J308=$J$5,IF(N308=N$5,1,0),0))))</f>
        <v>1</v>
      </c>
      <c r="AT308" s="1">
        <f>IF($J308=$J$2,IF(O308=O$2,1,0),IF($J308=$J$3,IF(O308=O$3,1,0),IF($J308=$J$4,IF(O308=O$4,1,0),IF($J308=$J$5,IF(O308=O$5,1,0),0))))</f>
        <v>1</v>
      </c>
      <c r="AU308" s="1">
        <f>IF($J308=$J$2,IF(P308=P$2,1,0),IF($J308=$J$3,IF(P308=P$3,1,0),IF($J308=$J$4,IF(P308=P$4,1,0),IF($J308=$J$5,IF(P308=P$5,1,0),0))))</f>
        <v>1</v>
      </c>
      <c r="AV308" s="1">
        <f>IF($J308=$J$2,IF(Q308=Q$2,1,0),IF($J308=$J$3,IF(Q308=Q$3,1,0),IF($J308=$J$4,IF(Q308=Q$4,1,0),IF($J308=$J$5,IF(Q308=Q$5,1,0),0))))</f>
        <v>1</v>
      </c>
      <c r="AW308" s="1">
        <f>IF($J308=$J$2,IF(R308=R$2,1,0),IF($J308=$J$3,IF(R308=R$3,1,0),IF($J308=$J$4,IF(R308=R$4,1,0),IF($J308=$J$5,IF(R308=R$5,1,0),0))))</f>
        <v>1</v>
      </c>
      <c r="AX308" s="1">
        <f>IF($J308=$J$2,IF(S308=S$2,1,0),IF($J308=$J$3,IF(S308=S$3,1,0),IF($J308=$J$4,IF(S308=S$4,1,0),IF($J308=$J$5,IF(S308=S$5,1,0),0))))</f>
        <v>1</v>
      </c>
      <c r="AY308" s="1">
        <f>IF($J308=$J$2,IF(T308=T$2,1,0),IF($J308=$J$3,IF(T308=T$3,1,0),IF($J308=$J$4,IF(T308=T$4,1,0),IF($J308=$J$5,IF(T308=T$5,1,0),0))))</f>
        <v>1</v>
      </c>
      <c r="AZ308" s="1">
        <f>IF($J308=$J$2,IF(U308=U$2,1,0),IF($J308=$J$3,IF(U308=U$3,1,0),IF($J308=$J$4,IF(U308=U$4,1,0),IF($J308=$J$5,IF(U308=U$5,1,0),0))))</f>
        <v>1</v>
      </c>
      <c r="BA308" s="1">
        <f>IF($J308=$J$2,IF(V308=V$2,1,0),IF($J308=$J$3,IF(V308=V$3,1,0),IF($J308=$J$4,IF(V308=V$4,1,0),IF($J308=$J$5,IF(V308=V$5,1,0),0))))</f>
        <v>1</v>
      </c>
      <c r="BB308" s="1">
        <f>IF($J308=$J$2,IF(W308=W$2,1,0),IF($J308=$J$3,IF(W308=W$3,1,0),IF($J308=$J$4,IF(W308=W$4,1,0),IF($J308=$J$5,IF(W308=W$5,1,0),0))))</f>
        <v>1</v>
      </c>
      <c r="BC308" s="1">
        <f>IF($J308=$J$2,IF(X308=X$2,1,0),IF($J308=$J$3,IF(X308=X$3,1,0),IF($J308=$J$4,IF(X308=X$4,1,0),IF($J308=$J$5,IF(X308=X$5,1,0),0))))</f>
        <v>0</v>
      </c>
      <c r="BD308" s="1">
        <f>IF($J308=$J$2,IF(Y308=Y$2,1,0),IF($J308=$J$3,IF(Y308=Y$3,1,0),IF($J308=$J$4,IF(Y308=Y$4,1,0),IF($J308=$J$5,IF(Y308=Y$5,1,0),0))))</f>
        <v>1</v>
      </c>
      <c r="BE308" s="1">
        <f>IF($J308=$J$2,IF(Z308=Z$2,1,0),IF($J308=$J$3,IF(Z308=Z$3,1,0),IF($J308=$J$4,IF(Z308=Z$4,1,0),IF($J308=$J$5,IF(Z308=Z$5,1,0),0))))</f>
        <v>1</v>
      </c>
      <c r="BF308" s="1">
        <f>IF($J308=$J$2,IF(AA308=AA$2,1,0),IF($J308=$J$3,IF(AA308=AA$3,1,0),IF($J308=$J$4,IF(AA308=AA$4,1,0),IF($J308=$J$5,IF(AA308=AA$5,1,0),0))))</f>
        <v>1</v>
      </c>
      <c r="BG308" s="1">
        <f>IF($J308=$J$2,IF(AB308=AB$2,1,0),IF($J308=$J$3,IF(AB308=AB$3,1,0),IF($J308=$J$4,IF(AB308=AB$4,1,0),IF($J308=$J$5,IF(AB308=AB$5,1,0),0))))</f>
        <v>1</v>
      </c>
      <c r="BH308" s="1">
        <f>IF($J308=$J$2,IF(AC308=AC$2,1,0),IF($J308=$J$3,IF(AC308=AC$3,1,0),IF($J308=$J$4,IF(AC308=AC$4,1,0),IF($J308=$J$5,IF(AC308=AC$5,1,0),0))))</f>
        <v>1</v>
      </c>
      <c r="BI308" s="1">
        <f>IF($J308=$J$2,IF(AD308=AD$2,1,0),IF($J308=$J$3,IF(AD308=AD$3,1,0),IF($J308=$J$4,IF(AD308=AD$4,1,0),IF($J308=$J$5,IF(AD308=AD$5,1,0),0))))</f>
        <v>1</v>
      </c>
      <c r="BJ308" s="1">
        <f>IF($J308=$J$2,IF(AE308=AE$2,1,0),IF($J308=$J$3,IF(AE308=AE$3,1,0),IF($J308=$J$4,IF(AE308=AE$4,1,0),IF($J308=$J$5,IF(AE308=AE$5,1,0),0))))</f>
        <v>1</v>
      </c>
      <c r="BK308" s="1">
        <f>IF($J308=$J$2,IF(AF308=AF$2,1,0),IF($J308=$J$3,IF(AF308=AF$3,1,0),IF($J308=$J$4,IF(AF308=AF$4,1,0),IF($J308=$J$5,IF(AF308=AF$5,1,0),0))))</f>
        <v>1</v>
      </c>
      <c r="BL308" s="1">
        <f>IF($J308=$J$2,IF(AG308=AG$2,1,0),IF($J308=$J$3,IF(AG308=AG$3,1,0),IF($J308=$J$4,IF(AG308=AG$4,1,0),IF($J308=$J$5,IF(AG308=AG$5,1,0),0))))</f>
        <v>0</v>
      </c>
      <c r="BM308" s="1">
        <f>IF($J308=$J$2,IF(AH308=AH$2,1,0),IF($J308=$J$3,IF(AH308=AH$3,1,0),IF($J308=$J$4,IF(AH308=AH$4,1,0),IF($J308=$J$5,IF(AH308=AH$5,1,0),0))))</f>
        <v>1</v>
      </c>
      <c r="BN308" s="1">
        <f>IF($J308=$J$2,IF(AI308=AI$2,1,0),IF($J308=$J$3,IF(AI308=AI$3,1,0),IF($J308=$J$4,IF(AI308=AI$4,1,0),IF($J308=$J$5,IF(AI308=AI$5,1,0),0))))</f>
        <v>1</v>
      </c>
      <c r="BO308" s="1">
        <f>IF($J308=$J$2,IF(AJ308=AJ$2,1,0),IF($J308=$J$3,IF(AJ308=AJ$3,1,0),IF($J308=$J$4,IF(AJ308=AJ$4,1,0),IF($J308=$J$5,IF(AJ308=AJ$5,1,0),0))))</f>
        <v>1</v>
      </c>
      <c r="BP308" s="1">
        <f>IF($J308=$J$2,IF(AK308=AK$2,1,0),IF($J308=$J$3,IF(AK308=AK$3,1,0),IF($J308=$J$4,IF(AK308=AK$4,1,0),IF($J308=$J$5,IF(AK308=AK$5,1,0),0))))</f>
        <v>1</v>
      </c>
      <c r="BQ308" s="1">
        <f>IF($J308=$J$2,IF(AL308=AL$2,1,0),IF($J308=$J$3,IF(AL308=AL$3,1,0),IF($J308=$J$4,IF(AL308=AL$4,1,0),IF($J308=$J$5,IF(AL308=AL$5,1,0),0))))</f>
        <v>1</v>
      </c>
      <c r="BR308" s="1">
        <f>IF($J308=$J$2,IF(AM308=AM$2,1,0),IF($J308=$J$3,IF(AM308=AM$3,1,0),IF($J308=$J$4,IF(AM308=AM$4,1,0),IF($J308=$J$5,IF(AM308=AM$5,1,0),0))))</f>
        <v>1</v>
      </c>
      <c r="BS308" s="1">
        <f>IF($J308=$J$2,IF(AN308=AN$2,1,0),IF($J308=$J$3,IF(AN308=AN$3,1,0),IF($J308=$J$4,IF(AN308=AN$4,1,0),IF($J308=$J$5,IF(AN308=AN$5,1,0),0))))</f>
        <v>1</v>
      </c>
      <c r="BU308" s="1">
        <f t="shared" si="3"/>
        <v>28</v>
      </c>
      <c r="BW308" s="35">
        <f t="shared" si="4"/>
        <v>28</v>
      </c>
      <c r="BX308" s="35">
        <f>IF(BW308="неявка","неявка",IF(BW308&lt;$CB$4,1,IF(BW308&lt;$CB$5,2,IF(BW308&lt;$CB$6,3,IF(BW308&lt;$CB$7,4,IF(BW308&lt;$CB$8,5,IF(BW308&lt;$CB$9,6,IF(BW308&lt;$CB$10,7,IF(BW308&lt;$CB$11,8,IF(BW308&lt;$CB$12,9,10))))))))))</f>
        <v>9</v>
      </c>
    </row>
    <row r="309" spans="1:76" ht="16" x14ac:dyDescent="0.2">
      <c r="A309" s="8">
        <v>303</v>
      </c>
      <c r="B309" s="8" t="s">
        <v>1032</v>
      </c>
      <c r="C309" s="8" t="s">
        <v>469</v>
      </c>
      <c r="D309" s="8" t="s">
        <v>1033</v>
      </c>
      <c r="E309" s="8" t="s">
        <v>314</v>
      </c>
      <c r="F309" s="8" t="s">
        <v>315</v>
      </c>
      <c r="G309" s="8" t="s">
        <v>230</v>
      </c>
      <c r="H309" s="8" t="s">
        <v>216</v>
      </c>
      <c r="Z309" s="54"/>
      <c r="AP309" s="1">
        <f>IF($J309=$J$2,IF(K309=K$2,1,0),IF($J309=$J$3,IF(K309=K$3,1,0),IF($J309=$J$4,IF(K309=K$4,1,0),IF($J309=$J$5,IF(K309=K$5,1,0),0))))</f>
        <v>0</v>
      </c>
      <c r="AQ309" s="1">
        <f>IF($J309=$J$2,IF(L309=L$2,1,0),IF($J309=$J$3,IF(L309=L$3,1,0),IF($J309=$J$4,IF(L309=L$4,1,0),IF($J309=$J$5,IF(L309=L$5,1,0),0))))</f>
        <v>0</v>
      </c>
      <c r="AR309" s="1">
        <f>IF($J309=$J$2,IF(M309=M$2,1,0),IF($J309=$J$3,IF(M309=M$3,1,0),IF($J309=$J$4,IF(M309=M$4,1,0),IF($J309=$J$5,IF(M309=M$5,1,0),0))))</f>
        <v>0</v>
      </c>
      <c r="AS309" s="1">
        <f>IF($J309=$J$2,IF(N309=N$2,1,0),IF($J309=$J$3,IF(N309=N$3,1,0),IF($J309=$J$4,IF(N309=N$4,1,0),IF($J309=$J$5,IF(N309=N$5,1,0),0))))</f>
        <v>0</v>
      </c>
      <c r="AT309" s="1">
        <f>IF($J309=$J$2,IF(O309=O$2,1,0),IF($J309=$J$3,IF(O309=O$3,1,0),IF($J309=$J$4,IF(O309=O$4,1,0),IF($J309=$J$5,IF(O309=O$5,1,0),0))))</f>
        <v>0</v>
      </c>
      <c r="AU309" s="1">
        <f>IF($J309=$J$2,IF(P309=P$2,1,0),IF($J309=$J$3,IF(P309=P$3,1,0),IF($J309=$J$4,IF(P309=P$4,1,0),IF($J309=$J$5,IF(P309=P$5,1,0),0))))</f>
        <v>0</v>
      </c>
      <c r="AV309" s="1">
        <f>IF($J309=$J$2,IF(Q309=Q$2,1,0),IF($J309=$J$3,IF(Q309=Q$3,1,0),IF($J309=$J$4,IF(Q309=Q$4,1,0),IF($J309=$J$5,IF(Q309=Q$5,1,0),0))))</f>
        <v>0</v>
      </c>
      <c r="AW309" s="1">
        <f>IF($J309=$J$2,IF(R309=R$2,1,0),IF($J309=$J$3,IF(R309=R$3,1,0),IF($J309=$J$4,IF(R309=R$4,1,0),IF($J309=$J$5,IF(R309=R$5,1,0),0))))</f>
        <v>0</v>
      </c>
      <c r="AX309" s="1">
        <f>IF($J309=$J$2,IF(S309=S$2,1,0),IF($J309=$J$3,IF(S309=S$3,1,0),IF($J309=$J$4,IF(S309=S$4,1,0),IF($J309=$J$5,IF(S309=S$5,1,0),0))))</f>
        <v>0</v>
      </c>
      <c r="AY309" s="1">
        <f>IF($J309=$J$2,IF(T309=T$2,1,0),IF($J309=$J$3,IF(T309=T$3,1,0),IF($J309=$J$4,IF(T309=T$4,1,0),IF($J309=$J$5,IF(T309=T$5,1,0),0))))</f>
        <v>0</v>
      </c>
      <c r="AZ309" s="1">
        <f>IF($J309=$J$2,IF(U309=U$2,1,0),IF($J309=$J$3,IF(U309=U$3,1,0),IF($J309=$J$4,IF(U309=U$4,1,0),IF($J309=$J$5,IF(U309=U$5,1,0),0))))</f>
        <v>0</v>
      </c>
      <c r="BA309" s="1">
        <f>IF($J309=$J$2,IF(V309=V$2,1,0),IF($J309=$J$3,IF(V309=V$3,1,0),IF($J309=$J$4,IF(V309=V$4,1,0),IF($J309=$J$5,IF(V309=V$5,1,0),0))))</f>
        <v>0</v>
      </c>
      <c r="BB309" s="1">
        <f>IF($J309=$J$2,IF(W309=W$2,1,0),IF($J309=$J$3,IF(W309=W$3,1,0),IF($J309=$J$4,IF(W309=W$4,1,0),IF($J309=$J$5,IF(W309=W$5,1,0),0))))</f>
        <v>0</v>
      </c>
      <c r="BC309" s="1">
        <f>IF($J309=$J$2,IF(X309=X$2,1,0),IF($J309=$J$3,IF(X309=X$3,1,0),IF($J309=$J$4,IF(X309=X$4,1,0),IF($J309=$J$5,IF(X309=X$5,1,0),0))))</f>
        <v>0</v>
      </c>
      <c r="BD309" s="1">
        <f>IF($J309=$J$2,IF(Y309=Y$2,1,0),IF($J309=$J$3,IF(Y309=Y$3,1,0),IF($J309=$J$4,IF(Y309=Y$4,1,0),IF($J309=$J$5,IF(Y309=Y$5,1,0),0))))</f>
        <v>0</v>
      </c>
      <c r="BE309" s="1">
        <f>IF($J309=$J$2,IF(Z309=Z$2,1,0),IF($J309=$J$3,IF(Z309=Z$3,1,0),IF($J309=$J$4,IF(Z309=Z$4,1,0),IF($J309=$J$5,IF(Z309=Z$5,1,0),0))))</f>
        <v>0</v>
      </c>
      <c r="BF309" s="1">
        <f>IF($J309=$J$2,IF(AA309=AA$2,1,0),IF($J309=$J$3,IF(AA309=AA$3,1,0),IF($J309=$J$4,IF(AA309=AA$4,1,0),IF($J309=$J$5,IF(AA309=AA$5,1,0),0))))</f>
        <v>0</v>
      </c>
      <c r="BG309" s="1">
        <f>IF($J309=$J$2,IF(AB309=AB$2,1,0),IF($J309=$J$3,IF(AB309=AB$3,1,0),IF($J309=$J$4,IF(AB309=AB$4,1,0),IF($J309=$J$5,IF(AB309=AB$5,1,0),0))))</f>
        <v>0</v>
      </c>
      <c r="BH309" s="1">
        <f>IF($J309=$J$2,IF(AC309=AC$2,1,0),IF($J309=$J$3,IF(AC309=AC$3,1,0),IF($J309=$J$4,IF(AC309=AC$4,1,0),IF($J309=$J$5,IF(AC309=AC$5,1,0),0))))</f>
        <v>0</v>
      </c>
      <c r="BI309" s="1">
        <f>IF($J309=$J$2,IF(AD309=AD$2,1,0),IF($J309=$J$3,IF(AD309=AD$3,1,0),IF($J309=$J$4,IF(AD309=AD$4,1,0),IF($J309=$J$5,IF(AD309=AD$5,1,0),0))))</f>
        <v>0</v>
      </c>
      <c r="BJ309" s="1">
        <f>IF($J309=$J$2,IF(AE309=AE$2,1,0),IF($J309=$J$3,IF(AE309=AE$3,1,0),IF($J309=$J$4,IF(AE309=AE$4,1,0),IF($J309=$J$5,IF(AE309=AE$5,1,0),0))))</f>
        <v>0</v>
      </c>
      <c r="BK309" s="1">
        <f>IF($J309=$J$2,IF(AF309=AF$2,1,0),IF($J309=$J$3,IF(AF309=AF$3,1,0),IF($J309=$J$4,IF(AF309=AF$4,1,0),IF($J309=$J$5,IF(AF309=AF$5,1,0),0))))</f>
        <v>0</v>
      </c>
      <c r="BL309" s="1">
        <f>IF($J309=$J$2,IF(AG309=AG$2,1,0),IF($J309=$J$3,IF(AG309=AG$3,1,0),IF($J309=$J$4,IF(AG309=AG$4,1,0),IF($J309=$J$5,IF(AG309=AG$5,1,0),0))))</f>
        <v>0</v>
      </c>
      <c r="BM309" s="1">
        <f>IF($J309=$J$2,IF(AH309=AH$2,1,0),IF($J309=$J$3,IF(AH309=AH$3,1,0),IF($J309=$J$4,IF(AH309=AH$4,1,0),IF($J309=$J$5,IF(AH309=AH$5,1,0),0))))</f>
        <v>0</v>
      </c>
      <c r="BN309" s="1">
        <f>IF($J309=$J$2,IF(AI309=AI$2,1,0),IF($J309=$J$3,IF(AI309=AI$3,1,0),IF($J309=$J$4,IF(AI309=AI$4,1,0),IF($J309=$J$5,IF(AI309=AI$5,1,0),0))))</f>
        <v>0</v>
      </c>
      <c r="BO309" s="1">
        <f>IF($J309=$J$2,IF(AJ309=AJ$2,1,0),IF($J309=$J$3,IF(AJ309=AJ$3,1,0),IF($J309=$J$4,IF(AJ309=AJ$4,1,0),IF($J309=$J$5,IF(AJ309=AJ$5,1,0),0))))</f>
        <v>0</v>
      </c>
      <c r="BP309" s="1">
        <f>IF($J309=$J$2,IF(AK309=AK$2,1,0),IF($J309=$J$3,IF(AK309=AK$3,1,0),IF($J309=$J$4,IF(AK309=AK$4,1,0),IF($J309=$J$5,IF(AK309=AK$5,1,0),0))))</f>
        <v>0</v>
      </c>
      <c r="BQ309" s="1">
        <f>IF($J309=$J$2,IF(AL309=AL$2,1,0),IF($J309=$J$3,IF(AL309=AL$3,1,0),IF($J309=$J$4,IF(AL309=AL$4,1,0),IF($J309=$J$5,IF(AL309=AL$5,1,0),0))))</f>
        <v>0</v>
      </c>
      <c r="BR309" s="1">
        <f>IF($J309=$J$2,IF(AM309=AM$2,1,0),IF($J309=$J$3,IF(AM309=AM$3,1,0),IF($J309=$J$4,IF(AM309=AM$4,1,0),IF($J309=$J$5,IF(AM309=AM$5,1,0),0))))</f>
        <v>0</v>
      </c>
      <c r="BS309" s="1">
        <f>IF($J309=$J$2,IF(AN309=AN$2,1,0),IF($J309=$J$3,IF(AN309=AN$3,1,0),IF($J309=$J$4,IF(AN309=AN$4,1,0),IF($J309=$J$5,IF(AN309=AN$5,1,0),0))))</f>
        <v>0</v>
      </c>
      <c r="BU309" s="1">
        <f t="shared" si="3"/>
        <v>0</v>
      </c>
      <c r="BW309" s="35" t="str">
        <f t="shared" si="4"/>
        <v>неявка</v>
      </c>
      <c r="BX309" s="35" t="str">
        <f>IF(BW309="неявка","неявка",IF(BW309&lt;$CB$4,1,IF(BW309&lt;$CB$5,2,IF(BW309&lt;$CB$6,3,IF(BW309&lt;$CB$7,4,IF(BW309&lt;$CB$8,5,IF(BW309&lt;$CB$9,6,IF(BW309&lt;$CB$10,7,IF(BW309&lt;$CB$11,8,IF(BW309&lt;$CB$12,9,10))))))))))</f>
        <v>неявка</v>
      </c>
    </row>
    <row r="310" spans="1:76" ht="16" x14ac:dyDescent="0.2">
      <c r="A310" s="8">
        <v>304</v>
      </c>
      <c r="B310" s="1" t="s">
        <v>1034</v>
      </c>
      <c r="C310" s="1" t="s">
        <v>1035</v>
      </c>
      <c r="D310" s="1" t="s">
        <v>1036</v>
      </c>
      <c r="E310" s="1" t="s">
        <v>42</v>
      </c>
      <c r="F310" s="1" t="s">
        <v>1037</v>
      </c>
      <c r="H310" s="1" t="s">
        <v>44</v>
      </c>
      <c r="J310" s="1">
        <v>2</v>
      </c>
      <c r="K310" s="1" t="s">
        <v>1155</v>
      </c>
      <c r="L310" s="1" t="s">
        <v>1160</v>
      </c>
      <c r="M310" s="1" t="s">
        <v>1159</v>
      </c>
      <c r="N310" s="1" t="s">
        <v>1156</v>
      </c>
      <c r="O310" s="1" t="s">
        <v>1154</v>
      </c>
      <c r="P310" s="1" t="s">
        <v>1160</v>
      </c>
      <c r="Q310" s="1" t="s">
        <v>1154</v>
      </c>
      <c r="R310" s="1" t="s">
        <v>1160</v>
      </c>
      <c r="S310" s="1" t="s">
        <v>1154</v>
      </c>
      <c r="T310" s="1" t="s">
        <v>1159</v>
      </c>
      <c r="U310" s="1" t="s">
        <v>1160</v>
      </c>
      <c r="V310" s="1" t="s">
        <v>1156</v>
      </c>
      <c r="W310" s="1" t="s">
        <v>1158</v>
      </c>
      <c r="X310" s="1" t="s">
        <v>1159</v>
      </c>
      <c r="Y310" s="1" t="s">
        <v>1155</v>
      </c>
      <c r="Z310" s="54" t="s">
        <v>1155</v>
      </c>
      <c r="AA310" s="1" t="s">
        <v>1158</v>
      </c>
      <c r="AB310" s="1" t="s">
        <v>1155</v>
      </c>
      <c r="AC310" s="1" t="s">
        <v>1158</v>
      </c>
      <c r="AD310" s="1" t="s">
        <v>1159</v>
      </c>
      <c r="AE310" s="1" t="s">
        <v>1154</v>
      </c>
      <c r="AF310" s="1" t="s">
        <v>1156</v>
      </c>
      <c r="AG310" s="1" t="s">
        <v>1155</v>
      </c>
      <c r="AH310" s="1" t="s">
        <v>1159</v>
      </c>
      <c r="AI310" s="1" t="s">
        <v>1154</v>
      </c>
      <c r="AJ310" s="1" t="s">
        <v>1159</v>
      </c>
      <c r="AK310" s="1" t="s">
        <v>1158</v>
      </c>
      <c r="AL310" s="1" t="s">
        <v>1156</v>
      </c>
      <c r="AM310" s="1" t="s">
        <v>1156</v>
      </c>
      <c r="AN310" s="1" t="s">
        <v>1158</v>
      </c>
      <c r="AP310" s="1">
        <f>IF($J310=$J$2,IF(K310=K$2,1,0),IF($J310=$J$3,IF(K310=K$3,1,0),IF($J310=$J$4,IF(K310=K$4,1,0),IF($J310=$J$5,IF(K310=K$5,1,0),0))))</f>
        <v>1</v>
      </c>
      <c r="AQ310" s="1">
        <f>IF($J310=$J$2,IF(L310=L$2,1,0),IF($J310=$J$3,IF(L310=L$3,1,0),IF($J310=$J$4,IF(L310=L$4,1,0),IF($J310=$J$5,IF(L310=L$5,1,0),0))))</f>
        <v>1</v>
      </c>
      <c r="AR310" s="1">
        <f>IF($J310=$J$2,IF(M310=M$2,1,0),IF($J310=$J$3,IF(M310=M$3,1,0),IF($J310=$J$4,IF(M310=M$4,1,0),IF($J310=$J$5,IF(M310=M$5,1,0),0))))</f>
        <v>0</v>
      </c>
      <c r="AS310" s="1">
        <f>IF($J310=$J$2,IF(N310=N$2,1,0),IF($J310=$J$3,IF(N310=N$3,1,0),IF($J310=$J$4,IF(N310=N$4,1,0),IF($J310=$J$5,IF(N310=N$5,1,0),0))))</f>
        <v>1</v>
      </c>
      <c r="AT310" s="1">
        <f>IF($J310=$J$2,IF(O310=O$2,1,0),IF($J310=$J$3,IF(O310=O$3,1,0),IF($J310=$J$4,IF(O310=O$4,1,0),IF($J310=$J$5,IF(O310=O$5,1,0),0))))</f>
        <v>1</v>
      </c>
      <c r="AU310" s="1">
        <f>IF($J310=$J$2,IF(P310=P$2,1,0),IF($J310=$J$3,IF(P310=P$3,1,0),IF($J310=$J$4,IF(P310=P$4,1,0),IF($J310=$J$5,IF(P310=P$5,1,0),0))))</f>
        <v>1</v>
      </c>
      <c r="AV310" s="1">
        <f>IF($J310=$J$2,IF(Q310=Q$2,1,0),IF($J310=$J$3,IF(Q310=Q$3,1,0),IF($J310=$J$4,IF(Q310=Q$4,1,0),IF($J310=$J$5,IF(Q310=Q$5,1,0),0))))</f>
        <v>1</v>
      </c>
      <c r="AW310" s="1">
        <f>IF($J310=$J$2,IF(R310=R$2,1,0),IF($J310=$J$3,IF(R310=R$3,1,0),IF($J310=$J$4,IF(R310=R$4,1,0),IF($J310=$J$5,IF(R310=R$5,1,0),0))))</f>
        <v>1</v>
      </c>
      <c r="AX310" s="1">
        <f>IF($J310=$J$2,IF(S310=S$2,1,0),IF($J310=$J$3,IF(S310=S$3,1,0),IF($J310=$J$4,IF(S310=S$4,1,0),IF($J310=$J$5,IF(S310=S$5,1,0),0))))</f>
        <v>1</v>
      </c>
      <c r="AY310" s="1">
        <f>IF($J310=$J$2,IF(T310=T$2,1,0),IF($J310=$J$3,IF(T310=T$3,1,0),IF($J310=$J$4,IF(T310=T$4,1,0),IF($J310=$J$5,IF(T310=T$5,1,0),0))))</f>
        <v>1</v>
      </c>
      <c r="AZ310" s="1">
        <f>IF($J310=$J$2,IF(U310=U$2,1,0),IF($J310=$J$3,IF(U310=U$3,1,0),IF($J310=$J$4,IF(U310=U$4,1,0),IF($J310=$J$5,IF(U310=U$5,1,0),0))))</f>
        <v>1</v>
      </c>
      <c r="BA310" s="1">
        <f>IF($J310=$J$2,IF(V310=V$2,1,0),IF($J310=$J$3,IF(V310=V$3,1,0),IF($J310=$J$4,IF(V310=V$4,1,0),IF($J310=$J$5,IF(V310=V$5,1,0),0))))</f>
        <v>1</v>
      </c>
      <c r="BB310" s="1">
        <f>IF($J310=$J$2,IF(W310=W$2,1,0),IF($J310=$J$3,IF(W310=W$3,1,0),IF($J310=$J$4,IF(W310=W$4,1,0),IF($J310=$J$5,IF(W310=W$5,1,0),0))))</f>
        <v>1</v>
      </c>
      <c r="BC310" s="1">
        <f>IF($J310=$J$2,IF(X310=X$2,1,0),IF($J310=$J$3,IF(X310=X$3,1,0),IF($J310=$J$4,IF(X310=X$4,1,0),IF($J310=$J$5,IF(X310=X$5,1,0),0))))</f>
        <v>1</v>
      </c>
      <c r="BD310" s="1">
        <f>IF($J310=$J$2,IF(Y310=Y$2,1,0),IF($J310=$J$3,IF(Y310=Y$3,1,0),IF($J310=$J$4,IF(Y310=Y$4,1,0),IF($J310=$J$5,IF(Y310=Y$5,1,0),0))))</f>
        <v>1</v>
      </c>
      <c r="BE310" s="1">
        <f>IF($J310=$J$2,IF(Z310=Z$2,1,0),IF($J310=$J$3,IF(Z310=Z$3,1,0),IF($J310=$J$4,IF(Z310=Z$4,1,0),IF($J310=$J$5,IF(Z310=Z$5,1,0),0))))</f>
        <v>0</v>
      </c>
      <c r="BF310" s="1">
        <f>IF($J310=$J$2,IF(AA310=AA$2,1,0),IF($J310=$J$3,IF(AA310=AA$3,1,0),IF($J310=$J$4,IF(AA310=AA$4,1,0),IF($J310=$J$5,IF(AA310=AA$5,1,0),0))))</f>
        <v>1</v>
      </c>
      <c r="BG310" s="1">
        <f>IF($J310=$J$2,IF(AB310=AB$2,1,0),IF($J310=$J$3,IF(AB310=AB$3,1,0),IF($J310=$J$4,IF(AB310=AB$4,1,0),IF($J310=$J$5,IF(AB310=AB$5,1,0),0))))</f>
        <v>1</v>
      </c>
      <c r="BH310" s="1">
        <f>IF($J310=$J$2,IF(AC310=AC$2,1,0),IF($J310=$J$3,IF(AC310=AC$3,1,0),IF($J310=$J$4,IF(AC310=AC$4,1,0),IF($J310=$J$5,IF(AC310=AC$5,1,0),0))))</f>
        <v>0</v>
      </c>
      <c r="BI310" s="1">
        <f>IF($J310=$J$2,IF(AD310=AD$2,1,0),IF($J310=$J$3,IF(AD310=AD$3,1,0),IF($J310=$J$4,IF(AD310=AD$4,1,0),IF($J310=$J$5,IF(AD310=AD$5,1,0),0))))</f>
        <v>1</v>
      </c>
      <c r="BJ310" s="1">
        <f>IF($J310=$J$2,IF(AE310=AE$2,1,0),IF($J310=$J$3,IF(AE310=AE$3,1,0),IF($J310=$J$4,IF(AE310=AE$4,1,0),IF($J310=$J$5,IF(AE310=AE$5,1,0),0))))</f>
        <v>0</v>
      </c>
      <c r="BK310" s="1">
        <f>IF($J310=$J$2,IF(AF310=AF$2,1,0),IF($J310=$J$3,IF(AF310=AF$3,1,0),IF($J310=$J$4,IF(AF310=AF$4,1,0),IF($J310=$J$5,IF(AF310=AF$5,1,0),0))))</f>
        <v>1</v>
      </c>
      <c r="BL310" s="1">
        <f>IF($J310=$J$2,IF(AG310=AG$2,1,0),IF($J310=$J$3,IF(AG310=AG$3,1,0),IF($J310=$J$4,IF(AG310=AG$4,1,0),IF($J310=$J$5,IF(AG310=AG$5,1,0),0))))</f>
        <v>0</v>
      </c>
      <c r="BM310" s="1">
        <f>IF($J310=$J$2,IF(AH310=AH$2,1,0),IF($J310=$J$3,IF(AH310=AH$3,1,0),IF($J310=$J$4,IF(AH310=AH$4,1,0),IF($J310=$J$5,IF(AH310=AH$5,1,0),0))))</f>
        <v>0</v>
      </c>
      <c r="BN310" s="1">
        <f>IF($J310=$J$2,IF(AI310=AI$2,1,0),IF($J310=$J$3,IF(AI310=AI$3,1,0),IF($J310=$J$4,IF(AI310=AI$4,1,0),IF($J310=$J$5,IF(AI310=AI$5,1,0),0))))</f>
        <v>1</v>
      </c>
      <c r="BO310" s="1">
        <f>IF($J310=$J$2,IF(AJ310=AJ$2,1,0),IF($J310=$J$3,IF(AJ310=AJ$3,1,0),IF($J310=$J$4,IF(AJ310=AJ$4,1,0),IF($J310=$J$5,IF(AJ310=AJ$5,1,0),0))))</f>
        <v>1</v>
      </c>
      <c r="BP310" s="1">
        <f>IF($J310=$J$2,IF(AK310=AK$2,1,0),IF($J310=$J$3,IF(AK310=AK$3,1,0),IF($J310=$J$4,IF(AK310=AK$4,1,0),IF($J310=$J$5,IF(AK310=AK$5,1,0),0))))</f>
        <v>1</v>
      </c>
      <c r="BQ310" s="1">
        <f>IF($J310=$J$2,IF(AL310=AL$2,1,0),IF($J310=$J$3,IF(AL310=AL$3,1,0),IF($J310=$J$4,IF(AL310=AL$4,1,0),IF($J310=$J$5,IF(AL310=AL$5,1,0),0))))</f>
        <v>0</v>
      </c>
      <c r="BR310" s="1">
        <f>IF($J310=$J$2,IF(AM310=AM$2,1,0),IF($J310=$J$3,IF(AM310=AM$3,1,0),IF($J310=$J$4,IF(AM310=AM$4,1,0),IF($J310=$J$5,IF(AM310=AM$5,1,0),0))))</f>
        <v>1</v>
      </c>
      <c r="BS310" s="1">
        <f>IF($J310=$J$2,IF(AN310=AN$2,1,0),IF($J310=$J$3,IF(AN310=AN$3,1,0),IF($J310=$J$4,IF(AN310=AN$4,1,0),IF($J310=$J$5,IF(AN310=AN$5,1,0),0))))</f>
        <v>0</v>
      </c>
      <c r="BU310" s="1">
        <f t="shared" si="3"/>
        <v>22</v>
      </c>
      <c r="BW310" s="35">
        <f t="shared" si="4"/>
        <v>22</v>
      </c>
      <c r="BX310" s="35">
        <f>IF(BW310="неявка","неявка",IF(BW310&lt;$CB$4,1,IF(BW310&lt;$CB$5,2,IF(BW310&lt;$CB$6,3,IF(BW310&lt;$CB$7,4,IF(BW310&lt;$CB$8,5,IF(BW310&lt;$CB$9,6,IF(BW310&lt;$CB$10,7,IF(BW310&lt;$CB$11,8,IF(BW310&lt;$CB$12,9,10))))))))))</f>
        <v>6</v>
      </c>
    </row>
    <row r="311" spans="1:76" ht="16" x14ac:dyDescent="0.2">
      <c r="A311" s="8">
        <v>305</v>
      </c>
      <c r="B311" s="1" t="s">
        <v>1038</v>
      </c>
      <c r="C311" s="1" t="s">
        <v>1039</v>
      </c>
      <c r="D311" s="1" t="s">
        <v>1040</v>
      </c>
      <c r="E311" s="1" t="s">
        <v>42</v>
      </c>
      <c r="F311" s="1" t="s">
        <v>1041</v>
      </c>
      <c r="H311" s="1" t="s">
        <v>44</v>
      </c>
      <c r="J311" s="1">
        <v>3</v>
      </c>
      <c r="K311" s="1" t="s">
        <v>1156</v>
      </c>
      <c r="L311" s="1" t="s">
        <v>1155</v>
      </c>
      <c r="M311" s="1" t="s">
        <v>1158</v>
      </c>
      <c r="N311" s="1" t="s">
        <v>1159</v>
      </c>
      <c r="O311" s="1" t="s">
        <v>1156</v>
      </c>
      <c r="P311" s="1" t="s">
        <v>1156</v>
      </c>
      <c r="Q311" s="1" t="s">
        <v>1159</v>
      </c>
      <c r="R311" s="1" t="s">
        <v>1160</v>
      </c>
      <c r="S311" s="1" t="s">
        <v>1158</v>
      </c>
      <c r="T311" s="1" t="s">
        <v>1160</v>
      </c>
      <c r="U311" s="1" t="s">
        <v>1154</v>
      </c>
      <c r="V311" s="1" t="s">
        <v>1158</v>
      </c>
      <c r="W311" s="1" t="s">
        <v>1156</v>
      </c>
      <c r="X311" s="1" t="s">
        <v>1156</v>
      </c>
      <c r="Y311" s="1" t="s">
        <v>1155</v>
      </c>
      <c r="Z311" s="54" t="s">
        <v>1157</v>
      </c>
      <c r="AA311" s="1" t="s">
        <v>1160</v>
      </c>
      <c r="AB311" s="1" t="s">
        <v>1155</v>
      </c>
      <c r="AC311" s="1" t="s">
        <v>1154</v>
      </c>
      <c r="AD311" s="1" t="s">
        <v>1160</v>
      </c>
      <c r="AE311" s="1" t="s">
        <v>1159</v>
      </c>
      <c r="AF311" s="1" t="s">
        <v>1156</v>
      </c>
      <c r="AG311" s="1" t="s">
        <v>1160</v>
      </c>
      <c r="AH311" s="1" t="s">
        <v>1158</v>
      </c>
      <c r="AI311" s="1" t="s">
        <v>1156</v>
      </c>
      <c r="AJ311" s="1" t="s">
        <v>1155</v>
      </c>
      <c r="AK311" s="1" t="s">
        <v>1154</v>
      </c>
      <c r="AL311" s="1" t="s">
        <v>1158</v>
      </c>
      <c r="AM311" s="1" t="s">
        <v>1154</v>
      </c>
      <c r="AN311" s="1" t="s">
        <v>1154</v>
      </c>
      <c r="AP311" s="1">
        <f>IF($J311=$J$2,IF(K311=K$2,1,0),IF($J311=$J$3,IF(K311=K$3,1,0),IF($J311=$J$4,IF(K311=K$4,1,0),IF($J311=$J$5,IF(K311=K$5,1,0),0))))</f>
        <v>1</v>
      </c>
      <c r="AQ311" s="1">
        <f>IF($J311=$J$2,IF(L311=L$2,1,0),IF($J311=$J$3,IF(L311=L$3,1,0),IF($J311=$J$4,IF(L311=L$4,1,0),IF($J311=$J$5,IF(L311=L$5,1,0),0))))</f>
        <v>1</v>
      </c>
      <c r="AR311" s="1">
        <f>IF($J311=$J$2,IF(M311=M$2,1,0),IF($J311=$J$3,IF(M311=M$3,1,0),IF($J311=$J$4,IF(M311=M$4,1,0),IF($J311=$J$5,IF(M311=M$5,1,0),0))))</f>
        <v>0</v>
      </c>
      <c r="AS311" s="1">
        <f>IF($J311=$J$2,IF(N311=N$2,1,0),IF($J311=$J$3,IF(N311=N$3,1,0),IF($J311=$J$4,IF(N311=N$4,1,0),IF($J311=$J$5,IF(N311=N$5,1,0),0))))</f>
        <v>1</v>
      </c>
      <c r="AT311" s="1">
        <f>IF($J311=$J$2,IF(O311=O$2,1,0),IF($J311=$J$3,IF(O311=O$3,1,0),IF($J311=$J$4,IF(O311=O$4,1,0),IF($J311=$J$5,IF(O311=O$5,1,0),0))))</f>
        <v>1</v>
      </c>
      <c r="AU311" s="1">
        <f>IF($J311=$J$2,IF(P311=P$2,1,0),IF($J311=$J$3,IF(P311=P$3,1,0),IF($J311=$J$4,IF(P311=P$4,1,0),IF($J311=$J$5,IF(P311=P$5,1,0),0))))</f>
        <v>1</v>
      </c>
      <c r="AV311" s="1">
        <f>IF($J311=$J$2,IF(Q311=Q$2,1,0),IF($J311=$J$3,IF(Q311=Q$3,1,0),IF($J311=$J$4,IF(Q311=Q$4,1,0),IF($J311=$J$5,IF(Q311=Q$5,1,0),0))))</f>
        <v>0</v>
      </c>
      <c r="AW311" s="1">
        <f>IF($J311=$J$2,IF(R311=R$2,1,0),IF($J311=$J$3,IF(R311=R$3,1,0),IF($J311=$J$4,IF(R311=R$4,1,0),IF($J311=$J$5,IF(R311=R$5,1,0),0))))</f>
        <v>1</v>
      </c>
      <c r="AX311" s="1">
        <f>IF($J311=$J$2,IF(S311=S$2,1,0),IF($J311=$J$3,IF(S311=S$3,1,0),IF($J311=$J$4,IF(S311=S$4,1,0),IF($J311=$J$5,IF(S311=S$5,1,0),0))))</f>
        <v>1</v>
      </c>
      <c r="AY311" s="1">
        <f>IF($J311=$J$2,IF(T311=T$2,1,0),IF($J311=$J$3,IF(T311=T$3,1,0),IF($J311=$J$4,IF(T311=T$4,1,0),IF($J311=$J$5,IF(T311=T$5,1,0),0))))</f>
        <v>1</v>
      </c>
      <c r="AZ311" s="1">
        <f>IF($J311=$J$2,IF(U311=U$2,1,0),IF($J311=$J$3,IF(U311=U$3,1,0),IF($J311=$J$4,IF(U311=U$4,1,0),IF($J311=$J$5,IF(U311=U$5,1,0),0))))</f>
        <v>1</v>
      </c>
      <c r="BA311" s="1">
        <f>IF($J311=$J$2,IF(V311=V$2,1,0),IF($J311=$J$3,IF(V311=V$3,1,0),IF($J311=$J$4,IF(V311=V$4,1,0),IF($J311=$J$5,IF(V311=V$5,1,0),0))))</f>
        <v>1</v>
      </c>
      <c r="BB311" s="1">
        <f>IF($J311=$J$2,IF(W311=W$2,1,0),IF($J311=$J$3,IF(W311=W$3,1,0),IF($J311=$J$4,IF(W311=W$4,1,0),IF($J311=$J$5,IF(W311=W$5,1,0),0))))</f>
        <v>0</v>
      </c>
      <c r="BC311" s="1">
        <f>IF($J311=$J$2,IF(X311=X$2,1,0),IF($J311=$J$3,IF(X311=X$3,1,0),IF($J311=$J$4,IF(X311=X$4,1,0),IF($J311=$J$5,IF(X311=X$5,1,0),0))))</f>
        <v>0</v>
      </c>
      <c r="BD311" s="1">
        <f>IF($J311=$J$2,IF(Y311=Y$2,1,0),IF($J311=$J$3,IF(Y311=Y$3,1,0),IF($J311=$J$4,IF(Y311=Y$4,1,0),IF($J311=$J$5,IF(Y311=Y$5,1,0),0))))</f>
        <v>0</v>
      </c>
      <c r="BE311" s="1">
        <f>IF($J311=$J$2,IF(Z311=Z$2,1,0),IF($J311=$J$3,IF(Z311=Z$3,1,0),IF($J311=$J$4,IF(Z311=Z$4,1,0),IF($J311=$J$5,IF(Z311=Z$5,1,0),0))))</f>
        <v>0</v>
      </c>
      <c r="BF311" s="1">
        <f>IF($J311=$J$2,IF(AA311=AA$2,1,0),IF($J311=$J$3,IF(AA311=AA$3,1,0),IF($J311=$J$4,IF(AA311=AA$4,1,0),IF($J311=$J$5,IF(AA311=AA$5,1,0),0))))</f>
        <v>1</v>
      </c>
      <c r="BG311" s="1">
        <f>IF($J311=$J$2,IF(AB311=AB$2,1,0),IF($J311=$J$3,IF(AB311=AB$3,1,0),IF($J311=$J$4,IF(AB311=AB$4,1,0),IF($J311=$J$5,IF(AB311=AB$5,1,0),0))))</f>
        <v>1</v>
      </c>
      <c r="BH311" s="1">
        <f>IF($J311=$J$2,IF(AC311=AC$2,1,0),IF($J311=$J$3,IF(AC311=AC$3,1,0),IF($J311=$J$4,IF(AC311=AC$4,1,0),IF($J311=$J$5,IF(AC311=AC$5,1,0),0))))</f>
        <v>1</v>
      </c>
      <c r="BI311" s="1">
        <f>IF($J311=$J$2,IF(AD311=AD$2,1,0),IF($J311=$J$3,IF(AD311=AD$3,1,0),IF($J311=$J$4,IF(AD311=AD$4,1,0),IF($J311=$J$5,IF(AD311=AD$5,1,0),0))))</f>
        <v>1</v>
      </c>
      <c r="BJ311" s="1">
        <f>IF($J311=$J$2,IF(AE311=AE$2,1,0),IF($J311=$J$3,IF(AE311=AE$3,1,0),IF($J311=$J$4,IF(AE311=AE$4,1,0),IF($J311=$J$5,IF(AE311=AE$5,1,0),0))))</f>
        <v>0</v>
      </c>
      <c r="BK311" s="1">
        <f>IF($J311=$J$2,IF(AF311=AF$2,1,0),IF($J311=$J$3,IF(AF311=AF$3,1,0),IF($J311=$J$4,IF(AF311=AF$4,1,0),IF($J311=$J$5,IF(AF311=AF$5,1,0),0))))</f>
        <v>0</v>
      </c>
      <c r="BL311" s="1">
        <f>IF($J311=$J$2,IF(AG311=AG$2,1,0),IF($J311=$J$3,IF(AG311=AG$3,1,0),IF($J311=$J$4,IF(AG311=AG$4,1,0),IF($J311=$J$5,IF(AG311=AG$5,1,0),0))))</f>
        <v>0</v>
      </c>
      <c r="BM311" s="1">
        <f>IF($J311=$J$2,IF(AH311=AH$2,1,0),IF($J311=$J$3,IF(AH311=AH$3,1,0),IF($J311=$J$4,IF(AH311=AH$4,1,0),IF($J311=$J$5,IF(AH311=AH$5,1,0),0))))</f>
        <v>1</v>
      </c>
      <c r="BN311" s="1">
        <f>IF($J311=$J$2,IF(AI311=AI$2,1,0),IF($J311=$J$3,IF(AI311=AI$3,1,0),IF($J311=$J$4,IF(AI311=AI$4,1,0),IF($J311=$J$5,IF(AI311=AI$5,1,0),0))))</f>
        <v>1</v>
      </c>
      <c r="BO311" s="1">
        <f>IF($J311=$J$2,IF(AJ311=AJ$2,1,0),IF($J311=$J$3,IF(AJ311=AJ$3,1,0),IF($J311=$J$4,IF(AJ311=AJ$4,1,0),IF($J311=$J$5,IF(AJ311=AJ$5,1,0),0))))</f>
        <v>1</v>
      </c>
      <c r="BP311" s="1">
        <f>IF($J311=$J$2,IF(AK311=AK$2,1,0),IF($J311=$J$3,IF(AK311=AK$3,1,0),IF($J311=$J$4,IF(AK311=AK$4,1,0),IF($J311=$J$5,IF(AK311=AK$5,1,0),0))))</f>
        <v>0</v>
      </c>
      <c r="BQ311" s="1">
        <f>IF($J311=$J$2,IF(AL311=AL$2,1,0),IF($J311=$J$3,IF(AL311=AL$3,1,0),IF($J311=$J$4,IF(AL311=AL$4,1,0),IF($J311=$J$5,IF(AL311=AL$5,1,0),0))))</f>
        <v>1</v>
      </c>
      <c r="BR311" s="1">
        <f>IF($J311=$J$2,IF(AM311=AM$2,1,0),IF($J311=$J$3,IF(AM311=AM$3,1,0),IF($J311=$J$4,IF(AM311=AM$4,1,0),IF($J311=$J$5,IF(AM311=AM$5,1,0),0))))</f>
        <v>0</v>
      </c>
      <c r="BS311" s="1">
        <f>IF($J311=$J$2,IF(AN311=AN$2,1,0),IF($J311=$J$3,IF(AN311=AN$3,1,0),IF($J311=$J$4,IF(AN311=AN$4,1,0),IF($J311=$J$5,IF(AN311=AN$5,1,0),0))))</f>
        <v>1</v>
      </c>
      <c r="BU311" s="1">
        <f t="shared" si="3"/>
        <v>19</v>
      </c>
      <c r="BW311" s="35">
        <f t="shared" si="4"/>
        <v>19</v>
      </c>
      <c r="BX311" s="35">
        <f>IF(BW311="неявка","неявка",IF(BW311&lt;$CB$4,1,IF(BW311&lt;$CB$5,2,IF(BW311&lt;$CB$6,3,IF(BW311&lt;$CB$7,4,IF(BW311&lt;$CB$8,5,IF(BW311&lt;$CB$9,6,IF(BW311&lt;$CB$10,7,IF(BW311&lt;$CB$11,8,IF(BW311&lt;$CB$12,9,10))))))))))</f>
        <v>5</v>
      </c>
    </row>
    <row r="312" spans="1:76" ht="16" x14ac:dyDescent="0.2">
      <c r="A312" s="8">
        <v>306</v>
      </c>
      <c r="B312" s="8" t="s">
        <v>1042</v>
      </c>
      <c r="C312" s="8" t="s">
        <v>805</v>
      </c>
      <c r="D312" s="8" t="s">
        <v>1043</v>
      </c>
      <c r="E312" s="8" t="s">
        <v>1044</v>
      </c>
      <c r="F312" s="8" t="s">
        <v>1045</v>
      </c>
      <c r="G312" s="8" t="s">
        <v>230</v>
      </c>
      <c r="H312" s="8" t="s">
        <v>216</v>
      </c>
      <c r="Z312" s="54"/>
      <c r="AP312" s="1">
        <f>IF($J312=$J$2,IF(K312=K$2,1,0),IF($J312=$J$3,IF(K312=K$3,1,0),IF($J312=$J$4,IF(K312=K$4,1,0),IF($J312=$J$5,IF(K312=K$5,1,0),0))))</f>
        <v>0</v>
      </c>
      <c r="AQ312" s="1">
        <f>IF($J312=$J$2,IF(L312=L$2,1,0),IF($J312=$J$3,IF(L312=L$3,1,0),IF($J312=$J$4,IF(L312=L$4,1,0),IF($J312=$J$5,IF(L312=L$5,1,0),0))))</f>
        <v>0</v>
      </c>
      <c r="AR312" s="1">
        <f>IF($J312=$J$2,IF(M312=M$2,1,0),IF($J312=$J$3,IF(M312=M$3,1,0),IF($J312=$J$4,IF(M312=M$4,1,0),IF($J312=$J$5,IF(M312=M$5,1,0),0))))</f>
        <v>0</v>
      </c>
      <c r="AS312" s="1">
        <f>IF($J312=$J$2,IF(N312=N$2,1,0),IF($J312=$J$3,IF(N312=N$3,1,0),IF($J312=$J$4,IF(N312=N$4,1,0),IF($J312=$J$5,IF(N312=N$5,1,0),0))))</f>
        <v>0</v>
      </c>
      <c r="AT312" s="1">
        <f>IF($J312=$J$2,IF(O312=O$2,1,0),IF($J312=$J$3,IF(O312=O$3,1,0),IF($J312=$J$4,IF(O312=O$4,1,0),IF($J312=$J$5,IF(O312=O$5,1,0),0))))</f>
        <v>0</v>
      </c>
      <c r="AU312" s="1">
        <f>IF($J312=$J$2,IF(P312=P$2,1,0),IF($J312=$J$3,IF(P312=P$3,1,0),IF($J312=$J$4,IF(P312=P$4,1,0),IF($J312=$J$5,IF(P312=P$5,1,0),0))))</f>
        <v>0</v>
      </c>
      <c r="AV312" s="1">
        <f>IF($J312=$J$2,IF(Q312=Q$2,1,0),IF($J312=$J$3,IF(Q312=Q$3,1,0),IF($J312=$J$4,IF(Q312=Q$4,1,0),IF($J312=$J$5,IF(Q312=Q$5,1,0),0))))</f>
        <v>0</v>
      </c>
      <c r="AW312" s="1">
        <f>IF($J312=$J$2,IF(R312=R$2,1,0),IF($J312=$J$3,IF(R312=R$3,1,0),IF($J312=$J$4,IF(R312=R$4,1,0),IF($J312=$J$5,IF(R312=R$5,1,0),0))))</f>
        <v>0</v>
      </c>
      <c r="AX312" s="1">
        <f>IF($J312=$J$2,IF(S312=S$2,1,0),IF($J312=$J$3,IF(S312=S$3,1,0),IF($J312=$J$4,IF(S312=S$4,1,0),IF($J312=$J$5,IF(S312=S$5,1,0),0))))</f>
        <v>0</v>
      </c>
      <c r="AY312" s="1">
        <f>IF($J312=$J$2,IF(T312=T$2,1,0),IF($J312=$J$3,IF(T312=T$3,1,0),IF($J312=$J$4,IF(T312=T$4,1,0),IF($J312=$J$5,IF(T312=T$5,1,0),0))))</f>
        <v>0</v>
      </c>
      <c r="AZ312" s="1">
        <f>IF($J312=$J$2,IF(U312=U$2,1,0),IF($J312=$J$3,IF(U312=U$3,1,0),IF($J312=$J$4,IF(U312=U$4,1,0),IF($J312=$J$5,IF(U312=U$5,1,0),0))))</f>
        <v>0</v>
      </c>
      <c r="BA312" s="1">
        <f>IF($J312=$J$2,IF(V312=V$2,1,0),IF($J312=$J$3,IF(V312=V$3,1,0),IF($J312=$J$4,IF(V312=V$4,1,0),IF($J312=$J$5,IF(V312=V$5,1,0),0))))</f>
        <v>0</v>
      </c>
      <c r="BB312" s="1">
        <f>IF($J312=$J$2,IF(W312=W$2,1,0),IF($J312=$J$3,IF(W312=W$3,1,0),IF($J312=$J$4,IF(W312=W$4,1,0),IF($J312=$J$5,IF(W312=W$5,1,0),0))))</f>
        <v>0</v>
      </c>
      <c r="BC312" s="1">
        <f>IF($J312=$J$2,IF(X312=X$2,1,0),IF($J312=$J$3,IF(X312=X$3,1,0),IF($J312=$J$4,IF(X312=X$4,1,0),IF($J312=$J$5,IF(X312=X$5,1,0),0))))</f>
        <v>0</v>
      </c>
      <c r="BD312" s="1">
        <f>IF($J312=$J$2,IF(Y312=Y$2,1,0),IF($J312=$J$3,IF(Y312=Y$3,1,0),IF($J312=$J$4,IF(Y312=Y$4,1,0),IF($J312=$J$5,IF(Y312=Y$5,1,0),0))))</f>
        <v>0</v>
      </c>
      <c r="BE312" s="1">
        <f>IF($J312=$J$2,IF(Z312=Z$2,1,0),IF($J312=$J$3,IF(Z312=Z$3,1,0),IF($J312=$J$4,IF(Z312=Z$4,1,0),IF($J312=$J$5,IF(Z312=Z$5,1,0),0))))</f>
        <v>0</v>
      </c>
      <c r="BF312" s="1">
        <f>IF($J312=$J$2,IF(AA312=AA$2,1,0),IF($J312=$J$3,IF(AA312=AA$3,1,0),IF($J312=$J$4,IF(AA312=AA$4,1,0),IF($J312=$J$5,IF(AA312=AA$5,1,0),0))))</f>
        <v>0</v>
      </c>
      <c r="BG312" s="1">
        <f>IF($J312=$J$2,IF(AB312=AB$2,1,0),IF($J312=$J$3,IF(AB312=AB$3,1,0),IF($J312=$J$4,IF(AB312=AB$4,1,0),IF($J312=$J$5,IF(AB312=AB$5,1,0),0))))</f>
        <v>0</v>
      </c>
      <c r="BH312" s="1">
        <f>IF($J312=$J$2,IF(AC312=AC$2,1,0),IF($J312=$J$3,IF(AC312=AC$3,1,0),IF($J312=$J$4,IF(AC312=AC$4,1,0),IF($J312=$J$5,IF(AC312=AC$5,1,0),0))))</f>
        <v>0</v>
      </c>
      <c r="BI312" s="1">
        <f>IF($J312=$J$2,IF(AD312=AD$2,1,0),IF($J312=$J$3,IF(AD312=AD$3,1,0),IF($J312=$J$4,IF(AD312=AD$4,1,0),IF($J312=$J$5,IF(AD312=AD$5,1,0),0))))</f>
        <v>0</v>
      </c>
      <c r="BJ312" s="1">
        <f>IF($J312=$J$2,IF(AE312=AE$2,1,0),IF($J312=$J$3,IF(AE312=AE$3,1,0),IF($J312=$J$4,IF(AE312=AE$4,1,0),IF($J312=$J$5,IF(AE312=AE$5,1,0),0))))</f>
        <v>0</v>
      </c>
      <c r="BK312" s="1">
        <f>IF($J312=$J$2,IF(AF312=AF$2,1,0),IF($J312=$J$3,IF(AF312=AF$3,1,0),IF($J312=$J$4,IF(AF312=AF$4,1,0),IF($J312=$J$5,IF(AF312=AF$5,1,0),0))))</f>
        <v>0</v>
      </c>
      <c r="BL312" s="1">
        <f>IF($J312=$J$2,IF(AG312=AG$2,1,0),IF($J312=$J$3,IF(AG312=AG$3,1,0),IF($J312=$J$4,IF(AG312=AG$4,1,0),IF($J312=$J$5,IF(AG312=AG$5,1,0),0))))</f>
        <v>0</v>
      </c>
      <c r="BM312" s="1">
        <f>IF($J312=$J$2,IF(AH312=AH$2,1,0),IF($J312=$J$3,IF(AH312=AH$3,1,0),IF($J312=$J$4,IF(AH312=AH$4,1,0),IF($J312=$J$5,IF(AH312=AH$5,1,0),0))))</f>
        <v>0</v>
      </c>
      <c r="BN312" s="1">
        <f>IF($J312=$J$2,IF(AI312=AI$2,1,0),IF($J312=$J$3,IF(AI312=AI$3,1,0),IF($J312=$J$4,IF(AI312=AI$4,1,0),IF($J312=$J$5,IF(AI312=AI$5,1,0),0))))</f>
        <v>0</v>
      </c>
      <c r="BO312" s="1">
        <f>IF($J312=$J$2,IF(AJ312=AJ$2,1,0),IF($J312=$J$3,IF(AJ312=AJ$3,1,0),IF($J312=$J$4,IF(AJ312=AJ$4,1,0),IF($J312=$J$5,IF(AJ312=AJ$5,1,0),0))))</f>
        <v>0</v>
      </c>
      <c r="BP312" s="1">
        <f>IF($J312=$J$2,IF(AK312=AK$2,1,0),IF($J312=$J$3,IF(AK312=AK$3,1,0),IF($J312=$J$4,IF(AK312=AK$4,1,0),IF($J312=$J$5,IF(AK312=AK$5,1,0),0))))</f>
        <v>0</v>
      </c>
      <c r="BQ312" s="1">
        <f>IF($J312=$J$2,IF(AL312=AL$2,1,0),IF($J312=$J$3,IF(AL312=AL$3,1,0),IF($J312=$J$4,IF(AL312=AL$4,1,0),IF($J312=$J$5,IF(AL312=AL$5,1,0),0))))</f>
        <v>0</v>
      </c>
      <c r="BR312" s="1">
        <f>IF($J312=$J$2,IF(AM312=AM$2,1,0),IF($J312=$J$3,IF(AM312=AM$3,1,0),IF($J312=$J$4,IF(AM312=AM$4,1,0),IF($J312=$J$5,IF(AM312=AM$5,1,0),0))))</f>
        <v>0</v>
      </c>
      <c r="BS312" s="1">
        <f>IF($J312=$J$2,IF(AN312=AN$2,1,0),IF($J312=$J$3,IF(AN312=AN$3,1,0),IF($J312=$J$4,IF(AN312=AN$4,1,0),IF($J312=$J$5,IF(AN312=AN$5,1,0),0))))</f>
        <v>0</v>
      </c>
      <c r="BU312" s="1">
        <f t="shared" si="3"/>
        <v>0</v>
      </c>
      <c r="BW312" s="35" t="str">
        <f t="shared" si="4"/>
        <v>неявка</v>
      </c>
      <c r="BX312" s="35" t="str">
        <f>IF(BW312="неявка","неявка",IF(BW312&lt;$CB$4,1,IF(BW312&lt;$CB$5,2,IF(BW312&lt;$CB$6,3,IF(BW312&lt;$CB$7,4,IF(BW312&lt;$CB$8,5,IF(BW312&lt;$CB$9,6,IF(BW312&lt;$CB$10,7,IF(BW312&lt;$CB$11,8,IF(BW312&lt;$CB$12,9,10))))))))))</f>
        <v>неявка</v>
      </c>
    </row>
    <row r="313" spans="1:76" ht="16" x14ac:dyDescent="0.2">
      <c r="A313" s="8">
        <v>307</v>
      </c>
      <c r="B313" s="1" t="s">
        <v>1046</v>
      </c>
      <c r="C313" s="1" t="s">
        <v>1047</v>
      </c>
      <c r="D313" s="1" t="s">
        <v>1048</v>
      </c>
      <c r="E313" s="1" t="s">
        <v>42</v>
      </c>
      <c r="F313" s="1" t="s">
        <v>1049</v>
      </c>
      <c r="H313" s="1" t="s">
        <v>44</v>
      </c>
      <c r="J313" s="1">
        <v>2</v>
      </c>
      <c r="K313" s="1" t="s">
        <v>1155</v>
      </c>
      <c r="L313" s="1" t="s">
        <v>1159</v>
      </c>
      <c r="M313" s="1" t="s">
        <v>1155</v>
      </c>
      <c r="N313" s="1" t="s">
        <v>1156</v>
      </c>
      <c r="O313" s="1" t="s">
        <v>1154</v>
      </c>
      <c r="P313" s="1" t="s">
        <v>1160</v>
      </c>
      <c r="Q313" s="1" t="s">
        <v>1158</v>
      </c>
      <c r="R313" s="1" t="s">
        <v>1160</v>
      </c>
      <c r="S313" s="1" t="s">
        <v>1154</v>
      </c>
      <c r="T313" s="1" t="s">
        <v>1159</v>
      </c>
      <c r="U313" s="1" t="s">
        <v>1160</v>
      </c>
      <c r="V313" s="1" t="s">
        <v>1160</v>
      </c>
      <c r="W313" s="1" t="s">
        <v>1155</v>
      </c>
      <c r="X313" s="1" t="s">
        <v>1158</v>
      </c>
      <c r="Y313" s="1" t="s">
        <v>1156</v>
      </c>
      <c r="Z313" s="54" t="s">
        <v>1155</v>
      </c>
      <c r="AA313" s="1" t="s">
        <v>1155</v>
      </c>
      <c r="AB313" s="1" t="s">
        <v>1154</v>
      </c>
      <c r="AC313" s="1" t="s">
        <v>1155</v>
      </c>
      <c r="AD313" s="1" t="s">
        <v>1159</v>
      </c>
      <c r="AE313" s="1" t="s">
        <v>1159</v>
      </c>
      <c r="AF313" s="1" t="s">
        <v>1158</v>
      </c>
      <c r="AG313" s="1" t="s">
        <v>1155</v>
      </c>
      <c r="AH313" s="1" t="s">
        <v>1160</v>
      </c>
      <c r="AI313" s="1" t="s">
        <v>1154</v>
      </c>
      <c r="AJ313" s="1" t="s">
        <v>1159</v>
      </c>
      <c r="AK313" s="1" t="s">
        <v>1158</v>
      </c>
      <c r="AL313" s="1" t="s">
        <v>1158</v>
      </c>
      <c r="AM313" s="1" t="s">
        <v>1158</v>
      </c>
      <c r="AN313" s="1" t="s">
        <v>1154</v>
      </c>
      <c r="AP313" s="1">
        <f>IF($J313=$J$2,IF(K313=K$2,1,0),IF($J313=$J$3,IF(K313=K$3,1,0),IF($J313=$J$4,IF(K313=K$4,1,0),IF($J313=$J$5,IF(K313=K$5,1,0),0))))</f>
        <v>1</v>
      </c>
      <c r="AQ313" s="1">
        <f>IF($J313=$J$2,IF(L313=L$2,1,0),IF($J313=$J$3,IF(L313=L$3,1,0),IF($J313=$J$4,IF(L313=L$4,1,0),IF($J313=$J$5,IF(L313=L$5,1,0),0))))</f>
        <v>0</v>
      </c>
      <c r="AR313" s="1">
        <f>IF($J313=$J$2,IF(M313=M$2,1,0),IF($J313=$J$3,IF(M313=M$3,1,0),IF($J313=$J$4,IF(M313=M$4,1,0),IF($J313=$J$5,IF(M313=M$5,1,0),0))))</f>
        <v>1</v>
      </c>
      <c r="AS313" s="1">
        <f>IF($J313=$J$2,IF(N313=N$2,1,0),IF($J313=$J$3,IF(N313=N$3,1,0),IF($J313=$J$4,IF(N313=N$4,1,0),IF($J313=$J$5,IF(N313=N$5,1,0),0))))</f>
        <v>1</v>
      </c>
      <c r="AT313" s="1">
        <f>IF($J313=$J$2,IF(O313=O$2,1,0),IF($J313=$J$3,IF(O313=O$3,1,0),IF($J313=$J$4,IF(O313=O$4,1,0),IF($J313=$J$5,IF(O313=O$5,1,0),0))))</f>
        <v>1</v>
      </c>
      <c r="AU313" s="1">
        <f>IF($J313=$J$2,IF(P313=P$2,1,0),IF($J313=$J$3,IF(P313=P$3,1,0),IF($J313=$J$4,IF(P313=P$4,1,0),IF($J313=$J$5,IF(P313=P$5,1,0),0))))</f>
        <v>1</v>
      </c>
      <c r="AV313" s="1">
        <f>IF($J313=$J$2,IF(Q313=Q$2,1,0),IF($J313=$J$3,IF(Q313=Q$3,1,0),IF($J313=$J$4,IF(Q313=Q$4,1,0),IF($J313=$J$5,IF(Q313=Q$5,1,0),0))))</f>
        <v>0</v>
      </c>
      <c r="AW313" s="1">
        <f>IF($J313=$J$2,IF(R313=R$2,1,0),IF($J313=$J$3,IF(R313=R$3,1,0),IF($J313=$J$4,IF(R313=R$4,1,0),IF($J313=$J$5,IF(R313=R$5,1,0),0))))</f>
        <v>1</v>
      </c>
      <c r="AX313" s="1">
        <f>IF($J313=$J$2,IF(S313=S$2,1,0),IF($J313=$J$3,IF(S313=S$3,1,0),IF($J313=$J$4,IF(S313=S$4,1,0),IF($J313=$J$5,IF(S313=S$5,1,0),0))))</f>
        <v>1</v>
      </c>
      <c r="AY313" s="1">
        <f>IF($J313=$J$2,IF(T313=T$2,1,0),IF($J313=$J$3,IF(T313=T$3,1,0),IF($J313=$J$4,IF(T313=T$4,1,0),IF($J313=$J$5,IF(T313=T$5,1,0),0))))</f>
        <v>1</v>
      </c>
      <c r="AZ313" s="1">
        <f>IF($J313=$J$2,IF(U313=U$2,1,0),IF($J313=$J$3,IF(U313=U$3,1,0),IF($J313=$J$4,IF(U313=U$4,1,0),IF($J313=$J$5,IF(U313=U$5,1,0),0))))</f>
        <v>1</v>
      </c>
      <c r="BA313" s="1">
        <f>IF($J313=$J$2,IF(V313=V$2,1,0),IF($J313=$J$3,IF(V313=V$3,1,0),IF($J313=$J$4,IF(V313=V$4,1,0),IF($J313=$J$5,IF(V313=V$5,1,0),0))))</f>
        <v>0</v>
      </c>
      <c r="BB313" s="1">
        <f>IF($J313=$J$2,IF(W313=W$2,1,0),IF($J313=$J$3,IF(W313=W$3,1,0),IF($J313=$J$4,IF(W313=W$4,1,0),IF($J313=$J$5,IF(W313=W$5,1,0),0))))</f>
        <v>0</v>
      </c>
      <c r="BC313" s="1">
        <f>IF($J313=$J$2,IF(X313=X$2,1,0),IF($J313=$J$3,IF(X313=X$3,1,0),IF($J313=$J$4,IF(X313=X$4,1,0),IF($J313=$J$5,IF(X313=X$5,1,0),0))))</f>
        <v>0</v>
      </c>
      <c r="BD313" s="1">
        <f>IF($J313=$J$2,IF(Y313=Y$2,1,0),IF($J313=$J$3,IF(Y313=Y$3,1,0),IF($J313=$J$4,IF(Y313=Y$4,1,0),IF($J313=$J$5,IF(Y313=Y$5,1,0),0))))</f>
        <v>0</v>
      </c>
      <c r="BE313" s="1">
        <f>IF($J313=$J$2,IF(Z313=Z$2,1,0),IF($J313=$J$3,IF(Z313=Z$3,1,0),IF($J313=$J$4,IF(Z313=Z$4,1,0),IF($J313=$J$5,IF(Z313=Z$5,1,0),0))))</f>
        <v>0</v>
      </c>
      <c r="BF313" s="1">
        <f>IF($J313=$J$2,IF(AA313=AA$2,1,0),IF($J313=$J$3,IF(AA313=AA$3,1,0),IF($J313=$J$4,IF(AA313=AA$4,1,0),IF($J313=$J$5,IF(AA313=AA$5,1,0),0))))</f>
        <v>0</v>
      </c>
      <c r="BG313" s="1">
        <f>IF($J313=$J$2,IF(AB313=AB$2,1,0),IF($J313=$J$3,IF(AB313=AB$3,1,0),IF($J313=$J$4,IF(AB313=AB$4,1,0),IF($J313=$J$5,IF(AB313=AB$5,1,0),0))))</f>
        <v>0</v>
      </c>
      <c r="BH313" s="1">
        <f>IF($J313=$J$2,IF(AC313=AC$2,1,0),IF($J313=$J$3,IF(AC313=AC$3,1,0),IF($J313=$J$4,IF(AC313=AC$4,1,0),IF($J313=$J$5,IF(AC313=AC$5,1,0),0))))</f>
        <v>1</v>
      </c>
      <c r="BI313" s="1">
        <f>IF($J313=$J$2,IF(AD313=AD$2,1,0),IF($J313=$J$3,IF(AD313=AD$3,1,0),IF($J313=$J$4,IF(AD313=AD$4,1,0),IF($J313=$J$5,IF(AD313=AD$5,1,0),0))))</f>
        <v>1</v>
      </c>
      <c r="BJ313" s="1">
        <f>IF($J313=$J$2,IF(AE313=AE$2,1,0),IF($J313=$J$3,IF(AE313=AE$3,1,0),IF($J313=$J$4,IF(AE313=AE$4,1,0),IF($J313=$J$5,IF(AE313=AE$5,1,0),0))))</f>
        <v>1</v>
      </c>
      <c r="BK313" s="1">
        <f>IF($J313=$J$2,IF(AF313=AF$2,1,0),IF($J313=$J$3,IF(AF313=AF$3,1,0),IF($J313=$J$4,IF(AF313=AF$4,1,0),IF($J313=$J$5,IF(AF313=AF$5,1,0),0))))</f>
        <v>0</v>
      </c>
      <c r="BL313" s="1">
        <f>IF($J313=$J$2,IF(AG313=AG$2,1,0),IF($J313=$J$3,IF(AG313=AG$3,1,0),IF($J313=$J$4,IF(AG313=AG$4,1,0),IF($J313=$J$5,IF(AG313=AG$5,1,0),0))))</f>
        <v>0</v>
      </c>
      <c r="BM313" s="1">
        <f>IF($J313=$J$2,IF(AH313=AH$2,1,0),IF($J313=$J$3,IF(AH313=AH$3,1,0),IF($J313=$J$4,IF(AH313=AH$4,1,0),IF($J313=$J$5,IF(AH313=AH$5,1,0),0))))</f>
        <v>1</v>
      </c>
      <c r="BN313" s="1">
        <f>IF($J313=$J$2,IF(AI313=AI$2,1,0),IF($J313=$J$3,IF(AI313=AI$3,1,0),IF($J313=$J$4,IF(AI313=AI$4,1,0),IF($J313=$J$5,IF(AI313=AI$5,1,0),0))))</f>
        <v>1</v>
      </c>
      <c r="BO313" s="1">
        <f>IF($J313=$J$2,IF(AJ313=AJ$2,1,0),IF($J313=$J$3,IF(AJ313=AJ$3,1,0),IF($J313=$J$4,IF(AJ313=AJ$4,1,0),IF($J313=$J$5,IF(AJ313=AJ$5,1,0),0))))</f>
        <v>1</v>
      </c>
      <c r="BP313" s="1">
        <f>IF($J313=$J$2,IF(AK313=AK$2,1,0),IF($J313=$J$3,IF(AK313=AK$3,1,0),IF($J313=$J$4,IF(AK313=AK$4,1,0),IF($J313=$J$5,IF(AK313=AK$5,1,0),0))))</f>
        <v>1</v>
      </c>
      <c r="BQ313" s="1">
        <f>IF($J313=$J$2,IF(AL313=AL$2,1,0),IF($J313=$J$3,IF(AL313=AL$3,1,0),IF($J313=$J$4,IF(AL313=AL$4,1,0),IF($J313=$J$5,IF(AL313=AL$5,1,0),0))))</f>
        <v>0</v>
      </c>
      <c r="BR313" s="1">
        <f>IF($J313=$J$2,IF(AM313=AM$2,1,0),IF($J313=$J$3,IF(AM313=AM$3,1,0),IF($J313=$J$4,IF(AM313=AM$4,1,0),IF($J313=$J$5,IF(AM313=AM$5,1,0),0))))</f>
        <v>0</v>
      </c>
      <c r="BS313" s="1">
        <f>IF($J313=$J$2,IF(AN313=AN$2,1,0),IF($J313=$J$3,IF(AN313=AN$3,1,0),IF($J313=$J$4,IF(AN313=AN$4,1,0),IF($J313=$J$5,IF(AN313=AN$5,1,0),0))))</f>
        <v>1</v>
      </c>
      <c r="BU313" s="1">
        <f t="shared" si="3"/>
        <v>17</v>
      </c>
      <c r="BW313" s="35">
        <f t="shared" si="4"/>
        <v>17</v>
      </c>
      <c r="BX313" s="35">
        <f>IF(BW313="неявка","неявка",IF(BW313&lt;$CB$4,1,IF(BW313&lt;$CB$5,2,IF(BW313&lt;$CB$6,3,IF(BW313&lt;$CB$7,4,IF(BW313&lt;$CB$8,5,IF(BW313&lt;$CB$9,6,IF(BW313&lt;$CB$10,7,IF(BW313&lt;$CB$11,8,IF(BW313&lt;$CB$12,9,10))))))))))</f>
        <v>5</v>
      </c>
    </row>
    <row r="314" spans="1:76" ht="16" x14ac:dyDescent="0.2">
      <c r="A314" s="8">
        <v>308</v>
      </c>
      <c r="B314" s="1" t="s">
        <v>1050</v>
      </c>
      <c r="C314" s="1" t="s">
        <v>1051</v>
      </c>
      <c r="D314" s="1" t="s">
        <v>1052</v>
      </c>
      <c r="E314" s="1" t="s">
        <v>42</v>
      </c>
      <c r="F314" s="1" t="s">
        <v>1053</v>
      </c>
      <c r="H314" s="1" t="s">
        <v>44</v>
      </c>
      <c r="J314" s="1">
        <v>2</v>
      </c>
      <c r="K314" s="1" t="s">
        <v>1155</v>
      </c>
      <c r="L314" s="1" t="s">
        <v>1160</v>
      </c>
      <c r="M314" s="1" t="s">
        <v>1159</v>
      </c>
      <c r="N314" s="1" t="s">
        <v>1156</v>
      </c>
      <c r="O314" s="1" t="s">
        <v>1154</v>
      </c>
      <c r="P314" s="1" t="s">
        <v>1160</v>
      </c>
      <c r="Q314" s="1" t="s">
        <v>1154</v>
      </c>
      <c r="R314" s="1" t="s">
        <v>1154</v>
      </c>
      <c r="S314" s="1" t="s">
        <v>1154</v>
      </c>
      <c r="T314" s="1" t="s">
        <v>1159</v>
      </c>
      <c r="U314" s="1" t="s">
        <v>1160</v>
      </c>
      <c r="V314" s="1" t="s">
        <v>1156</v>
      </c>
      <c r="W314" s="1" t="s">
        <v>1155</v>
      </c>
      <c r="X314" s="1" t="s">
        <v>1159</v>
      </c>
      <c r="Y314" s="1" t="s">
        <v>1155</v>
      </c>
      <c r="Z314" s="54" t="s">
        <v>1154</v>
      </c>
      <c r="AA314" s="1" t="s">
        <v>1158</v>
      </c>
      <c r="AB314" s="1" t="s">
        <v>1160</v>
      </c>
      <c r="AC314" s="1" t="s">
        <v>1155</v>
      </c>
      <c r="AD314" s="1" t="s">
        <v>1159</v>
      </c>
      <c r="AE314" s="1" t="s">
        <v>1159</v>
      </c>
      <c r="AF314" s="1" t="s">
        <v>1155</v>
      </c>
      <c r="AG314" s="1" t="s">
        <v>1156</v>
      </c>
      <c r="AH314" s="1" t="s">
        <v>1155</v>
      </c>
      <c r="AI314" s="1" t="s">
        <v>1154</v>
      </c>
      <c r="AJ314" s="1" t="s">
        <v>1159</v>
      </c>
      <c r="AK314" s="1" t="s">
        <v>1158</v>
      </c>
      <c r="AL314" s="1" t="s">
        <v>1155</v>
      </c>
      <c r="AM314" s="1" t="s">
        <v>1156</v>
      </c>
      <c r="AN314" s="1" t="s">
        <v>1154</v>
      </c>
      <c r="AP314" s="1">
        <f>IF($J314=$J$2,IF(K314=K$2,1,0),IF($J314=$J$3,IF(K314=K$3,1,0),IF($J314=$J$4,IF(K314=K$4,1,0),IF($J314=$J$5,IF(K314=K$5,1,0),0))))</f>
        <v>1</v>
      </c>
      <c r="AQ314" s="1">
        <f>IF($J314=$J$2,IF(L314=L$2,1,0),IF($J314=$J$3,IF(L314=L$3,1,0),IF($J314=$J$4,IF(L314=L$4,1,0),IF($J314=$J$5,IF(L314=L$5,1,0),0))))</f>
        <v>1</v>
      </c>
      <c r="AR314" s="1">
        <f>IF($J314=$J$2,IF(M314=M$2,1,0),IF($J314=$J$3,IF(M314=M$3,1,0),IF($J314=$J$4,IF(M314=M$4,1,0),IF($J314=$J$5,IF(M314=M$5,1,0),0))))</f>
        <v>0</v>
      </c>
      <c r="AS314" s="1">
        <f>IF($J314=$J$2,IF(N314=N$2,1,0),IF($J314=$J$3,IF(N314=N$3,1,0),IF($J314=$J$4,IF(N314=N$4,1,0),IF($J314=$J$5,IF(N314=N$5,1,0),0))))</f>
        <v>1</v>
      </c>
      <c r="AT314" s="1">
        <f>IF($J314=$J$2,IF(O314=O$2,1,0),IF($J314=$J$3,IF(O314=O$3,1,0),IF($J314=$J$4,IF(O314=O$4,1,0),IF($J314=$J$5,IF(O314=O$5,1,0),0))))</f>
        <v>1</v>
      </c>
      <c r="AU314" s="1">
        <f>IF($J314=$J$2,IF(P314=P$2,1,0),IF($J314=$J$3,IF(P314=P$3,1,0),IF($J314=$J$4,IF(P314=P$4,1,0),IF($J314=$J$5,IF(P314=P$5,1,0),0))))</f>
        <v>1</v>
      </c>
      <c r="AV314" s="1">
        <f>IF($J314=$J$2,IF(Q314=Q$2,1,0),IF($J314=$J$3,IF(Q314=Q$3,1,0),IF($J314=$J$4,IF(Q314=Q$4,1,0),IF($J314=$J$5,IF(Q314=Q$5,1,0),0))))</f>
        <v>1</v>
      </c>
      <c r="AW314" s="1">
        <f>IF($J314=$J$2,IF(R314=R$2,1,0),IF($J314=$J$3,IF(R314=R$3,1,0),IF($J314=$J$4,IF(R314=R$4,1,0),IF($J314=$J$5,IF(R314=R$5,1,0),0))))</f>
        <v>0</v>
      </c>
      <c r="AX314" s="1">
        <f>IF($J314=$J$2,IF(S314=S$2,1,0),IF($J314=$J$3,IF(S314=S$3,1,0),IF($J314=$J$4,IF(S314=S$4,1,0),IF($J314=$J$5,IF(S314=S$5,1,0),0))))</f>
        <v>1</v>
      </c>
      <c r="AY314" s="1">
        <f>IF($J314=$J$2,IF(T314=T$2,1,0),IF($J314=$J$3,IF(T314=T$3,1,0),IF($J314=$J$4,IF(T314=T$4,1,0),IF($J314=$J$5,IF(T314=T$5,1,0),0))))</f>
        <v>1</v>
      </c>
      <c r="AZ314" s="1">
        <f>IF($J314=$J$2,IF(U314=U$2,1,0),IF($J314=$J$3,IF(U314=U$3,1,0),IF($J314=$J$4,IF(U314=U$4,1,0),IF($J314=$J$5,IF(U314=U$5,1,0),0))))</f>
        <v>1</v>
      </c>
      <c r="BA314" s="1">
        <f>IF($J314=$J$2,IF(V314=V$2,1,0),IF($J314=$J$3,IF(V314=V$3,1,0),IF($J314=$J$4,IF(V314=V$4,1,0),IF($J314=$J$5,IF(V314=V$5,1,0),0))))</f>
        <v>1</v>
      </c>
      <c r="BB314" s="1">
        <f>IF($J314=$J$2,IF(W314=W$2,1,0),IF($J314=$J$3,IF(W314=W$3,1,0),IF($J314=$J$4,IF(W314=W$4,1,0),IF($J314=$J$5,IF(W314=W$5,1,0),0))))</f>
        <v>0</v>
      </c>
      <c r="BC314" s="1">
        <f>IF($J314=$J$2,IF(X314=X$2,1,0),IF($J314=$J$3,IF(X314=X$3,1,0),IF($J314=$J$4,IF(X314=X$4,1,0),IF($J314=$J$5,IF(X314=X$5,1,0),0))))</f>
        <v>1</v>
      </c>
      <c r="BD314" s="1">
        <f>IF($J314=$J$2,IF(Y314=Y$2,1,0),IF($J314=$J$3,IF(Y314=Y$3,1,0),IF($J314=$J$4,IF(Y314=Y$4,1,0),IF($J314=$J$5,IF(Y314=Y$5,1,0),0))))</f>
        <v>1</v>
      </c>
      <c r="BE314" s="1">
        <f>IF($J314=$J$2,IF(Z314=Z$2,1,0),IF($J314=$J$3,IF(Z314=Z$3,1,0),IF($J314=$J$4,IF(Z314=Z$4,1,0),IF($J314=$J$5,IF(Z314=Z$5,1,0),0))))</f>
        <v>0</v>
      </c>
      <c r="BF314" s="1">
        <f>IF($J314=$J$2,IF(AA314=AA$2,1,0),IF($J314=$J$3,IF(AA314=AA$3,1,0),IF($J314=$J$4,IF(AA314=AA$4,1,0),IF($J314=$J$5,IF(AA314=AA$5,1,0),0))))</f>
        <v>1</v>
      </c>
      <c r="BG314" s="1">
        <f>IF($J314=$J$2,IF(AB314=AB$2,1,0),IF($J314=$J$3,IF(AB314=AB$3,1,0),IF($J314=$J$4,IF(AB314=AB$4,1,0),IF($J314=$J$5,IF(AB314=AB$5,1,0),0))))</f>
        <v>0</v>
      </c>
      <c r="BH314" s="1">
        <f>IF($J314=$J$2,IF(AC314=AC$2,1,0),IF($J314=$J$3,IF(AC314=AC$3,1,0),IF($J314=$J$4,IF(AC314=AC$4,1,0),IF($J314=$J$5,IF(AC314=AC$5,1,0),0))))</f>
        <v>1</v>
      </c>
      <c r="BI314" s="1">
        <f>IF($J314=$J$2,IF(AD314=AD$2,1,0),IF($J314=$J$3,IF(AD314=AD$3,1,0),IF($J314=$J$4,IF(AD314=AD$4,1,0),IF($J314=$J$5,IF(AD314=AD$5,1,0),0))))</f>
        <v>1</v>
      </c>
      <c r="BJ314" s="1">
        <f>IF($J314=$J$2,IF(AE314=AE$2,1,0),IF($J314=$J$3,IF(AE314=AE$3,1,0),IF($J314=$J$4,IF(AE314=AE$4,1,0),IF($J314=$J$5,IF(AE314=AE$5,1,0),0))))</f>
        <v>1</v>
      </c>
      <c r="BK314" s="1">
        <f>IF($J314=$J$2,IF(AF314=AF$2,1,0),IF($J314=$J$3,IF(AF314=AF$3,1,0),IF($J314=$J$4,IF(AF314=AF$4,1,0),IF($J314=$J$5,IF(AF314=AF$5,1,0),0))))</f>
        <v>0</v>
      </c>
      <c r="BL314" s="1">
        <f>IF($J314=$J$2,IF(AG314=AG$2,1,0),IF($J314=$J$3,IF(AG314=AG$3,1,0),IF($J314=$J$4,IF(AG314=AG$4,1,0),IF($J314=$J$5,IF(AG314=AG$5,1,0),0))))</f>
        <v>0</v>
      </c>
      <c r="BM314" s="1">
        <f>IF($J314=$J$2,IF(AH314=AH$2,1,0),IF($J314=$J$3,IF(AH314=AH$3,1,0),IF($J314=$J$4,IF(AH314=AH$4,1,0),IF($J314=$J$5,IF(AH314=AH$5,1,0),0))))</f>
        <v>0</v>
      </c>
      <c r="BN314" s="1">
        <f>IF($J314=$J$2,IF(AI314=AI$2,1,0),IF($J314=$J$3,IF(AI314=AI$3,1,0),IF($J314=$J$4,IF(AI314=AI$4,1,0),IF($J314=$J$5,IF(AI314=AI$5,1,0),0))))</f>
        <v>1</v>
      </c>
      <c r="BO314" s="1">
        <f>IF($J314=$J$2,IF(AJ314=AJ$2,1,0),IF($J314=$J$3,IF(AJ314=AJ$3,1,0),IF($J314=$J$4,IF(AJ314=AJ$4,1,0),IF($J314=$J$5,IF(AJ314=AJ$5,1,0),0))))</f>
        <v>1</v>
      </c>
      <c r="BP314" s="1">
        <f>IF($J314=$J$2,IF(AK314=AK$2,1,0),IF($J314=$J$3,IF(AK314=AK$3,1,0),IF($J314=$J$4,IF(AK314=AK$4,1,0),IF($J314=$J$5,IF(AK314=AK$5,1,0),0))))</f>
        <v>1</v>
      </c>
      <c r="BQ314" s="1">
        <f>IF($J314=$J$2,IF(AL314=AL$2,1,0),IF($J314=$J$3,IF(AL314=AL$3,1,0),IF($J314=$J$4,IF(AL314=AL$4,1,0),IF($J314=$J$5,IF(AL314=AL$5,1,0),0))))</f>
        <v>1</v>
      </c>
      <c r="BR314" s="1">
        <f>IF($J314=$J$2,IF(AM314=AM$2,1,0),IF($J314=$J$3,IF(AM314=AM$3,1,0),IF($J314=$J$4,IF(AM314=AM$4,1,0),IF($J314=$J$5,IF(AM314=AM$5,1,0),0))))</f>
        <v>1</v>
      </c>
      <c r="BS314" s="1">
        <f>IF($J314=$J$2,IF(AN314=AN$2,1,0),IF($J314=$J$3,IF(AN314=AN$3,1,0),IF($J314=$J$4,IF(AN314=AN$4,1,0),IF($J314=$J$5,IF(AN314=AN$5,1,0),0))))</f>
        <v>1</v>
      </c>
      <c r="BU314" s="1">
        <f t="shared" si="3"/>
        <v>22</v>
      </c>
      <c r="BW314" s="35">
        <f t="shared" si="4"/>
        <v>22</v>
      </c>
      <c r="BX314" s="35">
        <f>IF(BW314="неявка","неявка",IF(BW314&lt;$CB$4,1,IF(BW314&lt;$CB$5,2,IF(BW314&lt;$CB$6,3,IF(BW314&lt;$CB$7,4,IF(BW314&lt;$CB$8,5,IF(BW314&lt;$CB$9,6,IF(BW314&lt;$CB$10,7,IF(BW314&lt;$CB$11,8,IF(BW314&lt;$CB$12,9,10))))))))))</f>
        <v>6</v>
      </c>
    </row>
    <row r="315" spans="1:76" ht="16" x14ac:dyDescent="0.2">
      <c r="A315" s="8">
        <v>309</v>
      </c>
      <c r="B315" s="1" t="s">
        <v>1054</v>
      </c>
      <c r="C315" s="1" t="s">
        <v>1055</v>
      </c>
      <c r="D315" s="1" t="s">
        <v>1056</v>
      </c>
      <c r="E315" s="1" t="s">
        <v>42</v>
      </c>
      <c r="F315" s="1" t="s">
        <v>1057</v>
      </c>
      <c r="H315" s="1" t="s">
        <v>44</v>
      </c>
      <c r="J315" s="1">
        <v>1</v>
      </c>
      <c r="K315" s="1" t="s">
        <v>1158</v>
      </c>
      <c r="L315" s="1" t="s">
        <v>1154</v>
      </c>
      <c r="M315" s="1" t="s">
        <v>1155</v>
      </c>
      <c r="N315" s="1" t="s">
        <v>1158</v>
      </c>
      <c r="O315" s="1" t="s">
        <v>1155</v>
      </c>
      <c r="P315" s="1" t="s">
        <v>1159</v>
      </c>
      <c r="Q315" s="1" t="s">
        <v>1154</v>
      </c>
      <c r="R315" s="1" t="s">
        <v>1158</v>
      </c>
      <c r="S315" s="1" t="s">
        <v>1155</v>
      </c>
      <c r="T315" s="1" t="s">
        <v>1154</v>
      </c>
      <c r="U315" s="1" t="s">
        <v>1158</v>
      </c>
      <c r="V315" s="1" t="s">
        <v>1158</v>
      </c>
      <c r="W315" s="1" t="s">
        <v>1156</v>
      </c>
      <c r="X315" s="1" t="s">
        <v>1159</v>
      </c>
      <c r="Y315" s="1" t="s">
        <v>1155</v>
      </c>
      <c r="Z315" s="54" t="s">
        <v>1158</v>
      </c>
      <c r="AA315" s="1" t="s">
        <v>1155</v>
      </c>
      <c r="AB315" s="1" t="s">
        <v>1158</v>
      </c>
      <c r="AC315" s="1" t="s">
        <v>1160</v>
      </c>
      <c r="AD315" s="1" t="s">
        <v>1155</v>
      </c>
      <c r="AE315" s="1" t="s">
        <v>1156</v>
      </c>
      <c r="AF315" s="1" t="s">
        <v>1159</v>
      </c>
      <c r="AG315" s="1" t="s">
        <v>1158</v>
      </c>
      <c r="AH315" s="1" t="s">
        <v>1154</v>
      </c>
      <c r="AI315" s="1" t="s">
        <v>1158</v>
      </c>
      <c r="AJ315" s="1" t="s">
        <v>1158</v>
      </c>
      <c r="AK315" s="1" t="s">
        <v>1159</v>
      </c>
      <c r="AL315" s="1" t="s">
        <v>1160</v>
      </c>
      <c r="AM315" s="1" t="s">
        <v>1158</v>
      </c>
      <c r="AN315" s="1" t="s">
        <v>1156</v>
      </c>
      <c r="AP315" s="1">
        <f>IF($J315=$J$2,IF(K315=K$2,1,0),IF($J315=$J$3,IF(K315=K$3,1,0),IF($J315=$J$4,IF(K315=K$4,1,0),IF($J315=$J$5,IF(K315=K$5,1,0),0))))</f>
        <v>0</v>
      </c>
      <c r="AQ315" s="1">
        <f>IF($J315=$J$2,IF(L315=L$2,1,0),IF($J315=$J$3,IF(L315=L$3,1,0),IF($J315=$J$4,IF(L315=L$4,1,0),IF($J315=$J$5,IF(L315=L$5,1,0),0))))</f>
        <v>1</v>
      </c>
      <c r="AR315" s="1">
        <f>IF($J315=$J$2,IF(M315=M$2,1,0),IF($J315=$J$3,IF(M315=M$3,1,0),IF($J315=$J$4,IF(M315=M$4,1,0),IF($J315=$J$5,IF(M315=M$5,1,0),0))))</f>
        <v>1</v>
      </c>
      <c r="AS315" s="1">
        <f>IF($J315=$J$2,IF(N315=N$2,1,0),IF($J315=$J$3,IF(N315=N$3,1,0),IF($J315=$J$4,IF(N315=N$4,1,0),IF($J315=$J$5,IF(N315=N$5,1,0),0))))</f>
        <v>0</v>
      </c>
      <c r="AT315" s="1">
        <f>IF($J315=$J$2,IF(O315=O$2,1,0),IF($J315=$J$3,IF(O315=O$3,1,0),IF($J315=$J$4,IF(O315=O$4,1,0),IF($J315=$J$5,IF(O315=O$5,1,0),0))))</f>
        <v>1</v>
      </c>
      <c r="AU315" s="1">
        <f>IF($J315=$J$2,IF(P315=P$2,1,0),IF($J315=$J$3,IF(P315=P$3,1,0),IF($J315=$J$4,IF(P315=P$4,1,0),IF($J315=$J$5,IF(P315=P$5,1,0),0))))</f>
        <v>0</v>
      </c>
      <c r="AV315" s="1">
        <f>IF($J315=$J$2,IF(Q315=Q$2,1,0),IF($J315=$J$3,IF(Q315=Q$3,1,0),IF($J315=$J$4,IF(Q315=Q$4,1,0),IF($J315=$J$5,IF(Q315=Q$5,1,0),0))))</f>
        <v>1</v>
      </c>
      <c r="AW315" s="1">
        <f>IF($J315=$J$2,IF(R315=R$2,1,0),IF($J315=$J$3,IF(R315=R$3,1,0),IF($J315=$J$4,IF(R315=R$4,1,0),IF($J315=$J$5,IF(R315=R$5,1,0),0))))</f>
        <v>1</v>
      </c>
      <c r="AX315" s="1">
        <f>IF($J315=$J$2,IF(S315=S$2,1,0),IF($J315=$J$3,IF(S315=S$3,1,0),IF($J315=$J$4,IF(S315=S$4,1,0),IF($J315=$J$5,IF(S315=S$5,1,0),0))))</f>
        <v>1</v>
      </c>
      <c r="AY315" s="1">
        <f>IF($J315=$J$2,IF(T315=T$2,1,0),IF($J315=$J$3,IF(T315=T$3,1,0),IF($J315=$J$4,IF(T315=T$4,1,0),IF($J315=$J$5,IF(T315=T$5,1,0),0))))</f>
        <v>1</v>
      </c>
      <c r="AZ315" s="1">
        <f>IF($J315=$J$2,IF(U315=U$2,1,0),IF($J315=$J$3,IF(U315=U$3,1,0),IF($J315=$J$4,IF(U315=U$4,1,0),IF($J315=$J$5,IF(U315=U$5,1,0),0))))</f>
        <v>0</v>
      </c>
      <c r="BA315" s="1">
        <f>IF($J315=$J$2,IF(V315=V$2,1,0),IF($J315=$J$3,IF(V315=V$3,1,0),IF($J315=$J$4,IF(V315=V$4,1,0),IF($J315=$J$5,IF(V315=V$5,1,0),0))))</f>
        <v>1</v>
      </c>
      <c r="BB315" s="1">
        <f>IF($J315=$J$2,IF(W315=W$2,1,0),IF($J315=$J$3,IF(W315=W$3,1,0),IF($J315=$J$4,IF(W315=W$4,1,0),IF($J315=$J$5,IF(W315=W$5,1,0),0))))</f>
        <v>1</v>
      </c>
      <c r="BC315" s="1">
        <f>IF($J315=$J$2,IF(X315=X$2,1,0),IF($J315=$J$3,IF(X315=X$3,1,0),IF($J315=$J$4,IF(X315=X$4,1,0),IF($J315=$J$5,IF(X315=X$5,1,0),0))))</f>
        <v>1</v>
      </c>
      <c r="BD315" s="1">
        <f>IF($J315=$J$2,IF(Y315=Y$2,1,0),IF($J315=$J$3,IF(Y315=Y$3,1,0),IF($J315=$J$4,IF(Y315=Y$4,1,0),IF($J315=$J$5,IF(Y315=Y$5,1,0),0))))</f>
        <v>0</v>
      </c>
      <c r="BE315" s="1">
        <f>IF($J315=$J$2,IF(Z315=Z$2,1,0),IF($J315=$J$3,IF(Z315=Z$3,1,0),IF($J315=$J$4,IF(Z315=Z$4,1,0),IF($J315=$J$5,IF(Z315=Z$5,1,0),0))))</f>
        <v>1</v>
      </c>
      <c r="BF315" s="1">
        <f>IF($J315=$J$2,IF(AA315=AA$2,1,0),IF($J315=$J$3,IF(AA315=AA$3,1,0),IF($J315=$J$4,IF(AA315=AA$4,1,0),IF($J315=$J$5,IF(AA315=AA$5,1,0),0))))</f>
        <v>1</v>
      </c>
      <c r="BG315" s="1">
        <f>IF($J315=$J$2,IF(AB315=AB$2,1,0),IF($J315=$J$3,IF(AB315=AB$3,1,0),IF($J315=$J$4,IF(AB315=AB$4,1,0),IF($J315=$J$5,IF(AB315=AB$5,1,0),0))))</f>
        <v>1</v>
      </c>
      <c r="BH315" s="1">
        <f>IF($J315=$J$2,IF(AC315=AC$2,1,0),IF($J315=$J$3,IF(AC315=AC$3,1,0),IF($J315=$J$4,IF(AC315=AC$4,1,0),IF($J315=$J$5,IF(AC315=AC$5,1,0),0))))</f>
        <v>1</v>
      </c>
      <c r="BI315" s="1">
        <f>IF($J315=$J$2,IF(AD315=AD$2,1,0),IF($J315=$J$3,IF(AD315=AD$3,1,0),IF($J315=$J$4,IF(AD315=AD$4,1,0),IF($J315=$J$5,IF(AD315=AD$5,1,0),0))))</f>
        <v>1</v>
      </c>
      <c r="BJ315" s="1">
        <f>IF($J315=$J$2,IF(AE315=AE$2,1,0),IF($J315=$J$3,IF(AE315=AE$3,1,0),IF($J315=$J$4,IF(AE315=AE$4,1,0),IF($J315=$J$5,IF(AE315=AE$5,1,0),0))))</f>
        <v>1</v>
      </c>
      <c r="BK315" s="1">
        <f>IF($J315=$J$2,IF(AF315=AF$2,1,0),IF($J315=$J$3,IF(AF315=AF$3,1,0),IF($J315=$J$4,IF(AF315=AF$4,1,0),IF($J315=$J$5,IF(AF315=AF$5,1,0),0))))</f>
        <v>1</v>
      </c>
      <c r="BL315" s="1">
        <f>IF($J315=$J$2,IF(AG315=AG$2,1,0),IF($J315=$J$3,IF(AG315=AG$3,1,0),IF($J315=$J$4,IF(AG315=AG$4,1,0),IF($J315=$J$5,IF(AG315=AG$5,1,0),0))))</f>
        <v>1</v>
      </c>
      <c r="BM315" s="1">
        <f>IF($J315=$J$2,IF(AH315=AH$2,1,0),IF($J315=$J$3,IF(AH315=AH$3,1,0),IF($J315=$J$4,IF(AH315=AH$4,1,0),IF($J315=$J$5,IF(AH315=AH$5,1,0),0))))</f>
        <v>0</v>
      </c>
      <c r="BN315" s="1">
        <f>IF($J315=$J$2,IF(AI315=AI$2,1,0),IF($J315=$J$3,IF(AI315=AI$3,1,0),IF($J315=$J$4,IF(AI315=AI$4,1,0),IF($J315=$J$5,IF(AI315=AI$5,1,0),0))))</f>
        <v>1</v>
      </c>
      <c r="BO315" s="1">
        <f>IF($J315=$J$2,IF(AJ315=AJ$2,1,0),IF($J315=$J$3,IF(AJ315=AJ$3,1,0),IF($J315=$J$4,IF(AJ315=AJ$4,1,0),IF($J315=$J$5,IF(AJ315=AJ$5,1,0),0))))</f>
        <v>1</v>
      </c>
      <c r="BP315" s="1">
        <f>IF($J315=$J$2,IF(AK315=AK$2,1,0),IF($J315=$J$3,IF(AK315=AK$3,1,0),IF($J315=$J$4,IF(AK315=AK$4,1,0),IF($J315=$J$5,IF(AK315=AK$5,1,0),0))))</f>
        <v>1</v>
      </c>
      <c r="BQ315" s="1">
        <f>IF($J315=$J$2,IF(AL315=AL$2,1,0),IF($J315=$J$3,IF(AL315=AL$3,1,0),IF($J315=$J$4,IF(AL315=AL$4,1,0),IF($J315=$J$5,IF(AL315=AL$5,1,0),0))))</f>
        <v>0</v>
      </c>
      <c r="BR315" s="1">
        <f>IF($J315=$J$2,IF(AM315=AM$2,1,0),IF($J315=$J$3,IF(AM315=AM$3,1,0),IF($J315=$J$4,IF(AM315=AM$4,1,0),IF($J315=$J$5,IF(AM315=AM$5,1,0),0))))</f>
        <v>1</v>
      </c>
      <c r="BS315" s="1">
        <f>IF($J315=$J$2,IF(AN315=AN$2,1,0),IF($J315=$J$3,IF(AN315=AN$3,1,0),IF($J315=$J$4,IF(AN315=AN$4,1,0),IF($J315=$J$5,IF(AN315=AN$5,1,0),0))))</f>
        <v>1</v>
      </c>
      <c r="BU315" s="1">
        <f t="shared" si="3"/>
        <v>23</v>
      </c>
      <c r="BW315" s="35">
        <f t="shared" si="4"/>
        <v>23</v>
      </c>
      <c r="BX315" s="35">
        <f>IF(BW315="неявка","неявка",IF(BW315&lt;$CB$4,1,IF(BW315&lt;$CB$5,2,IF(BW315&lt;$CB$6,3,IF(BW315&lt;$CB$7,4,IF(BW315&lt;$CB$8,5,IF(BW315&lt;$CB$9,6,IF(BW315&lt;$CB$10,7,IF(BW315&lt;$CB$11,8,IF(BW315&lt;$CB$12,9,10))))))))))</f>
        <v>7</v>
      </c>
    </row>
    <row r="316" spans="1:76" ht="16" x14ac:dyDescent="0.2">
      <c r="A316" s="8">
        <v>310</v>
      </c>
      <c r="B316" s="1" t="s">
        <v>1058</v>
      </c>
      <c r="C316" s="1" t="s">
        <v>1059</v>
      </c>
      <c r="D316" s="1" t="s">
        <v>1060</v>
      </c>
      <c r="E316" s="1" t="s">
        <v>42</v>
      </c>
      <c r="F316" s="1" t="s">
        <v>1061</v>
      </c>
      <c r="H316" s="1" t="s">
        <v>44</v>
      </c>
      <c r="J316" s="1">
        <v>2</v>
      </c>
      <c r="K316" s="1" t="s">
        <v>1155</v>
      </c>
      <c r="L316" s="1" t="s">
        <v>1160</v>
      </c>
      <c r="M316" s="1" t="s">
        <v>1159</v>
      </c>
      <c r="N316" s="1" t="s">
        <v>1156</v>
      </c>
      <c r="O316" s="1" t="s">
        <v>1154</v>
      </c>
      <c r="P316" s="1" t="s">
        <v>1160</v>
      </c>
      <c r="Q316" s="1" t="s">
        <v>1154</v>
      </c>
      <c r="R316" s="1" t="s">
        <v>1160</v>
      </c>
      <c r="S316" s="1" t="s">
        <v>1154</v>
      </c>
      <c r="T316" s="1" t="s">
        <v>1159</v>
      </c>
      <c r="U316" s="1" t="s">
        <v>1160</v>
      </c>
      <c r="V316" s="1" t="s">
        <v>1156</v>
      </c>
      <c r="W316" s="1" t="s">
        <v>1158</v>
      </c>
      <c r="X316" s="1" t="s">
        <v>1159</v>
      </c>
      <c r="Y316" s="1" t="s">
        <v>1155</v>
      </c>
      <c r="Z316" s="54" t="s">
        <v>1156</v>
      </c>
      <c r="AA316" s="1" t="s">
        <v>1158</v>
      </c>
      <c r="AB316" s="1" t="s">
        <v>1155</v>
      </c>
      <c r="AC316" s="1" t="s">
        <v>1155</v>
      </c>
      <c r="AD316" s="1" t="s">
        <v>1159</v>
      </c>
      <c r="AE316" s="1" t="s">
        <v>1159</v>
      </c>
      <c r="AF316" s="1" t="s">
        <v>1158</v>
      </c>
      <c r="AH316" s="1" t="s">
        <v>1158</v>
      </c>
      <c r="AI316" s="1" t="s">
        <v>1158</v>
      </c>
      <c r="AK316" s="1" t="s">
        <v>1158</v>
      </c>
      <c r="AL316" s="1" t="s">
        <v>1155</v>
      </c>
      <c r="AM316" s="1" t="s">
        <v>1156</v>
      </c>
      <c r="AN316" s="1" t="s">
        <v>1154</v>
      </c>
      <c r="AP316" s="1">
        <f>IF($J316=$J$2,IF(K316=K$2,1,0),IF($J316=$J$3,IF(K316=K$3,1,0),IF($J316=$J$4,IF(K316=K$4,1,0),IF($J316=$J$5,IF(K316=K$5,1,0),0))))</f>
        <v>1</v>
      </c>
      <c r="AQ316" s="1">
        <f>IF($J316=$J$2,IF(L316=L$2,1,0),IF($J316=$J$3,IF(L316=L$3,1,0),IF($J316=$J$4,IF(L316=L$4,1,0),IF($J316=$J$5,IF(L316=L$5,1,0),0))))</f>
        <v>1</v>
      </c>
      <c r="AR316" s="1">
        <f>IF($J316=$J$2,IF(M316=M$2,1,0),IF($J316=$J$3,IF(M316=M$3,1,0),IF($J316=$J$4,IF(M316=M$4,1,0),IF($J316=$J$5,IF(M316=M$5,1,0),0))))</f>
        <v>0</v>
      </c>
      <c r="AS316" s="1">
        <f>IF($J316=$J$2,IF(N316=N$2,1,0),IF($J316=$J$3,IF(N316=N$3,1,0),IF($J316=$J$4,IF(N316=N$4,1,0),IF($J316=$J$5,IF(N316=N$5,1,0),0))))</f>
        <v>1</v>
      </c>
      <c r="AT316" s="1">
        <f>IF($J316=$J$2,IF(O316=O$2,1,0),IF($J316=$J$3,IF(O316=O$3,1,0),IF($J316=$J$4,IF(O316=O$4,1,0),IF($J316=$J$5,IF(O316=O$5,1,0),0))))</f>
        <v>1</v>
      </c>
      <c r="AU316" s="1">
        <f>IF($J316=$J$2,IF(P316=P$2,1,0),IF($J316=$J$3,IF(P316=P$3,1,0),IF($J316=$J$4,IF(P316=P$4,1,0),IF($J316=$J$5,IF(P316=P$5,1,0),0))))</f>
        <v>1</v>
      </c>
      <c r="AV316" s="1">
        <f>IF($J316=$J$2,IF(Q316=Q$2,1,0),IF($J316=$J$3,IF(Q316=Q$3,1,0),IF($J316=$J$4,IF(Q316=Q$4,1,0),IF($J316=$J$5,IF(Q316=Q$5,1,0),0))))</f>
        <v>1</v>
      </c>
      <c r="AW316" s="1">
        <f>IF($J316=$J$2,IF(R316=R$2,1,0),IF($J316=$J$3,IF(R316=R$3,1,0),IF($J316=$J$4,IF(R316=R$4,1,0),IF($J316=$J$5,IF(R316=R$5,1,0),0))))</f>
        <v>1</v>
      </c>
      <c r="AX316" s="1">
        <f>IF($J316=$J$2,IF(S316=S$2,1,0),IF($J316=$J$3,IF(S316=S$3,1,0),IF($J316=$J$4,IF(S316=S$4,1,0),IF($J316=$J$5,IF(S316=S$5,1,0),0))))</f>
        <v>1</v>
      </c>
      <c r="AY316" s="1">
        <f>IF($J316=$J$2,IF(T316=T$2,1,0),IF($J316=$J$3,IF(T316=T$3,1,0),IF($J316=$J$4,IF(T316=T$4,1,0),IF($J316=$J$5,IF(T316=T$5,1,0),0))))</f>
        <v>1</v>
      </c>
      <c r="AZ316" s="1">
        <f>IF($J316=$J$2,IF(U316=U$2,1,0),IF($J316=$J$3,IF(U316=U$3,1,0),IF($J316=$J$4,IF(U316=U$4,1,0),IF($J316=$J$5,IF(U316=U$5,1,0),0))))</f>
        <v>1</v>
      </c>
      <c r="BA316" s="1">
        <f>IF($J316=$J$2,IF(V316=V$2,1,0),IF($J316=$J$3,IF(V316=V$3,1,0),IF($J316=$J$4,IF(V316=V$4,1,0),IF($J316=$J$5,IF(V316=V$5,1,0),0))))</f>
        <v>1</v>
      </c>
      <c r="BB316" s="1">
        <f>IF($J316=$J$2,IF(W316=W$2,1,0),IF($J316=$J$3,IF(W316=W$3,1,0),IF($J316=$J$4,IF(W316=W$4,1,0),IF($J316=$J$5,IF(W316=W$5,1,0),0))))</f>
        <v>1</v>
      </c>
      <c r="BC316" s="1">
        <f>IF($J316=$J$2,IF(X316=X$2,1,0),IF($J316=$J$3,IF(X316=X$3,1,0),IF($J316=$J$4,IF(X316=X$4,1,0),IF($J316=$J$5,IF(X316=X$5,1,0),0))))</f>
        <v>1</v>
      </c>
      <c r="BD316" s="1">
        <f>IF($J316=$J$2,IF(Y316=Y$2,1,0),IF($J316=$J$3,IF(Y316=Y$3,1,0),IF($J316=$J$4,IF(Y316=Y$4,1,0),IF($J316=$J$5,IF(Y316=Y$5,1,0),0))))</f>
        <v>1</v>
      </c>
      <c r="BE316" s="1">
        <f>IF($J316=$J$2,IF(Z316=Z$2,1,0),IF($J316=$J$3,IF(Z316=Z$3,1,0),IF($J316=$J$4,IF(Z316=Z$4,1,0),IF($J316=$J$5,IF(Z316=Z$5,1,0),0))))</f>
        <v>0</v>
      </c>
      <c r="BF316" s="1">
        <f>IF($J316=$J$2,IF(AA316=AA$2,1,0),IF($J316=$J$3,IF(AA316=AA$3,1,0),IF($J316=$J$4,IF(AA316=AA$4,1,0),IF($J316=$J$5,IF(AA316=AA$5,1,0),0))))</f>
        <v>1</v>
      </c>
      <c r="BG316" s="1">
        <f>IF($J316=$J$2,IF(AB316=AB$2,1,0),IF($J316=$J$3,IF(AB316=AB$3,1,0),IF($J316=$J$4,IF(AB316=AB$4,1,0),IF($J316=$J$5,IF(AB316=AB$5,1,0),0))))</f>
        <v>1</v>
      </c>
      <c r="BH316" s="1">
        <f>IF($J316=$J$2,IF(AC316=AC$2,1,0),IF($J316=$J$3,IF(AC316=AC$3,1,0),IF($J316=$J$4,IF(AC316=AC$4,1,0),IF($J316=$J$5,IF(AC316=AC$5,1,0),0))))</f>
        <v>1</v>
      </c>
      <c r="BI316" s="1">
        <f>IF($J316=$J$2,IF(AD316=AD$2,1,0),IF($J316=$J$3,IF(AD316=AD$3,1,0),IF($J316=$J$4,IF(AD316=AD$4,1,0),IF($J316=$J$5,IF(AD316=AD$5,1,0),0))))</f>
        <v>1</v>
      </c>
      <c r="BJ316" s="1">
        <f>IF($J316=$J$2,IF(AE316=AE$2,1,0),IF($J316=$J$3,IF(AE316=AE$3,1,0),IF($J316=$J$4,IF(AE316=AE$4,1,0),IF($J316=$J$5,IF(AE316=AE$5,1,0),0))))</f>
        <v>1</v>
      </c>
      <c r="BK316" s="1">
        <f>IF($J316=$J$2,IF(AF316=AF$2,1,0),IF($J316=$J$3,IF(AF316=AF$3,1,0),IF($J316=$J$4,IF(AF316=AF$4,1,0),IF($J316=$J$5,IF(AF316=AF$5,1,0),0))))</f>
        <v>0</v>
      </c>
      <c r="BL316" s="1">
        <f>IF($J316=$J$2,IF(AG316=AG$2,1,0),IF($J316=$J$3,IF(AG316=AG$3,1,0),IF($J316=$J$4,IF(AG316=AG$4,1,0),IF($J316=$J$5,IF(AG316=AG$5,1,0),0))))</f>
        <v>0</v>
      </c>
      <c r="BM316" s="1">
        <f>IF($J316=$J$2,IF(AH316=AH$2,1,0),IF($J316=$J$3,IF(AH316=AH$3,1,0),IF($J316=$J$4,IF(AH316=AH$4,1,0),IF($J316=$J$5,IF(AH316=AH$5,1,0),0))))</f>
        <v>0</v>
      </c>
      <c r="BN316" s="1">
        <f>IF($J316=$J$2,IF(AI316=AI$2,1,0),IF($J316=$J$3,IF(AI316=AI$3,1,0),IF($J316=$J$4,IF(AI316=AI$4,1,0),IF($J316=$J$5,IF(AI316=AI$5,1,0),0))))</f>
        <v>0</v>
      </c>
      <c r="BO316" s="1">
        <f>IF($J316=$J$2,IF(AJ316=AJ$2,1,0),IF($J316=$J$3,IF(AJ316=AJ$3,1,0),IF($J316=$J$4,IF(AJ316=AJ$4,1,0),IF($J316=$J$5,IF(AJ316=AJ$5,1,0),0))))</f>
        <v>0</v>
      </c>
      <c r="BP316" s="1">
        <f>IF($J316=$J$2,IF(AK316=AK$2,1,0),IF($J316=$J$3,IF(AK316=AK$3,1,0),IF($J316=$J$4,IF(AK316=AK$4,1,0),IF($J316=$J$5,IF(AK316=AK$5,1,0),0))))</f>
        <v>1</v>
      </c>
      <c r="BQ316" s="1">
        <f>IF($J316=$J$2,IF(AL316=AL$2,1,0),IF($J316=$J$3,IF(AL316=AL$3,1,0),IF($J316=$J$4,IF(AL316=AL$4,1,0),IF($J316=$J$5,IF(AL316=AL$5,1,0),0))))</f>
        <v>1</v>
      </c>
      <c r="BR316" s="1">
        <f>IF($J316=$J$2,IF(AM316=AM$2,1,0),IF($J316=$J$3,IF(AM316=AM$3,1,0),IF($J316=$J$4,IF(AM316=AM$4,1,0),IF($J316=$J$5,IF(AM316=AM$5,1,0),0))))</f>
        <v>1</v>
      </c>
      <c r="BS316" s="1">
        <f>IF($J316=$J$2,IF(AN316=AN$2,1,0),IF($J316=$J$3,IF(AN316=AN$3,1,0),IF($J316=$J$4,IF(AN316=AN$4,1,0),IF($J316=$J$5,IF(AN316=AN$5,1,0),0))))</f>
        <v>1</v>
      </c>
      <c r="BU316" s="1">
        <f t="shared" si="3"/>
        <v>23</v>
      </c>
      <c r="BW316" s="35">
        <f t="shared" si="4"/>
        <v>23</v>
      </c>
      <c r="BX316" s="35">
        <f>IF(BW316="неявка","неявка",IF(BW316&lt;$CB$4,1,IF(BW316&lt;$CB$5,2,IF(BW316&lt;$CB$6,3,IF(BW316&lt;$CB$7,4,IF(BW316&lt;$CB$8,5,IF(BW316&lt;$CB$9,6,IF(BW316&lt;$CB$10,7,IF(BW316&lt;$CB$11,8,IF(BW316&lt;$CB$12,9,10))))))))))</f>
        <v>7</v>
      </c>
    </row>
    <row r="317" spans="1:76" ht="16" x14ac:dyDescent="0.2">
      <c r="A317" s="8">
        <v>311</v>
      </c>
      <c r="B317" s="1" t="s">
        <v>1062</v>
      </c>
      <c r="C317" s="1" t="s">
        <v>1063</v>
      </c>
      <c r="D317" s="1" t="s">
        <v>1064</v>
      </c>
      <c r="E317" s="1" t="s">
        <v>42</v>
      </c>
      <c r="F317" s="1" t="s">
        <v>1065</v>
      </c>
      <c r="H317" s="1" t="s">
        <v>44</v>
      </c>
      <c r="J317" s="1">
        <v>4</v>
      </c>
      <c r="K317" s="1" t="s">
        <v>1160</v>
      </c>
      <c r="L317" s="1" t="s">
        <v>1154</v>
      </c>
      <c r="M317" s="1" t="s">
        <v>1155</v>
      </c>
      <c r="N317" s="1" t="s">
        <v>1155</v>
      </c>
      <c r="O317" s="1" t="s">
        <v>1160</v>
      </c>
      <c r="P317" s="1" t="s">
        <v>1159</v>
      </c>
      <c r="Q317" s="1" t="s">
        <v>1158</v>
      </c>
      <c r="R317" s="1" t="s">
        <v>1160</v>
      </c>
      <c r="S317" s="1" t="s">
        <v>1160</v>
      </c>
      <c r="T317" s="1" t="s">
        <v>1155</v>
      </c>
      <c r="U317" s="1" t="s">
        <v>1159</v>
      </c>
      <c r="V317" s="1" t="s">
        <v>1158</v>
      </c>
      <c r="W317" s="1" t="s">
        <v>1158</v>
      </c>
      <c r="X317" s="1" t="s">
        <v>1160</v>
      </c>
      <c r="Y317" s="1" t="s">
        <v>1156</v>
      </c>
      <c r="Z317" s="54" t="s">
        <v>1158</v>
      </c>
      <c r="AA317" s="1" t="s">
        <v>1159</v>
      </c>
      <c r="AB317" s="1" t="s">
        <v>1154</v>
      </c>
      <c r="AC317" s="1" t="s">
        <v>1154</v>
      </c>
      <c r="AD317" s="1" t="s">
        <v>1158</v>
      </c>
      <c r="AE317" s="1" t="s">
        <v>1160</v>
      </c>
      <c r="AF317" s="1" t="s">
        <v>1155</v>
      </c>
      <c r="AG317" s="1" t="s">
        <v>1155</v>
      </c>
      <c r="AH317" s="1" t="s">
        <v>1158</v>
      </c>
      <c r="AI317" s="1" t="s">
        <v>1159</v>
      </c>
      <c r="AJ317" s="1" t="s">
        <v>1157</v>
      </c>
      <c r="AK317" s="1" t="s">
        <v>1154</v>
      </c>
      <c r="AL317" s="1" t="s">
        <v>1154</v>
      </c>
      <c r="AM317" s="1" t="s">
        <v>1160</v>
      </c>
      <c r="AN317" s="1" t="s">
        <v>1154</v>
      </c>
      <c r="AP317" s="1">
        <f>IF($J317=$J$2,IF(K317=K$2,1,0),IF($J317=$J$3,IF(K317=K$3,1,0),IF($J317=$J$4,IF(K317=K$4,1,0),IF($J317=$J$5,IF(K317=K$5,1,0),0))))</f>
        <v>0</v>
      </c>
      <c r="AQ317" s="1">
        <f>IF($J317=$J$2,IF(L317=L$2,1,0),IF($J317=$J$3,IF(L317=L$3,1,0),IF($J317=$J$4,IF(L317=L$4,1,0),IF($J317=$J$5,IF(L317=L$5,1,0),0))))</f>
        <v>0</v>
      </c>
      <c r="AR317" s="1">
        <f>IF($J317=$J$2,IF(M317=M$2,1,0),IF($J317=$J$3,IF(M317=M$3,1,0),IF($J317=$J$4,IF(M317=M$4,1,0),IF($J317=$J$5,IF(M317=M$5,1,0),0))))</f>
        <v>1</v>
      </c>
      <c r="AS317" s="1">
        <f>IF($J317=$J$2,IF(N317=N$2,1,0),IF($J317=$J$3,IF(N317=N$3,1,0),IF($J317=$J$4,IF(N317=N$4,1,0),IF($J317=$J$5,IF(N317=N$5,1,0),0))))</f>
        <v>0</v>
      </c>
      <c r="AT317" s="1">
        <f>IF($J317=$J$2,IF(O317=O$2,1,0),IF($J317=$J$3,IF(O317=O$3,1,0),IF($J317=$J$4,IF(O317=O$4,1,0),IF($J317=$J$5,IF(O317=O$5,1,0),0))))</f>
        <v>1</v>
      </c>
      <c r="AU317" s="1">
        <f>IF($J317=$J$2,IF(P317=P$2,1,0),IF($J317=$J$3,IF(P317=P$3,1,0),IF($J317=$J$4,IF(P317=P$4,1,0),IF($J317=$J$5,IF(P317=P$5,1,0),0))))</f>
        <v>1</v>
      </c>
      <c r="AV317" s="1">
        <f>IF($J317=$J$2,IF(Q317=Q$2,1,0),IF($J317=$J$3,IF(Q317=Q$3,1,0),IF($J317=$J$4,IF(Q317=Q$4,1,0),IF($J317=$J$5,IF(Q317=Q$5,1,0),0))))</f>
        <v>1</v>
      </c>
      <c r="AW317" s="1">
        <f>IF($J317=$J$2,IF(R317=R$2,1,0),IF($J317=$J$3,IF(R317=R$3,1,0),IF($J317=$J$4,IF(R317=R$4,1,0),IF($J317=$J$5,IF(R317=R$5,1,0),0))))</f>
        <v>1</v>
      </c>
      <c r="AX317" s="1">
        <f>IF($J317=$J$2,IF(S317=S$2,1,0),IF($J317=$J$3,IF(S317=S$3,1,0),IF($J317=$J$4,IF(S317=S$4,1,0),IF($J317=$J$5,IF(S317=S$5,1,0),0))))</f>
        <v>1</v>
      </c>
      <c r="AY317" s="1">
        <f>IF($J317=$J$2,IF(T317=T$2,1,0),IF($J317=$J$3,IF(T317=T$3,1,0),IF($J317=$J$4,IF(T317=T$4,1,0),IF($J317=$J$5,IF(T317=T$5,1,0),0))))</f>
        <v>1</v>
      </c>
      <c r="AZ317" s="1">
        <f>IF($J317=$J$2,IF(U317=U$2,1,0),IF($J317=$J$3,IF(U317=U$3,1,0),IF($J317=$J$4,IF(U317=U$4,1,0),IF($J317=$J$5,IF(U317=U$5,1,0),0))))</f>
        <v>1</v>
      </c>
      <c r="BA317" s="1">
        <f>IF($J317=$J$2,IF(V317=V$2,1,0),IF($J317=$J$3,IF(V317=V$3,1,0),IF($J317=$J$4,IF(V317=V$4,1,0),IF($J317=$J$5,IF(V317=V$5,1,0),0))))</f>
        <v>0</v>
      </c>
      <c r="BB317" s="1">
        <f>IF($J317=$J$2,IF(W317=W$2,1,0),IF($J317=$J$3,IF(W317=W$3,1,0),IF($J317=$J$4,IF(W317=W$4,1,0),IF($J317=$J$5,IF(W317=W$5,1,0),0))))</f>
        <v>1</v>
      </c>
      <c r="BC317" s="1">
        <f>IF($J317=$J$2,IF(X317=X$2,1,0),IF($J317=$J$3,IF(X317=X$3,1,0),IF($J317=$J$4,IF(X317=X$4,1,0),IF($J317=$J$5,IF(X317=X$5,1,0),0))))</f>
        <v>1</v>
      </c>
      <c r="BD317" s="1">
        <f>IF($J317=$J$2,IF(Y317=Y$2,1,0),IF($J317=$J$3,IF(Y317=Y$3,1,0),IF($J317=$J$4,IF(Y317=Y$4,1,0),IF($J317=$J$5,IF(Y317=Y$5,1,0),0))))</f>
        <v>1</v>
      </c>
      <c r="BE317" s="1">
        <f>IF($J317=$J$2,IF(Z317=Z$2,1,0),IF($J317=$J$3,IF(Z317=Z$3,1,0),IF($J317=$J$4,IF(Z317=Z$4,1,0),IF($J317=$J$5,IF(Z317=Z$5,1,0),0))))</f>
        <v>1</v>
      </c>
      <c r="BF317" s="1">
        <f>IF($J317=$J$2,IF(AA317=AA$2,1,0),IF($J317=$J$3,IF(AA317=AA$3,1,0),IF($J317=$J$4,IF(AA317=AA$4,1,0),IF($J317=$J$5,IF(AA317=AA$5,1,0),0))))</f>
        <v>1</v>
      </c>
      <c r="BG317" s="1">
        <f>IF($J317=$J$2,IF(AB317=AB$2,1,0),IF($J317=$J$3,IF(AB317=AB$3,1,0),IF($J317=$J$4,IF(AB317=AB$4,1,0),IF($J317=$J$5,IF(AB317=AB$5,1,0),0))))</f>
        <v>1</v>
      </c>
      <c r="BH317" s="1">
        <f>IF($J317=$J$2,IF(AC317=AC$2,1,0),IF($J317=$J$3,IF(AC317=AC$3,1,0),IF($J317=$J$4,IF(AC317=AC$4,1,0),IF($J317=$J$5,IF(AC317=AC$5,1,0),0))))</f>
        <v>0</v>
      </c>
      <c r="BI317" s="1">
        <f>IF($J317=$J$2,IF(AD317=AD$2,1,0),IF($J317=$J$3,IF(AD317=AD$3,1,0),IF($J317=$J$4,IF(AD317=AD$4,1,0),IF($J317=$J$5,IF(AD317=AD$5,1,0),0))))</f>
        <v>1</v>
      </c>
      <c r="BJ317" s="1">
        <f>IF($J317=$J$2,IF(AE317=AE$2,1,0),IF($J317=$J$3,IF(AE317=AE$3,1,0),IF($J317=$J$4,IF(AE317=AE$4,1,0),IF($J317=$J$5,IF(AE317=AE$5,1,0),0))))</f>
        <v>1</v>
      </c>
      <c r="BK317" s="1">
        <f>IF($J317=$J$2,IF(AF317=AF$2,1,0),IF($J317=$J$3,IF(AF317=AF$3,1,0),IF($J317=$J$4,IF(AF317=AF$4,1,0),IF($J317=$J$5,IF(AF317=AF$5,1,0),0))))</f>
        <v>1</v>
      </c>
      <c r="BL317" s="1">
        <f>IF($J317=$J$2,IF(AG317=AG$2,1,0),IF($J317=$J$3,IF(AG317=AG$3,1,0),IF($J317=$J$4,IF(AG317=AG$4,1,0),IF($J317=$J$5,IF(AG317=AG$5,1,0),0))))</f>
        <v>1</v>
      </c>
      <c r="BM317" s="1">
        <f>IF($J317=$J$2,IF(AH317=AH$2,1,0),IF($J317=$J$3,IF(AH317=AH$3,1,0),IF($J317=$J$4,IF(AH317=AH$4,1,0),IF($J317=$J$5,IF(AH317=AH$5,1,0),0))))</f>
        <v>1</v>
      </c>
      <c r="BN317" s="1">
        <f>IF($J317=$J$2,IF(AI317=AI$2,1,0),IF($J317=$J$3,IF(AI317=AI$3,1,0),IF($J317=$J$4,IF(AI317=AI$4,1,0),IF($J317=$J$5,IF(AI317=AI$5,1,0),0))))</f>
        <v>1</v>
      </c>
      <c r="BO317" s="1">
        <f>IF($J317=$J$2,IF(AJ317=AJ$2,1,0),IF($J317=$J$3,IF(AJ317=AJ$3,1,0),IF($J317=$J$4,IF(AJ317=AJ$4,1,0),IF($J317=$J$5,IF(AJ317=AJ$5,1,0),0))))</f>
        <v>1</v>
      </c>
      <c r="BP317" s="1">
        <f>IF($J317=$J$2,IF(AK317=AK$2,1,0),IF($J317=$J$3,IF(AK317=AK$3,1,0),IF($J317=$J$4,IF(AK317=AK$4,1,0),IF($J317=$J$5,IF(AK317=AK$5,1,0),0))))</f>
        <v>1</v>
      </c>
      <c r="BQ317" s="1">
        <f>IF($J317=$J$2,IF(AL317=AL$2,1,0),IF($J317=$J$3,IF(AL317=AL$3,1,0),IF($J317=$J$4,IF(AL317=AL$4,1,0),IF($J317=$J$5,IF(AL317=AL$5,1,0),0))))</f>
        <v>1</v>
      </c>
      <c r="BR317" s="1">
        <f>IF($J317=$J$2,IF(AM317=AM$2,1,0),IF($J317=$J$3,IF(AM317=AM$3,1,0),IF($J317=$J$4,IF(AM317=AM$4,1,0),IF($J317=$J$5,IF(AM317=AM$5,1,0),0))))</f>
        <v>1</v>
      </c>
      <c r="BS317" s="1">
        <f>IF($J317=$J$2,IF(AN317=AN$2,1,0),IF($J317=$J$3,IF(AN317=AN$3,1,0),IF($J317=$J$4,IF(AN317=AN$4,1,0),IF($J317=$J$5,IF(AN317=AN$5,1,0),0))))</f>
        <v>1</v>
      </c>
      <c r="BU317" s="1">
        <f t="shared" si="3"/>
        <v>25</v>
      </c>
      <c r="BW317" s="35">
        <f t="shared" si="4"/>
        <v>25</v>
      </c>
      <c r="BX317" s="35">
        <f>IF(BW317="неявка","неявка",IF(BW317&lt;$CB$4,1,IF(BW317&lt;$CB$5,2,IF(BW317&lt;$CB$6,3,IF(BW317&lt;$CB$7,4,IF(BW317&lt;$CB$8,5,IF(BW317&lt;$CB$9,6,IF(BW317&lt;$CB$10,7,IF(BW317&lt;$CB$11,8,IF(BW317&lt;$CB$12,9,10))))))))))</f>
        <v>8</v>
      </c>
    </row>
    <row r="318" spans="1:76" ht="16" x14ac:dyDescent="0.2">
      <c r="A318" s="8">
        <v>312</v>
      </c>
      <c r="B318" s="8" t="s">
        <v>1066</v>
      </c>
      <c r="C318" s="8" t="s">
        <v>1067</v>
      </c>
      <c r="D318" s="8" t="s">
        <v>1068</v>
      </c>
      <c r="E318" s="8" t="s">
        <v>245</v>
      </c>
      <c r="F318" s="8" t="s">
        <v>246</v>
      </c>
      <c r="G318" s="8" t="s">
        <v>977</v>
      </c>
      <c r="H318" s="8" t="s">
        <v>216</v>
      </c>
      <c r="J318" s="1">
        <v>3</v>
      </c>
      <c r="K318" s="1" t="s">
        <v>1154</v>
      </c>
      <c r="L318" s="1" t="s">
        <v>1158</v>
      </c>
      <c r="M318" s="1" t="s">
        <v>1158</v>
      </c>
      <c r="N318" s="1" t="s">
        <v>1154</v>
      </c>
      <c r="O318" s="1" t="s">
        <v>1156</v>
      </c>
      <c r="P318" s="1" t="s">
        <v>1154</v>
      </c>
      <c r="Q318" s="1" t="s">
        <v>1155</v>
      </c>
      <c r="R318" s="1" t="s">
        <v>1154</v>
      </c>
      <c r="S318" s="1" t="s">
        <v>1156</v>
      </c>
      <c r="T318" s="1" t="s">
        <v>1155</v>
      </c>
      <c r="U318" s="1" t="s">
        <v>1156</v>
      </c>
      <c r="V318" s="1" t="s">
        <v>1155</v>
      </c>
      <c r="W318" s="1" t="s">
        <v>1156</v>
      </c>
      <c r="X318" s="1" t="s">
        <v>1154</v>
      </c>
      <c r="Y318" s="1" t="s">
        <v>1159</v>
      </c>
      <c r="Z318" s="54" t="s">
        <v>1154</v>
      </c>
      <c r="AA318" s="1" t="s">
        <v>1160</v>
      </c>
      <c r="AB318" s="1" t="s">
        <v>1156</v>
      </c>
      <c r="AC318" s="1" t="s">
        <v>1160</v>
      </c>
      <c r="AD318" s="1" t="s">
        <v>1158</v>
      </c>
      <c r="AE318" s="1" t="s">
        <v>1154</v>
      </c>
      <c r="AF318" s="1" t="s">
        <v>1159</v>
      </c>
      <c r="AG318" s="1" t="s">
        <v>1154</v>
      </c>
      <c r="AH318" s="1" t="s">
        <v>1158</v>
      </c>
      <c r="AI318" s="1" t="s">
        <v>1159</v>
      </c>
      <c r="AJ318" s="1" t="s">
        <v>1160</v>
      </c>
      <c r="AK318" s="1" t="s">
        <v>1159</v>
      </c>
      <c r="AL318" s="1" t="s">
        <v>1158</v>
      </c>
      <c r="AM318" s="1" t="s">
        <v>1156</v>
      </c>
      <c r="AN318" s="1" t="s">
        <v>1160</v>
      </c>
      <c r="AP318" s="1">
        <f>IF($J318=$J$2,IF(K318=K$2,1,0),IF($J318=$J$3,IF(K318=K$3,1,0),IF($J318=$J$4,IF(K318=K$4,1,0),IF($J318=$J$5,IF(K318=K$5,1,0),0))))</f>
        <v>0</v>
      </c>
      <c r="AQ318" s="1">
        <f>IF($J318=$J$2,IF(L318=L$2,1,0),IF($J318=$J$3,IF(L318=L$3,1,0),IF($J318=$J$4,IF(L318=L$4,1,0),IF($J318=$J$5,IF(L318=L$5,1,0),0))))</f>
        <v>0</v>
      </c>
      <c r="AR318" s="1">
        <f>IF($J318=$J$2,IF(M318=M$2,1,0),IF($J318=$J$3,IF(M318=M$3,1,0),IF($J318=$J$4,IF(M318=M$4,1,0),IF($J318=$J$5,IF(M318=M$5,1,0),0))))</f>
        <v>0</v>
      </c>
      <c r="AS318" s="1">
        <f>IF($J318=$J$2,IF(N318=N$2,1,0),IF($J318=$J$3,IF(N318=N$3,1,0),IF($J318=$J$4,IF(N318=N$4,1,0),IF($J318=$J$5,IF(N318=N$5,1,0),0))))</f>
        <v>0</v>
      </c>
      <c r="AT318" s="1">
        <f>IF($J318=$J$2,IF(O318=O$2,1,0),IF($J318=$J$3,IF(O318=O$3,1,0),IF($J318=$J$4,IF(O318=O$4,1,0),IF($J318=$J$5,IF(O318=O$5,1,0),0))))</f>
        <v>1</v>
      </c>
      <c r="AU318" s="1">
        <f>IF($J318=$J$2,IF(P318=P$2,1,0),IF($J318=$J$3,IF(P318=P$3,1,0),IF($J318=$J$4,IF(P318=P$4,1,0),IF($J318=$J$5,IF(P318=P$5,1,0),0))))</f>
        <v>0</v>
      </c>
      <c r="AV318" s="1">
        <f>IF($J318=$J$2,IF(Q318=Q$2,1,0),IF($J318=$J$3,IF(Q318=Q$3,1,0),IF($J318=$J$4,IF(Q318=Q$4,1,0),IF($J318=$J$5,IF(Q318=Q$5,1,0),0))))</f>
        <v>0</v>
      </c>
      <c r="AW318" s="1">
        <f>IF($J318=$J$2,IF(R318=R$2,1,0),IF($J318=$J$3,IF(R318=R$3,1,0),IF($J318=$J$4,IF(R318=R$4,1,0),IF($J318=$J$5,IF(R318=R$5,1,0),0))))</f>
        <v>0</v>
      </c>
      <c r="AX318" s="1">
        <f>IF($J318=$J$2,IF(S318=S$2,1,0),IF($J318=$J$3,IF(S318=S$3,1,0),IF($J318=$J$4,IF(S318=S$4,1,0),IF($J318=$J$5,IF(S318=S$5,1,0),0))))</f>
        <v>0</v>
      </c>
      <c r="AY318" s="1">
        <f>IF($J318=$J$2,IF(T318=T$2,1,0),IF($J318=$J$3,IF(T318=T$3,1,0),IF($J318=$J$4,IF(T318=T$4,1,0),IF($J318=$J$5,IF(T318=T$5,1,0),0))))</f>
        <v>0</v>
      </c>
      <c r="AZ318" s="1">
        <f>IF($J318=$J$2,IF(U318=U$2,1,0),IF($J318=$J$3,IF(U318=U$3,1,0),IF($J318=$J$4,IF(U318=U$4,1,0),IF($J318=$J$5,IF(U318=U$5,1,0),0))))</f>
        <v>0</v>
      </c>
      <c r="BA318" s="1">
        <f>IF($J318=$J$2,IF(V318=V$2,1,0),IF($J318=$J$3,IF(V318=V$3,1,0),IF($J318=$J$4,IF(V318=V$4,1,0),IF($J318=$J$5,IF(V318=V$5,1,0),0))))</f>
        <v>0</v>
      </c>
      <c r="BB318" s="1">
        <f>IF($J318=$J$2,IF(W318=W$2,1,0),IF($J318=$J$3,IF(W318=W$3,1,0),IF($J318=$J$4,IF(W318=W$4,1,0),IF($J318=$J$5,IF(W318=W$5,1,0),0))))</f>
        <v>0</v>
      </c>
      <c r="BC318" s="1">
        <f>IF($J318=$J$2,IF(X318=X$2,1,0),IF($J318=$J$3,IF(X318=X$3,1,0),IF($J318=$J$4,IF(X318=X$4,1,0),IF($J318=$J$5,IF(X318=X$5,1,0),0))))</f>
        <v>1</v>
      </c>
      <c r="BD318" s="1">
        <f>IF($J318=$J$2,IF(Y318=Y$2,1,0),IF($J318=$J$3,IF(Y318=Y$3,1,0),IF($J318=$J$4,IF(Y318=Y$4,1,0),IF($J318=$J$5,IF(Y318=Y$5,1,0),0))))</f>
        <v>0</v>
      </c>
      <c r="BE318" s="1">
        <f>IF($J318=$J$2,IF(Z318=Z$2,1,0),IF($J318=$J$3,IF(Z318=Z$3,1,0),IF($J318=$J$4,IF(Z318=Z$4,1,0),IF($J318=$J$5,IF(Z318=Z$5,1,0),0))))</f>
        <v>1</v>
      </c>
      <c r="BF318" s="1">
        <f>IF($J318=$J$2,IF(AA318=AA$2,1,0),IF($J318=$J$3,IF(AA318=AA$3,1,0),IF($J318=$J$4,IF(AA318=AA$4,1,0),IF($J318=$J$5,IF(AA318=AA$5,1,0),0))))</f>
        <v>1</v>
      </c>
      <c r="BG318" s="1">
        <f>IF($J318=$J$2,IF(AB318=AB$2,1,0),IF($J318=$J$3,IF(AB318=AB$3,1,0),IF($J318=$J$4,IF(AB318=AB$4,1,0),IF($J318=$J$5,IF(AB318=AB$5,1,0),0))))</f>
        <v>0</v>
      </c>
      <c r="BH318" s="1">
        <f>IF($J318=$J$2,IF(AC318=AC$2,1,0),IF($J318=$J$3,IF(AC318=AC$3,1,0),IF($J318=$J$4,IF(AC318=AC$4,1,0),IF($J318=$J$5,IF(AC318=AC$5,1,0),0))))</f>
        <v>0</v>
      </c>
      <c r="BI318" s="1">
        <f>IF($J318=$J$2,IF(AD318=AD$2,1,0),IF($J318=$J$3,IF(AD318=AD$3,1,0),IF($J318=$J$4,IF(AD318=AD$4,1,0),IF($J318=$J$5,IF(AD318=AD$5,1,0),0))))</f>
        <v>0</v>
      </c>
      <c r="BJ318" s="1">
        <f>IF($J318=$J$2,IF(AE318=AE$2,1,0),IF($J318=$J$3,IF(AE318=AE$3,1,0),IF($J318=$J$4,IF(AE318=AE$4,1,0),IF($J318=$J$5,IF(AE318=AE$5,1,0),0))))</f>
        <v>1</v>
      </c>
      <c r="BK318" s="1">
        <f>IF($J318=$J$2,IF(AF318=AF$2,1,0),IF($J318=$J$3,IF(AF318=AF$3,1,0),IF($J318=$J$4,IF(AF318=AF$4,1,0),IF($J318=$J$5,IF(AF318=AF$5,1,0),0))))</f>
        <v>1</v>
      </c>
      <c r="BL318" s="1">
        <f>IF($J318=$J$2,IF(AG318=AG$2,1,0),IF($J318=$J$3,IF(AG318=AG$3,1,0),IF($J318=$J$4,IF(AG318=AG$4,1,0),IF($J318=$J$5,IF(AG318=AG$5,1,0),0))))</f>
        <v>0</v>
      </c>
      <c r="BM318" s="1">
        <f>IF($J318=$J$2,IF(AH318=AH$2,1,0),IF($J318=$J$3,IF(AH318=AH$3,1,0),IF($J318=$J$4,IF(AH318=AH$4,1,0),IF($J318=$J$5,IF(AH318=AH$5,1,0),0))))</f>
        <v>1</v>
      </c>
      <c r="BN318" s="1">
        <f>IF($J318=$J$2,IF(AI318=AI$2,1,0),IF($J318=$J$3,IF(AI318=AI$3,1,0),IF($J318=$J$4,IF(AI318=AI$4,1,0),IF($J318=$J$5,IF(AI318=AI$5,1,0),0))))</f>
        <v>0</v>
      </c>
      <c r="BO318" s="1">
        <f>IF($J318=$J$2,IF(AJ318=AJ$2,1,0),IF($J318=$J$3,IF(AJ318=AJ$3,1,0),IF($J318=$J$4,IF(AJ318=AJ$4,1,0),IF($J318=$J$5,IF(AJ318=AJ$5,1,0),0))))</f>
        <v>0</v>
      </c>
      <c r="BP318" s="1">
        <f>IF($J318=$J$2,IF(AK318=AK$2,1,0),IF($J318=$J$3,IF(AK318=AK$3,1,0),IF($J318=$J$4,IF(AK318=AK$4,1,0),IF($J318=$J$5,IF(AK318=AK$5,1,0),0))))</f>
        <v>0</v>
      </c>
      <c r="BQ318" s="1">
        <f>IF($J318=$J$2,IF(AL318=AL$2,1,0),IF($J318=$J$3,IF(AL318=AL$3,1,0),IF($J318=$J$4,IF(AL318=AL$4,1,0),IF($J318=$J$5,IF(AL318=AL$5,1,0),0))))</f>
        <v>1</v>
      </c>
      <c r="BR318" s="1">
        <f>IF($J318=$J$2,IF(AM318=AM$2,1,0),IF($J318=$J$3,IF(AM318=AM$3,1,0),IF($J318=$J$4,IF(AM318=AM$4,1,0),IF($J318=$J$5,IF(AM318=AM$5,1,0),0))))</f>
        <v>1</v>
      </c>
      <c r="BS318" s="1">
        <f>IF($J318=$J$2,IF(AN318=AN$2,1,0),IF($J318=$J$3,IF(AN318=AN$3,1,0),IF($J318=$J$4,IF(AN318=AN$4,1,0),IF($J318=$J$5,IF(AN318=AN$5,1,0),0))))</f>
        <v>0</v>
      </c>
      <c r="BU318" s="1">
        <f t="shared" si="3"/>
        <v>9</v>
      </c>
      <c r="BW318" s="35">
        <f t="shared" si="4"/>
        <v>9</v>
      </c>
      <c r="BX318" s="35">
        <f>IF(BW318="неявка","неявка",IF(BW318&lt;$CB$4,1,IF(BW318&lt;$CB$5,2,IF(BW318&lt;$CB$6,3,IF(BW318&lt;$CB$7,4,IF(BW318&lt;$CB$8,5,IF(BW318&lt;$CB$9,6,IF(BW318&lt;$CB$10,7,IF(BW318&lt;$CB$11,8,IF(BW318&lt;$CB$12,9,10))))))))))</f>
        <v>2</v>
      </c>
    </row>
    <row r="319" spans="1:76" ht="16" x14ac:dyDescent="0.2">
      <c r="A319" s="8">
        <v>313</v>
      </c>
      <c r="B319" s="1" t="s">
        <v>1069</v>
      </c>
      <c r="C319" s="1" t="s">
        <v>1151</v>
      </c>
      <c r="D319" s="1" t="s">
        <v>1071</v>
      </c>
      <c r="E319" s="1" t="s">
        <v>42</v>
      </c>
      <c r="F319" s="1" t="s">
        <v>1072</v>
      </c>
      <c r="H319" s="1" t="s">
        <v>44</v>
      </c>
      <c r="J319" s="1">
        <v>1</v>
      </c>
      <c r="K319" s="1" t="s">
        <v>1159</v>
      </c>
      <c r="L319" s="1" t="s">
        <v>1158</v>
      </c>
      <c r="M319" s="1" t="s">
        <v>1154</v>
      </c>
      <c r="N319" s="1" t="s">
        <v>1159</v>
      </c>
      <c r="O319" s="1" t="s">
        <v>1155</v>
      </c>
      <c r="P319" s="1" t="s">
        <v>1158</v>
      </c>
      <c r="Q319" s="1" t="s">
        <v>1160</v>
      </c>
      <c r="R319" s="1" t="s">
        <v>1156</v>
      </c>
      <c r="S319" s="1" t="s">
        <v>1155</v>
      </c>
      <c r="T319" s="1" t="s">
        <v>1159</v>
      </c>
      <c r="U319" s="1" t="s">
        <v>1156</v>
      </c>
      <c r="V319" s="1" t="s">
        <v>1155</v>
      </c>
      <c r="W319" s="1" t="s">
        <v>1156</v>
      </c>
      <c r="X319" s="1" t="s">
        <v>1158</v>
      </c>
      <c r="Y319" s="1" t="s">
        <v>1155</v>
      </c>
      <c r="Z319" s="54" t="s">
        <v>1158</v>
      </c>
      <c r="AA319" s="1" t="s">
        <v>1158</v>
      </c>
      <c r="AB319" s="1" t="s">
        <v>1158</v>
      </c>
      <c r="AC319" s="1" t="s">
        <v>1160</v>
      </c>
      <c r="AD319" s="1" t="s">
        <v>1158</v>
      </c>
      <c r="AE319" s="1" t="s">
        <v>1159</v>
      </c>
      <c r="AF319" s="1" t="s">
        <v>1159</v>
      </c>
      <c r="AG319" s="1" t="s">
        <v>1158</v>
      </c>
      <c r="AH319" s="1" t="s">
        <v>1158</v>
      </c>
      <c r="AI319" s="1" t="s">
        <v>1155</v>
      </c>
      <c r="AJ319" s="1" t="s">
        <v>1154</v>
      </c>
      <c r="AK319" s="1" t="s">
        <v>1158</v>
      </c>
      <c r="AL319" s="1" t="s">
        <v>1159</v>
      </c>
      <c r="AM319" s="1" t="s">
        <v>1154</v>
      </c>
      <c r="AN319" s="1" t="s">
        <v>1155</v>
      </c>
      <c r="AP319" s="1">
        <f>IF($J319=$J$2,IF(K319=K$2,1,0),IF($J319=$J$3,IF(K319=K$3,1,0),IF($J319=$J$4,IF(K319=K$4,1,0),IF($J319=$J$5,IF(K319=K$5,1,0),0))))</f>
        <v>0</v>
      </c>
      <c r="AQ319" s="1">
        <f>IF($J319=$J$2,IF(L319=L$2,1,0),IF($J319=$J$3,IF(L319=L$3,1,0),IF($J319=$J$4,IF(L319=L$4,1,0),IF($J319=$J$5,IF(L319=L$5,1,0),0))))</f>
        <v>0</v>
      </c>
      <c r="AR319" s="1">
        <f>IF($J319=$J$2,IF(M319=M$2,1,0),IF($J319=$J$3,IF(M319=M$3,1,0),IF($J319=$J$4,IF(M319=M$4,1,0),IF($J319=$J$5,IF(M319=M$5,1,0),0))))</f>
        <v>0</v>
      </c>
      <c r="AS319" s="1">
        <f>IF($J319=$J$2,IF(N319=N$2,1,0),IF($J319=$J$3,IF(N319=N$3,1,0),IF($J319=$J$4,IF(N319=N$4,1,0),IF($J319=$J$5,IF(N319=N$5,1,0),0))))</f>
        <v>0</v>
      </c>
      <c r="AT319" s="1">
        <f>IF($J319=$J$2,IF(O319=O$2,1,0),IF($J319=$J$3,IF(O319=O$3,1,0),IF($J319=$J$4,IF(O319=O$4,1,0),IF($J319=$J$5,IF(O319=O$5,1,0),0))))</f>
        <v>1</v>
      </c>
      <c r="AU319" s="1">
        <f>IF($J319=$J$2,IF(P319=P$2,1,0),IF($J319=$J$3,IF(P319=P$3,1,0),IF($J319=$J$4,IF(P319=P$4,1,0),IF($J319=$J$5,IF(P319=P$5,1,0),0))))</f>
        <v>0</v>
      </c>
      <c r="AV319" s="1">
        <f>IF($J319=$J$2,IF(Q319=Q$2,1,0),IF($J319=$J$3,IF(Q319=Q$3,1,0),IF($J319=$J$4,IF(Q319=Q$4,1,0),IF($J319=$J$5,IF(Q319=Q$5,1,0),0))))</f>
        <v>0</v>
      </c>
      <c r="AW319" s="1">
        <f>IF($J319=$J$2,IF(R319=R$2,1,0),IF($J319=$J$3,IF(R319=R$3,1,0),IF($J319=$J$4,IF(R319=R$4,1,0),IF($J319=$J$5,IF(R319=R$5,1,0),0))))</f>
        <v>0</v>
      </c>
      <c r="AX319" s="1">
        <f>IF($J319=$J$2,IF(S319=S$2,1,0),IF($J319=$J$3,IF(S319=S$3,1,0),IF($J319=$J$4,IF(S319=S$4,1,0),IF($J319=$J$5,IF(S319=S$5,1,0),0))))</f>
        <v>1</v>
      </c>
      <c r="AY319" s="1">
        <f>IF($J319=$J$2,IF(T319=T$2,1,0),IF($J319=$J$3,IF(T319=T$3,1,0),IF($J319=$J$4,IF(T319=T$4,1,0),IF($J319=$J$5,IF(T319=T$5,1,0),0))))</f>
        <v>0</v>
      </c>
      <c r="AZ319" s="1">
        <f>IF($J319=$J$2,IF(U319=U$2,1,0),IF($J319=$J$3,IF(U319=U$3,1,0),IF($J319=$J$4,IF(U319=U$4,1,0),IF($J319=$J$5,IF(U319=U$5,1,0),0))))</f>
        <v>1</v>
      </c>
      <c r="BA319" s="1">
        <f>IF($J319=$J$2,IF(V319=V$2,1,0),IF($J319=$J$3,IF(V319=V$3,1,0),IF($J319=$J$4,IF(V319=V$4,1,0),IF($J319=$J$5,IF(V319=V$5,1,0),0))))</f>
        <v>0</v>
      </c>
      <c r="BB319" s="1">
        <f>IF($J319=$J$2,IF(W319=W$2,1,0),IF($J319=$J$3,IF(W319=W$3,1,0),IF($J319=$J$4,IF(W319=W$4,1,0),IF($J319=$J$5,IF(W319=W$5,1,0),0))))</f>
        <v>1</v>
      </c>
      <c r="BC319" s="1">
        <f>IF($J319=$J$2,IF(X319=X$2,1,0),IF($J319=$J$3,IF(X319=X$3,1,0),IF($J319=$J$4,IF(X319=X$4,1,0),IF($J319=$J$5,IF(X319=X$5,1,0),0))))</f>
        <v>0</v>
      </c>
      <c r="BD319" s="1">
        <f>IF($J319=$J$2,IF(Y319=Y$2,1,0),IF($J319=$J$3,IF(Y319=Y$3,1,0),IF($J319=$J$4,IF(Y319=Y$4,1,0),IF($J319=$J$5,IF(Y319=Y$5,1,0),0))))</f>
        <v>0</v>
      </c>
      <c r="BE319" s="1">
        <f>IF($J319=$J$2,IF(Z319=Z$2,1,0),IF($J319=$J$3,IF(Z319=Z$3,1,0),IF($J319=$J$4,IF(Z319=Z$4,1,0),IF($J319=$J$5,IF(Z319=Z$5,1,0),0))))</f>
        <v>1</v>
      </c>
      <c r="BF319" s="1">
        <f>IF($J319=$J$2,IF(AA319=AA$2,1,0),IF($J319=$J$3,IF(AA319=AA$3,1,0),IF($J319=$J$4,IF(AA319=AA$4,1,0),IF($J319=$J$5,IF(AA319=AA$5,1,0),0))))</f>
        <v>0</v>
      </c>
      <c r="BG319" s="1">
        <f>IF($J319=$J$2,IF(AB319=AB$2,1,0),IF($J319=$J$3,IF(AB319=AB$3,1,0),IF($J319=$J$4,IF(AB319=AB$4,1,0),IF($J319=$J$5,IF(AB319=AB$5,1,0),0))))</f>
        <v>1</v>
      </c>
      <c r="BH319" s="1">
        <f>IF($J319=$J$2,IF(AC319=AC$2,1,0),IF($J319=$J$3,IF(AC319=AC$3,1,0),IF($J319=$J$4,IF(AC319=AC$4,1,0),IF($J319=$J$5,IF(AC319=AC$5,1,0),0))))</f>
        <v>1</v>
      </c>
      <c r="BI319" s="1">
        <f>IF($J319=$J$2,IF(AD319=AD$2,1,0),IF($J319=$J$3,IF(AD319=AD$3,1,0),IF($J319=$J$4,IF(AD319=AD$4,1,0),IF($J319=$J$5,IF(AD319=AD$5,1,0),0))))</f>
        <v>0</v>
      </c>
      <c r="BJ319" s="1">
        <f>IF($J319=$J$2,IF(AE319=AE$2,1,0),IF($J319=$J$3,IF(AE319=AE$3,1,0),IF($J319=$J$4,IF(AE319=AE$4,1,0),IF($J319=$J$5,IF(AE319=AE$5,1,0),0))))</f>
        <v>0</v>
      </c>
      <c r="BK319" s="1">
        <f>IF($J319=$J$2,IF(AF319=AF$2,1,0),IF($J319=$J$3,IF(AF319=AF$3,1,0),IF($J319=$J$4,IF(AF319=AF$4,1,0),IF($J319=$J$5,IF(AF319=AF$5,1,0),0))))</f>
        <v>1</v>
      </c>
      <c r="BL319" s="1">
        <f>IF($J319=$J$2,IF(AG319=AG$2,1,0),IF($J319=$J$3,IF(AG319=AG$3,1,0),IF($J319=$J$4,IF(AG319=AG$4,1,0),IF($J319=$J$5,IF(AG319=AG$5,1,0),0))))</f>
        <v>1</v>
      </c>
      <c r="BM319" s="1">
        <f>IF($J319=$J$2,IF(AH319=AH$2,1,0),IF($J319=$J$3,IF(AH319=AH$3,1,0),IF($J319=$J$4,IF(AH319=AH$4,1,0),IF($J319=$J$5,IF(AH319=AH$5,1,0),0))))</f>
        <v>1</v>
      </c>
      <c r="BN319" s="1">
        <f>IF($J319=$J$2,IF(AI319=AI$2,1,0),IF($J319=$J$3,IF(AI319=AI$3,1,0),IF($J319=$J$4,IF(AI319=AI$4,1,0),IF($J319=$J$5,IF(AI319=AI$5,1,0),0))))</f>
        <v>0</v>
      </c>
      <c r="BO319" s="1">
        <f>IF($J319=$J$2,IF(AJ319=AJ$2,1,0),IF($J319=$J$3,IF(AJ319=AJ$3,1,0),IF($J319=$J$4,IF(AJ319=AJ$4,1,0),IF($J319=$J$5,IF(AJ319=AJ$5,1,0),0))))</f>
        <v>0</v>
      </c>
      <c r="BP319" s="1">
        <f>IF($J319=$J$2,IF(AK319=AK$2,1,0),IF($J319=$J$3,IF(AK319=AK$3,1,0),IF($J319=$J$4,IF(AK319=AK$4,1,0),IF($J319=$J$5,IF(AK319=AK$5,1,0),0))))</f>
        <v>0</v>
      </c>
      <c r="BQ319" s="1">
        <f>IF($J319=$J$2,IF(AL319=AL$2,1,0),IF($J319=$J$3,IF(AL319=AL$3,1,0),IF($J319=$J$4,IF(AL319=AL$4,1,0),IF($J319=$J$5,IF(AL319=AL$5,1,0),0))))</f>
        <v>0</v>
      </c>
      <c r="BR319" s="1">
        <f>IF($J319=$J$2,IF(AM319=AM$2,1,0),IF($J319=$J$3,IF(AM319=AM$3,1,0),IF($J319=$J$4,IF(AM319=AM$4,1,0),IF($J319=$J$5,IF(AM319=AM$5,1,0),0))))</f>
        <v>0</v>
      </c>
      <c r="BS319" s="1">
        <f>IF($J319=$J$2,IF(AN319=AN$2,1,0),IF($J319=$J$3,IF(AN319=AN$3,1,0),IF($J319=$J$4,IF(AN319=AN$4,1,0),IF($J319=$J$5,IF(AN319=AN$5,1,0),0))))</f>
        <v>0</v>
      </c>
      <c r="BU319" s="1">
        <f t="shared" si="3"/>
        <v>10</v>
      </c>
      <c r="BW319" s="35">
        <f t="shared" si="4"/>
        <v>10</v>
      </c>
      <c r="BX319" s="35">
        <f>IF(BW319="неявка","неявка",IF(BW319&lt;$CB$4,1,IF(BW319&lt;$CB$5,2,IF(BW319&lt;$CB$6,3,IF(BW319&lt;$CB$7,4,IF(BW319&lt;$CB$8,5,IF(BW319&lt;$CB$9,6,IF(BW319&lt;$CB$10,7,IF(BW319&lt;$CB$11,8,IF(BW319&lt;$CB$12,9,10))))))))))</f>
        <v>2</v>
      </c>
    </row>
    <row r="320" spans="1:76" ht="16" x14ac:dyDescent="0.2">
      <c r="A320" s="8">
        <v>314</v>
      </c>
      <c r="B320" s="1" t="s">
        <v>1073</v>
      </c>
      <c r="C320" s="1" t="s">
        <v>645</v>
      </c>
      <c r="D320" s="1" t="s">
        <v>1074</v>
      </c>
      <c r="E320" s="1" t="s">
        <v>42</v>
      </c>
      <c r="F320" s="1" t="s">
        <v>1075</v>
      </c>
      <c r="H320" s="1" t="s">
        <v>44</v>
      </c>
      <c r="J320" s="1">
        <v>1</v>
      </c>
      <c r="K320" s="1" t="s">
        <v>1154</v>
      </c>
      <c r="L320" s="1" t="s">
        <v>1154</v>
      </c>
      <c r="M320" s="1" t="s">
        <v>1155</v>
      </c>
      <c r="N320" s="1" t="s">
        <v>1156</v>
      </c>
      <c r="O320" s="1" t="s">
        <v>1154</v>
      </c>
      <c r="P320" s="1" t="s">
        <v>1157</v>
      </c>
      <c r="Q320" s="1" t="s">
        <v>1154</v>
      </c>
      <c r="R320" s="1" t="s">
        <v>1158</v>
      </c>
      <c r="S320" s="1" t="s">
        <v>1155</v>
      </c>
      <c r="T320" s="1" t="s">
        <v>1154</v>
      </c>
      <c r="U320" s="1" t="s">
        <v>1156</v>
      </c>
      <c r="V320" s="1" t="s">
        <v>1155</v>
      </c>
      <c r="W320" s="1" t="s">
        <v>1156</v>
      </c>
      <c r="X320" s="1" t="s">
        <v>1159</v>
      </c>
      <c r="Y320" s="1" t="s">
        <v>1156</v>
      </c>
      <c r="Z320" s="54" t="s">
        <v>1158</v>
      </c>
      <c r="AA320" s="1" t="s">
        <v>1155</v>
      </c>
      <c r="AB320" s="1" t="s">
        <v>1158</v>
      </c>
      <c r="AC320" s="1" t="s">
        <v>1160</v>
      </c>
      <c r="AD320" s="1" t="s">
        <v>1158</v>
      </c>
      <c r="AE320" s="1" t="s">
        <v>1156</v>
      </c>
      <c r="AF320" s="1" t="s">
        <v>1159</v>
      </c>
      <c r="AG320" s="1" t="s">
        <v>1158</v>
      </c>
      <c r="AH320" s="1" t="s">
        <v>1158</v>
      </c>
      <c r="AI320" s="1" t="s">
        <v>1158</v>
      </c>
      <c r="AJ320" s="1" t="s">
        <v>1158</v>
      </c>
      <c r="AK320" s="1" t="s">
        <v>1159</v>
      </c>
      <c r="AL320" s="1" t="s">
        <v>1156</v>
      </c>
      <c r="AM320" s="1" t="s">
        <v>1158</v>
      </c>
      <c r="AN320" s="1" t="s">
        <v>1156</v>
      </c>
      <c r="AP320" s="1">
        <f>IF($J320=$J$2,IF(K320=K$2,1,0),IF($J320=$J$3,IF(K320=K$3,1,0),IF($J320=$J$4,IF(K320=K$4,1,0),IF($J320=$J$5,IF(K320=K$5,1,0),0))))</f>
        <v>1</v>
      </c>
      <c r="AQ320" s="1">
        <f>IF($J320=$J$2,IF(L320=L$2,1,0),IF($J320=$J$3,IF(L320=L$3,1,0),IF($J320=$J$4,IF(L320=L$4,1,0),IF($J320=$J$5,IF(L320=L$5,1,0),0))))</f>
        <v>1</v>
      </c>
      <c r="AR320" s="1">
        <f>IF($J320=$J$2,IF(M320=M$2,1,0),IF($J320=$J$3,IF(M320=M$3,1,0),IF($J320=$J$4,IF(M320=M$4,1,0),IF($J320=$J$5,IF(M320=M$5,1,0),0))))</f>
        <v>1</v>
      </c>
      <c r="AS320" s="1">
        <f>IF($J320=$J$2,IF(N320=N$2,1,0),IF($J320=$J$3,IF(N320=N$3,1,0),IF($J320=$J$4,IF(N320=N$4,1,0),IF($J320=$J$5,IF(N320=N$5,1,0),0))))</f>
        <v>1</v>
      </c>
      <c r="AT320" s="1">
        <f>IF($J320=$J$2,IF(O320=O$2,1,0),IF($J320=$J$3,IF(O320=O$3,1,0),IF($J320=$J$4,IF(O320=O$4,1,0),IF($J320=$J$5,IF(O320=O$5,1,0),0))))</f>
        <v>0</v>
      </c>
      <c r="AU320" s="1">
        <f>IF($J320=$J$2,IF(P320=P$2,1,0),IF($J320=$J$3,IF(P320=P$3,1,0),IF($J320=$J$4,IF(P320=P$4,1,0),IF($J320=$J$5,IF(P320=P$5,1,0),0))))</f>
        <v>1</v>
      </c>
      <c r="AV320" s="1">
        <f>IF($J320=$J$2,IF(Q320=Q$2,1,0),IF($J320=$J$3,IF(Q320=Q$3,1,0),IF($J320=$J$4,IF(Q320=Q$4,1,0),IF($J320=$J$5,IF(Q320=Q$5,1,0),0))))</f>
        <v>1</v>
      </c>
      <c r="AW320" s="1">
        <f>IF($J320=$J$2,IF(R320=R$2,1,0),IF($J320=$J$3,IF(R320=R$3,1,0),IF($J320=$J$4,IF(R320=R$4,1,0),IF($J320=$J$5,IF(R320=R$5,1,0),0))))</f>
        <v>1</v>
      </c>
      <c r="AX320" s="1">
        <f>IF($J320=$J$2,IF(S320=S$2,1,0),IF($J320=$J$3,IF(S320=S$3,1,0),IF($J320=$J$4,IF(S320=S$4,1,0),IF($J320=$J$5,IF(S320=S$5,1,0),0))))</f>
        <v>1</v>
      </c>
      <c r="AY320" s="1">
        <f>IF($J320=$J$2,IF(T320=T$2,1,0),IF($J320=$J$3,IF(T320=T$3,1,0),IF($J320=$J$4,IF(T320=T$4,1,0),IF($J320=$J$5,IF(T320=T$5,1,0),0))))</f>
        <v>1</v>
      </c>
      <c r="AZ320" s="1">
        <f>IF($J320=$J$2,IF(U320=U$2,1,0),IF($J320=$J$3,IF(U320=U$3,1,0),IF($J320=$J$4,IF(U320=U$4,1,0),IF($J320=$J$5,IF(U320=U$5,1,0),0))))</f>
        <v>1</v>
      </c>
      <c r="BA320" s="1">
        <f>IF($J320=$J$2,IF(V320=V$2,1,0),IF($J320=$J$3,IF(V320=V$3,1,0),IF($J320=$J$4,IF(V320=V$4,1,0),IF($J320=$J$5,IF(V320=V$5,1,0),0))))</f>
        <v>0</v>
      </c>
      <c r="BB320" s="1">
        <f>IF($J320=$J$2,IF(W320=W$2,1,0),IF($J320=$J$3,IF(W320=W$3,1,0),IF($J320=$J$4,IF(W320=W$4,1,0),IF($J320=$J$5,IF(W320=W$5,1,0),0))))</f>
        <v>1</v>
      </c>
      <c r="BC320" s="1">
        <f>IF($J320=$J$2,IF(X320=X$2,1,0),IF($J320=$J$3,IF(X320=X$3,1,0),IF($J320=$J$4,IF(X320=X$4,1,0),IF($J320=$J$5,IF(X320=X$5,1,0),0))))</f>
        <v>1</v>
      </c>
      <c r="BD320" s="1">
        <f>IF($J320=$J$2,IF(Y320=Y$2,1,0),IF($J320=$J$3,IF(Y320=Y$3,1,0),IF($J320=$J$4,IF(Y320=Y$4,1,0),IF($J320=$J$5,IF(Y320=Y$5,1,0),0))))</f>
        <v>1</v>
      </c>
      <c r="BE320" s="1">
        <f>IF($J320=$J$2,IF(Z320=Z$2,1,0),IF($J320=$J$3,IF(Z320=Z$3,1,0),IF($J320=$J$4,IF(Z320=Z$4,1,0),IF($J320=$J$5,IF(Z320=Z$5,1,0),0))))</f>
        <v>1</v>
      </c>
      <c r="BF320" s="1">
        <f>IF($J320=$J$2,IF(AA320=AA$2,1,0),IF($J320=$J$3,IF(AA320=AA$3,1,0),IF($J320=$J$4,IF(AA320=AA$4,1,0),IF($J320=$J$5,IF(AA320=AA$5,1,0),0))))</f>
        <v>1</v>
      </c>
      <c r="BG320" s="1">
        <f>IF($J320=$J$2,IF(AB320=AB$2,1,0),IF($J320=$J$3,IF(AB320=AB$3,1,0),IF($J320=$J$4,IF(AB320=AB$4,1,0),IF($J320=$J$5,IF(AB320=AB$5,1,0),0))))</f>
        <v>1</v>
      </c>
      <c r="BH320" s="1">
        <f>IF($J320=$J$2,IF(AC320=AC$2,1,0),IF($J320=$J$3,IF(AC320=AC$3,1,0),IF($J320=$J$4,IF(AC320=AC$4,1,0),IF($J320=$J$5,IF(AC320=AC$5,1,0),0))))</f>
        <v>1</v>
      </c>
      <c r="BI320" s="1">
        <f>IF($J320=$J$2,IF(AD320=AD$2,1,0),IF($J320=$J$3,IF(AD320=AD$3,1,0),IF($J320=$J$4,IF(AD320=AD$4,1,0),IF($J320=$J$5,IF(AD320=AD$5,1,0),0))))</f>
        <v>0</v>
      </c>
      <c r="BJ320" s="1">
        <f>IF($J320=$J$2,IF(AE320=AE$2,1,0),IF($J320=$J$3,IF(AE320=AE$3,1,0),IF($J320=$J$4,IF(AE320=AE$4,1,0),IF($J320=$J$5,IF(AE320=AE$5,1,0),0))))</f>
        <v>1</v>
      </c>
      <c r="BK320" s="1">
        <f>IF($J320=$J$2,IF(AF320=AF$2,1,0),IF($J320=$J$3,IF(AF320=AF$3,1,0),IF($J320=$J$4,IF(AF320=AF$4,1,0),IF($J320=$J$5,IF(AF320=AF$5,1,0),0))))</f>
        <v>1</v>
      </c>
      <c r="BL320" s="1">
        <f>IF($J320=$J$2,IF(AG320=AG$2,1,0),IF($J320=$J$3,IF(AG320=AG$3,1,0),IF($J320=$J$4,IF(AG320=AG$4,1,0),IF($J320=$J$5,IF(AG320=AG$5,1,0),0))))</f>
        <v>1</v>
      </c>
      <c r="BM320" s="1">
        <f>IF($J320=$J$2,IF(AH320=AH$2,1,0),IF($J320=$J$3,IF(AH320=AH$3,1,0),IF($J320=$J$4,IF(AH320=AH$4,1,0),IF($J320=$J$5,IF(AH320=AH$5,1,0),0))))</f>
        <v>1</v>
      </c>
      <c r="BN320" s="1">
        <f>IF($J320=$J$2,IF(AI320=AI$2,1,0),IF($J320=$J$3,IF(AI320=AI$3,1,0),IF($J320=$J$4,IF(AI320=AI$4,1,0),IF($J320=$J$5,IF(AI320=AI$5,1,0),0))))</f>
        <v>1</v>
      </c>
      <c r="BO320" s="1">
        <f>IF($J320=$J$2,IF(AJ320=AJ$2,1,0),IF($J320=$J$3,IF(AJ320=AJ$3,1,0),IF($J320=$J$4,IF(AJ320=AJ$4,1,0),IF($J320=$J$5,IF(AJ320=AJ$5,1,0),0))))</f>
        <v>1</v>
      </c>
      <c r="BP320" s="1">
        <f>IF($J320=$J$2,IF(AK320=AK$2,1,0),IF($J320=$J$3,IF(AK320=AK$3,1,0),IF($J320=$J$4,IF(AK320=AK$4,1,0),IF($J320=$J$5,IF(AK320=AK$5,1,0),0))))</f>
        <v>1</v>
      </c>
      <c r="BQ320" s="1">
        <f>IF($J320=$J$2,IF(AL320=AL$2,1,0),IF($J320=$J$3,IF(AL320=AL$3,1,0),IF($J320=$J$4,IF(AL320=AL$4,1,0),IF($J320=$J$5,IF(AL320=AL$5,1,0),0))))</f>
        <v>1</v>
      </c>
      <c r="BR320" s="1">
        <f>IF($J320=$J$2,IF(AM320=AM$2,1,0),IF($J320=$J$3,IF(AM320=AM$3,1,0),IF($J320=$J$4,IF(AM320=AM$4,1,0),IF($J320=$J$5,IF(AM320=AM$5,1,0),0))))</f>
        <v>1</v>
      </c>
      <c r="BS320" s="1">
        <f>IF($J320=$J$2,IF(AN320=AN$2,1,0),IF($J320=$J$3,IF(AN320=AN$3,1,0),IF($J320=$J$4,IF(AN320=AN$4,1,0),IF($J320=$J$5,IF(AN320=AN$5,1,0),0))))</f>
        <v>1</v>
      </c>
      <c r="BU320" s="1">
        <f t="shared" si="3"/>
        <v>27</v>
      </c>
      <c r="BW320" s="35">
        <f t="shared" si="4"/>
        <v>27</v>
      </c>
      <c r="BX320" s="35">
        <f>IF(BW320="неявка","неявка",IF(BW320&lt;$CB$4,1,IF(BW320&lt;$CB$5,2,IF(BW320&lt;$CB$6,3,IF(BW320&lt;$CB$7,4,IF(BW320&lt;$CB$8,5,IF(BW320&lt;$CB$9,6,IF(BW320&lt;$CB$10,7,IF(BW320&lt;$CB$11,8,IF(BW320&lt;$CB$12,9,10))))))))))</f>
        <v>9</v>
      </c>
    </row>
    <row r="321" spans="1:76" ht="16" x14ac:dyDescent="0.2">
      <c r="A321" s="8">
        <v>315</v>
      </c>
      <c r="B321" s="1" t="s">
        <v>1076</v>
      </c>
      <c r="C321" s="1" t="s">
        <v>1077</v>
      </c>
      <c r="D321" s="1" t="s">
        <v>1078</v>
      </c>
      <c r="E321" s="1" t="s">
        <v>42</v>
      </c>
      <c r="F321" s="1" t="s">
        <v>1079</v>
      </c>
      <c r="H321" s="1" t="s">
        <v>44</v>
      </c>
      <c r="J321" s="1">
        <v>3</v>
      </c>
      <c r="K321" s="1" t="s">
        <v>1156</v>
      </c>
      <c r="L321" s="1" t="s">
        <v>1155</v>
      </c>
      <c r="M321" s="1" t="s">
        <v>1154</v>
      </c>
      <c r="N321" s="1" t="s">
        <v>1159</v>
      </c>
      <c r="O321" s="1" t="s">
        <v>1156</v>
      </c>
      <c r="P321" s="1" t="s">
        <v>1156</v>
      </c>
      <c r="Q321" s="1" t="s">
        <v>1158</v>
      </c>
      <c r="R321" s="1" t="s">
        <v>1160</v>
      </c>
      <c r="S321" s="1" t="s">
        <v>1158</v>
      </c>
      <c r="T321" s="1" t="s">
        <v>1160</v>
      </c>
      <c r="U321" s="1" t="s">
        <v>1154</v>
      </c>
      <c r="V321" s="1" t="s">
        <v>1158</v>
      </c>
      <c r="W321" s="1" t="s">
        <v>1160</v>
      </c>
      <c r="X321" s="1" t="s">
        <v>1154</v>
      </c>
      <c r="Y321" s="1" t="s">
        <v>1160</v>
      </c>
      <c r="Z321" s="54" t="s">
        <v>1154</v>
      </c>
      <c r="AA321" s="1" t="s">
        <v>1160</v>
      </c>
      <c r="AB321" s="1" t="s">
        <v>1155</v>
      </c>
      <c r="AC321" s="1" t="s">
        <v>1154</v>
      </c>
      <c r="AD321" s="1" t="s">
        <v>1160</v>
      </c>
      <c r="AE321" s="1" t="s">
        <v>1154</v>
      </c>
      <c r="AF321" s="1" t="s">
        <v>1159</v>
      </c>
      <c r="AG321" s="1" t="s">
        <v>1159</v>
      </c>
      <c r="AH321" s="1" t="s">
        <v>1158</v>
      </c>
      <c r="AI321" s="1" t="s">
        <v>1156</v>
      </c>
      <c r="AJ321" s="1" t="s">
        <v>1155</v>
      </c>
      <c r="AK321" s="1" t="s">
        <v>1155</v>
      </c>
      <c r="AL321" s="1" t="s">
        <v>1158</v>
      </c>
      <c r="AM321" s="1" t="s">
        <v>1156</v>
      </c>
      <c r="AN321" s="1" t="s">
        <v>1154</v>
      </c>
      <c r="AP321" s="1">
        <f>IF($J321=$J$2,IF(K321=K$2,1,0),IF($J321=$J$3,IF(K321=K$3,1,0),IF($J321=$J$4,IF(K321=K$4,1,0),IF($J321=$J$5,IF(K321=K$5,1,0),0))))</f>
        <v>1</v>
      </c>
      <c r="AQ321" s="1">
        <f>IF($J321=$J$2,IF(L321=L$2,1,0),IF($J321=$J$3,IF(L321=L$3,1,0),IF($J321=$J$4,IF(L321=L$4,1,0),IF($J321=$J$5,IF(L321=L$5,1,0),0))))</f>
        <v>1</v>
      </c>
      <c r="AR321" s="1">
        <f>IF($J321=$J$2,IF(M321=M$2,1,0),IF($J321=$J$3,IF(M321=M$3,1,0),IF($J321=$J$4,IF(M321=M$4,1,0),IF($J321=$J$5,IF(M321=M$5,1,0),0))))</f>
        <v>1</v>
      </c>
      <c r="AS321" s="1">
        <f>IF($J321=$J$2,IF(N321=N$2,1,0),IF($J321=$J$3,IF(N321=N$3,1,0),IF($J321=$J$4,IF(N321=N$4,1,0),IF($J321=$J$5,IF(N321=N$5,1,0),0))))</f>
        <v>1</v>
      </c>
      <c r="AT321" s="1">
        <f>IF($J321=$J$2,IF(O321=O$2,1,0),IF($J321=$J$3,IF(O321=O$3,1,0),IF($J321=$J$4,IF(O321=O$4,1,0),IF($J321=$J$5,IF(O321=O$5,1,0),0))))</f>
        <v>1</v>
      </c>
      <c r="AU321" s="1">
        <f>IF($J321=$J$2,IF(P321=P$2,1,0),IF($J321=$J$3,IF(P321=P$3,1,0),IF($J321=$J$4,IF(P321=P$4,1,0),IF($J321=$J$5,IF(P321=P$5,1,0),0))))</f>
        <v>1</v>
      </c>
      <c r="AV321" s="1">
        <f>IF($J321=$J$2,IF(Q321=Q$2,1,0),IF($J321=$J$3,IF(Q321=Q$3,1,0),IF($J321=$J$4,IF(Q321=Q$4,1,0),IF($J321=$J$5,IF(Q321=Q$5,1,0),0))))</f>
        <v>1</v>
      </c>
      <c r="AW321" s="1">
        <f>IF($J321=$J$2,IF(R321=R$2,1,0),IF($J321=$J$3,IF(R321=R$3,1,0),IF($J321=$J$4,IF(R321=R$4,1,0),IF($J321=$J$5,IF(R321=R$5,1,0),0))))</f>
        <v>1</v>
      </c>
      <c r="AX321" s="1">
        <f>IF($J321=$J$2,IF(S321=S$2,1,0),IF($J321=$J$3,IF(S321=S$3,1,0),IF($J321=$J$4,IF(S321=S$4,1,0),IF($J321=$J$5,IF(S321=S$5,1,0),0))))</f>
        <v>1</v>
      </c>
      <c r="AY321" s="1">
        <f>IF($J321=$J$2,IF(T321=T$2,1,0),IF($J321=$J$3,IF(T321=T$3,1,0),IF($J321=$J$4,IF(T321=T$4,1,0),IF($J321=$J$5,IF(T321=T$5,1,0),0))))</f>
        <v>1</v>
      </c>
      <c r="AZ321" s="1">
        <f>IF($J321=$J$2,IF(U321=U$2,1,0),IF($J321=$J$3,IF(U321=U$3,1,0),IF($J321=$J$4,IF(U321=U$4,1,0),IF($J321=$J$5,IF(U321=U$5,1,0),0))))</f>
        <v>1</v>
      </c>
      <c r="BA321" s="1">
        <f>IF($J321=$J$2,IF(V321=V$2,1,0),IF($J321=$J$3,IF(V321=V$3,1,0),IF($J321=$J$4,IF(V321=V$4,1,0),IF($J321=$J$5,IF(V321=V$5,1,0),0))))</f>
        <v>1</v>
      </c>
      <c r="BB321" s="1">
        <f>IF($J321=$J$2,IF(W321=W$2,1,0),IF($J321=$J$3,IF(W321=W$3,1,0),IF($J321=$J$4,IF(W321=W$4,1,0),IF($J321=$J$5,IF(W321=W$5,1,0),0))))</f>
        <v>1</v>
      </c>
      <c r="BC321" s="1">
        <f>IF($J321=$J$2,IF(X321=X$2,1,0),IF($J321=$J$3,IF(X321=X$3,1,0),IF($J321=$J$4,IF(X321=X$4,1,0),IF($J321=$J$5,IF(X321=X$5,1,0),0))))</f>
        <v>1</v>
      </c>
      <c r="BD321" s="1">
        <f>IF($J321=$J$2,IF(Y321=Y$2,1,0),IF($J321=$J$3,IF(Y321=Y$3,1,0),IF($J321=$J$4,IF(Y321=Y$4,1,0),IF($J321=$J$5,IF(Y321=Y$5,1,0),0))))</f>
        <v>1</v>
      </c>
      <c r="BE321" s="1">
        <f>IF($J321=$J$2,IF(Z321=Z$2,1,0),IF($J321=$J$3,IF(Z321=Z$3,1,0),IF($J321=$J$4,IF(Z321=Z$4,1,0),IF($J321=$J$5,IF(Z321=Z$5,1,0),0))))</f>
        <v>1</v>
      </c>
      <c r="BF321" s="1">
        <f>IF($J321=$J$2,IF(AA321=AA$2,1,0),IF($J321=$J$3,IF(AA321=AA$3,1,0),IF($J321=$J$4,IF(AA321=AA$4,1,0),IF($J321=$J$5,IF(AA321=AA$5,1,0),0))))</f>
        <v>1</v>
      </c>
      <c r="BG321" s="1">
        <f>IF($J321=$J$2,IF(AB321=AB$2,1,0),IF($J321=$J$3,IF(AB321=AB$3,1,0),IF($J321=$J$4,IF(AB321=AB$4,1,0),IF($J321=$J$5,IF(AB321=AB$5,1,0),0))))</f>
        <v>1</v>
      </c>
      <c r="BH321" s="1">
        <f>IF($J321=$J$2,IF(AC321=AC$2,1,0),IF($J321=$J$3,IF(AC321=AC$3,1,0),IF($J321=$J$4,IF(AC321=AC$4,1,0),IF($J321=$J$5,IF(AC321=AC$5,1,0),0))))</f>
        <v>1</v>
      </c>
      <c r="BI321" s="1">
        <f>IF($J321=$J$2,IF(AD321=AD$2,1,0),IF($J321=$J$3,IF(AD321=AD$3,1,0),IF($J321=$J$4,IF(AD321=AD$4,1,0),IF($J321=$J$5,IF(AD321=AD$5,1,0),0))))</f>
        <v>1</v>
      </c>
      <c r="BJ321" s="1">
        <f>IF($J321=$J$2,IF(AE321=AE$2,1,0),IF($J321=$J$3,IF(AE321=AE$3,1,0),IF($J321=$J$4,IF(AE321=AE$4,1,0),IF($J321=$J$5,IF(AE321=AE$5,1,0),0))))</f>
        <v>1</v>
      </c>
      <c r="BK321" s="1">
        <f>IF($J321=$J$2,IF(AF321=AF$2,1,0),IF($J321=$J$3,IF(AF321=AF$3,1,0),IF($J321=$J$4,IF(AF321=AF$4,1,0),IF($J321=$J$5,IF(AF321=AF$5,1,0),0))))</f>
        <v>1</v>
      </c>
      <c r="BL321" s="1">
        <f>IF($J321=$J$2,IF(AG321=AG$2,1,0),IF($J321=$J$3,IF(AG321=AG$3,1,0),IF($J321=$J$4,IF(AG321=AG$4,1,0),IF($J321=$J$5,IF(AG321=AG$5,1,0),0))))</f>
        <v>1</v>
      </c>
      <c r="BM321" s="1">
        <f>IF($J321=$J$2,IF(AH321=AH$2,1,0),IF($J321=$J$3,IF(AH321=AH$3,1,0),IF($J321=$J$4,IF(AH321=AH$4,1,0),IF($J321=$J$5,IF(AH321=AH$5,1,0),0))))</f>
        <v>1</v>
      </c>
      <c r="BN321" s="1">
        <f>IF($J321=$J$2,IF(AI321=AI$2,1,0),IF($J321=$J$3,IF(AI321=AI$3,1,0),IF($J321=$J$4,IF(AI321=AI$4,1,0),IF($J321=$J$5,IF(AI321=AI$5,1,0),0))))</f>
        <v>1</v>
      </c>
      <c r="BO321" s="1">
        <f>IF($J321=$J$2,IF(AJ321=AJ$2,1,0),IF($J321=$J$3,IF(AJ321=AJ$3,1,0),IF($J321=$J$4,IF(AJ321=AJ$4,1,0),IF($J321=$J$5,IF(AJ321=AJ$5,1,0),0))))</f>
        <v>1</v>
      </c>
      <c r="BP321" s="1">
        <f>IF($J321=$J$2,IF(AK321=AK$2,1,0),IF($J321=$J$3,IF(AK321=AK$3,1,0),IF($J321=$J$4,IF(AK321=AK$4,1,0),IF($J321=$J$5,IF(AK321=AK$5,1,0),0))))</f>
        <v>1</v>
      </c>
      <c r="BQ321" s="1">
        <f>IF($J321=$J$2,IF(AL321=AL$2,1,0),IF($J321=$J$3,IF(AL321=AL$3,1,0),IF($J321=$J$4,IF(AL321=AL$4,1,0),IF($J321=$J$5,IF(AL321=AL$5,1,0),0))))</f>
        <v>1</v>
      </c>
      <c r="BR321" s="1">
        <f>IF($J321=$J$2,IF(AM321=AM$2,1,0),IF($J321=$J$3,IF(AM321=AM$3,1,0),IF($J321=$J$4,IF(AM321=AM$4,1,0),IF($J321=$J$5,IF(AM321=AM$5,1,0),0))))</f>
        <v>1</v>
      </c>
      <c r="BS321" s="1">
        <f>IF($J321=$J$2,IF(AN321=AN$2,1,0),IF($J321=$J$3,IF(AN321=AN$3,1,0),IF($J321=$J$4,IF(AN321=AN$4,1,0),IF($J321=$J$5,IF(AN321=AN$5,1,0),0))))</f>
        <v>1</v>
      </c>
      <c r="BU321" s="1">
        <f t="shared" si="3"/>
        <v>30</v>
      </c>
      <c r="BW321" s="35">
        <f t="shared" si="4"/>
        <v>30</v>
      </c>
      <c r="BX321" s="35">
        <f>IF(BW321="неявка","неявка",IF(BW321&lt;$CB$4,1,IF(BW321&lt;$CB$5,2,IF(BW321&lt;$CB$6,3,IF(BW321&lt;$CB$7,4,IF(BW321&lt;$CB$8,5,IF(BW321&lt;$CB$9,6,IF(BW321&lt;$CB$10,7,IF(BW321&lt;$CB$11,8,IF(BW321&lt;$CB$12,9,10))))))))))</f>
        <v>10</v>
      </c>
    </row>
    <row r="322" spans="1:76" ht="16" x14ac:dyDescent="0.2">
      <c r="A322" s="8">
        <v>316</v>
      </c>
      <c r="B322" s="1" t="s">
        <v>1080</v>
      </c>
      <c r="C322" s="1" t="s">
        <v>79</v>
      </c>
      <c r="D322" s="1" t="s">
        <v>1081</v>
      </c>
      <c r="E322" s="1" t="s">
        <v>42</v>
      </c>
      <c r="F322" s="1" t="s">
        <v>1082</v>
      </c>
      <c r="H322" s="1" t="s">
        <v>44</v>
      </c>
      <c r="J322" s="1">
        <v>4</v>
      </c>
      <c r="K322" s="1" t="s">
        <v>1156</v>
      </c>
      <c r="L322" s="1" t="s">
        <v>1159</v>
      </c>
      <c r="M322" s="1" t="s">
        <v>1155</v>
      </c>
      <c r="N322" s="1" t="s">
        <v>1159</v>
      </c>
      <c r="O322" s="1" t="s">
        <v>1160</v>
      </c>
      <c r="P322" s="1" t="s">
        <v>1159</v>
      </c>
      <c r="Q322" s="1" t="s">
        <v>1158</v>
      </c>
      <c r="R322" s="1" t="s">
        <v>1160</v>
      </c>
      <c r="S322" s="1" t="s">
        <v>1160</v>
      </c>
      <c r="T322" s="1" t="s">
        <v>1155</v>
      </c>
      <c r="U322" s="1" t="s">
        <v>1159</v>
      </c>
      <c r="V322" s="1" t="s">
        <v>1158</v>
      </c>
      <c r="W322" s="1" t="s">
        <v>1155</v>
      </c>
      <c r="X322" s="1" t="s">
        <v>1160</v>
      </c>
      <c r="Y322" s="1" t="s">
        <v>1159</v>
      </c>
      <c r="Z322" s="54" t="s">
        <v>1158</v>
      </c>
      <c r="AA322" s="1" t="s">
        <v>1154</v>
      </c>
      <c r="AB322" s="1" t="s">
        <v>1154</v>
      </c>
      <c r="AC322" s="1" t="s">
        <v>1158</v>
      </c>
      <c r="AD322" s="1" t="s">
        <v>1158</v>
      </c>
      <c r="AE322" s="1" t="s">
        <v>1160</v>
      </c>
      <c r="AF322" s="1" t="s">
        <v>1155</v>
      </c>
      <c r="AG322" s="1" t="s">
        <v>1155</v>
      </c>
      <c r="AH322" s="1" t="s">
        <v>1154</v>
      </c>
      <c r="AI322" s="1" t="s">
        <v>1159</v>
      </c>
      <c r="AJ322" s="1" t="s">
        <v>1154</v>
      </c>
      <c r="AK322" s="1" t="s">
        <v>1154</v>
      </c>
      <c r="AL322" s="1" t="s">
        <v>1154</v>
      </c>
      <c r="AM322" s="1" t="s">
        <v>1160</v>
      </c>
      <c r="AN322" s="1" t="s">
        <v>1154</v>
      </c>
      <c r="AP322" s="1">
        <f>IF($J322=$J$2,IF(K322=K$2,1,0),IF($J322=$J$3,IF(K322=K$3,1,0),IF($J322=$J$4,IF(K322=K$4,1,0),IF($J322=$J$5,IF(K322=K$5,1,0),0))))</f>
        <v>0</v>
      </c>
      <c r="AQ322" s="1">
        <f>IF($J322=$J$2,IF(L322=L$2,1,0),IF($J322=$J$3,IF(L322=L$3,1,0),IF($J322=$J$4,IF(L322=L$4,1,0),IF($J322=$J$5,IF(L322=L$5,1,0),0))))</f>
        <v>1</v>
      </c>
      <c r="AR322" s="1">
        <f>IF($J322=$J$2,IF(M322=M$2,1,0),IF($J322=$J$3,IF(M322=M$3,1,0),IF($J322=$J$4,IF(M322=M$4,1,0),IF($J322=$J$5,IF(M322=M$5,1,0),0))))</f>
        <v>1</v>
      </c>
      <c r="AS322" s="1">
        <f>IF($J322=$J$2,IF(N322=N$2,1,0),IF($J322=$J$3,IF(N322=N$3,1,0),IF($J322=$J$4,IF(N322=N$4,1,0),IF($J322=$J$5,IF(N322=N$5,1,0),0))))</f>
        <v>1</v>
      </c>
      <c r="AT322" s="1">
        <f>IF($J322=$J$2,IF(O322=O$2,1,0),IF($J322=$J$3,IF(O322=O$3,1,0),IF($J322=$J$4,IF(O322=O$4,1,0),IF($J322=$J$5,IF(O322=O$5,1,0),0))))</f>
        <v>1</v>
      </c>
      <c r="AU322" s="1">
        <f>IF($J322=$J$2,IF(P322=P$2,1,0),IF($J322=$J$3,IF(P322=P$3,1,0),IF($J322=$J$4,IF(P322=P$4,1,0),IF($J322=$J$5,IF(P322=P$5,1,0),0))))</f>
        <v>1</v>
      </c>
      <c r="AV322" s="1">
        <f>IF($J322=$J$2,IF(Q322=Q$2,1,0),IF($J322=$J$3,IF(Q322=Q$3,1,0),IF($J322=$J$4,IF(Q322=Q$4,1,0),IF($J322=$J$5,IF(Q322=Q$5,1,0),0))))</f>
        <v>1</v>
      </c>
      <c r="AW322" s="1">
        <f>IF($J322=$J$2,IF(R322=R$2,1,0),IF($J322=$J$3,IF(R322=R$3,1,0),IF($J322=$J$4,IF(R322=R$4,1,0),IF($J322=$J$5,IF(R322=R$5,1,0),0))))</f>
        <v>1</v>
      </c>
      <c r="AX322" s="1">
        <f>IF($J322=$J$2,IF(S322=S$2,1,0),IF($J322=$J$3,IF(S322=S$3,1,0),IF($J322=$J$4,IF(S322=S$4,1,0),IF($J322=$J$5,IF(S322=S$5,1,0),0))))</f>
        <v>1</v>
      </c>
      <c r="AY322" s="1">
        <f>IF($J322=$J$2,IF(T322=T$2,1,0),IF($J322=$J$3,IF(T322=T$3,1,0),IF($J322=$J$4,IF(T322=T$4,1,0),IF($J322=$J$5,IF(T322=T$5,1,0),0))))</f>
        <v>1</v>
      </c>
      <c r="AZ322" s="1">
        <f>IF($J322=$J$2,IF(U322=U$2,1,0),IF($J322=$J$3,IF(U322=U$3,1,0),IF($J322=$J$4,IF(U322=U$4,1,0),IF($J322=$J$5,IF(U322=U$5,1,0),0))))</f>
        <v>1</v>
      </c>
      <c r="BA322" s="1">
        <f>IF($J322=$J$2,IF(V322=V$2,1,0),IF($J322=$J$3,IF(V322=V$3,1,0),IF($J322=$J$4,IF(V322=V$4,1,0),IF($J322=$J$5,IF(V322=V$5,1,0),0))))</f>
        <v>0</v>
      </c>
      <c r="BB322" s="1">
        <f>IF($J322=$J$2,IF(W322=W$2,1,0),IF($J322=$J$3,IF(W322=W$3,1,0),IF($J322=$J$4,IF(W322=W$4,1,0),IF($J322=$J$5,IF(W322=W$5,1,0),0))))</f>
        <v>0</v>
      </c>
      <c r="BC322" s="1">
        <f>IF($J322=$J$2,IF(X322=X$2,1,0),IF($J322=$J$3,IF(X322=X$3,1,0),IF($J322=$J$4,IF(X322=X$4,1,0),IF($J322=$J$5,IF(X322=X$5,1,0),0))))</f>
        <v>1</v>
      </c>
      <c r="BD322" s="1">
        <f>IF($J322=$J$2,IF(Y322=Y$2,1,0),IF($J322=$J$3,IF(Y322=Y$3,1,0),IF($J322=$J$4,IF(Y322=Y$4,1,0),IF($J322=$J$5,IF(Y322=Y$5,1,0),0))))</f>
        <v>0</v>
      </c>
      <c r="BE322" s="1">
        <f>IF($J322=$J$2,IF(Z322=Z$2,1,0),IF($J322=$J$3,IF(Z322=Z$3,1,0),IF($J322=$J$4,IF(Z322=Z$4,1,0),IF($J322=$J$5,IF(Z322=Z$5,1,0),0))))</f>
        <v>1</v>
      </c>
      <c r="BF322" s="1">
        <f>IF($J322=$J$2,IF(AA322=AA$2,1,0),IF($J322=$J$3,IF(AA322=AA$3,1,0),IF($J322=$J$4,IF(AA322=AA$4,1,0),IF($J322=$J$5,IF(AA322=AA$5,1,0),0))))</f>
        <v>0</v>
      </c>
      <c r="BG322" s="1">
        <f>IF($J322=$J$2,IF(AB322=AB$2,1,0),IF($J322=$J$3,IF(AB322=AB$3,1,0),IF($J322=$J$4,IF(AB322=AB$4,1,0),IF($J322=$J$5,IF(AB322=AB$5,1,0),0))))</f>
        <v>1</v>
      </c>
      <c r="BH322" s="1">
        <f>IF($J322=$J$2,IF(AC322=AC$2,1,0),IF($J322=$J$3,IF(AC322=AC$3,1,0),IF($J322=$J$4,IF(AC322=AC$4,1,0),IF($J322=$J$5,IF(AC322=AC$5,1,0),0))))</f>
        <v>1</v>
      </c>
      <c r="BI322" s="1">
        <f>IF($J322=$J$2,IF(AD322=AD$2,1,0),IF($J322=$J$3,IF(AD322=AD$3,1,0),IF($J322=$J$4,IF(AD322=AD$4,1,0),IF($J322=$J$5,IF(AD322=AD$5,1,0),0))))</f>
        <v>1</v>
      </c>
      <c r="BJ322" s="1">
        <f>IF($J322=$J$2,IF(AE322=AE$2,1,0),IF($J322=$J$3,IF(AE322=AE$3,1,0),IF($J322=$J$4,IF(AE322=AE$4,1,0),IF($J322=$J$5,IF(AE322=AE$5,1,0),0))))</f>
        <v>1</v>
      </c>
      <c r="BK322" s="1">
        <f>IF($J322=$J$2,IF(AF322=AF$2,1,0),IF($J322=$J$3,IF(AF322=AF$3,1,0),IF($J322=$J$4,IF(AF322=AF$4,1,0),IF($J322=$J$5,IF(AF322=AF$5,1,0),0))))</f>
        <v>1</v>
      </c>
      <c r="BL322" s="1">
        <f>IF($J322=$J$2,IF(AG322=AG$2,1,0),IF($J322=$J$3,IF(AG322=AG$3,1,0),IF($J322=$J$4,IF(AG322=AG$4,1,0),IF($J322=$J$5,IF(AG322=AG$5,1,0),0))))</f>
        <v>1</v>
      </c>
      <c r="BM322" s="1">
        <f>IF($J322=$J$2,IF(AH322=AH$2,1,0),IF($J322=$J$3,IF(AH322=AH$3,1,0),IF($J322=$J$4,IF(AH322=AH$4,1,0),IF($J322=$J$5,IF(AH322=AH$5,1,0),0))))</f>
        <v>0</v>
      </c>
      <c r="BN322" s="1">
        <f>IF($J322=$J$2,IF(AI322=AI$2,1,0),IF($J322=$J$3,IF(AI322=AI$3,1,0),IF($J322=$J$4,IF(AI322=AI$4,1,0),IF($J322=$J$5,IF(AI322=AI$5,1,0),0))))</f>
        <v>1</v>
      </c>
      <c r="BO322" s="1">
        <f>IF($J322=$J$2,IF(AJ322=AJ$2,1,0),IF($J322=$J$3,IF(AJ322=AJ$3,1,0),IF($J322=$J$4,IF(AJ322=AJ$4,1,0),IF($J322=$J$5,IF(AJ322=AJ$5,1,0),0))))</f>
        <v>0</v>
      </c>
      <c r="BP322" s="1">
        <f>IF($J322=$J$2,IF(AK322=AK$2,1,0),IF($J322=$J$3,IF(AK322=AK$3,1,0),IF($J322=$J$4,IF(AK322=AK$4,1,0),IF($J322=$J$5,IF(AK322=AK$5,1,0),0))))</f>
        <v>1</v>
      </c>
      <c r="BQ322" s="1">
        <f>IF($J322=$J$2,IF(AL322=AL$2,1,0),IF($J322=$J$3,IF(AL322=AL$3,1,0),IF($J322=$J$4,IF(AL322=AL$4,1,0),IF($J322=$J$5,IF(AL322=AL$5,1,0),0))))</f>
        <v>1</v>
      </c>
      <c r="BR322" s="1">
        <f>IF($J322=$J$2,IF(AM322=AM$2,1,0),IF($J322=$J$3,IF(AM322=AM$3,1,0),IF($J322=$J$4,IF(AM322=AM$4,1,0),IF($J322=$J$5,IF(AM322=AM$5,1,0),0))))</f>
        <v>1</v>
      </c>
      <c r="BS322" s="1">
        <f>IF($J322=$J$2,IF(AN322=AN$2,1,0),IF($J322=$J$3,IF(AN322=AN$3,1,0),IF($J322=$J$4,IF(AN322=AN$4,1,0),IF($J322=$J$5,IF(AN322=AN$5,1,0),0))))</f>
        <v>1</v>
      </c>
      <c r="BU322" s="1">
        <f t="shared" si="3"/>
        <v>23</v>
      </c>
      <c r="BW322" s="35">
        <f t="shared" si="4"/>
        <v>23</v>
      </c>
      <c r="BX322" s="35">
        <f>IF(BW322="неявка","неявка",IF(BW322&lt;$CB$4,1,IF(BW322&lt;$CB$5,2,IF(BW322&lt;$CB$6,3,IF(BW322&lt;$CB$7,4,IF(BW322&lt;$CB$8,5,IF(BW322&lt;$CB$9,6,IF(BW322&lt;$CB$10,7,IF(BW322&lt;$CB$11,8,IF(BW322&lt;$CB$12,9,10))))))))))</f>
        <v>7</v>
      </c>
    </row>
    <row r="323" spans="1:76" ht="16" x14ac:dyDescent="0.2">
      <c r="A323" s="8">
        <v>317</v>
      </c>
      <c r="B323" s="1" t="s">
        <v>1083</v>
      </c>
      <c r="C323" s="1" t="s">
        <v>1084</v>
      </c>
      <c r="D323" s="1" t="s">
        <v>1085</v>
      </c>
      <c r="E323" s="1" t="s">
        <v>42</v>
      </c>
      <c r="F323" s="1" t="s">
        <v>1086</v>
      </c>
      <c r="H323" s="1" t="s">
        <v>44</v>
      </c>
      <c r="J323" s="1">
        <v>1</v>
      </c>
      <c r="K323" s="1" t="s">
        <v>1154</v>
      </c>
      <c r="L323" s="1" t="s">
        <v>1154</v>
      </c>
      <c r="M323" s="1" t="s">
        <v>1155</v>
      </c>
      <c r="N323" s="1" t="s">
        <v>1159</v>
      </c>
      <c r="O323" s="1" t="s">
        <v>1155</v>
      </c>
      <c r="P323" s="1" t="s">
        <v>1157</v>
      </c>
      <c r="Q323" s="1" t="s">
        <v>1154</v>
      </c>
      <c r="R323" s="1" t="s">
        <v>1158</v>
      </c>
      <c r="S323" s="1" t="s">
        <v>1155</v>
      </c>
      <c r="T323" s="1" t="s">
        <v>1154</v>
      </c>
      <c r="U323" s="1" t="s">
        <v>1158</v>
      </c>
      <c r="V323" s="1" t="s">
        <v>1158</v>
      </c>
      <c r="W323" s="1" t="s">
        <v>1156</v>
      </c>
      <c r="X323" s="1" t="s">
        <v>1160</v>
      </c>
      <c r="Y323" s="1" t="s">
        <v>1156</v>
      </c>
      <c r="Z323" s="54" t="s">
        <v>1158</v>
      </c>
      <c r="AA323" s="1" t="s">
        <v>1155</v>
      </c>
      <c r="AB323" s="1" t="s">
        <v>1158</v>
      </c>
      <c r="AC323" s="1" t="s">
        <v>1155</v>
      </c>
      <c r="AD323" s="1" t="s">
        <v>1155</v>
      </c>
      <c r="AE323" s="1" t="s">
        <v>1156</v>
      </c>
      <c r="AF323" s="1" t="s">
        <v>1159</v>
      </c>
      <c r="AG323" s="1" t="s">
        <v>1158</v>
      </c>
      <c r="AH323" s="1" t="s">
        <v>1158</v>
      </c>
      <c r="AI323" s="1" t="s">
        <v>1158</v>
      </c>
      <c r="AJ323" s="1" t="s">
        <v>1158</v>
      </c>
      <c r="AK323" s="1" t="s">
        <v>1159</v>
      </c>
      <c r="AL323" s="1" t="s">
        <v>1154</v>
      </c>
      <c r="AM323" s="1" t="s">
        <v>1158</v>
      </c>
      <c r="AN323" s="1" t="s">
        <v>1156</v>
      </c>
      <c r="AP323" s="1">
        <f>IF($J323=$J$2,IF(K323=K$2,1,0),IF($J323=$J$3,IF(K323=K$3,1,0),IF($J323=$J$4,IF(K323=K$4,1,0),IF($J323=$J$5,IF(K323=K$5,1,0),0))))</f>
        <v>1</v>
      </c>
      <c r="AQ323" s="1">
        <f>IF($J323=$J$2,IF(L323=L$2,1,0),IF($J323=$J$3,IF(L323=L$3,1,0),IF($J323=$J$4,IF(L323=L$4,1,0),IF($J323=$J$5,IF(L323=L$5,1,0),0))))</f>
        <v>1</v>
      </c>
      <c r="AR323" s="1">
        <f>IF($J323=$J$2,IF(M323=M$2,1,0),IF($J323=$J$3,IF(M323=M$3,1,0),IF($J323=$J$4,IF(M323=M$4,1,0),IF($J323=$J$5,IF(M323=M$5,1,0),0))))</f>
        <v>1</v>
      </c>
      <c r="AS323" s="1">
        <f>IF($J323=$J$2,IF(N323=N$2,1,0),IF($J323=$J$3,IF(N323=N$3,1,0),IF($J323=$J$4,IF(N323=N$4,1,0),IF($J323=$J$5,IF(N323=N$5,1,0),0))))</f>
        <v>0</v>
      </c>
      <c r="AT323" s="1">
        <f>IF($J323=$J$2,IF(O323=O$2,1,0),IF($J323=$J$3,IF(O323=O$3,1,0),IF($J323=$J$4,IF(O323=O$4,1,0),IF($J323=$J$5,IF(O323=O$5,1,0),0))))</f>
        <v>1</v>
      </c>
      <c r="AU323" s="1">
        <f>IF($J323=$J$2,IF(P323=P$2,1,0),IF($J323=$J$3,IF(P323=P$3,1,0),IF($J323=$J$4,IF(P323=P$4,1,0),IF($J323=$J$5,IF(P323=P$5,1,0),0))))</f>
        <v>1</v>
      </c>
      <c r="AV323" s="1">
        <f>IF($J323=$J$2,IF(Q323=Q$2,1,0),IF($J323=$J$3,IF(Q323=Q$3,1,0),IF($J323=$J$4,IF(Q323=Q$4,1,0),IF($J323=$J$5,IF(Q323=Q$5,1,0),0))))</f>
        <v>1</v>
      </c>
      <c r="AW323" s="1">
        <f>IF($J323=$J$2,IF(R323=R$2,1,0),IF($J323=$J$3,IF(R323=R$3,1,0),IF($J323=$J$4,IF(R323=R$4,1,0),IF($J323=$J$5,IF(R323=R$5,1,0),0))))</f>
        <v>1</v>
      </c>
      <c r="AX323" s="1">
        <f>IF($J323=$J$2,IF(S323=S$2,1,0),IF($J323=$J$3,IF(S323=S$3,1,0),IF($J323=$J$4,IF(S323=S$4,1,0),IF($J323=$J$5,IF(S323=S$5,1,0),0))))</f>
        <v>1</v>
      </c>
      <c r="AY323" s="1">
        <f>IF($J323=$J$2,IF(T323=T$2,1,0),IF($J323=$J$3,IF(T323=T$3,1,0),IF($J323=$J$4,IF(T323=T$4,1,0),IF($J323=$J$5,IF(T323=T$5,1,0),0))))</f>
        <v>1</v>
      </c>
      <c r="AZ323" s="1">
        <f>IF($J323=$J$2,IF(U323=U$2,1,0),IF($J323=$J$3,IF(U323=U$3,1,0),IF($J323=$J$4,IF(U323=U$4,1,0),IF($J323=$J$5,IF(U323=U$5,1,0),0))))</f>
        <v>0</v>
      </c>
      <c r="BA323" s="1">
        <f>IF($J323=$J$2,IF(V323=V$2,1,0),IF($J323=$J$3,IF(V323=V$3,1,0),IF($J323=$J$4,IF(V323=V$4,1,0),IF($J323=$J$5,IF(V323=V$5,1,0),0))))</f>
        <v>1</v>
      </c>
      <c r="BB323" s="1">
        <f>IF($J323=$J$2,IF(W323=W$2,1,0),IF($J323=$J$3,IF(W323=W$3,1,0),IF($J323=$J$4,IF(W323=W$4,1,0),IF($J323=$J$5,IF(W323=W$5,1,0),0))))</f>
        <v>1</v>
      </c>
      <c r="BC323" s="1">
        <f>IF($J323=$J$2,IF(X323=X$2,1,0),IF($J323=$J$3,IF(X323=X$3,1,0),IF($J323=$J$4,IF(X323=X$4,1,0),IF($J323=$J$5,IF(X323=X$5,1,0),0))))</f>
        <v>0</v>
      </c>
      <c r="BD323" s="1">
        <f>IF($J323=$J$2,IF(Y323=Y$2,1,0),IF($J323=$J$3,IF(Y323=Y$3,1,0),IF($J323=$J$4,IF(Y323=Y$4,1,0),IF($J323=$J$5,IF(Y323=Y$5,1,0),0))))</f>
        <v>1</v>
      </c>
      <c r="BE323" s="1">
        <f>IF($J323=$J$2,IF(Z323=Z$2,1,0),IF($J323=$J$3,IF(Z323=Z$3,1,0),IF($J323=$J$4,IF(Z323=Z$4,1,0),IF($J323=$J$5,IF(Z323=Z$5,1,0),0))))</f>
        <v>1</v>
      </c>
      <c r="BF323" s="1">
        <f>IF($J323=$J$2,IF(AA323=AA$2,1,0),IF($J323=$J$3,IF(AA323=AA$3,1,0),IF($J323=$J$4,IF(AA323=AA$4,1,0),IF($J323=$J$5,IF(AA323=AA$5,1,0),0))))</f>
        <v>1</v>
      </c>
      <c r="BG323" s="1">
        <f>IF($J323=$J$2,IF(AB323=AB$2,1,0),IF($J323=$J$3,IF(AB323=AB$3,1,0),IF($J323=$J$4,IF(AB323=AB$4,1,0),IF($J323=$J$5,IF(AB323=AB$5,1,0),0))))</f>
        <v>1</v>
      </c>
      <c r="BH323" s="1">
        <f>IF($J323=$J$2,IF(AC323=AC$2,1,0),IF($J323=$J$3,IF(AC323=AC$3,1,0),IF($J323=$J$4,IF(AC323=AC$4,1,0),IF($J323=$J$5,IF(AC323=AC$5,1,0),0))))</f>
        <v>0</v>
      </c>
      <c r="BI323" s="1">
        <f>IF($J323=$J$2,IF(AD323=AD$2,1,0),IF($J323=$J$3,IF(AD323=AD$3,1,0),IF($J323=$J$4,IF(AD323=AD$4,1,0),IF($J323=$J$5,IF(AD323=AD$5,1,0),0))))</f>
        <v>1</v>
      </c>
      <c r="BJ323" s="1">
        <f>IF($J323=$J$2,IF(AE323=AE$2,1,0),IF($J323=$J$3,IF(AE323=AE$3,1,0),IF($J323=$J$4,IF(AE323=AE$4,1,0),IF($J323=$J$5,IF(AE323=AE$5,1,0),0))))</f>
        <v>1</v>
      </c>
      <c r="BK323" s="1">
        <f>IF($J323=$J$2,IF(AF323=AF$2,1,0),IF($J323=$J$3,IF(AF323=AF$3,1,0),IF($J323=$J$4,IF(AF323=AF$4,1,0),IF($J323=$J$5,IF(AF323=AF$5,1,0),0))))</f>
        <v>1</v>
      </c>
      <c r="BL323" s="1">
        <f>IF($J323=$J$2,IF(AG323=AG$2,1,0),IF($J323=$J$3,IF(AG323=AG$3,1,0),IF($J323=$J$4,IF(AG323=AG$4,1,0),IF($J323=$J$5,IF(AG323=AG$5,1,0),0))))</f>
        <v>1</v>
      </c>
      <c r="BM323" s="1">
        <f>IF($J323=$J$2,IF(AH323=AH$2,1,0),IF($J323=$J$3,IF(AH323=AH$3,1,0),IF($J323=$J$4,IF(AH323=AH$4,1,0),IF($J323=$J$5,IF(AH323=AH$5,1,0),0))))</f>
        <v>1</v>
      </c>
      <c r="BN323" s="1">
        <f>IF($J323=$J$2,IF(AI323=AI$2,1,0),IF($J323=$J$3,IF(AI323=AI$3,1,0),IF($J323=$J$4,IF(AI323=AI$4,1,0),IF($J323=$J$5,IF(AI323=AI$5,1,0),0))))</f>
        <v>1</v>
      </c>
      <c r="BO323" s="1">
        <f>IF($J323=$J$2,IF(AJ323=AJ$2,1,0),IF($J323=$J$3,IF(AJ323=AJ$3,1,0),IF($J323=$J$4,IF(AJ323=AJ$4,1,0),IF($J323=$J$5,IF(AJ323=AJ$5,1,0),0))))</f>
        <v>1</v>
      </c>
      <c r="BP323" s="1">
        <f>IF($J323=$J$2,IF(AK323=AK$2,1,0),IF($J323=$J$3,IF(AK323=AK$3,1,0),IF($J323=$J$4,IF(AK323=AK$4,1,0),IF($J323=$J$5,IF(AK323=AK$5,1,0),0))))</f>
        <v>1</v>
      </c>
      <c r="BQ323" s="1">
        <f>IF($J323=$J$2,IF(AL323=AL$2,1,0),IF($J323=$J$3,IF(AL323=AL$3,1,0),IF($J323=$J$4,IF(AL323=AL$4,1,0),IF($J323=$J$5,IF(AL323=AL$5,1,0),0))))</f>
        <v>0</v>
      </c>
      <c r="BR323" s="1">
        <f>IF($J323=$J$2,IF(AM323=AM$2,1,0),IF($J323=$J$3,IF(AM323=AM$3,1,0),IF($J323=$J$4,IF(AM323=AM$4,1,0),IF($J323=$J$5,IF(AM323=AM$5,1,0),0))))</f>
        <v>1</v>
      </c>
      <c r="BS323" s="1">
        <f>IF($J323=$J$2,IF(AN323=AN$2,1,0),IF($J323=$J$3,IF(AN323=AN$3,1,0),IF($J323=$J$4,IF(AN323=AN$4,1,0),IF($J323=$J$5,IF(AN323=AN$5,1,0),0))))</f>
        <v>1</v>
      </c>
      <c r="BU323" s="1">
        <f t="shared" si="3"/>
        <v>25</v>
      </c>
      <c r="BW323" s="35">
        <f t="shared" si="4"/>
        <v>25</v>
      </c>
      <c r="BX323" s="35">
        <f>IF(BW323="неявка","неявка",IF(BW323&lt;$CB$4,1,IF(BW323&lt;$CB$5,2,IF(BW323&lt;$CB$6,3,IF(BW323&lt;$CB$7,4,IF(BW323&lt;$CB$8,5,IF(BW323&lt;$CB$9,6,IF(BW323&lt;$CB$10,7,IF(BW323&lt;$CB$11,8,IF(BW323&lt;$CB$12,9,10))))))))))</f>
        <v>8</v>
      </c>
    </row>
    <row r="324" spans="1:76" ht="16" x14ac:dyDescent="0.2">
      <c r="A324" s="8">
        <v>318</v>
      </c>
      <c r="B324" s="1" t="s">
        <v>1087</v>
      </c>
      <c r="C324" s="1" t="s">
        <v>67</v>
      </c>
      <c r="D324" s="1" t="s">
        <v>1088</v>
      </c>
      <c r="E324" s="1" t="s">
        <v>42</v>
      </c>
      <c r="F324" s="1" t="s">
        <v>1089</v>
      </c>
      <c r="H324" s="1" t="s">
        <v>44</v>
      </c>
      <c r="J324" s="1">
        <v>3</v>
      </c>
      <c r="K324" s="1" t="s">
        <v>1154</v>
      </c>
      <c r="L324" s="1" t="s">
        <v>1155</v>
      </c>
      <c r="M324" s="1" t="s">
        <v>1158</v>
      </c>
      <c r="N324" s="1" t="s">
        <v>1159</v>
      </c>
      <c r="O324" s="1" t="s">
        <v>1156</v>
      </c>
      <c r="P324" s="1" t="s">
        <v>1158</v>
      </c>
      <c r="Q324" s="1" t="s">
        <v>1156</v>
      </c>
      <c r="R324" s="1" t="s">
        <v>1159</v>
      </c>
      <c r="S324" s="1" t="s">
        <v>1158</v>
      </c>
      <c r="T324" s="1" t="s">
        <v>1160</v>
      </c>
      <c r="U324" s="1" t="s">
        <v>1154</v>
      </c>
      <c r="V324" s="1" t="s">
        <v>1160</v>
      </c>
      <c r="W324" s="1" t="s">
        <v>1160</v>
      </c>
      <c r="X324" s="1" t="s">
        <v>1154</v>
      </c>
      <c r="Y324" s="1" t="s">
        <v>1155</v>
      </c>
      <c r="Z324" s="54" t="s">
        <v>1154</v>
      </c>
      <c r="AA324" s="1" t="s">
        <v>1160</v>
      </c>
      <c r="AB324" s="1" t="s">
        <v>1155</v>
      </c>
      <c r="AC324" s="1" t="s">
        <v>1160</v>
      </c>
      <c r="AD324" s="1" t="s">
        <v>1154</v>
      </c>
      <c r="AE324" s="1" t="s">
        <v>1154</v>
      </c>
      <c r="AF324" s="1" t="s">
        <v>1159</v>
      </c>
      <c r="AG324" s="1" t="s">
        <v>1160</v>
      </c>
      <c r="AH324" s="1" t="s">
        <v>1158</v>
      </c>
      <c r="AI324" s="1" t="s">
        <v>1156</v>
      </c>
      <c r="AJ324" s="1" t="s">
        <v>1155</v>
      </c>
      <c r="AK324" s="1" t="s">
        <v>1155</v>
      </c>
      <c r="AL324" s="1" t="s">
        <v>1158</v>
      </c>
      <c r="AM324" s="1" t="s">
        <v>1156</v>
      </c>
      <c r="AN324" s="1" t="s">
        <v>1158</v>
      </c>
      <c r="AP324" s="1">
        <f>IF($J324=$J$2,IF(K324=K$2,1,0),IF($J324=$J$3,IF(K324=K$3,1,0),IF($J324=$J$4,IF(K324=K$4,1,0),IF($J324=$J$5,IF(K324=K$5,1,0),0))))</f>
        <v>0</v>
      </c>
      <c r="AQ324" s="1">
        <f>IF($J324=$J$2,IF(L324=L$2,1,0),IF($J324=$J$3,IF(L324=L$3,1,0),IF($J324=$J$4,IF(L324=L$4,1,0),IF($J324=$J$5,IF(L324=L$5,1,0),0))))</f>
        <v>1</v>
      </c>
      <c r="AR324" s="1">
        <f>IF($J324=$J$2,IF(M324=M$2,1,0),IF($J324=$J$3,IF(M324=M$3,1,0),IF($J324=$J$4,IF(M324=M$4,1,0),IF($J324=$J$5,IF(M324=M$5,1,0),0))))</f>
        <v>0</v>
      </c>
      <c r="AS324" s="1">
        <f>IF($J324=$J$2,IF(N324=N$2,1,0),IF($J324=$J$3,IF(N324=N$3,1,0),IF($J324=$J$4,IF(N324=N$4,1,0),IF($J324=$J$5,IF(N324=N$5,1,0),0))))</f>
        <v>1</v>
      </c>
      <c r="AT324" s="1">
        <f>IF($J324=$J$2,IF(O324=O$2,1,0),IF($J324=$J$3,IF(O324=O$3,1,0),IF($J324=$J$4,IF(O324=O$4,1,0),IF($J324=$J$5,IF(O324=O$5,1,0),0))))</f>
        <v>1</v>
      </c>
      <c r="AU324" s="1">
        <f>IF($J324=$J$2,IF(P324=P$2,1,0),IF($J324=$J$3,IF(P324=P$3,1,0),IF($J324=$J$4,IF(P324=P$4,1,0),IF($J324=$J$5,IF(P324=P$5,1,0),0))))</f>
        <v>0</v>
      </c>
      <c r="AV324" s="1">
        <f>IF($J324=$J$2,IF(Q324=Q$2,1,0),IF($J324=$J$3,IF(Q324=Q$3,1,0),IF($J324=$J$4,IF(Q324=Q$4,1,0),IF($J324=$J$5,IF(Q324=Q$5,1,0),0))))</f>
        <v>0</v>
      </c>
      <c r="AW324" s="1">
        <f>IF($J324=$J$2,IF(R324=R$2,1,0),IF($J324=$J$3,IF(R324=R$3,1,0),IF($J324=$J$4,IF(R324=R$4,1,0),IF($J324=$J$5,IF(R324=R$5,1,0),0))))</f>
        <v>0</v>
      </c>
      <c r="AX324" s="1">
        <f>IF($J324=$J$2,IF(S324=S$2,1,0),IF($J324=$J$3,IF(S324=S$3,1,0),IF($J324=$J$4,IF(S324=S$4,1,0),IF($J324=$J$5,IF(S324=S$5,1,0),0))))</f>
        <v>1</v>
      </c>
      <c r="AY324" s="1">
        <f>IF($J324=$J$2,IF(T324=T$2,1,0),IF($J324=$J$3,IF(T324=T$3,1,0),IF($J324=$J$4,IF(T324=T$4,1,0),IF($J324=$J$5,IF(T324=T$5,1,0),0))))</f>
        <v>1</v>
      </c>
      <c r="AZ324" s="1">
        <f>IF($J324=$J$2,IF(U324=U$2,1,0),IF($J324=$J$3,IF(U324=U$3,1,0),IF($J324=$J$4,IF(U324=U$4,1,0),IF($J324=$J$5,IF(U324=U$5,1,0),0))))</f>
        <v>1</v>
      </c>
      <c r="BA324" s="1">
        <f>IF($J324=$J$2,IF(V324=V$2,1,0),IF($J324=$J$3,IF(V324=V$3,1,0),IF($J324=$J$4,IF(V324=V$4,1,0),IF($J324=$J$5,IF(V324=V$5,1,0),0))))</f>
        <v>0</v>
      </c>
      <c r="BB324" s="1">
        <f>IF($J324=$J$2,IF(W324=W$2,1,0),IF($J324=$J$3,IF(W324=W$3,1,0),IF($J324=$J$4,IF(W324=W$4,1,0),IF($J324=$J$5,IF(W324=W$5,1,0),0))))</f>
        <v>1</v>
      </c>
      <c r="BC324" s="1">
        <f>IF($J324=$J$2,IF(X324=X$2,1,0),IF($J324=$J$3,IF(X324=X$3,1,0),IF($J324=$J$4,IF(X324=X$4,1,0),IF($J324=$J$5,IF(X324=X$5,1,0),0))))</f>
        <v>1</v>
      </c>
      <c r="BD324" s="1">
        <f>IF($J324=$J$2,IF(Y324=Y$2,1,0),IF($J324=$J$3,IF(Y324=Y$3,1,0),IF($J324=$J$4,IF(Y324=Y$4,1,0),IF($J324=$J$5,IF(Y324=Y$5,1,0),0))))</f>
        <v>0</v>
      </c>
      <c r="BE324" s="1">
        <f>IF($J324=$J$2,IF(Z324=Z$2,1,0),IF($J324=$J$3,IF(Z324=Z$3,1,0),IF($J324=$J$4,IF(Z324=Z$4,1,0),IF($J324=$J$5,IF(Z324=Z$5,1,0),0))))</f>
        <v>1</v>
      </c>
      <c r="BF324" s="1">
        <f>IF($J324=$J$2,IF(AA324=AA$2,1,0),IF($J324=$J$3,IF(AA324=AA$3,1,0),IF($J324=$J$4,IF(AA324=AA$4,1,0),IF($J324=$J$5,IF(AA324=AA$5,1,0),0))))</f>
        <v>1</v>
      </c>
      <c r="BG324" s="1">
        <f>IF($J324=$J$2,IF(AB324=AB$2,1,0),IF($J324=$J$3,IF(AB324=AB$3,1,0),IF($J324=$J$4,IF(AB324=AB$4,1,0),IF($J324=$J$5,IF(AB324=AB$5,1,0),0))))</f>
        <v>1</v>
      </c>
      <c r="BH324" s="1">
        <f>IF($J324=$J$2,IF(AC324=AC$2,1,0),IF($J324=$J$3,IF(AC324=AC$3,1,0),IF($J324=$J$4,IF(AC324=AC$4,1,0),IF($J324=$J$5,IF(AC324=AC$5,1,0),0))))</f>
        <v>0</v>
      </c>
      <c r="BI324" s="1">
        <f>IF($J324=$J$2,IF(AD324=AD$2,1,0),IF($J324=$J$3,IF(AD324=AD$3,1,0),IF($J324=$J$4,IF(AD324=AD$4,1,0),IF($J324=$J$5,IF(AD324=AD$5,1,0),0))))</f>
        <v>0</v>
      </c>
      <c r="BJ324" s="1">
        <f>IF($J324=$J$2,IF(AE324=AE$2,1,0),IF($J324=$J$3,IF(AE324=AE$3,1,0),IF($J324=$J$4,IF(AE324=AE$4,1,0),IF($J324=$J$5,IF(AE324=AE$5,1,0),0))))</f>
        <v>1</v>
      </c>
      <c r="BK324" s="1">
        <f>IF($J324=$J$2,IF(AF324=AF$2,1,0),IF($J324=$J$3,IF(AF324=AF$3,1,0),IF($J324=$J$4,IF(AF324=AF$4,1,0),IF($J324=$J$5,IF(AF324=AF$5,1,0),0))))</f>
        <v>1</v>
      </c>
      <c r="BL324" s="1">
        <f>IF($J324=$J$2,IF(AG324=AG$2,1,0),IF($J324=$J$3,IF(AG324=AG$3,1,0),IF($J324=$J$4,IF(AG324=AG$4,1,0),IF($J324=$J$5,IF(AG324=AG$5,1,0),0))))</f>
        <v>0</v>
      </c>
      <c r="BM324" s="1">
        <f>IF($J324=$J$2,IF(AH324=AH$2,1,0),IF($J324=$J$3,IF(AH324=AH$3,1,0),IF($J324=$J$4,IF(AH324=AH$4,1,0),IF($J324=$J$5,IF(AH324=AH$5,1,0),0))))</f>
        <v>1</v>
      </c>
      <c r="BN324" s="1">
        <f>IF($J324=$J$2,IF(AI324=AI$2,1,0),IF($J324=$J$3,IF(AI324=AI$3,1,0),IF($J324=$J$4,IF(AI324=AI$4,1,0),IF($J324=$J$5,IF(AI324=AI$5,1,0),0))))</f>
        <v>1</v>
      </c>
      <c r="BO324" s="1">
        <f>IF($J324=$J$2,IF(AJ324=AJ$2,1,0),IF($J324=$J$3,IF(AJ324=AJ$3,1,0),IF($J324=$J$4,IF(AJ324=AJ$4,1,0),IF($J324=$J$5,IF(AJ324=AJ$5,1,0),0))))</f>
        <v>1</v>
      </c>
      <c r="BP324" s="1">
        <f>IF($J324=$J$2,IF(AK324=AK$2,1,0),IF($J324=$J$3,IF(AK324=AK$3,1,0),IF($J324=$J$4,IF(AK324=AK$4,1,0),IF($J324=$J$5,IF(AK324=AK$5,1,0),0))))</f>
        <v>1</v>
      </c>
      <c r="BQ324" s="1">
        <f>IF($J324=$J$2,IF(AL324=AL$2,1,0),IF($J324=$J$3,IF(AL324=AL$3,1,0),IF($J324=$J$4,IF(AL324=AL$4,1,0),IF($J324=$J$5,IF(AL324=AL$5,1,0),0))))</f>
        <v>1</v>
      </c>
      <c r="BR324" s="1">
        <f>IF($J324=$J$2,IF(AM324=AM$2,1,0),IF($J324=$J$3,IF(AM324=AM$3,1,0),IF($J324=$J$4,IF(AM324=AM$4,1,0),IF($J324=$J$5,IF(AM324=AM$5,1,0),0))))</f>
        <v>1</v>
      </c>
      <c r="BS324" s="1">
        <f>IF($J324=$J$2,IF(AN324=AN$2,1,0),IF($J324=$J$3,IF(AN324=AN$3,1,0),IF($J324=$J$4,IF(AN324=AN$4,1,0),IF($J324=$J$5,IF(AN324=AN$5,1,0),0))))</f>
        <v>0</v>
      </c>
      <c r="BU324" s="1">
        <f t="shared" si="3"/>
        <v>19</v>
      </c>
      <c r="BW324" s="35">
        <f t="shared" si="4"/>
        <v>19</v>
      </c>
      <c r="BX324" s="35">
        <f>IF(BW324="неявка","неявка",IF(BW324&lt;$CB$4,1,IF(BW324&lt;$CB$5,2,IF(BW324&lt;$CB$6,3,IF(BW324&lt;$CB$7,4,IF(BW324&lt;$CB$8,5,IF(BW324&lt;$CB$9,6,IF(BW324&lt;$CB$10,7,IF(BW324&lt;$CB$11,8,IF(BW324&lt;$CB$12,9,10))))))))))</f>
        <v>5</v>
      </c>
    </row>
    <row r="325" spans="1:76" ht="16" x14ac:dyDescent="0.2">
      <c r="A325" s="8">
        <v>319</v>
      </c>
      <c r="B325" s="8" t="s">
        <v>1090</v>
      </c>
      <c r="C325" s="8" t="s">
        <v>609</v>
      </c>
      <c r="D325" s="8" t="s">
        <v>1091</v>
      </c>
      <c r="E325" s="8" t="s">
        <v>213</v>
      </c>
      <c r="F325" s="8" t="s">
        <v>214</v>
      </c>
      <c r="G325" s="8" t="s">
        <v>230</v>
      </c>
      <c r="H325" s="8" t="s">
        <v>216</v>
      </c>
      <c r="Z325" s="54"/>
      <c r="AP325" s="1">
        <f>IF($J325=$J$2,IF(K325=K$2,1,0),IF($J325=$J$3,IF(K325=K$3,1,0),IF($J325=$J$4,IF(K325=K$4,1,0),IF($J325=$J$5,IF(K325=K$5,1,0),0))))</f>
        <v>0</v>
      </c>
      <c r="AQ325" s="1">
        <f>IF($J325=$J$2,IF(L325=L$2,1,0),IF($J325=$J$3,IF(L325=L$3,1,0),IF($J325=$J$4,IF(L325=L$4,1,0),IF($J325=$J$5,IF(L325=L$5,1,0),0))))</f>
        <v>0</v>
      </c>
      <c r="AR325" s="1">
        <f>IF($J325=$J$2,IF(M325=M$2,1,0),IF($J325=$J$3,IF(M325=M$3,1,0),IF($J325=$J$4,IF(M325=M$4,1,0),IF($J325=$J$5,IF(M325=M$5,1,0),0))))</f>
        <v>0</v>
      </c>
      <c r="AS325" s="1">
        <f>IF($J325=$J$2,IF(N325=N$2,1,0),IF($J325=$J$3,IF(N325=N$3,1,0),IF($J325=$J$4,IF(N325=N$4,1,0),IF($J325=$J$5,IF(N325=N$5,1,0),0))))</f>
        <v>0</v>
      </c>
      <c r="AT325" s="1">
        <f>IF($J325=$J$2,IF(O325=O$2,1,0),IF($J325=$J$3,IF(O325=O$3,1,0),IF($J325=$J$4,IF(O325=O$4,1,0),IF($J325=$J$5,IF(O325=O$5,1,0),0))))</f>
        <v>0</v>
      </c>
      <c r="AU325" s="1">
        <f>IF($J325=$J$2,IF(P325=P$2,1,0),IF($J325=$J$3,IF(P325=P$3,1,0),IF($J325=$J$4,IF(P325=P$4,1,0),IF($J325=$J$5,IF(P325=P$5,1,0),0))))</f>
        <v>0</v>
      </c>
      <c r="AV325" s="1">
        <f>IF($J325=$J$2,IF(Q325=Q$2,1,0),IF($J325=$J$3,IF(Q325=Q$3,1,0),IF($J325=$J$4,IF(Q325=Q$4,1,0),IF($J325=$J$5,IF(Q325=Q$5,1,0),0))))</f>
        <v>0</v>
      </c>
      <c r="AW325" s="1">
        <f>IF($J325=$J$2,IF(R325=R$2,1,0),IF($J325=$J$3,IF(R325=R$3,1,0),IF($J325=$J$4,IF(R325=R$4,1,0),IF($J325=$J$5,IF(R325=R$5,1,0),0))))</f>
        <v>0</v>
      </c>
      <c r="AX325" s="1">
        <f>IF($J325=$J$2,IF(S325=S$2,1,0),IF($J325=$J$3,IF(S325=S$3,1,0),IF($J325=$J$4,IF(S325=S$4,1,0),IF($J325=$J$5,IF(S325=S$5,1,0),0))))</f>
        <v>0</v>
      </c>
      <c r="AY325" s="1">
        <f>IF($J325=$J$2,IF(T325=T$2,1,0),IF($J325=$J$3,IF(T325=T$3,1,0),IF($J325=$J$4,IF(T325=T$4,1,0),IF($J325=$J$5,IF(T325=T$5,1,0),0))))</f>
        <v>0</v>
      </c>
      <c r="AZ325" s="1">
        <f>IF($J325=$J$2,IF(U325=U$2,1,0),IF($J325=$J$3,IF(U325=U$3,1,0),IF($J325=$J$4,IF(U325=U$4,1,0),IF($J325=$J$5,IF(U325=U$5,1,0),0))))</f>
        <v>0</v>
      </c>
      <c r="BA325" s="1">
        <f>IF($J325=$J$2,IF(V325=V$2,1,0),IF($J325=$J$3,IF(V325=V$3,1,0),IF($J325=$J$4,IF(V325=V$4,1,0),IF($J325=$J$5,IF(V325=V$5,1,0),0))))</f>
        <v>0</v>
      </c>
      <c r="BB325" s="1">
        <f>IF($J325=$J$2,IF(W325=W$2,1,0),IF($J325=$J$3,IF(W325=W$3,1,0),IF($J325=$J$4,IF(W325=W$4,1,0),IF($J325=$J$5,IF(W325=W$5,1,0),0))))</f>
        <v>0</v>
      </c>
      <c r="BC325" s="1">
        <f>IF($J325=$J$2,IF(X325=X$2,1,0),IF($J325=$J$3,IF(X325=X$3,1,0),IF($J325=$J$4,IF(X325=X$4,1,0),IF($J325=$J$5,IF(X325=X$5,1,0),0))))</f>
        <v>0</v>
      </c>
      <c r="BD325" s="1">
        <f>IF($J325=$J$2,IF(Y325=Y$2,1,0),IF($J325=$J$3,IF(Y325=Y$3,1,0),IF($J325=$J$4,IF(Y325=Y$4,1,0),IF($J325=$J$5,IF(Y325=Y$5,1,0),0))))</f>
        <v>0</v>
      </c>
      <c r="BE325" s="1">
        <f>IF($J325=$J$2,IF(Z325=Z$2,1,0),IF($J325=$J$3,IF(Z325=Z$3,1,0),IF($J325=$J$4,IF(Z325=Z$4,1,0),IF($J325=$J$5,IF(Z325=Z$5,1,0),0))))</f>
        <v>0</v>
      </c>
      <c r="BF325" s="1">
        <f>IF($J325=$J$2,IF(AA325=AA$2,1,0),IF($J325=$J$3,IF(AA325=AA$3,1,0),IF($J325=$J$4,IF(AA325=AA$4,1,0),IF($J325=$J$5,IF(AA325=AA$5,1,0),0))))</f>
        <v>0</v>
      </c>
      <c r="BG325" s="1">
        <f>IF($J325=$J$2,IF(AB325=AB$2,1,0),IF($J325=$J$3,IF(AB325=AB$3,1,0),IF($J325=$J$4,IF(AB325=AB$4,1,0),IF($J325=$J$5,IF(AB325=AB$5,1,0),0))))</f>
        <v>0</v>
      </c>
      <c r="BH325" s="1">
        <f>IF($J325=$J$2,IF(AC325=AC$2,1,0),IF($J325=$J$3,IF(AC325=AC$3,1,0),IF($J325=$J$4,IF(AC325=AC$4,1,0),IF($J325=$J$5,IF(AC325=AC$5,1,0),0))))</f>
        <v>0</v>
      </c>
      <c r="BI325" s="1">
        <f>IF($J325=$J$2,IF(AD325=AD$2,1,0),IF($J325=$J$3,IF(AD325=AD$3,1,0),IF($J325=$J$4,IF(AD325=AD$4,1,0),IF($J325=$J$5,IF(AD325=AD$5,1,0),0))))</f>
        <v>0</v>
      </c>
      <c r="BJ325" s="1">
        <f>IF($J325=$J$2,IF(AE325=AE$2,1,0),IF($J325=$J$3,IF(AE325=AE$3,1,0),IF($J325=$J$4,IF(AE325=AE$4,1,0),IF($J325=$J$5,IF(AE325=AE$5,1,0),0))))</f>
        <v>0</v>
      </c>
      <c r="BK325" s="1">
        <f>IF($J325=$J$2,IF(AF325=AF$2,1,0),IF($J325=$J$3,IF(AF325=AF$3,1,0),IF($J325=$J$4,IF(AF325=AF$4,1,0),IF($J325=$J$5,IF(AF325=AF$5,1,0),0))))</f>
        <v>0</v>
      </c>
      <c r="BL325" s="1">
        <f>IF($J325=$J$2,IF(AG325=AG$2,1,0),IF($J325=$J$3,IF(AG325=AG$3,1,0),IF($J325=$J$4,IF(AG325=AG$4,1,0),IF($J325=$J$5,IF(AG325=AG$5,1,0),0))))</f>
        <v>0</v>
      </c>
      <c r="BM325" s="1">
        <f>IF($J325=$J$2,IF(AH325=AH$2,1,0),IF($J325=$J$3,IF(AH325=AH$3,1,0),IF($J325=$J$4,IF(AH325=AH$4,1,0),IF($J325=$J$5,IF(AH325=AH$5,1,0),0))))</f>
        <v>0</v>
      </c>
      <c r="BN325" s="1">
        <f>IF($J325=$J$2,IF(AI325=AI$2,1,0),IF($J325=$J$3,IF(AI325=AI$3,1,0),IF($J325=$J$4,IF(AI325=AI$4,1,0),IF($J325=$J$5,IF(AI325=AI$5,1,0),0))))</f>
        <v>0</v>
      </c>
      <c r="BO325" s="1">
        <f>IF($J325=$J$2,IF(AJ325=AJ$2,1,0),IF($J325=$J$3,IF(AJ325=AJ$3,1,0),IF($J325=$J$4,IF(AJ325=AJ$4,1,0),IF($J325=$J$5,IF(AJ325=AJ$5,1,0),0))))</f>
        <v>0</v>
      </c>
      <c r="BP325" s="1">
        <f>IF($J325=$J$2,IF(AK325=AK$2,1,0),IF($J325=$J$3,IF(AK325=AK$3,1,0),IF($J325=$J$4,IF(AK325=AK$4,1,0),IF($J325=$J$5,IF(AK325=AK$5,1,0),0))))</f>
        <v>0</v>
      </c>
      <c r="BQ325" s="1">
        <f>IF($J325=$J$2,IF(AL325=AL$2,1,0),IF($J325=$J$3,IF(AL325=AL$3,1,0),IF($J325=$J$4,IF(AL325=AL$4,1,0),IF($J325=$J$5,IF(AL325=AL$5,1,0),0))))</f>
        <v>0</v>
      </c>
      <c r="BR325" s="1">
        <f>IF($J325=$J$2,IF(AM325=AM$2,1,0),IF($J325=$J$3,IF(AM325=AM$3,1,0),IF($J325=$J$4,IF(AM325=AM$4,1,0),IF($J325=$J$5,IF(AM325=AM$5,1,0),0))))</f>
        <v>0</v>
      </c>
      <c r="BS325" s="1">
        <f>IF($J325=$J$2,IF(AN325=AN$2,1,0),IF($J325=$J$3,IF(AN325=AN$3,1,0),IF($J325=$J$4,IF(AN325=AN$4,1,0),IF($J325=$J$5,IF(AN325=AN$5,1,0),0))))</f>
        <v>0</v>
      </c>
      <c r="BU325" s="1">
        <f t="shared" si="3"/>
        <v>0</v>
      </c>
      <c r="BW325" s="35" t="str">
        <f t="shared" si="4"/>
        <v>неявка</v>
      </c>
      <c r="BX325" s="35" t="str">
        <f>IF(BW325="неявка","неявка",IF(BW325&lt;$CB$4,1,IF(BW325&lt;$CB$5,2,IF(BW325&lt;$CB$6,3,IF(BW325&lt;$CB$7,4,IF(BW325&lt;$CB$8,5,IF(BW325&lt;$CB$9,6,IF(BW325&lt;$CB$10,7,IF(BW325&lt;$CB$11,8,IF(BW325&lt;$CB$12,9,10))))))))))</f>
        <v>неявка</v>
      </c>
    </row>
    <row r="326" spans="1:76" ht="16" x14ac:dyDescent="0.2">
      <c r="A326" s="8">
        <v>320</v>
      </c>
      <c r="B326" s="8" t="s">
        <v>1092</v>
      </c>
      <c r="C326" s="8" t="s">
        <v>462</v>
      </c>
      <c r="D326" s="8" t="s">
        <v>1093</v>
      </c>
      <c r="E326" s="8" t="s">
        <v>240</v>
      </c>
      <c r="F326" s="8" t="s">
        <v>241</v>
      </c>
      <c r="G326" s="8" t="s">
        <v>634</v>
      </c>
      <c r="H326" s="8" t="s">
        <v>216</v>
      </c>
      <c r="Z326" s="54"/>
      <c r="AP326" s="1">
        <f>IF($J326=$J$2,IF(K326=K$2,1,0),IF($J326=$J$3,IF(K326=K$3,1,0),IF($J326=$J$4,IF(K326=K$4,1,0),IF($J326=$J$5,IF(K326=K$5,1,0),0))))</f>
        <v>0</v>
      </c>
      <c r="AQ326" s="1">
        <f>IF($J326=$J$2,IF(L326=L$2,1,0),IF($J326=$J$3,IF(L326=L$3,1,0),IF($J326=$J$4,IF(L326=L$4,1,0),IF($J326=$J$5,IF(L326=L$5,1,0),0))))</f>
        <v>0</v>
      </c>
      <c r="AR326" s="1">
        <f>IF($J326=$J$2,IF(M326=M$2,1,0),IF($J326=$J$3,IF(M326=M$3,1,0),IF($J326=$J$4,IF(M326=M$4,1,0),IF($J326=$J$5,IF(M326=M$5,1,0),0))))</f>
        <v>0</v>
      </c>
      <c r="AS326" s="1">
        <f>IF($J326=$J$2,IF(N326=N$2,1,0),IF($J326=$J$3,IF(N326=N$3,1,0),IF($J326=$J$4,IF(N326=N$4,1,0),IF($J326=$J$5,IF(N326=N$5,1,0),0))))</f>
        <v>0</v>
      </c>
      <c r="AT326" s="1">
        <f>IF($J326=$J$2,IF(O326=O$2,1,0),IF($J326=$J$3,IF(O326=O$3,1,0),IF($J326=$J$4,IF(O326=O$4,1,0),IF($J326=$J$5,IF(O326=O$5,1,0),0))))</f>
        <v>0</v>
      </c>
      <c r="AU326" s="1">
        <f>IF($J326=$J$2,IF(P326=P$2,1,0),IF($J326=$J$3,IF(P326=P$3,1,0),IF($J326=$J$4,IF(P326=P$4,1,0),IF($J326=$J$5,IF(P326=P$5,1,0),0))))</f>
        <v>0</v>
      </c>
      <c r="AV326" s="1">
        <f>IF($J326=$J$2,IF(Q326=Q$2,1,0),IF($J326=$J$3,IF(Q326=Q$3,1,0),IF($J326=$J$4,IF(Q326=Q$4,1,0),IF($J326=$J$5,IF(Q326=Q$5,1,0),0))))</f>
        <v>0</v>
      </c>
      <c r="AW326" s="1">
        <f>IF($J326=$J$2,IF(R326=R$2,1,0),IF($J326=$J$3,IF(R326=R$3,1,0),IF($J326=$J$4,IF(R326=R$4,1,0),IF($J326=$J$5,IF(R326=R$5,1,0),0))))</f>
        <v>0</v>
      </c>
      <c r="AX326" s="1">
        <f>IF($J326=$J$2,IF(S326=S$2,1,0),IF($J326=$J$3,IF(S326=S$3,1,0),IF($J326=$J$4,IF(S326=S$4,1,0),IF($J326=$J$5,IF(S326=S$5,1,0),0))))</f>
        <v>0</v>
      </c>
      <c r="AY326" s="1">
        <f>IF($J326=$J$2,IF(T326=T$2,1,0),IF($J326=$J$3,IF(T326=T$3,1,0),IF($J326=$J$4,IF(T326=T$4,1,0),IF($J326=$J$5,IF(T326=T$5,1,0),0))))</f>
        <v>0</v>
      </c>
      <c r="AZ326" s="1">
        <f>IF($J326=$J$2,IF(U326=U$2,1,0),IF($J326=$J$3,IF(U326=U$3,1,0),IF($J326=$J$4,IF(U326=U$4,1,0),IF($J326=$J$5,IF(U326=U$5,1,0),0))))</f>
        <v>0</v>
      </c>
      <c r="BA326" s="1">
        <f>IF($J326=$J$2,IF(V326=V$2,1,0),IF($J326=$J$3,IF(V326=V$3,1,0),IF($J326=$J$4,IF(V326=V$4,1,0),IF($J326=$J$5,IF(V326=V$5,1,0),0))))</f>
        <v>0</v>
      </c>
      <c r="BB326" s="1">
        <f>IF($J326=$J$2,IF(W326=W$2,1,0),IF($J326=$J$3,IF(W326=W$3,1,0),IF($J326=$J$4,IF(W326=W$4,1,0),IF($J326=$J$5,IF(W326=W$5,1,0),0))))</f>
        <v>0</v>
      </c>
      <c r="BC326" s="1">
        <f>IF($J326=$J$2,IF(X326=X$2,1,0),IF($J326=$J$3,IF(X326=X$3,1,0),IF($J326=$J$4,IF(X326=X$4,1,0),IF($J326=$J$5,IF(X326=X$5,1,0),0))))</f>
        <v>0</v>
      </c>
      <c r="BD326" s="1">
        <f>IF($J326=$J$2,IF(Y326=Y$2,1,0),IF($J326=$J$3,IF(Y326=Y$3,1,0),IF($J326=$J$4,IF(Y326=Y$4,1,0),IF($J326=$J$5,IF(Y326=Y$5,1,0),0))))</f>
        <v>0</v>
      </c>
      <c r="BE326" s="1">
        <f>IF($J326=$J$2,IF(Z326=Z$2,1,0),IF($J326=$J$3,IF(Z326=Z$3,1,0),IF($J326=$J$4,IF(Z326=Z$4,1,0),IF($J326=$J$5,IF(Z326=Z$5,1,0),0))))</f>
        <v>0</v>
      </c>
      <c r="BF326" s="1">
        <f>IF($J326=$J$2,IF(AA326=AA$2,1,0),IF($J326=$J$3,IF(AA326=AA$3,1,0),IF($J326=$J$4,IF(AA326=AA$4,1,0),IF($J326=$J$5,IF(AA326=AA$5,1,0),0))))</f>
        <v>0</v>
      </c>
      <c r="BG326" s="1">
        <f>IF($J326=$J$2,IF(AB326=AB$2,1,0),IF($J326=$J$3,IF(AB326=AB$3,1,0),IF($J326=$J$4,IF(AB326=AB$4,1,0),IF($J326=$J$5,IF(AB326=AB$5,1,0),0))))</f>
        <v>0</v>
      </c>
      <c r="BH326" s="1">
        <f>IF($J326=$J$2,IF(AC326=AC$2,1,0),IF($J326=$J$3,IF(AC326=AC$3,1,0),IF($J326=$J$4,IF(AC326=AC$4,1,0),IF($J326=$J$5,IF(AC326=AC$5,1,0),0))))</f>
        <v>0</v>
      </c>
      <c r="BI326" s="1">
        <f>IF($J326=$J$2,IF(AD326=AD$2,1,0),IF($J326=$J$3,IF(AD326=AD$3,1,0),IF($J326=$J$4,IF(AD326=AD$4,1,0),IF($J326=$J$5,IF(AD326=AD$5,1,0),0))))</f>
        <v>0</v>
      </c>
      <c r="BJ326" s="1">
        <f>IF($J326=$J$2,IF(AE326=AE$2,1,0),IF($J326=$J$3,IF(AE326=AE$3,1,0),IF($J326=$J$4,IF(AE326=AE$4,1,0),IF($J326=$J$5,IF(AE326=AE$5,1,0),0))))</f>
        <v>0</v>
      </c>
      <c r="BK326" s="1">
        <f>IF($J326=$J$2,IF(AF326=AF$2,1,0),IF($J326=$J$3,IF(AF326=AF$3,1,0),IF($J326=$J$4,IF(AF326=AF$4,1,0),IF($J326=$J$5,IF(AF326=AF$5,1,0),0))))</f>
        <v>0</v>
      </c>
      <c r="BL326" s="1">
        <f>IF($J326=$J$2,IF(AG326=AG$2,1,0),IF($J326=$J$3,IF(AG326=AG$3,1,0),IF($J326=$J$4,IF(AG326=AG$4,1,0),IF($J326=$J$5,IF(AG326=AG$5,1,0),0))))</f>
        <v>0</v>
      </c>
      <c r="BM326" s="1">
        <f>IF($J326=$J$2,IF(AH326=AH$2,1,0),IF($J326=$J$3,IF(AH326=AH$3,1,0),IF($J326=$J$4,IF(AH326=AH$4,1,0),IF($J326=$J$5,IF(AH326=AH$5,1,0),0))))</f>
        <v>0</v>
      </c>
      <c r="BN326" s="1">
        <f>IF($J326=$J$2,IF(AI326=AI$2,1,0),IF($J326=$J$3,IF(AI326=AI$3,1,0),IF($J326=$J$4,IF(AI326=AI$4,1,0),IF($J326=$J$5,IF(AI326=AI$5,1,0),0))))</f>
        <v>0</v>
      </c>
      <c r="BO326" s="1">
        <f>IF($J326=$J$2,IF(AJ326=AJ$2,1,0),IF($J326=$J$3,IF(AJ326=AJ$3,1,0),IF($J326=$J$4,IF(AJ326=AJ$4,1,0),IF($J326=$J$5,IF(AJ326=AJ$5,1,0),0))))</f>
        <v>0</v>
      </c>
      <c r="BP326" s="1">
        <f>IF($J326=$J$2,IF(AK326=AK$2,1,0),IF($J326=$J$3,IF(AK326=AK$3,1,0),IF($J326=$J$4,IF(AK326=AK$4,1,0),IF($J326=$J$5,IF(AK326=AK$5,1,0),0))))</f>
        <v>0</v>
      </c>
      <c r="BQ326" s="1">
        <f>IF($J326=$J$2,IF(AL326=AL$2,1,0),IF($J326=$J$3,IF(AL326=AL$3,1,0),IF($J326=$J$4,IF(AL326=AL$4,1,0),IF($J326=$J$5,IF(AL326=AL$5,1,0),0))))</f>
        <v>0</v>
      </c>
      <c r="BR326" s="1">
        <f>IF($J326=$J$2,IF(AM326=AM$2,1,0),IF($J326=$J$3,IF(AM326=AM$3,1,0),IF($J326=$J$4,IF(AM326=AM$4,1,0),IF($J326=$J$5,IF(AM326=AM$5,1,0),0))))</f>
        <v>0</v>
      </c>
      <c r="BS326" s="1">
        <f>IF($J326=$J$2,IF(AN326=AN$2,1,0),IF($J326=$J$3,IF(AN326=AN$3,1,0),IF($J326=$J$4,IF(AN326=AN$4,1,0),IF($J326=$J$5,IF(AN326=AN$5,1,0),0))))</f>
        <v>0</v>
      </c>
      <c r="BU326" s="1">
        <f t="shared" si="3"/>
        <v>0</v>
      </c>
      <c r="BW326" s="35" t="str">
        <f t="shared" si="4"/>
        <v>неявка</v>
      </c>
      <c r="BX326" s="35" t="str">
        <f>IF(BW326="неявка","неявка",IF(BW326&lt;$CB$4,1,IF(BW326&lt;$CB$5,2,IF(BW326&lt;$CB$6,3,IF(BW326&lt;$CB$7,4,IF(BW326&lt;$CB$8,5,IF(BW326&lt;$CB$9,6,IF(BW326&lt;$CB$10,7,IF(BW326&lt;$CB$11,8,IF(BW326&lt;$CB$12,9,10))))))))))</f>
        <v>неявка</v>
      </c>
    </row>
    <row r="327" spans="1:76" ht="16" x14ac:dyDescent="0.2">
      <c r="A327" s="8">
        <v>321</v>
      </c>
      <c r="B327" s="8" t="s">
        <v>1094</v>
      </c>
      <c r="C327" s="8" t="s">
        <v>1095</v>
      </c>
      <c r="D327" s="8" t="s">
        <v>1096</v>
      </c>
      <c r="E327" s="8" t="s">
        <v>228</v>
      </c>
      <c r="F327" s="8" t="s">
        <v>229</v>
      </c>
      <c r="G327" s="8" t="s">
        <v>230</v>
      </c>
      <c r="H327" s="8" t="s">
        <v>216</v>
      </c>
      <c r="Z327" s="54"/>
      <c r="AP327" s="1">
        <f>IF($J327=$J$2,IF(K327=K$2,1,0),IF($J327=$J$3,IF(K327=K$3,1,0),IF($J327=$J$4,IF(K327=K$4,1,0),IF($J327=$J$5,IF(K327=K$5,1,0),0))))</f>
        <v>0</v>
      </c>
      <c r="AQ327" s="1">
        <f>IF($J327=$J$2,IF(L327=L$2,1,0),IF($J327=$J$3,IF(L327=L$3,1,0),IF($J327=$J$4,IF(L327=L$4,1,0),IF($J327=$J$5,IF(L327=L$5,1,0),0))))</f>
        <v>0</v>
      </c>
      <c r="AR327" s="1">
        <f>IF($J327=$J$2,IF(M327=M$2,1,0),IF($J327=$J$3,IF(M327=M$3,1,0),IF($J327=$J$4,IF(M327=M$4,1,0),IF($J327=$J$5,IF(M327=M$5,1,0),0))))</f>
        <v>0</v>
      </c>
      <c r="AS327" s="1">
        <f>IF($J327=$J$2,IF(N327=N$2,1,0),IF($J327=$J$3,IF(N327=N$3,1,0),IF($J327=$J$4,IF(N327=N$4,1,0),IF($J327=$J$5,IF(N327=N$5,1,0),0))))</f>
        <v>0</v>
      </c>
      <c r="AT327" s="1">
        <f>IF($J327=$J$2,IF(O327=O$2,1,0),IF($J327=$J$3,IF(O327=O$3,1,0),IF($J327=$J$4,IF(O327=O$4,1,0),IF($J327=$J$5,IF(O327=O$5,1,0),0))))</f>
        <v>0</v>
      </c>
      <c r="AU327" s="1">
        <f>IF($J327=$J$2,IF(P327=P$2,1,0),IF($J327=$J$3,IF(P327=P$3,1,0),IF($J327=$J$4,IF(P327=P$4,1,0),IF($J327=$J$5,IF(P327=P$5,1,0),0))))</f>
        <v>0</v>
      </c>
      <c r="AV327" s="1">
        <f>IF($J327=$J$2,IF(Q327=Q$2,1,0),IF($J327=$J$3,IF(Q327=Q$3,1,0),IF($J327=$J$4,IF(Q327=Q$4,1,0),IF($J327=$J$5,IF(Q327=Q$5,1,0),0))))</f>
        <v>0</v>
      </c>
      <c r="AW327" s="1">
        <f>IF($J327=$J$2,IF(R327=R$2,1,0),IF($J327=$J$3,IF(R327=R$3,1,0),IF($J327=$J$4,IF(R327=R$4,1,0),IF($J327=$J$5,IF(R327=R$5,1,0),0))))</f>
        <v>0</v>
      </c>
      <c r="AX327" s="1">
        <f>IF($J327=$J$2,IF(S327=S$2,1,0),IF($J327=$J$3,IF(S327=S$3,1,0),IF($J327=$J$4,IF(S327=S$4,1,0),IF($J327=$J$5,IF(S327=S$5,1,0),0))))</f>
        <v>0</v>
      </c>
      <c r="AY327" s="1">
        <f>IF($J327=$J$2,IF(T327=T$2,1,0),IF($J327=$J$3,IF(T327=T$3,1,0),IF($J327=$J$4,IF(T327=T$4,1,0),IF($J327=$J$5,IF(T327=T$5,1,0),0))))</f>
        <v>0</v>
      </c>
      <c r="AZ327" s="1">
        <f>IF($J327=$J$2,IF(U327=U$2,1,0),IF($J327=$J$3,IF(U327=U$3,1,0),IF($J327=$J$4,IF(U327=U$4,1,0),IF($J327=$J$5,IF(U327=U$5,1,0),0))))</f>
        <v>0</v>
      </c>
      <c r="BA327" s="1">
        <f>IF($J327=$J$2,IF(V327=V$2,1,0),IF($J327=$J$3,IF(V327=V$3,1,0),IF($J327=$J$4,IF(V327=V$4,1,0),IF($J327=$J$5,IF(V327=V$5,1,0),0))))</f>
        <v>0</v>
      </c>
      <c r="BB327" s="1">
        <f>IF($J327=$J$2,IF(W327=W$2,1,0),IF($J327=$J$3,IF(W327=W$3,1,0),IF($J327=$J$4,IF(W327=W$4,1,0),IF($J327=$J$5,IF(W327=W$5,1,0),0))))</f>
        <v>0</v>
      </c>
      <c r="BC327" s="1">
        <f>IF($J327=$J$2,IF(X327=X$2,1,0),IF($J327=$J$3,IF(X327=X$3,1,0),IF($J327=$J$4,IF(X327=X$4,1,0),IF($J327=$J$5,IF(X327=X$5,1,0),0))))</f>
        <v>0</v>
      </c>
      <c r="BD327" s="1">
        <f>IF($J327=$J$2,IF(Y327=Y$2,1,0),IF($J327=$J$3,IF(Y327=Y$3,1,0),IF($J327=$J$4,IF(Y327=Y$4,1,0),IF($J327=$J$5,IF(Y327=Y$5,1,0),0))))</f>
        <v>0</v>
      </c>
      <c r="BE327" s="1">
        <f>IF($J327=$J$2,IF(Z327=Z$2,1,0),IF($J327=$J$3,IF(Z327=Z$3,1,0),IF($J327=$J$4,IF(Z327=Z$4,1,0),IF($J327=$J$5,IF(Z327=Z$5,1,0),0))))</f>
        <v>0</v>
      </c>
      <c r="BF327" s="1">
        <f>IF($J327=$J$2,IF(AA327=AA$2,1,0),IF($J327=$J$3,IF(AA327=AA$3,1,0),IF($J327=$J$4,IF(AA327=AA$4,1,0),IF($J327=$J$5,IF(AA327=AA$5,1,0),0))))</f>
        <v>0</v>
      </c>
      <c r="BG327" s="1">
        <f>IF($J327=$J$2,IF(AB327=AB$2,1,0),IF($J327=$J$3,IF(AB327=AB$3,1,0),IF($J327=$J$4,IF(AB327=AB$4,1,0),IF($J327=$J$5,IF(AB327=AB$5,1,0),0))))</f>
        <v>0</v>
      </c>
      <c r="BH327" s="1">
        <f>IF($J327=$J$2,IF(AC327=AC$2,1,0),IF($J327=$J$3,IF(AC327=AC$3,1,0),IF($J327=$J$4,IF(AC327=AC$4,1,0),IF($J327=$J$5,IF(AC327=AC$5,1,0),0))))</f>
        <v>0</v>
      </c>
      <c r="BI327" s="1">
        <f>IF($J327=$J$2,IF(AD327=AD$2,1,0),IF($J327=$J$3,IF(AD327=AD$3,1,0),IF($J327=$J$4,IF(AD327=AD$4,1,0),IF($J327=$J$5,IF(AD327=AD$5,1,0),0))))</f>
        <v>0</v>
      </c>
      <c r="BJ327" s="1">
        <f>IF($J327=$J$2,IF(AE327=AE$2,1,0),IF($J327=$J$3,IF(AE327=AE$3,1,0),IF($J327=$J$4,IF(AE327=AE$4,1,0),IF($J327=$J$5,IF(AE327=AE$5,1,0),0))))</f>
        <v>0</v>
      </c>
      <c r="BK327" s="1">
        <f>IF($J327=$J$2,IF(AF327=AF$2,1,0),IF($J327=$J$3,IF(AF327=AF$3,1,0),IF($J327=$J$4,IF(AF327=AF$4,1,0),IF($J327=$J$5,IF(AF327=AF$5,1,0),0))))</f>
        <v>0</v>
      </c>
      <c r="BL327" s="1">
        <f>IF($J327=$J$2,IF(AG327=AG$2,1,0),IF($J327=$J$3,IF(AG327=AG$3,1,0),IF($J327=$J$4,IF(AG327=AG$4,1,0),IF($J327=$J$5,IF(AG327=AG$5,1,0),0))))</f>
        <v>0</v>
      </c>
      <c r="BM327" s="1">
        <f>IF($J327=$J$2,IF(AH327=AH$2,1,0),IF($J327=$J$3,IF(AH327=AH$3,1,0),IF($J327=$J$4,IF(AH327=AH$4,1,0),IF($J327=$J$5,IF(AH327=AH$5,1,0),0))))</f>
        <v>0</v>
      </c>
      <c r="BN327" s="1">
        <f>IF($J327=$J$2,IF(AI327=AI$2,1,0),IF($J327=$J$3,IF(AI327=AI$3,1,0),IF($J327=$J$4,IF(AI327=AI$4,1,0),IF($J327=$J$5,IF(AI327=AI$5,1,0),0))))</f>
        <v>0</v>
      </c>
      <c r="BO327" s="1">
        <f>IF($J327=$J$2,IF(AJ327=AJ$2,1,0),IF($J327=$J$3,IF(AJ327=AJ$3,1,0),IF($J327=$J$4,IF(AJ327=AJ$4,1,0),IF($J327=$J$5,IF(AJ327=AJ$5,1,0),0))))</f>
        <v>0</v>
      </c>
      <c r="BP327" s="1">
        <f>IF($J327=$J$2,IF(AK327=AK$2,1,0),IF($J327=$J$3,IF(AK327=AK$3,1,0),IF($J327=$J$4,IF(AK327=AK$4,1,0),IF($J327=$J$5,IF(AK327=AK$5,1,0),0))))</f>
        <v>0</v>
      </c>
      <c r="BQ327" s="1">
        <f>IF($J327=$J$2,IF(AL327=AL$2,1,0),IF($J327=$J$3,IF(AL327=AL$3,1,0),IF($J327=$J$4,IF(AL327=AL$4,1,0),IF($J327=$J$5,IF(AL327=AL$5,1,0),0))))</f>
        <v>0</v>
      </c>
      <c r="BR327" s="1">
        <f>IF($J327=$J$2,IF(AM327=AM$2,1,0),IF($J327=$J$3,IF(AM327=AM$3,1,0),IF($J327=$J$4,IF(AM327=AM$4,1,0),IF($J327=$J$5,IF(AM327=AM$5,1,0),0))))</f>
        <v>0</v>
      </c>
      <c r="BS327" s="1">
        <f>IF($J327=$J$2,IF(AN327=AN$2,1,0),IF($J327=$J$3,IF(AN327=AN$3,1,0),IF($J327=$J$4,IF(AN327=AN$4,1,0),IF($J327=$J$5,IF(AN327=AN$5,1,0),0))))</f>
        <v>0</v>
      </c>
      <c r="BU327" s="1">
        <f t="shared" si="3"/>
        <v>0</v>
      </c>
      <c r="BW327" s="35" t="str">
        <f t="shared" si="4"/>
        <v>неявка</v>
      </c>
      <c r="BX327" s="35" t="str">
        <f>IF(BW327="неявка","неявка",IF(BW327&lt;$CB$4,1,IF(BW327&lt;$CB$5,2,IF(BW327&lt;$CB$6,3,IF(BW327&lt;$CB$7,4,IF(BW327&lt;$CB$8,5,IF(BW327&lt;$CB$9,6,IF(BW327&lt;$CB$10,7,IF(BW327&lt;$CB$11,8,IF(BW327&lt;$CB$12,9,10))))))))))</f>
        <v>неявка</v>
      </c>
    </row>
    <row r="328" spans="1:76" ht="16" x14ac:dyDescent="0.2">
      <c r="A328" s="8">
        <v>322</v>
      </c>
      <c r="B328" s="1" t="s">
        <v>1097</v>
      </c>
      <c r="C328" s="1" t="s">
        <v>1098</v>
      </c>
      <c r="D328" s="1" t="s">
        <v>1099</v>
      </c>
      <c r="E328" s="1" t="s">
        <v>42</v>
      </c>
      <c r="F328" s="1" t="s">
        <v>1100</v>
      </c>
      <c r="H328" s="1" t="s">
        <v>44</v>
      </c>
      <c r="J328" s="1">
        <v>1</v>
      </c>
      <c r="K328" s="1" t="s">
        <v>1155</v>
      </c>
      <c r="L328" s="1" t="s">
        <v>1154</v>
      </c>
      <c r="M328" s="1" t="s">
        <v>1155</v>
      </c>
      <c r="N328" s="1" t="s">
        <v>1159</v>
      </c>
      <c r="O328" s="1" t="s">
        <v>1155</v>
      </c>
      <c r="P328" s="1" t="s">
        <v>1155</v>
      </c>
      <c r="Q328" s="1" t="s">
        <v>1154</v>
      </c>
      <c r="R328" s="1" t="s">
        <v>1158</v>
      </c>
      <c r="S328" s="1" t="s">
        <v>1155</v>
      </c>
      <c r="T328" s="1" t="s">
        <v>1156</v>
      </c>
      <c r="U328" s="1" t="s">
        <v>1155</v>
      </c>
      <c r="V328" s="1" t="s">
        <v>1158</v>
      </c>
      <c r="W328" s="1" t="s">
        <v>1159</v>
      </c>
      <c r="X328" s="1" t="s">
        <v>1160</v>
      </c>
      <c r="Y328" s="1" t="s">
        <v>1155</v>
      </c>
      <c r="Z328" s="54" t="s">
        <v>1158</v>
      </c>
      <c r="AA328" s="1" t="s">
        <v>1155</v>
      </c>
      <c r="AB328" s="1" t="s">
        <v>1160</v>
      </c>
      <c r="AC328" s="1" t="s">
        <v>1155</v>
      </c>
      <c r="AD328" s="1" t="s">
        <v>1154</v>
      </c>
      <c r="AE328" s="1" t="s">
        <v>1158</v>
      </c>
      <c r="AF328" s="1" t="s">
        <v>1159</v>
      </c>
      <c r="AG328" s="1" t="s">
        <v>1156</v>
      </c>
      <c r="AH328" s="1" t="s">
        <v>1158</v>
      </c>
      <c r="AI328" s="1" t="s">
        <v>1155</v>
      </c>
      <c r="AJ328" s="1" t="s">
        <v>1154</v>
      </c>
      <c r="AK328" s="1" t="s">
        <v>1158</v>
      </c>
      <c r="AL328" s="1" t="s">
        <v>1155</v>
      </c>
      <c r="AM328" s="1" t="s">
        <v>1156</v>
      </c>
      <c r="AN328" s="1" t="s">
        <v>1160</v>
      </c>
      <c r="AP328" s="1">
        <f>IF($J328=$J$2,IF(K328=K$2,1,0),IF($J328=$J$3,IF(K328=K$3,1,0),IF($J328=$J$4,IF(K328=K$4,1,0),IF($J328=$J$5,IF(K328=K$5,1,0),0))))</f>
        <v>0</v>
      </c>
      <c r="AQ328" s="1">
        <f>IF($J328=$J$2,IF(L328=L$2,1,0),IF($J328=$J$3,IF(L328=L$3,1,0),IF($J328=$J$4,IF(L328=L$4,1,0),IF($J328=$J$5,IF(L328=L$5,1,0),0))))</f>
        <v>1</v>
      </c>
      <c r="AR328" s="1">
        <f>IF($J328=$J$2,IF(M328=M$2,1,0),IF($J328=$J$3,IF(M328=M$3,1,0),IF($J328=$J$4,IF(M328=M$4,1,0),IF($J328=$J$5,IF(M328=M$5,1,0),0))))</f>
        <v>1</v>
      </c>
      <c r="AS328" s="1">
        <f>IF($J328=$J$2,IF(N328=N$2,1,0),IF($J328=$J$3,IF(N328=N$3,1,0),IF($J328=$J$4,IF(N328=N$4,1,0),IF($J328=$J$5,IF(N328=N$5,1,0),0))))</f>
        <v>0</v>
      </c>
      <c r="AT328" s="1">
        <f>IF($J328=$J$2,IF(O328=O$2,1,0),IF($J328=$J$3,IF(O328=O$3,1,0),IF($J328=$J$4,IF(O328=O$4,1,0),IF($J328=$J$5,IF(O328=O$5,1,0),0))))</f>
        <v>1</v>
      </c>
      <c r="AU328" s="1">
        <f>IF($J328=$J$2,IF(P328=P$2,1,0),IF($J328=$J$3,IF(P328=P$3,1,0),IF($J328=$J$4,IF(P328=P$4,1,0),IF($J328=$J$5,IF(P328=P$5,1,0),0))))</f>
        <v>0</v>
      </c>
      <c r="AV328" s="1">
        <f>IF($J328=$J$2,IF(Q328=Q$2,1,0),IF($J328=$J$3,IF(Q328=Q$3,1,0),IF($J328=$J$4,IF(Q328=Q$4,1,0),IF($J328=$J$5,IF(Q328=Q$5,1,0),0))))</f>
        <v>1</v>
      </c>
      <c r="AW328" s="1">
        <f>IF($J328=$J$2,IF(R328=R$2,1,0),IF($J328=$J$3,IF(R328=R$3,1,0),IF($J328=$J$4,IF(R328=R$4,1,0),IF($J328=$J$5,IF(R328=R$5,1,0),0))))</f>
        <v>1</v>
      </c>
      <c r="AX328" s="1">
        <f>IF($J328=$J$2,IF(S328=S$2,1,0),IF($J328=$J$3,IF(S328=S$3,1,0),IF($J328=$J$4,IF(S328=S$4,1,0),IF($J328=$J$5,IF(S328=S$5,1,0),0))))</f>
        <v>1</v>
      </c>
      <c r="AY328" s="1">
        <f>IF($J328=$J$2,IF(T328=T$2,1,0),IF($J328=$J$3,IF(T328=T$3,1,0),IF($J328=$J$4,IF(T328=T$4,1,0),IF($J328=$J$5,IF(T328=T$5,1,0),0))))</f>
        <v>0</v>
      </c>
      <c r="AZ328" s="1">
        <f>IF($J328=$J$2,IF(U328=U$2,1,0),IF($J328=$J$3,IF(U328=U$3,1,0),IF($J328=$J$4,IF(U328=U$4,1,0),IF($J328=$J$5,IF(U328=U$5,1,0),0))))</f>
        <v>0</v>
      </c>
      <c r="BA328" s="1">
        <f>IF($J328=$J$2,IF(V328=V$2,1,0),IF($J328=$J$3,IF(V328=V$3,1,0),IF($J328=$J$4,IF(V328=V$4,1,0),IF($J328=$J$5,IF(V328=V$5,1,0),0))))</f>
        <v>1</v>
      </c>
      <c r="BB328" s="1">
        <f>IF($J328=$J$2,IF(W328=W$2,1,0),IF($J328=$J$3,IF(W328=W$3,1,0),IF($J328=$J$4,IF(W328=W$4,1,0),IF($J328=$J$5,IF(W328=W$5,1,0),0))))</f>
        <v>0</v>
      </c>
      <c r="BC328" s="1">
        <f>IF($J328=$J$2,IF(X328=X$2,1,0),IF($J328=$J$3,IF(X328=X$3,1,0),IF($J328=$J$4,IF(X328=X$4,1,0),IF($J328=$J$5,IF(X328=X$5,1,0),0))))</f>
        <v>0</v>
      </c>
      <c r="BD328" s="1">
        <f>IF($J328=$J$2,IF(Y328=Y$2,1,0),IF($J328=$J$3,IF(Y328=Y$3,1,0),IF($J328=$J$4,IF(Y328=Y$4,1,0),IF($J328=$J$5,IF(Y328=Y$5,1,0),0))))</f>
        <v>0</v>
      </c>
      <c r="BE328" s="1">
        <f>IF($J328=$J$2,IF(Z328=Z$2,1,0),IF($J328=$J$3,IF(Z328=Z$3,1,0),IF($J328=$J$4,IF(Z328=Z$4,1,0),IF($J328=$J$5,IF(Z328=Z$5,1,0),0))))</f>
        <v>1</v>
      </c>
      <c r="BF328" s="1">
        <f>IF($J328=$J$2,IF(AA328=AA$2,1,0),IF($J328=$J$3,IF(AA328=AA$3,1,0),IF($J328=$J$4,IF(AA328=AA$4,1,0),IF($J328=$J$5,IF(AA328=AA$5,1,0),0))))</f>
        <v>1</v>
      </c>
      <c r="BG328" s="1">
        <f>IF($J328=$J$2,IF(AB328=AB$2,1,0),IF($J328=$J$3,IF(AB328=AB$3,1,0),IF($J328=$J$4,IF(AB328=AB$4,1,0),IF($J328=$J$5,IF(AB328=AB$5,1,0),0))))</f>
        <v>0</v>
      </c>
      <c r="BH328" s="1">
        <f>IF($J328=$J$2,IF(AC328=AC$2,1,0),IF($J328=$J$3,IF(AC328=AC$3,1,0),IF($J328=$J$4,IF(AC328=AC$4,1,0),IF($J328=$J$5,IF(AC328=AC$5,1,0),0))))</f>
        <v>0</v>
      </c>
      <c r="BI328" s="1">
        <f>IF($J328=$J$2,IF(AD328=AD$2,1,0),IF($J328=$J$3,IF(AD328=AD$3,1,0),IF($J328=$J$4,IF(AD328=AD$4,1,0),IF($J328=$J$5,IF(AD328=AD$5,1,0),0))))</f>
        <v>0</v>
      </c>
      <c r="BJ328" s="1">
        <f>IF($J328=$J$2,IF(AE328=AE$2,1,0),IF($J328=$J$3,IF(AE328=AE$3,1,0),IF($J328=$J$4,IF(AE328=AE$4,1,0),IF($J328=$J$5,IF(AE328=AE$5,1,0),0))))</f>
        <v>0</v>
      </c>
      <c r="BK328" s="1">
        <f>IF($J328=$J$2,IF(AF328=AF$2,1,0),IF($J328=$J$3,IF(AF328=AF$3,1,0),IF($J328=$J$4,IF(AF328=AF$4,1,0),IF($J328=$J$5,IF(AF328=AF$5,1,0),0))))</f>
        <v>1</v>
      </c>
      <c r="BL328" s="1">
        <f>IF($J328=$J$2,IF(AG328=AG$2,1,0),IF($J328=$J$3,IF(AG328=AG$3,1,0),IF($J328=$J$4,IF(AG328=AG$4,1,0),IF($J328=$J$5,IF(AG328=AG$5,1,0),0))))</f>
        <v>0</v>
      </c>
      <c r="BM328" s="1">
        <f>IF($J328=$J$2,IF(AH328=AH$2,1,0),IF($J328=$J$3,IF(AH328=AH$3,1,0),IF($J328=$J$4,IF(AH328=AH$4,1,0),IF($J328=$J$5,IF(AH328=AH$5,1,0),0))))</f>
        <v>1</v>
      </c>
      <c r="BN328" s="1">
        <f>IF($J328=$J$2,IF(AI328=AI$2,1,0),IF($J328=$J$3,IF(AI328=AI$3,1,0),IF($J328=$J$4,IF(AI328=AI$4,1,0),IF($J328=$J$5,IF(AI328=AI$5,1,0),0))))</f>
        <v>0</v>
      </c>
      <c r="BO328" s="1">
        <f>IF($J328=$J$2,IF(AJ328=AJ$2,1,0),IF($J328=$J$3,IF(AJ328=AJ$3,1,0),IF($J328=$J$4,IF(AJ328=AJ$4,1,0),IF($J328=$J$5,IF(AJ328=AJ$5,1,0),0))))</f>
        <v>0</v>
      </c>
      <c r="BP328" s="1">
        <f>IF($J328=$J$2,IF(AK328=AK$2,1,0),IF($J328=$J$3,IF(AK328=AK$3,1,0),IF($J328=$J$4,IF(AK328=AK$4,1,0),IF($J328=$J$5,IF(AK328=AK$5,1,0),0))))</f>
        <v>0</v>
      </c>
      <c r="BQ328" s="1">
        <f>IF($J328=$J$2,IF(AL328=AL$2,1,0),IF($J328=$J$3,IF(AL328=AL$3,1,0),IF($J328=$J$4,IF(AL328=AL$4,1,0),IF($J328=$J$5,IF(AL328=AL$5,1,0),0))))</f>
        <v>0</v>
      </c>
      <c r="BR328" s="1">
        <f>IF($J328=$J$2,IF(AM328=AM$2,1,0),IF($J328=$J$3,IF(AM328=AM$3,1,0),IF($J328=$J$4,IF(AM328=AM$4,1,0),IF($J328=$J$5,IF(AM328=AM$5,1,0),0))))</f>
        <v>0</v>
      </c>
      <c r="BS328" s="1">
        <f>IF($J328=$J$2,IF(AN328=AN$2,1,0),IF($J328=$J$3,IF(AN328=AN$3,1,0),IF($J328=$J$4,IF(AN328=AN$4,1,0),IF($J328=$J$5,IF(AN328=AN$5,1,0),0))))</f>
        <v>0</v>
      </c>
      <c r="BU328" s="1">
        <f t="shared" si="3"/>
        <v>11</v>
      </c>
      <c r="BW328" s="35">
        <f t="shared" si="4"/>
        <v>11</v>
      </c>
      <c r="BX328" s="35">
        <f>IF(BW328="неявка","неявка",IF(BW328&lt;$CB$4,1,IF(BW328&lt;$CB$5,2,IF(BW328&lt;$CB$6,3,IF(BW328&lt;$CB$7,4,IF(BW328&lt;$CB$8,5,IF(BW328&lt;$CB$9,6,IF(BW328&lt;$CB$10,7,IF(BW328&lt;$CB$11,8,IF(BW328&lt;$CB$12,9,10))))))))))</f>
        <v>3</v>
      </c>
    </row>
    <row r="329" spans="1:76" ht="16" x14ac:dyDescent="0.2">
      <c r="A329" s="8">
        <v>323</v>
      </c>
      <c r="B329" s="1" t="s">
        <v>1101</v>
      </c>
      <c r="C329" s="1" t="s">
        <v>1102</v>
      </c>
      <c r="D329" s="1" t="s">
        <v>1103</v>
      </c>
      <c r="E329" s="1" t="s">
        <v>42</v>
      </c>
      <c r="F329" s="1" t="s">
        <v>1104</v>
      </c>
      <c r="H329" s="1" t="s">
        <v>44</v>
      </c>
      <c r="J329" s="1">
        <v>2</v>
      </c>
      <c r="K329" s="1" t="s">
        <v>1155</v>
      </c>
      <c r="L329" s="1" t="s">
        <v>1160</v>
      </c>
      <c r="M329" s="1" t="s">
        <v>1154</v>
      </c>
      <c r="N329" s="1" t="s">
        <v>1155</v>
      </c>
      <c r="O329" s="1" t="s">
        <v>1156</v>
      </c>
      <c r="P329" s="1" t="s">
        <v>1160</v>
      </c>
      <c r="Q329" s="1" t="s">
        <v>1159</v>
      </c>
      <c r="R329" s="1" t="s">
        <v>1160</v>
      </c>
      <c r="S329" s="1" t="s">
        <v>1154</v>
      </c>
      <c r="T329" s="1" t="s">
        <v>1155</v>
      </c>
      <c r="U329" s="1" t="s">
        <v>1160</v>
      </c>
      <c r="V329" s="1" t="s">
        <v>1156</v>
      </c>
      <c r="W329" s="1" t="s">
        <v>1155</v>
      </c>
      <c r="X329" s="1" t="s">
        <v>1159</v>
      </c>
      <c r="Y329" s="1" t="s">
        <v>1155</v>
      </c>
      <c r="Z329" s="54" t="s">
        <v>1159</v>
      </c>
      <c r="AA329" s="1" t="s">
        <v>1155</v>
      </c>
      <c r="AB329" s="1" t="s">
        <v>1155</v>
      </c>
      <c r="AC329" s="1" t="s">
        <v>1158</v>
      </c>
      <c r="AD329" s="1" t="s">
        <v>1160</v>
      </c>
      <c r="AE329" s="1" t="s">
        <v>1155</v>
      </c>
      <c r="AF329" s="1" t="s">
        <v>1154</v>
      </c>
      <c r="AG329" s="1" t="s">
        <v>1154</v>
      </c>
      <c r="AH329" s="1" t="s">
        <v>1160</v>
      </c>
      <c r="AI329" s="1" t="s">
        <v>1156</v>
      </c>
      <c r="AJ329" s="1" t="s">
        <v>1159</v>
      </c>
      <c r="AK329" s="1" t="s">
        <v>1158</v>
      </c>
      <c r="AL329" s="1" t="s">
        <v>1158</v>
      </c>
      <c r="AM329" s="1" t="s">
        <v>1155</v>
      </c>
      <c r="AN329" s="1" t="s">
        <v>1154</v>
      </c>
      <c r="AP329" s="1">
        <f>IF($J329=$J$2,IF(K329=K$2,1,0),IF($J329=$J$3,IF(K329=K$3,1,0),IF($J329=$J$4,IF(K329=K$4,1,0),IF($J329=$J$5,IF(K329=K$5,1,0),0))))</f>
        <v>1</v>
      </c>
      <c r="AQ329" s="1">
        <f>IF($J329=$J$2,IF(L329=L$2,1,0),IF($J329=$J$3,IF(L329=L$3,1,0),IF($J329=$J$4,IF(L329=L$4,1,0),IF($J329=$J$5,IF(L329=L$5,1,0),0))))</f>
        <v>1</v>
      </c>
      <c r="AR329" s="1">
        <f>IF($J329=$J$2,IF(M329=M$2,1,0),IF($J329=$J$3,IF(M329=M$3,1,0),IF($J329=$J$4,IF(M329=M$4,1,0),IF($J329=$J$5,IF(M329=M$5,1,0),0))))</f>
        <v>0</v>
      </c>
      <c r="AS329" s="1">
        <f>IF($J329=$J$2,IF(N329=N$2,1,0),IF($J329=$J$3,IF(N329=N$3,1,0),IF($J329=$J$4,IF(N329=N$4,1,0),IF($J329=$J$5,IF(N329=N$5,1,0),0))))</f>
        <v>0</v>
      </c>
      <c r="AT329" s="1">
        <f>IF($J329=$J$2,IF(O329=O$2,1,0),IF($J329=$J$3,IF(O329=O$3,1,0),IF($J329=$J$4,IF(O329=O$4,1,0),IF($J329=$J$5,IF(O329=O$5,1,0),0))))</f>
        <v>0</v>
      </c>
      <c r="AU329" s="1">
        <f>IF($J329=$J$2,IF(P329=P$2,1,0),IF($J329=$J$3,IF(P329=P$3,1,0),IF($J329=$J$4,IF(P329=P$4,1,0),IF($J329=$J$5,IF(P329=P$5,1,0),0))))</f>
        <v>1</v>
      </c>
      <c r="AV329" s="1">
        <f>IF($J329=$J$2,IF(Q329=Q$2,1,0),IF($J329=$J$3,IF(Q329=Q$3,1,0),IF($J329=$J$4,IF(Q329=Q$4,1,0),IF($J329=$J$5,IF(Q329=Q$5,1,0),0))))</f>
        <v>0</v>
      </c>
      <c r="AW329" s="1">
        <f>IF($J329=$J$2,IF(R329=R$2,1,0),IF($J329=$J$3,IF(R329=R$3,1,0),IF($J329=$J$4,IF(R329=R$4,1,0),IF($J329=$J$5,IF(R329=R$5,1,0),0))))</f>
        <v>1</v>
      </c>
      <c r="AX329" s="1">
        <f>IF($J329=$J$2,IF(S329=S$2,1,0),IF($J329=$J$3,IF(S329=S$3,1,0),IF($J329=$J$4,IF(S329=S$4,1,0),IF($J329=$J$5,IF(S329=S$5,1,0),0))))</f>
        <v>1</v>
      </c>
      <c r="AY329" s="1">
        <f>IF($J329=$J$2,IF(T329=T$2,1,0),IF($J329=$J$3,IF(T329=T$3,1,0),IF($J329=$J$4,IF(T329=T$4,1,0),IF($J329=$J$5,IF(T329=T$5,1,0),0))))</f>
        <v>0</v>
      </c>
      <c r="AZ329" s="1">
        <f>IF($J329=$J$2,IF(U329=U$2,1,0),IF($J329=$J$3,IF(U329=U$3,1,0),IF($J329=$J$4,IF(U329=U$4,1,0),IF($J329=$J$5,IF(U329=U$5,1,0),0))))</f>
        <v>1</v>
      </c>
      <c r="BA329" s="1">
        <f>IF($J329=$J$2,IF(V329=V$2,1,0),IF($J329=$J$3,IF(V329=V$3,1,0),IF($J329=$J$4,IF(V329=V$4,1,0),IF($J329=$J$5,IF(V329=V$5,1,0),0))))</f>
        <v>1</v>
      </c>
      <c r="BB329" s="1">
        <f>IF($J329=$J$2,IF(W329=W$2,1,0),IF($J329=$J$3,IF(W329=W$3,1,0),IF($J329=$J$4,IF(W329=W$4,1,0),IF($J329=$J$5,IF(W329=W$5,1,0),0))))</f>
        <v>0</v>
      </c>
      <c r="BC329" s="1">
        <f>IF($J329=$J$2,IF(X329=X$2,1,0),IF($J329=$J$3,IF(X329=X$3,1,0),IF($J329=$J$4,IF(X329=X$4,1,0),IF($J329=$J$5,IF(X329=X$5,1,0),0))))</f>
        <v>1</v>
      </c>
      <c r="BD329" s="1">
        <f>IF($J329=$J$2,IF(Y329=Y$2,1,0),IF($J329=$J$3,IF(Y329=Y$3,1,0),IF($J329=$J$4,IF(Y329=Y$4,1,0),IF($J329=$J$5,IF(Y329=Y$5,1,0),0))))</f>
        <v>1</v>
      </c>
      <c r="BE329" s="1">
        <f>IF($J329=$J$2,IF(Z329=Z$2,1,0),IF($J329=$J$3,IF(Z329=Z$3,1,0),IF($J329=$J$4,IF(Z329=Z$4,1,0),IF($J329=$J$5,IF(Z329=Z$5,1,0),0))))</f>
        <v>1</v>
      </c>
      <c r="BF329" s="1">
        <f>IF($J329=$J$2,IF(AA329=AA$2,1,0),IF($J329=$J$3,IF(AA329=AA$3,1,0),IF($J329=$J$4,IF(AA329=AA$4,1,0),IF($J329=$J$5,IF(AA329=AA$5,1,0),0))))</f>
        <v>0</v>
      </c>
      <c r="BG329" s="1">
        <f>IF($J329=$J$2,IF(AB329=AB$2,1,0),IF($J329=$J$3,IF(AB329=AB$3,1,0),IF($J329=$J$4,IF(AB329=AB$4,1,0),IF($J329=$J$5,IF(AB329=AB$5,1,0),0))))</f>
        <v>1</v>
      </c>
      <c r="BH329" s="1">
        <f>IF($J329=$J$2,IF(AC329=AC$2,1,0),IF($J329=$J$3,IF(AC329=AC$3,1,0),IF($J329=$J$4,IF(AC329=AC$4,1,0),IF($J329=$J$5,IF(AC329=AC$5,1,0),0))))</f>
        <v>0</v>
      </c>
      <c r="BI329" s="1">
        <f>IF($J329=$J$2,IF(AD329=AD$2,1,0),IF($J329=$J$3,IF(AD329=AD$3,1,0),IF($J329=$J$4,IF(AD329=AD$4,1,0),IF($J329=$J$5,IF(AD329=AD$5,1,0),0))))</f>
        <v>0</v>
      </c>
      <c r="BJ329" s="1">
        <f>IF($J329=$J$2,IF(AE329=AE$2,1,0),IF($J329=$J$3,IF(AE329=AE$3,1,0),IF($J329=$J$4,IF(AE329=AE$4,1,0),IF($J329=$J$5,IF(AE329=AE$5,1,0),0))))</f>
        <v>0</v>
      </c>
      <c r="BK329" s="1">
        <f>IF($J329=$J$2,IF(AF329=AF$2,1,0),IF($J329=$J$3,IF(AF329=AF$3,1,0),IF($J329=$J$4,IF(AF329=AF$4,1,0),IF($J329=$J$5,IF(AF329=AF$5,1,0),0))))</f>
        <v>0</v>
      </c>
      <c r="BL329" s="1">
        <f>IF($J329=$J$2,IF(AG329=AG$2,1,0),IF($J329=$J$3,IF(AG329=AG$3,1,0),IF($J329=$J$4,IF(AG329=AG$4,1,0),IF($J329=$J$5,IF(AG329=AG$5,1,0),0))))</f>
        <v>0</v>
      </c>
      <c r="BM329" s="1">
        <f>IF($J329=$J$2,IF(AH329=AH$2,1,0),IF($J329=$J$3,IF(AH329=AH$3,1,0),IF($J329=$J$4,IF(AH329=AH$4,1,0),IF($J329=$J$5,IF(AH329=AH$5,1,0),0))))</f>
        <v>1</v>
      </c>
      <c r="BN329" s="1">
        <f>IF($J329=$J$2,IF(AI329=AI$2,1,0),IF($J329=$J$3,IF(AI329=AI$3,1,0),IF($J329=$J$4,IF(AI329=AI$4,1,0),IF($J329=$J$5,IF(AI329=AI$5,1,0),0))))</f>
        <v>0</v>
      </c>
      <c r="BO329" s="1">
        <f>IF($J329=$J$2,IF(AJ329=AJ$2,1,0),IF($J329=$J$3,IF(AJ329=AJ$3,1,0),IF($J329=$J$4,IF(AJ329=AJ$4,1,0),IF($J329=$J$5,IF(AJ329=AJ$5,1,0),0))))</f>
        <v>1</v>
      </c>
      <c r="BP329" s="1">
        <f>IF($J329=$J$2,IF(AK329=AK$2,1,0),IF($J329=$J$3,IF(AK329=AK$3,1,0),IF($J329=$J$4,IF(AK329=AK$4,1,0),IF($J329=$J$5,IF(AK329=AK$5,1,0),0))))</f>
        <v>1</v>
      </c>
      <c r="BQ329" s="1">
        <f>IF($J329=$J$2,IF(AL329=AL$2,1,0),IF($J329=$J$3,IF(AL329=AL$3,1,0),IF($J329=$J$4,IF(AL329=AL$4,1,0),IF($J329=$J$5,IF(AL329=AL$5,1,0),0))))</f>
        <v>0</v>
      </c>
      <c r="BR329" s="1">
        <f>IF($J329=$J$2,IF(AM329=AM$2,1,0),IF($J329=$J$3,IF(AM329=AM$3,1,0),IF($J329=$J$4,IF(AM329=AM$4,1,0),IF($J329=$J$5,IF(AM329=AM$5,1,0),0))))</f>
        <v>0</v>
      </c>
      <c r="BS329" s="1">
        <f>IF($J329=$J$2,IF(AN329=AN$2,1,0),IF($J329=$J$3,IF(AN329=AN$3,1,0),IF($J329=$J$4,IF(AN329=AN$4,1,0),IF($J329=$J$5,IF(AN329=AN$5,1,0),0))))</f>
        <v>1</v>
      </c>
      <c r="BU329" s="1">
        <f t="shared" si="3"/>
        <v>15</v>
      </c>
      <c r="BW329" s="35">
        <f t="shared" si="4"/>
        <v>15</v>
      </c>
      <c r="BX329" s="35">
        <f>IF(BW329="неявка","неявка",IF(BW329&lt;$CB$4,1,IF(BW329&lt;$CB$5,2,IF(BW329&lt;$CB$6,3,IF(BW329&lt;$CB$7,4,IF(BW329&lt;$CB$8,5,IF(BW329&lt;$CB$9,6,IF(BW329&lt;$CB$10,7,IF(BW329&lt;$CB$11,8,IF(BW329&lt;$CB$12,9,10))))))))))</f>
        <v>4</v>
      </c>
    </row>
    <row r="330" spans="1:76" ht="16" x14ac:dyDescent="0.2">
      <c r="A330" s="8">
        <v>324</v>
      </c>
      <c r="B330" s="1" t="s">
        <v>1105</v>
      </c>
      <c r="C330" s="1" t="s">
        <v>1106</v>
      </c>
      <c r="D330" s="1" t="s">
        <v>1107</v>
      </c>
      <c r="E330" s="1" t="s">
        <v>42</v>
      </c>
      <c r="F330" s="1" t="s">
        <v>1108</v>
      </c>
      <c r="H330" s="1" t="s">
        <v>44</v>
      </c>
      <c r="J330" s="1">
        <v>1</v>
      </c>
      <c r="K330" s="1" t="s">
        <v>1154</v>
      </c>
      <c r="L330" s="1" t="s">
        <v>1158</v>
      </c>
      <c r="M330" s="1" t="s">
        <v>1160</v>
      </c>
      <c r="N330" s="1" t="s">
        <v>1159</v>
      </c>
      <c r="O330" s="1" t="s">
        <v>1158</v>
      </c>
      <c r="P330" s="1" t="s">
        <v>1156</v>
      </c>
      <c r="Q330" s="1" t="s">
        <v>1154</v>
      </c>
      <c r="R330" s="1" t="s">
        <v>1160</v>
      </c>
      <c r="S330" s="1" t="s">
        <v>1156</v>
      </c>
      <c r="T330" s="1" t="s">
        <v>1156</v>
      </c>
      <c r="U330" s="1" t="s">
        <v>1156</v>
      </c>
      <c r="V330" s="1" t="s">
        <v>1155</v>
      </c>
      <c r="W330" s="1" t="s">
        <v>1156</v>
      </c>
      <c r="X330" s="1" t="s">
        <v>1159</v>
      </c>
      <c r="Y330" s="1" t="s">
        <v>1159</v>
      </c>
      <c r="Z330" s="54" t="s">
        <v>1159</v>
      </c>
      <c r="AA330" s="1" t="s">
        <v>1155</v>
      </c>
      <c r="AB330" s="1" t="s">
        <v>1156</v>
      </c>
      <c r="AC330" s="1" t="s">
        <v>1158</v>
      </c>
      <c r="AD330" s="1" t="s">
        <v>1155</v>
      </c>
      <c r="AE330" s="1" t="s">
        <v>1159</v>
      </c>
      <c r="AF330" s="1" t="s">
        <v>1155</v>
      </c>
      <c r="AG330" s="1" t="s">
        <v>1158</v>
      </c>
      <c r="AH330" s="1" t="s">
        <v>1154</v>
      </c>
      <c r="AI330" s="1" t="s">
        <v>1154</v>
      </c>
      <c r="AJ330" s="1" t="s">
        <v>1156</v>
      </c>
      <c r="AK330" s="1" t="s">
        <v>1158</v>
      </c>
      <c r="AL330" s="1" t="s">
        <v>1158</v>
      </c>
      <c r="AM330" s="1" t="s">
        <v>1158</v>
      </c>
      <c r="AN330" s="1" t="s">
        <v>1156</v>
      </c>
      <c r="AP330" s="1">
        <f>IF($J330=$J$2,IF(K330=K$2,1,0),IF($J330=$J$3,IF(K330=K$3,1,0),IF($J330=$J$4,IF(K330=K$4,1,0),IF($J330=$J$5,IF(K330=K$5,1,0),0))))</f>
        <v>1</v>
      </c>
      <c r="AQ330" s="1">
        <f>IF($J330=$J$2,IF(L330=L$2,1,0),IF($J330=$J$3,IF(L330=L$3,1,0),IF($J330=$J$4,IF(L330=L$4,1,0),IF($J330=$J$5,IF(L330=L$5,1,0),0))))</f>
        <v>0</v>
      </c>
      <c r="AR330" s="1">
        <f>IF($J330=$J$2,IF(M330=M$2,1,0),IF($J330=$J$3,IF(M330=M$3,1,0),IF($J330=$J$4,IF(M330=M$4,1,0),IF($J330=$J$5,IF(M330=M$5,1,0),0))))</f>
        <v>0</v>
      </c>
      <c r="AS330" s="1">
        <f>IF($J330=$J$2,IF(N330=N$2,1,0),IF($J330=$J$3,IF(N330=N$3,1,0),IF($J330=$J$4,IF(N330=N$4,1,0),IF($J330=$J$5,IF(N330=N$5,1,0),0))))</f>
        <v>0</v>
      </c>
      <c r="AT330" s="1">
        <f>IF($J330=$J$2,IF(O330=O$2,1,0),IF($J330=$J$3,IF(O330=O$3,1,0),IF($J330=$J$4,IF(O330=O$4,1,0),IF($J330=$J$5,IF(O330=O$5,1,0),0))))</f>
        <v>0</v>
      </c>
      <c r="AU330" s="1">
        <f>IF($J330=$J$2,IF(P330=P$2,1,0),IF($J330=$J$3,IF(P330=P$3,1,0),IF($J330=$J$4,IF(P330=P$4,1,0),IF($J330=$J$5,IF(P330=P$5,1,0),0))))</f>
        <v>0</v>
      </c>
      <c r="AV330" s="1">
        <f>IF($J330=$J$2,IF(Q330=Q$2,1,0),IF($J330=$J$3,IF(Q330=Q$3,1,0),IF($J330=$J$4,IF(Q330=Q$4,1,0),IF($J330=$J$5,IF(Q330=Q$5,1,0),0))))</f>
        <v>1</v>
      </c>
      <c r="AW330" s="1">
        <f>IF($J330=$J$2,IF(R330=R$2,1,0),IF($J330=$J$3,IF(R330=R$3,1,0),IF($J330=$J$4,IF(R330=R$4,1,0),IF($J330=$J$5,IF(R330=R$5,1,0),0))))</f>
        <v>0</v>
      </c>
      <c r="AX330" s="1">
        <f>IF($J330=$J$2,IF(S330=S$2,1,0),IF($J330=$J$3,IF(S330=S$3,1,0),IF($J330=$J$4,IF(S330=S$4,1,0),IF($J330=$J$5,IF(S330=S$5,1,0),0))))</f>
        <v>0</v>
      </c>
      <c r="AY330" s="1">
        <f>IF($J330=$J$2,IF(T330=T$2,1,0),IF($J330=$J$3,IF(T330=T$3,1,0),IF($J330=$J$4,IF(T330=T$4,1,0),IF($J330=$J$5,IF(T330=T$5,1,0),0))))</f>
        <v>0</v>
      </c>
      <c r="AZ330" s="1">
        <f>IF($J330=$J$2,IF(U330=U$2,1,0),IF($J330=$J$3,IF(U330=U$3,1,0),IF($J330=$J$4,IF(U330=U$4,1,0),IF($J330=$J$5,IF(U330=U$5,1,0),0))))</f>
        <v>1</v>
      </c>
      <c r="BA330" s="1">
        <f>IF($J330=$J$2,IF(V330=V$2,1,0),IF($J330=$J$3,IF(V330=V$3,1,0),IF($J330=$J$4,IF(V330=V$4,1,0),IF($J330=$J$5,IF(V330=V$5,1,0),0))))</f>
        <v>0</v>
      </c>
      <c r="BB330" s="1">
        <f>IF($J330=$J$2,IF(W330=W$2,1,0),IF($J330=$J$3,IF(W330=W$3,1,0),IF($J330=$J$4,IF(W330=W$4,1,0),IF($J330=$J$5,IF(W330=W$5,1,0),0))))</f>
        <v>1</v>
      </c>
      <c r="BC330" s="1">
        <f>IF($J330=$J$2,IF(X330=X$2,1,0),IF($J330=$J$3,IF(X330=X$3,1,0),IF($J330=$J$4,IF(X330=X$4,1,0),IF($J330=$J$5,IF(X330=X$5,1,0),0))))</f>
        <v>1</v>
      </c>
      <c r="BD330" s="1">
        <f>IF($J330=$J$2,IF(Y330=Y$2,1,0),IF($J330=$J$3,IF(Y330=Y$3,1,0),IF($J330=$J$4,IF(Y330=Y$4,1,0),IF($J330=$J$5,IF(Y330=Y$5,1,0),0))))</f>
        <v>0</v>
      </c>
      <c r="BE330" s="1">
        <f>IF($J330=$J$2,IF(Z330=Z$2,1,0),IF($J330=$J$3,IF(Z330=Z$3,1,0),IF($J330=$J$4,IF(Z330=Z$4,1,0),IF($J330=$J$5,IF(Z330=Z$5,1,0),0))))</f>
        <v>0</v>
      </c>
      <c r="BF330" s="1">
        <f>IF($J330=$J$2,IF(AA330=AA$2,1,0),IF($J330=$J$3,IF(AA330=AA$3,1,0),IF($J330=$J$4,IF(AA330=AA$4,1,0),IF($J330=$J$5,IF(AA330=AA$5,1,0),0))))</f>
        <v>1</v>
      </c>
      <c r="BG330" s="1">
        <f>IF($J330=$J$2,IF(AB330=AB$2,1,0),IF($J330=$J$3,IF(AB330=AB$3,1,0),IF($J330=$J$4,IF(AB330=AB$4,1,0),IF($J330=$J$5,IF(AB330=AB$5,1,0),0))))</f>
        <v>0</v>
      </c>
      <c r="BH330" s="1">
        <f>IF($J330=$J$2,IF(AC330=AC$2,1,0),IF($J330=$J$3,IF(AC330=AC$3,1,0),IF($J330=$J$4,IF(AC330=AC$4,1,0),IF($J330=$J$5,IF(AC330=AC$5,1,0),0))))</f>
        <v>0</v>
      </c>
      <c r="BI330" s="1">
        <f>IF($J330=$J$2,IF(AD330=AD$2,1,0),IF($J330=$J$3,IF(AD330=AD$3,1,0),IF($J330=$J$4,IF(AD330=AD$4,1,0),IF($J330=$J$5,IF(AD330=AD$5,1,0),0))))</f>
        <v>1</v>
      </c>
      <c r="BJ330" s="1">
        <f>IF($J330=$J$2,IF(AE330=AE$2,1,0),IF($J330=$J$3,IF(AE330=AE$3,1,0),IF($J330=$J$4,IF(AE330=AE$4,1,0),IF($J330=$J$5,IF(AE330=AE$5,1,0),0))))</f>
        <v>0</v>
      </c>
      <c r="BK330" s="1">
        <f>IF($J330=$J$2,IF(AF330=AF$2,1,0),IF($J330=$J$3,IF(AF330=AF$3,1,0),IF($J330=$J$4,IF(AF330=AF$4,1,0),IF($J330=$J$5,IF(AF330=AF$5,1,0),0))))</f>
        <v>0</v>
      </c>
      <c r="BL330" s="1">
        <f>IF($J330=$J$2,IF(AG330=AG$2,1,0),IF($J330=$J$3,IF(AG330=AG$3,1,0),IF($J330=$J$4,IF(AG330=AG$4,1,0),IF($J330=$J$5,IF(AG330=AG$5,1,0),0))))</f>
        <v>1</v>
      </c>
      <c r="BM330" s="1">
        <f>IF($J330=$J$2,IF(AH330=AH$2,1,0),IF($J330=$J$3,IF(AH330=AH$3,1,0),IF($J330=$J$4,IF(AH330=AH$4,1,0),IF($J330=$J$5,IF(AH330=AH$5,1,0),0))))</f>
        <v>0</v>
      </c>
      <c r="BN330" s="1">
        <f>IF($J330=$J$2,IF(AI330=AI$2,1,0),IF($J330=$J$3,IF(AI330=AI$3,1,0),IF($J330=$J$4,IF(AI330=AI$4,1,0),IF($J330=$J$5,IF(AI330=AI$5,1,0),0))))</f>
        <v>0</v>
      </c>
      <c r="BO330" s="1">
        <f>IF($J330=$J$2,IF(AJ330=AJ$2,1,0),IF($J330=$J$3,IF(AJ330=AJ$3,1,0),IF($J330=$J$4,IF(AJ330=AJ$4,1,0),IF($J330=$J$5,IF(AJ330=AJ$5,1,0),0))))</f>
        <v>0</v>
      </c>
      <c r="BP330" s="1">
        <f>IF($J330=$J$2,IF(AK330=AK$2,1,0),IF($J330=$J$3,IF(AK330=AK$3,1,0),IF($J330=$J$4,IF(AK330=AK$4,1,0),IF($J330=$J$5,IF(AK330=AK$5,1,0),0))))</f>
        <v>0</v>
      </c>
      <c r="BQ330" s="1">
        <f>IF($J330=$J$2,IF(AL330=AL$2,1,0),IF($J330=$J$3,IF(AL330=AL$3,1,0),IF($J330=$J$4,IF(AL330=AL$4,1,0),IF($J330=$J$5,IF(AL330=AL$5,1,0),0))))</f>
        <v>0</v>
      </c>
      <c r="BR330" s="1">
        <f>IF($J330=$J$2,IF(AM330=AM$2,1,0),IF($J330=$J$3,IF(AM330=AM$3,1,0),IF($J330=$J$4,IF(AM330=AM$4,1,0),IF($J330=$J$5,IF(AM330=AM$5,1,0),0))))</f>
        <v>1</v>
      </c>
      <c r="BS330" s="1">
        <f>IF($J330=$J$2,IF(AN330=AN$2,1,0),IF($J330=$J$3,IF(AN330=AN$3,1,0),IF($J330=$J$4,IF(AN330=AN$4,1,0),IF($J330=$J$5,IF(AN330=AN$5,1,0),0))))</f>
        <v>1</v>
      </c>
      <c r="BU330" s="1">
        <f t="shared" si="3"/>
        <v>10</v>
      </c>
      <c r="BW330" s="35">
        <f t="shared" si="4"/>
        <v>10</v>
      </c>
      <c r="BX330" s="35">
        <f>IF(BW330="неявка","неявка",IF(BW330&lt;$CB$4,1,IF(BW330&lt;$CB$5,2,IF(BW330&lt;$CB$6,3,IF(BW330&lt;$CB$7,4,IF(BW330&lt;$CB$8,5,IF(BW330&lt;$CB$9,6,IF(BW330&lt;$CB$10,7,IF(BW330&lt;$CB$11,8,IF(BW330&lt;$CB$12,9,10))))))))))</f>
        <v>2</v>
      </c>
    </row>
    <row r="331" spans="1:76" ht="16" x14ac:dyDescent="0.2">
      <c r="A331" s="8">
        <v>325</v>
      </c>
      <c r="B331" s="1" t="s">
        <v>1109</v>
      </c>
      <c r="C331" s="1" t="s">
        <v>1110</v>
      </c>
      <c r="D331" s="1" t="s">
        <v>1111</v>
      </c>
      <c r="E331" s="1" t="s">
        <v>42</v>
      </c>
      <c r="F331" s="1" t="s">
        <v>1112</v>
      </c>
      <c r="H331" s="1" t="s">
        <v>44</v>
      </c>
      <c r="J331" s="1">
        <v>1</v>
      </c>
      <c r="K331" s="1" t="s">
        <v>1154</v>
      </c>
      <c r="L331" s="1" t="s">
        <v>1154</v>
      </c>
      <c r="M331" s="1" t="s">
        <v>1155</v>
      </c>
      <c r="N331" s="1" t="s">
        <v>1159</v>
      </c>
      <c r="O331" s="1" t="s">
        <v>1155</v>
      </c>
      <c r="P331" s="1" t="s">
        <v>1157</v>
      </c>
      <c r="Q331" s="1" t="s">
        <v>1154</v>
      </c>
      <c r="R331" s="1" t="s">
        <v>1158</v>
      </c>
      <c r="S331" s="1" t="s">
        <v>1155</v>
      </c>
      <c r="T331" s="1" t="s">
        <v>1156</v>
      </c>
      <c r="U331" s="1" t="s">
        <v>1158</v>
      </c>
      <c r="V331" s="1" t="s">
        <v>1158</v>
      </c>
      <c r="W331" s="1" t="s">
        <v>1156</v>
      </c>
      <c r="X331" s="1" t="s">
        <v>1156</v>
      </c>
      <c r="Y331" s="1" t="s">
        <v>1156</v>
      </c>
      <c r="Z331" s="54" t="s">
        <v>1158</v>
      </c>
      <c r="AA331" s="1" t="s">
        <v>1155</v>
      </c>
      <c r="AB331" s="1" t="s">
        <v>1158</v>
      </c>
      <c r="AC331" s="1" t="s">
        <v>1160</v>
      </c>
      <c r="AD331" s="1" t="s">
        <v>1155</v>
      </c>
      <c r="AE331" s="1" t="s">
        <v>1156</v>
      </c>
      <c r="AF331" s="1" t="s">
        <v>1159</v>
      </c>
      <c r="AG331" s="1" t="s">
        <v>1158</v>
      </c>
      <c r="AH331" s="1" t="s">
        <v>1158</v>
      </c>
      <c r="AI331" s="1" t="s">
        <v>1158</v>
      </c>
      <c r="AJ331" s="1" t="s">
        <v>1158</v>
      </c>
      <c r="AK331" s="1" t="s">
        <v>1159</v>
      </c>
      <c r="AL331" s="1" t="s">
        <v>1156</v>
      </c>
      <c r="AM331" s="1" t="s">
        <v>1158</v>
      </c>
      <c r="AN331" s="1" t="s">
        <v>1160</v>
      </c>
      <c r="AP331" s="1">
        <f>IF($J331=$J$2,IF(K331=K$2,1,0),IF($J331=$J$3,IF(K331=K$3,1,0),IF($J331=$J$4,IF(K331=K$4,1,0),IF($J331=$J$5,IF(K331=K$5,1,0),0))))</f>
        <v>1</v>
      </c>
      <c r="AQ331" s="1">
        <f>IF($J331=$J$2,IF(L331=L$2,1,0),IF($J331=$J$3,IF(L331=L$3,1,0),IF($J331=$J$4,IF(L331=L$4,1,0),IF($J331=$J$5,IF(L331=L$5,1,0),0))))</f>
        <v>1</v>
      </c>
      <c r="AR331" s="1">
        <f>IF($J331=$J$2,IF(M331=M$2,1,0),IF($J331=$J$3,IF(M331=M$3,1,0),IF($J331=$J$4,IF(M331=M$4,1,0),IF($J331=$J$5,IF(M331=M$5,1,0),0))))</f>
        <v>1</v>
      </c>
      <c r="AS331" s="1">
        <f>IF($J331=$J$2,IF(N331=N$2,1,0),IF($J331=$J$3,IF(N331=N$3,1,0),IF($J331=$J$4,IF(N331=N$4,1,0),IF($J331=$J$5,IF(N331=N$5,1,0),0))))</f>
        <v>0</v>
      </c>
      <c r="AT331" s="1">
        <f>IF($J331=$J$2,IF(O331=O$2,1,0),IF($J331=$J$3,IF(O331=O$3,1,0),IF($J331=$J$4,IF(O331=O$4,1,0),IF($J331=$J$5,IF(O331=O$5,1,0),0))))</f>
        <v>1</v>
      </c>
      <c r="AU331" s="1">
        <f>IF($J331=$J$2,IF(P331=P$2,1,0),IF($J331=$J$3,IF(P331=P$3,1,0),IF($J331=$J$4,IF(P331=P$4,1,0),IF($J331=$J$5,IF(P331=P$5,1,0),0))))</f>
        <v>1</v>
      </c>
      <c r="AV331" s="1">
        <f>IF($J331=$J$2,IF(Q331=Q$2,1,0),IF($J331=$J$3,IF(Q331=Q$3,1,0),IF($J331=$J$4,IF(Q331=Q$4,1,0),IF($J331=$J$5,IF(Q331=Q$5,1,0),0))))</f>
        <v>1</v>
      </c>
      <c r="AW331" s="1">
        <f>IF($J331=$J$2,IF(R331=R$2,1,0),IF($J331=$J$3,IF(R331=R$3,1,0),IF($J331=$J$4,IF(R331=R$4,1,0),IF($J331=$J$5,IF(R331=R$5,1,0),0))))</f>
        <v>1</v>
      </c>
      <c r="AX331" s="1">
        <f>IF($J331=$J$2,IF(S331=S$2,1,0),IF($J331=$J$3,IF(S331=S$3,1,0),IF($J331=$J$4,IF(S331=S$4,1,0),IF($J331=$J$5,IF(S331=S$5,1,0),0))))</f>
        <v>1</v>
      </c>
      <c r="AY331" s="1">
        <f>IF($J331=$J$2,IF(T331=T$2,1,0),IF($J331=$J$3,IF(T331=T$3,1,0),IF($J331=$J$4,IF(T331=T$4,1,0),IF($J331=$J$5,IF(T331=T$5,1,0),0))))</f>
        <v>0</v>
      </c>
      <c r="AZ331" s="1">
        <f>IF($J331=$J$2,IF(U331=U$2,1,0),IF($J331=$J$3,IF(U331=U$3,1,0),IF($J331=$J$4,IF(U331=U$4,1,0),IF($J331=$J$5,IF(U331=U$5,1,0),0))))</f>
        <v>0</v>
      </c>
      <c r="BA331" s="1">
        <f>IF($J331=$J$2,IF(V331=V$2,1,0),IF($J331=$J$3,IF(V331=V$3,1,0),IF($J331=$J$4,IF(V331=V$4,1,0),IF($J331=$J$5,IF(V331=V$5,1,0),0))))</f>
        <v>1</v>
      </c>
      <c r="BB331" s="1">
        <f>IF($J331=$J$2,IF(W331=W$2,1,0),IF($J331=$J$3,IF(W331=W$3,1,0),IF($J331=$J$4,IF(W331=W$4,1,0),IF($J331=$J$5,IF(W331=W$5,1,0),0))))</f>
        <v>1</v>
      </c>
      <c r="BC331" s="1">
        <f>IF($J331=$J$2,IF(X331=X$2,1,0),IF($J331=$J$3,IF(X331=X$3,1,0),IF($J331=$J$4,IF(X331=X$4,1,0),IF($J331=$J$5,IF(X331=X$5,1,0),0))))</f>
        <v>0</v>
      </c>
      <c r="BD331" s="1">
        <f>IF($J331=$J$2,IF(Y331=Y$2,1,0),IF($J331=$J$3,IF(Y331=Y$3,1,0),IF($J331=$J$4,IF(Y331=Y$4,1,0),IF($J331=$J$5,IF(Y331=Y$5,1,0),0))))</f>
        <v>1</v>
      </c>
      <c r="BE331" s="1">
        <f>IF($J331=$J$2,IF(Z331=Z$2,1,0),IF($J331=$J$3,IF(Z331=Z$3,1,0),IF($J331=$J$4,IF(Z331=Z$4,1,0),IF($J331=$J$5,IF(Z331=Z$5,1,0),0))))</f>
        <v>1</v>
      </c>
      <c r="BF331" s="1">
        <f>IF($J331=$J$2,IF(AA331=AA$2,1,0),IF($J331=$J$3,IF(AA331=AA$3,1,0),IF($J331=$J$4,IF(AA331=AA$4,1,0),IF($J331=$J$5,IF(AA331=AA$5,1,0),0))))</f>
        <v>1</v>
      </c>
      <c r="BG331" s="1">
        <f>IF($J331=$J$2,IF(AB331=AB$2,1,0),IF($J331=$J$3,IF(AB331=AB$3,1,0),IF($J331=$J$4,IF(AB331=AB$4,1,0),IF($J331=$J$5,IF(AB331=AB$5,1,0),0))))</f>
        <v>1</v>
      </c>
      <c r="BH331" s="1">
        <f>IF($J331=$J$2,IF(AC331=AC$2,1,0),IF($J331=$J$3,IF(AC331=AC$3,1,0),IF($J331=$J$4,IF(AC331=AC$4,1,0),IF($J331=$J$5,IF(AC331=AC$5,1,0),0))))</f>
        <v>1</v>
      </c>
      <c r="BI331" s="1">
        <f>IF($J331=$J$2,IF(AD331=AD$2,1,0),IF($J331=$J$3,IF(AD331=AD$3,1,0),IF($J331=$J$4,IF(AD331=AD$4,1,0),IF($J331=$J$5,IF(AD331=AD$5,1,0),0))))</f>
        <v>1</v>
      </c>
      <c r="BJ331" s="1">
        <f>IF($J331=$J$2,IF(AE331=AE$2,1,0),IF($J331=$J$3,IF(AE331=AE$3,1,0),IF($J331=$J$4,IF(AE331=AE$4,1,0),IF($J331=$J$5,IF(AE331=AE$5,1,0),0))))</f>
        <v>1</v>
      </c>
      <c r="BK331" s="1">
        <f>IF($J331=$J$2,IF(AF331=AF$2,1,0),IF($J331=$J$3,IF(AF331=AF$3,1,0),IF($J331=$J$4,IF(AF331=AF$4,1,0),IF($J331=$J$5,IF(AF331=AF$5,1,0),0))))</f>
        <v>1</v>
      </c>
      <c r="BL331" s="1">
        <f>IF($J331=$J$2,IF(AG331=AG$2,1,0),IF($J331=$J$3,IF(AG331=AG$3,1,0),IF($J331=$J$4,IF(AG331=AG$4,1,0),IF($J331=$J$5,IF(AG331=AG$5,1,0),0))))</f>
        <v>1</v>
      </c>
      <c r="BM331" s="1">
        <f>IF($J331=$J$2,IF(AH331=AH$2,1,0),IF($J331=$J$3,IF(AH331=AH$3,1,0),IF($J331=$J$4,IF(AH331=AH$4,1,0),IF($J331=$J$5,IF(AH331=AH$5,1,0),0))))</f>
        <v>1</v>
      </c>
      <c r="BN331" s="1">
        <f>IF($J331=$J$2,IF(AI331=AI$2,1,0),IF($J331=$J$3,IF(AI331=AI$3,1,0),IF($J331=$J$4,IF(AI331=AI$4,1,0),IF($J331=$J$5,IF(AI331=AI$5,1,0),0))))</f>
        <v>1</v>
      </c>
      <c r="BO331" s="1">
        <f>IF($J331=$J$2,IF(AJ331=AJ$2,1,0),IF($J331=$J$3,IF(AJ331=AJ$3,1,0),IF($J331=$J$4,IF(AJ331=AJ$4,1,0),IF($J331=$J$5,IF(AJ331=AJ$5,1,0),0))))</f>
        <v>1</v>
      </c>
      <c r="BP331" s="1">
        <f>IF($J331=$J$2,IF(AK331=AK$2,1,0),IF($J331=$J$3,IF(AK331=AK$3,1,0),IF($J331=$J$4,IF(AK331=AK$4,1,0),IF($J331=$J$5,IF(AK331=AK$5,1,0),0))))</f>
        <v>1</v>
      </c>
      <c r="BQ331" s="1">
        <f>IF($J331=$J$2,IF(AL331=AL$2,1,0),IF($J331=$J$3,IF(AL331=AL$3,1,0),IF($J331=$J$4,IF(AL331=AL$4,1,0),IF($J331=$J$5,IF(AL331=AL$5,1,0),0))))</f>
        <v>1</v>
      </c>
      <c r="BR331" s="1">
        <f>IF($J331=$J$2,IF(AM331=AM$2,1,0),IF($J331=$J$3,IF(AM331=AM$3,1,0),IF($J331=$J$4,IF(AM331=AM$4,1,0),IF($J331=$J$5,IF(AM331=AM$5,1,0),0))))</f>
        <v>1</v>
      </c>
      <c r="BS331" s="1">
        <f>IF($J331=$J$2,IF(AN331=AN$2,1,0),IF($J331=$J$3,IF(AN331=AN$3,1,0),IF($J331=$J$4,IF(AN331=AN$4,1,0),IF($J331=$J$5,IF(AN331=AN$5,1,0),0))))</f>
        <v>0</v>
      </c>
      <c r="BU331" s="1">
        <f t="shared" si="3"/>
        <v>25</v>
      </c>
      <c r="BW331" s="35">
        <f t="shared" si="4"/>
        <v>25</v>
      </c>
      <c r="BX331" s="35">
        <f>IF(BW331="неявка","неявка",IF(BW331&lt;$CB$4,1,IF(BW331&lt;$CB$5,2,IF(BW331&lt;$CB$6,3,IF(BW331&lt;$CB$7,4,IF(BW331&lt;$CB$8,5,IF(BW331&lt;$CB$9,6,IF(BW331&lt;$CB$10,7,IF(BW331&lt;$CB$11,8,IF(BW331&lt;$CB$12,9,10))))))))))</f>
        <v>8</v>
      </c>
    </row>
    <row r="332" spans="1:76" ht="16" x14ac:dyDescent="0.2">
      <c r="A332" s="8" t="s">
        <v>1070</v>
      </c>
      <c r="B332" s="8" t="s">
        <v>1113</v>
      </c>
      <c r="C332" s="8" t="s">
        <v>1114</v>
      </c>
      <c r="D332" s="8" t="s">
        <v>1115</v>
      </c>
      <c r="E332" s="8" t="s">
        <v>268</v>
      </c>
      <c r="F332" s="8" t="s">
        <v>269</v>
      </c>
      <c r="G332" s="8" t="s">
        <v>349</v>
      </c>
      <c r="H332" s="8" t="s">
        <v>216</v>
      </c>
      <c r="Z332" s="54"/>
      <c r="AP332" s="1">
        <f>IF($J332=$J$2,IF(K332=K$2,1,0),IF($J332=$J$3,IF(K332=K$3,1,0),IF($J332=$J$4,IF(K332=K$4,1,0),IF($J332=$J$5,IF(K332=K$5,1,0),0))))</f>
        <v>0</v>
      </c>
      <c r="AQ332" s="1">
        <f>IF($J332=$J$2,IF(L332=L$2,1,0),IF($J332=$J$3,IF(L332=L$3,1,0),IF($J332=$J$4,IF(L332=L$4,1,0),IF($J332=$J$5,IF(L332=L$5,1,0),0))))</f>
        <v>0</v>
      </c>
      <c r="AR332" s="1">
        <f>IF($J332=$J$2,IF(M332=M$2,1,0),IF($J332=$J$3,IF(M332=M$3,1,0),IF($J332=$J$4,IF(M332=M$4,1,0),IF($J332=$J$5,IF(M332=M$5,1,0),0))))</f>
        <v>0</v>
      </c>
      <c r="AS332" s="1">
        <f>IF($J332=$J$2,IF(N332=N$2,1,0),IF($J332=$J$3,IF(N332=N$3,1,0),IF($J332=$J$4,IF(N332=N$4,1,0),IF($J332=$J$5,IF(N332=N$5,1,0),0))))</f>
        <v>0</v>
      </c>
      <c r="AT332" s="1">
        <f>IF($J332=$J$2,IF(O332=O$2,1,0),IF($J332=$J$3,IF(O332=O$3,1,0),IF($J332=$J$4,IF(O332=O$4,1,0),IF($J332=$J$5,IF(O332=O$5,1,0),0))))</f>
        <v>0</v>
      </c>
      <c r="AU332" s="1">
        <f>IF($J332=$J$2,IF(P332=P$2,1,0),IF($J332=$J$3,IF(P332=P$3,1,0),IF($J332=$J$4,IF(P332=P$4,1,0),IF($J332=$J$5,IF(P332=P$5,1,0),0))))</f>
        <v>0</v>
      </c>
      <c r="AV332" s="1">
        <f>IF($J332=$J$2,IF(Q332=Q$2,1,0),IF($J332=$J$3,IF(Q332=Q$3,1,0),IF($J332=$J$4,IF(Q332=Q$4,1,0),IF($J332=$J$5,IF(Q332=Q$5,1,0),0))))</f>
        <v>0</v>
      </c>
      <c r="AW332" s="1">
        <f>IF($J332=$J$2,IF(R332=R$2,1,0),IF($J332=$J$3,IF(R332=R$3,1,0),IF($J332=$J$4,IF(R332=R$4,1,0),IF($J332=$J$5,IF(R332=R$5,1,0),0))))</f>
        <v>0</v>
      </c>
      <c r="AX332" s="1">
        <f>IF($J332=$J$2,IF(S332=S$2,1,0),IF($J332=$J$3,IF(S332=S$3,1,0),IF($J332=$J$4,IF(S332=S$4,1,0),IF($J332=$J$5,IF(S332=S$5,1,0),0))))</f>
        <v>0</v>
      </c>
      <c r="AY332" s="1">
        <f>IF($J332=$J$2,IF(T332=T$2,1,0),IF($J332=$J$3,IF(T332=T$3,1,0),IF($J332=$J$4,IF(T332=T$4,1,0),IF($J332=$J$5,IF(T332=T$5,1,0),0))))</f>
        <v>0</v>
      </c>
      <c r="AZ332" s="1">
        <f>IF($J332=$J$2,IF(U332=U$2,1,0),IF($J332=$J$3,IF(U332=U$3,1,0),IF($J332=$J$4,IF(U332=U$4,1,0),IF($J332=$J$5,IF(U332=U$5,1,0),0))))</f>
        <v>0</v>
      </c>
      <c r="BA332" s="1">
        <f>IF($J332=$J$2,IF(V332=V$2,1,0),IF($J332=$J$3,IF(V332=V$3,1,0),IF($J332=$J$4,IF(V332=V$4,1,0),IF($J332=$J$5,IF(V332=V$5,1,0),0))))</f>
        <v>0</v>
      </c>
      <c r="BB332" s="1">
        <f>IF($J332=$J$2,IF(W332=W$2,1,0),IF($J332=$J$3,IF(W332=W$3,1,0),IF($J332=$J$4,IF(W332=W$4,1,0),IF($J332=$J$5,IF(W332=W$5,1,0),0))))</f>
        <v>0</v>
      </c>
      <c r="BC332" s="1">
        <f>IF($J332=$J$2,IF(X332=X$2,1,0),IF($J332=$J$3,IF(X332=X$3,1,0),IF($J332=$J$4,IF(X332=X$4,1,0),IF($J332=$J$5,IF(X332=X$5,1,0),0))))</f>
        <v>0</v>
      </c>
      <c r="BD332" s="1">
        <f>IF($J332=$J$2,IF(Y332=Y$2,1,0),IF($J332=$J$3,IF(Y332=Y$3,1,0),IF($J332=$J$4,IF(Y332=Y$4,1,0),IF($J332=$J$5,IF(Y332=Y$5,1,0),0))))</f>
        <v>0</v>
      </c>
      <c r="BE332" s="1">
        <f>IF($J332=$J$2,IF(Z332=Z$2,1,0),IF($J332=$J$3,IF(Z332=Z$3,1,0),IF($J332=$J$4,IF(Z332=Z$4,1,0),IF($J332=$J$5,IF(Z332=Z$5,1,0),0))))</f>
        <v>0</v>
      </c>
      <c r="BF332" s="1">
        <f>IF($J332=$J$2,IF(AA332=AA$2,1,0),IF($J332=$J$3,IF(AA332=AA$3,1,0),IF($J332=$J$4,IF(AA332=AA$4,1,0),IF($J332=$J$5,IF(AA332=AA$5,1,0),0))))</f>
        <v>0</v>
      </c>
      <c r="BG332" s="1">
        <f>IF($J332=$J$2,IF(AB332=AB$2,1,0),IF($J332=$J$3,IF(AB332=AB$3,1,0),IF($J332=$J$4,IF(AB332=AB$4,1,0),IF($J332=$J$5,IF(AB332=AB$5,1,0),0))))</f>
        <v>0</v>
      </c>
      <c r="BH332" s="1">
        <f>IF($J332=$J$2,IF(AC332=AC$2,1,0),IF($J332=$J$3,IF(AC332=AC$3,1,0),IF($J332=$J$4,IF(AC332=AC$4,1,0),IF($J332=$J$5,IF(AC332=AC$5,1,0),0))))</f>
        <v>0</v>
      </c>
      <c r="BI332" s="1">
        <f>IF($J332=$J$2,IF(AD332=AD$2,1,0),IF($J332=$J$3,IF(AD332=AD$3,1,0),IF($J332=$J$4,IF(AD332=AD$4,1,0),IF($J332=$J$5,IF(AD332=AD$5,1,0),0))))</f>
        <v>0</v>
      </c>
      <c r="BJ332" s="1">
        <f>IF($J332=$J$2,IF(AE332=AE$2,1,0),IF($J332=$J$3,IF(AE332=AE$3,1,0),IF($J332=$J$4,IF(AE332=AE$4,1,0),IF($J332=$J$5,IF(AE332=AE$5,1,0),0))))</f>
        <v>0</v>
      </c>
      <c r="BK332" s="1">
        <f>IF($J332=$J$2,IF(AF332=AF$2,1,0),IF($J332=$J$3,IF(AF332=AF$3,1,0),IF($J332=$J$4,IF(AF332=AF$4,1,0),IF($J332=$J$5,IF(AF332=AF$5,1,0),0))))</f>
        <v>0</v>
      </c>
      <c r="BL332" s="1">
        <f>IF($J332=$J$2,IF(AG332=AG$2,1,0),IF($J332=$J$3,IF(AG332=AG$3,1,0),IF($J332=$J$4,IF(AG332=AG$4,1,0),IF($J332=$J$5,IF(AG332=AG$5,1,0),0))))</f>
        <v>0</v>
      </c>
      <c r="BM332" s="1">
        <f>IF($J332=$J$2,IF(AH332=AH$2,1,0),IF($J332=$J$3,IF(AH332=AH$3,1,0),IF($J332=$J$4,IF(AH332=AH$4,1,0),IF($J332=$J$5,IF(AH332=AH$5,1,0),0))))</f>
        <v>0</v>
      </c>
      <c r="BN332" s="1">
        <f>IF($J332=$J$2,IF(AI332=AI$2,1,0),IF($J332=$J$3,IF(AI332=AI$3,1,0),IF($J332=$J$4,IF(AI332=AI$4,1,0),IF($J332=$J$5,IF(AI332=AI$5,1,0),0))))</f>
        <v>0</v>
      </c>
      <c r="BO332" s="1">
        <f>IF($J332=$J$2,IF(AJ332=AJ$2,1,0),IF($J332=$J$3,IF(AJ332=AJ$3,1,0),IF($J332=$J$4,IF(AJ332=AJ$4,1,0),IF($J332=$J$5,IF(AJ332=AJ$5,1,0),0))))</f>
        <v>0</v>
      </c>
      <c r="BP332" s="1">
        <f>IF($J332=$J$2,IF(AK332=AK$2,1,0),IF($J332=$J$3,IF(AK332=AK$3,1,0),IF($J332=$J$4,IF(AK332=AK$4,1,0),IF($J332=$J$5,IF(AK332=AK$5,1,0),0))))</f>
        <v>0</v>
      </c>
      <c r="BQ332" s="1">
        <f>IF($J332=$J$2,IF(AL332=AL$2,1,0),IF($J332=$J$3,IF(AL332=AL$3,1,0),IF($J332=$J$4,IF(AL332=AL$4,1,0),IF($J332=$J$5,IF(AL332=AL$5,1,0),0))))</f>
        <v>0</v>
      </c>
      <c r="BR332" s="1">
        <f>IF($J332=$J$2,IF(AM332=AM$2,1,0),IF($J332=$J$3,IF(AM332=AM$3,1,0),IF($J332=$J$4,IF(AM332=AM$4,1,0),IF($J332=$J$5,IF(AM332=AM$5,1,0),0))))</f>
        <v>0</v>
      </c>
      <c r="BS332" s="1">
        <f>IF($J332=$J$2,IF(AN332=AN$2,1,0),IF($J332=$J$3,IF(AN332=AN$3,1,0),IF($J332=$J$4,IF(AN332=AN$4,1,0),IF($J332=$J$5,IF(AN332=AN$5,1,0),0))))</f>
        <v>0</v>
      </c>
      <c r="BU332" s="1">
        <f t="shared" si="3"/>
        <v>0</v>
      </c>
      <c r="BW332" s="35" t="str">
        <f t="shared" si="4"/>
        <v>неявка</v>
      </c>
      <c r="BX332" s="35" t="str">
        <f>IF(BW332="неявка","неявка",IF(BW332&lt;$CB$4,1,IF(BW332&lt;$CB$5,2,IF(BW332&lt;$CB$6,3,IF(BW332&lt;$CB$7,4,IF(BW332&lt;$CB$8,5,IF(BW332&lt;$CB$9,6,IF(BW332&lt;$CB$10,7,IF(BW332&lt;$CB$11,8,IF(BW332&lt;$CB$12,9,10))))))))))</f>
        <v>неявка</v>
      </c>
    </row>
    <row r="333" spans="1:76" ht="16" x14ac:dyDescent="0.2">
      <c r="A333" s="8">
        <v>327</v>
      </c>
      <c r="B333" s="8" t="s">
        <v>1116</v>
      </c>
      <c r="C333" s="8" t="s">
        <v>1117</v>
      </c>
      <c r="D333" s="8" t="s">
        <v>1118</v>
      </c>
      <c r="E333" s="8" t="s">
        <v>235</v>
      </c>
      <c r="F333" s="8" t="s">
        <v>236</v>
      </c>
      <c r="G333" s="8" t="s">
        <v>230</v>
      </c>
      <c r="H333" s="8" t="s">
        <v>216</v>
      </c>
      <c r="J333" s="1">
        <v>1</v>
      </c>
      <c r="K333" s="1" t="s">
        <v>1160</v>
      </c>
      <c r="L333" s="1" t="s">
        <v>1154</v>
      </c>
      <c r="M333" s="1" t="s">
        <v>1160</v>
      </c>
      <c r="N333" s="1" t="s">
        <v>1159</v>
      </c>
      <c r="O333" s="1" t="s">
        <v>1154</v>
      </c>
      <c r="P333" s="1" t="s">
        <v>1160</v>
      </c>
      <c r="Q333" s="1" t="s">
        <v>1156</v>
      </c>
      <c r="R333" s="1" t="s">
        <v>1160</v>
      </c>
      <c r="S333" s="1" t="s">
        <v>1156</v>
      </c>
      <c r="T333" s="1" t="s">
        <v>1159</v>
      </c>
      <c r="U333" s="1" t="s">
        <v>1158</v>
      </c>
      <c r="V333" s="1" t="s">
        <v>1155</v>
      </c>
      <c r="W333" s="1" t="s">
        <v>1154</v>
      </c>
      <c r="X333" s="1" t="s">
        <v>1155</v>
      </c>
      <c r="Y333" s="1" t="s">
        <v>1159</v>
      </c>
      <c r="Z333" s="54" t="s">
        <v>1156</v>
      </c>
      <c r="AA333" s="1" t="s">
        <v>1154</v>
      </c>
      <c r="AB333" s="1" t="s">
        <v>1160</v>
      </c>
      <c r="AC333" s="1" t="s">
        <v>1155</v>
      </c>
      <c r="AD333" s="1" t="s">
        <v>1159</v>
      </c>
      <c r="AE333" s="1" t="s">
        <v>1156</v>
      </c>
      <c r="AF333" s="1" t="s">
        <v>1155</v>
      </c>
      <c r="AG333" s="1" t="s">
        <v>1160</v>
      </c>
      <c r="AH333" s="1" t="s">
        <v>1158</v>
      </c>
      <c r="AI333" s="1" t="s">
        <v>1159</v>
      </c>
      <c r="AJ333" s="1" t="s">
        <v>1158</v>
      </c>
      <c r="AK333" s="1" t="s">
        <v>1158</v>
      </c>
      <c r="AL333" s="1" t="s">
        <v>1158</v>
      </c>
      <c r="AM333" s="1" t="s">
        <v>1156</v>
      </c>
      <c r="AN333" s="1" t="s">
        <v>1154</v>
      </c>
      <c r="AP333" s="1">
        <f>IF($J333=$J$2,IF(K333=K$2,1,0),IF($J333=$J$3,IF(K333=K$3,1,0),IF($J333=$J$4,IF(K333=K$4,1,0),IF($J333=$J$5,IF(K333=K$5,1,0),0))))</f>
        <v>0</v>
      </c>
      <c r="AQ333" s="1">
        <f>IF($J333=$J$2,IF(L333=L$2,1,0),IF($J333=$J$3,IF(L333=L$3,1,0),IF($J333=$J$4,IF(L333=L$4,1,0),IF($J333=$J$5,IF(L333=L$5,1,0),0))))</f>
        <v>1</v>
      </c>
      <c r="AR333" s="1">
        <f>IF($J333=$J$2,IF(M333=M$2,1,0),IF($J333=$J$3,IF(M333=M$3,1,0),IF($J333=$J$4,IF(M333=M$4,1,0),IF($J333=$J$5,IF(M333=M$5,1,0),0))))</f>
        <v>0</v>
      </c>
      <c r="AS333" s="1">
        <f>IF($J333=$J$2,IF(N333=N$2,1,0),IF($J333=$J$3,IF(N333=N$3,1,0),IF($J333=$J$4,IF(N333=N$4,1,0),IF($J333=$J$5,IF(N333=N$5,1,0),0))))</f>
        <v>0</v>
      </c>
      <c r="AT333" s="1">
        <f>IF($J333=$J$2,IF(O333=O$2,1,0),IF($J333=$J$3,IF(O333=O$3,1,0),IF($J333=$J$4,IF(O333=O$4,1,0),IF($J333=$J$5,IF(O333=O$5,1,0),0))))</f>
        <v>0</v>
      </c>
      <c r="AU333" s="1">
        <f>IF($J333=$J$2,IF(P333=P$2,1,0),IF($J333=$J$3,IF(P333=P$3,1,0),IF($J333=$J$4,IF(P333=P$4,1,0),IF($J333=$J$5,IF(P333=P$5,1,0),0))))</f>
        <v>0</v>
      </c>
      <c r="AV333" s="1">
        <f>IF($J333=$J$2,IF(Q333=Q$2,1,0),IF($J333=$J$3,IF(Q333=Q$3,1,0),IF($J333=$J$4,IF(Q333=Q$4,1,0),IF($J333=$J$5,IF(Q333=Q$5,1,0),0))))</f>
        <v>0</v>
      </c>
      <c r="AW333" s="1">
        <f>IF($J333=$J$2,IF(R333=R$2,1,0),IF($J333=$J$3,IF(R333=R$3,1,0),IF($J333=$J$4,IF(R333=R$4,1,0),IF($J333=$J$5,IF(R333=R$5,1,0),0))))</f>
        <v>0</v>
      </c>
      <c r="AX333" s="1">
        <f>IF($J333=$J$2,IF(S333=S$2,1,0),IF($J333=$J$3,IF(S333=S$3,1,0),IF($J333=$J$4,IF(S333=S$4,1,0),IF($J333=$J$5,IF(S333=S$5,1,0),0))))</f>
        <v>0</v>
      </c>
      <c r="AY333" s="1">
        <f>IF($J333=$J$2,IF(T333=T$2,1,0),IF($J333=$J$3,IF(T333=T$3,1,0),IF($J333=$J$4,IF(T333=T$4,1,0),IF($J333=$J$5,IF(T333=T$5,1,0),0))))</f>
        <v>0</v>
      </c>
      <c r="AZ333" s="1">
        <f>IF($J333=$J$2,IF(U333=U$2,1,0),IF($J333=$J$3,IF(U333=U$3,1,0),IF($J333=$J$4,IF(U333=U$4,1,0),IF($J333=$J$5,IF(U333=U$5,1,0),0))))</f>
        <v>0</v>
      </c>
      <c r="BA333" s="1">
        <f>IF($J333=$J$2,IF(V333=V$2,1,0),IF($J333=$J$3,IF(V333=V$3,1,0),IF($J333=$J$4,IF(V333=V$4,1,0),IF($J333=$J$5,IF(V333=V$5,1,0),0))))</f>
        <v>0</v>
      </c>
      <c r="BB333" s="1">
        <f>IF($J333=$J$2,IF(W333=W$2,1,0),IF($J333=$J$3,IF(W333=W$3,1,0),IF($J333=$J$4,IF(W333=W$4,1,0),IF($J333=$J$5,IF(W333=W$5,1,0),0))))</f>
        <v>0</v>
      </c>
      <c r="BC333" s="1">
        <f>IF($J333=$J$2,IF(X333=X$2,1,0),IF($J333=$J$3,IF(X333=X$3,1,0),IF($J333=$J$4,IF(X333=X$4,1,0),IF($J333=$J$5,IF(X333=X$5,1,0),0))))</f>
        <v>0</v>
      </c>
      <c r="BD333" s="1">
        <f>IF($J333=$J$2,IF(Y333=Y$2,1,0),IF($J333=$J$3,IF(Y333=Y$3,1,0),IF($J333=$J$4,IF(Y333=Y$4,1,0),IF($J333=$J$5,IF(Y333=Y$5,1,0),0))))</f>
        <v>0</v>
      </c>
      <c r="BE333" s="1">
        <f>IF($J333=$J$2,IF(Z333=Z$2,1,0),IF($J333=$J$3,IF(Z333=Z$3,1,0),IF($J333=$J$4,IF(Z333=Z$4,1,0),IF($J333=$J$5,IF(Z333=Z$5,1,0),0))))</f>
        <v>0</v>
      </c>
      <c r="BF333" s="1">
        <f>IF($J333=$J$2,IF(AA333=AA$2,1,0),IF($J333=$J$3,IF(AA333=AA$3,1,0),IF($J333=$J$4,IF(AA333=AA$4,1,0),IF($J333=$J$5,IF(AA333=AA$5,1,0),0))))</f>
        <v>0</v>
      </c>
      <c r="BG333" s="1">
        <f>IF($J333=$J$2,IF(AB333=AB$2,1,0),IF($J333=$J$3,IF(AB333=AB$3,1,0),IF($J333=$J$4,IF(AB333=AB$4,1,0),IF($J333=$J$5,IF(AB333=AB$5,1,0),0))))</f>
        <v>0</v>
      </c>
      <c r="BH333" s="1">
        <f>IF($J333=$J$2,IF(AC333=AC$2,1,0),IF($J333=$J$3,IF(AC333=AC$3,1,0),IF($J333=$J$4,IF(AC333=AC$4,1,0),IF($J333=$J$5,IF(AC333=AC$5,1,0),0))))</f>
        <v>0</v>
      </c>
      <c r="BI333" s="1">
        <f>IF($J333=$J$2,IF(AD333=AD$2,1,0),IF($J333=$J$3,IF(AD333=AD$3,1,0),IF($J333=$J$4,IF(AD333=AD$4,1,0),IF($J333=$J$5,IF(AD333=AD$5,1,0),0))))</f>
        <v>0</v>
      </c>
      <c r="BJ333" s="1">
        <f>IF($J333=$J$2,IF(AE333=AE$2,1,0),IF($J333=$J$3,IF(AE333=AE$3,1,0),IF($J333=$J$4,IF(AE333=AE$4,1,0),IF($J333=$J$5,IF(AE333=AE$5,1,0),0))))</f>
        <v>1</v>
      </c>
      <c r="BK333" s="1">
        <f>IF($J333=$J$2,IF(AF333=AF$2,1,0),IF($J333=$J$3,IF(AF333=AF$3,1,0),IF($J333=$J$4,IF(AF333=AF$4,1,0),IF($J333=$J$5,IF(AF333=AF$5,1,0),0))))</f>
        <v>0</v>
      </c>
      <c r="BL333" s="1">
        <f>IF($J333=$J$2,IF(AG333=AG$2,1,0),IF($J333=$J$3,IF(AG333=AG$3,1,0),IF($J333=$J$4,IF(AG333=AG$4,1,0),IF($J333=$J$5,IF(AG333=AG$5,1,0),0))))</f>
        <v>0</v>
      </c>
      <c r="BM333" s="1">
        <f>IF($J333=$J$2,IF(AH333=AH$2,1,0),IF($J333=$J$3,IF(AH333=AH$3,1,0),IF($J333=$J$4,IF(AH333=AH$4,1,0),IF($J333=$J$5,IF(AH333=AH$5,1,0),0))))</f>
        <v>1</v>
      </c>
      <c r="BN333" s="1">
        <f>IF($J333=$J$2,IF(AI333=AI$2,1,0),IF($J333=$J$3,IF(AI333=AI$3,1,0),IF($J333=$J$4,IF(AI333=AI$4,1,0),IF($J333=$J$5,IF(AI333=AI$5,1,0),0))))</f>
        <v>0</v>
      </c>
      <c r="BO333" s="1">
        <f>IF($J333=$J$2,IF(AJ333=AJ$2,1,0),IF($J333=$J$3,IF(AJ333=AJ$3,1,0),IF($J333=$J$4,IF(AJ333=AJ$4,1,0),IF($J333=$J$5,IF(AJ333=AJ$5,1,0),0))))</f>
        <v>1</v>
      </c>
      <c r="BP333" s="1">
        <f>IF($J333=$J$2,IF(AK333=AK$2,1,0),IF($J333=$J$3,IF(AK333=AK$3,1,0),IF($J333=$J$4,IF(AK333=AK$4,1,0),IF($J333=$J$5,IF(AK333=AK$5,1,0),0))))</f>
        <v>0</v>
      </c>
      <c r="BQ333" s="1">
        <f>IF($J333=$J$2,IF(AL333=AL$2,1,0),IF($J333=$J$3,IF(AL333=AL$3,1,0),IF($J333=$J$4,IF(AL333=AL$4,1,0),IF($J333=$J$5,IF(AL333=AL$5,1,0),0))))</f>
        <v>0</v>
      </c>
      <c r="BR333" s="1">
        <f>IF($J333=$J$2,IF(AM333=AM$2,1,0),IF($J333=$J$3,IF(AM333=AM$3,1,0),IF($J333=$J$4,IF(AM333=AM$4,1,0),IF($J333=$J$5,IF(AM333=AM$5,1,0),0))))</f>
        <v>0</v>
      </c>
      <c r="BS333" s="1">
        <f>IF($J333=$J$2,IF(AN333=AN$2,1,0),IF($J333=$J$3,IF(AN333=AN$3,1,0),IF($J333=$J$4,IF(AN333=AN$4,1,0),IF($J333=$J$5,IF(AN333=AN$5,1,0),0))))</f>
        <v>0</v>
      </c>
      <c r="BU333" s="1">
        <f t="shared" si="3"/>
        <v>4</v>
      </c>
      <c r="BW333" s="35">
        <f t="shared" si="4"/>
        <v>4</v>
      </c>
      <c r="BX333" s="35">
        <f>IF(BW333="неявка","неявка",IF(BW333&lt;$CB$4,1,IF(BW333&lt;$CB$5,2,IF(BW333&lt;$CB$6,3,IF(BW333&lt;$CB$7,4,IF(BW333&lt;$CB$8,5,IF(BW333&lt;$CB$9,6,IF(BW333&lt;$CB$10,7,IF(BW333&lt;$CB$11,8,IF(BW333&lt;$CB$12,9,10))))))))))</f>
        <v>1</v>
      </c>
    </row>
    <row r="334" spans="1:76" ht="16" x14ac:dyDescent="0.2">
      <c r="A334" s="8">
        <v>328</v>
      </c>
      <c r="B334" s="8" t="s">
        <v>1119</v>
      </c>
      <c r="C334" s="8" t="s">
        <v>1120</v>
      </c>
      <c r="D334" s="8" t="s">
        <v>1121</v>
      </c>
      <c r="E334" s="8" t="s">
        <v>235</v>
      </c>
      <c r="F334" s="8" t="s">
        <v>236</v>
      </c>
      <c r="G334" s="8" t="s">
        <v>215</v>
      </c>
      <c r="H334" s="8" t="s">
        <v>216</v>
      </c>
      <c r="I334" s="1" t="s">
        <v>231</v>
      </c>
      <c r="J334" s="1">
        <v>3</v>
      </c>
      <c r="K334" s="1" t="s">
        <v>1156</v>
      </c>
      <c r="L334" s="1" t="s">
        <v>1155</v>
      </c>
      <c r="M334" s="1" t="s">
        <v>1154</v>
      </c>
      <c r="N334" s="1" t="s">
        <v>1160</v>
      </c>
      <c r="O334" s="1" t="s">
        <v>1154</v>
      </c>
      <c r="P334" s="1" t="s">
        <v>1154</v>
      </c>
      <c r="Q334" s="1" t="s">
        <v>1156</v>
      </c>
      <c r="R334" s="1" t="s">
        <v>1158</v>
      </c>
      <c r="S334" s="1" t="s">
        <v>1158</v>
      </c>
      <c r="T334" s="1" t="s">
        <v>1154</v>
      </c>
      <c r="U334" s="1" t="s">
        <v>1154</v>
      </c>
      <c r="V334" s="1" t="s">
        <v>1156</v>
      </c>
      <c r="W334" s="1" t="s">
        <v>1160</v>
      </c>
      <c r="X334" s="1" t="s">
        <v>1154</v>
      </c>
      <c r="Y334" s="1" t="s">
        <v>1158</v>
      </c>
      <c r="Z334" s="54" t="s">
        <v>1154</v>
      </c>
      <c r="AA334" s="1" t="s">
        <v>1160</v>
      </c>
      <c r="AB334" s="1" t="s">
        <v>1155</v>
      </c>
      <c r="AC334" s="1" t="s">
        <v>1154</v>
      </c>
      <c r="AD334" s="1" t="s">
        <v>1158</v>
      </c>
      <c r="AE334" s="1" t="s">
        <v>1154</v>
      </c>
      <c r="AF334" s="1" t="s">
        <v>1159</v>
      </c>
      <c r="AG334" s="1" t="s">
        <v>1160</v>
      </c>
      <c r="AH334" s="1" t="s">
        <v>1158</v>
      </c>
      <c r="AI334" s="1" t="s">
        <v>1156</v>
      </c>
      <c r="AJ334" s="1" t="s">
        <v>1154</v>
      </c>
      <c r="AK334" s="1" t="s">
        <v>1155</v>
      </c>
      <c r="AL334" s="1" t="s">
        <v>1158</v>
      </c>
      <c r="AM334" s="1" t="s">
        <v>1156</v>
      </c>
      <c r="AN334" s="1" t="s">
        <v>1154</v>
      </c>
      <c r="AP334" s="1">
        <f>IF($J334=$J$2,IF(K334=K$2,1,0),IF($J334=$J$3,IF(K334=K$3,1,0),IF($J334=$J$4,IF(K334=K$4,1,0),IF($J334=$J$5,IF(K334=K$5,1,0),0))))</f>
        <v>1</v>
      </c>
      <c r="AQ334" s="1">
        <f>IF($J334=$J$2,IF(L334=L$2,1,0),IF($J334=$J$3,IF(L334=L$3,1,0),IF($J334=$J$4,IF(L334=L$4,1,0),IF($J334=$J$5,IF(L334=L$5,1,0),0))))</f>
        <v>1</v>
      </c>
      <c r="AR334" s="1">
        <f>IF($J334=$J$2,IF(M334=M$2,1,0),IF($J334=$J$3,IF(M334=M$3,1,0),IF($J334=$J$4,IF(M334=M$4,1,0),IF($J334=$J$5,IF(M334=M$5,1,0),0))))</f>
        <v>1</v>
      </c>
      <c r="AS334" s="1">
        <f>IF($J334=$J$2,IF(N334=N$2,1,0),IF($J334=$J$3,IF(N334=N$3,1,0),IF($J334=$J$4,IF(N334=N$4,1,0),IF($J334=$J$5,IF(N334=N$5,1,0),0))))</f>
        <v>0</v>
      </c>
      <c r="AT334" s="1">
        <f>IF($J334=$J$2,IF(O334=O$2,1,0),IF($J334=$J$3,IF(O334=O$3,1,0),IF($J334=$J$4,IF(O334=O$4,1,0),IF($J334=$J$5,IF(O334=O$5,1,0),0))))</f>
        <v>0</v>
      </c>
      <c r="AU334" s="1">
        <f>IF($J334=$J$2,IF(P334=P$2,1,0),IF($J334=$J$3,IF(P334=P$3,1,0),IF($J334=$J$4,IF(P334=P$4,1,0),IF($J334=$J$5,IF(P334=P$5,1,0),0))))</f>
        <v>0</v>
      </c>
      <c r="AV334" s="1">
        <f>IF($J334=$J$2,IF(Q334=Q$2,1,0),IF($J334=$J$3,IF(Q334=Q$3,1,0),IF($J334=$J$4,IF(Q334=Q$4,1,0),IF($J334=$J$5,IF(Q334=Q$5,1,0),0))))</f>
        <v>0</v>
      </c>
      <c r="AW334" s="1">
        <f>IF($J334=$J$2,IF(R334=R$2,1,0),IF($J334=$J$3,IF(R334=R$3,1,0),IF($J334=$J$4,IF(R334=R$4,1,0),IF($J334=$J$5,IF(R334=R$5,1,0),0))))</f>
        <v>0</v>
      </c>
      <c r="AX334" s="1">
        <f>IF($J334=$J$2,IF(S334=S$2,1,0),IF($J334=$J$3,IF(S334=S$3,1,0),IF($J334=$J$4,IF(S334=S$4,1,0),IF($J334=$J$5,IF(S334=S$5,1,0),0))))</f>
        <v>1</v>
      </c>
      <c r="AY334" s="1">
        <f>IF($J334=$J$2,IF(T334=T$2,1,0),IF($J334=$J$3,IF(T334=T$3,1,0),IF($J334=$J$4,IF(T334=T$4,1,0),IF($J334=$J$5,IF(T334=T$5,1,0),0))))</f>
        <v>0</v>
      </c>
      <c r="AZ334" s="1">
        <f>IF($J334=$J$2,IF(U334=U$2,1,0),IF($J334=$J$3,IF(U334=U$3,1,0),IF($J334=$J$4,IF(U334=U$4,1,0),IF($J334=$J$5,IF(U334=U$5,1,0),0))))</f>
        <v>1</v>
      </c>
      <c r="BA334" s="1">
        <f>IF($J334=$J$2,IF(V334=V$2,1,0),IF($J334=$J$3,IF(V334=V$3,1,0),IF($J334=$J$4,IF(V334=V$4,1,0),IF($J334=$J$5,IF(V334=V$5,1,0),0))))</f>
        <v>0</v>
      </c>
      <c r="BB334" s="1">
        <f>IF($J334=$J$2,IF(W334=W$2,1,0),IF($J334=$J$3,IF(W334=W$3,1,0),IF($J334=$J$4,IF(W334=W$4,1,0),IF($J334=$J$5,IF(W334=W$5,1,0),0))))</f>
        <v>1</v>
      </c>
      <c r="BC334" s="1">
        <f>IF($J334=$J$2,IF(X334=X$2,1,0),IF($J334=$J$3,IF(X334=X$3,1,0),IF($J334=$J$4,IF(X334=X$4,1,0),IF($J334=$J$5,IF(X334=X$5,1,0),0))))</f>
        <v>1</v>
      </c>
      <c r="BD334" s="1">
        <f>IF($J334=$J$2,IF(Y334=Y$2,1,0),IF($J334=$J$3,IF(Y334=Y$3,1,0),IF($J334=$J$4,IF(Y334=Y$4,1,0),IF($J334=$J$5,IF(Y334=Y$5,1,0),0))))</f>
        <v>0</v>
      </c>
      <c r="BE334" s="1">
        <f>IF($J334=$J$2,IF(Z334=Z$2,1,0),IF($J334=$J$3,IF(Z334=Z$3,1,0),IF($J334=$J$4,IF(Z334=Z$4,1,0),IF($J334=$J$5,IF(Z334=Z$5,1,0),0))))</f>
        <v>1</v>
      </c>
      <c r="BF334" s="1">
        <f>IF($J334=$J$2,IF(AA334=AA$2,1,0),IF($J334=$J$3,IF(AA334=AA$3,1,0),IF($J334=$J$4,IF(AA334=AA$4,1,0),IF($J334=$J$5,IF(AA334=AA$5,1,0),0))))</f>
        <v>1</v>
      </c>
      <c r="BG334" s="1">
        <f>IF($J334=$J$2,IF(AB334=AB$2,1,0),IF($J334=$J$3,IF(AB334=AB$3,1,0),IF($J334=$J$4,IF(AB334=AB$4,1,0),IF($J334=$J$5,IF(AB334=AB$5,1,0),0))))</f>
        <v>1</v>
      </c>
      <c r="BH334" s="1">
        <f>IF($J334=$J$2,IF(AC334=AC$2,1,0),IF($J334=$J$3,IF(AC334=AC$3,1,0),IF($J334=$J$4,IF(AC334=AC$4,1,0),IF($J334=$J$5,IF(AC334=AC$5,1,0),0))))</f>
        <v>1</v>
      </c>
      <c r="BI334" s="1">
        <f>IF($J334=$J$2,IF(AD334=AD$2,1,0),IF($J334=$J$3,IF(AD334=AD$3,1,0),IF($J334=$J$4,IF(AD334=AD$4,1,0),IF($J334=$J$5,IF(AD334=AD$5,1,0),0))))</f>
        <v>0</v>
      </c>
      <c r="BJ334" s="1">
        <f>IF($J334=$J$2,IF(AE334=AE$2,1,0),IF($J334=$J$3,IF(AE334=AE$3,1,0),IF($J334=$J$4,IF(AE334=AE$4,1,0),IF($J334=$J$5,IF(AE334=AE$5,1,0),0))))</f>
        <v>1</v>
      </c>
      <c r="BK334" s="1">
        <f>IF($J334=$J$2,IF(AF334=AF$2,1,0),IF($J334=$J$3,IF(AF334=AF$3,1,0),IF($J334=$J$4,IF(AF334=AF$4,1,0),IF($J334=$J$5,IF(AF334=AF$5,1,0),0))))</f>
        <v>1</v>
      </c>
      <c r="BL334" s="1">
        <f>IF($J334=$J$2,IF(AG334=AG$2,1,0),IF($J334=$J$3,IF(AG334=AG$3,1,0),IF($J334=$J$4,IF(AG334=AG$4,1,0),IF($J334=$J$5,IF(AG334=AG$5,1,0),0))))</f>
        <v>0</v>
      </c>
      <c r="BM334" s="1">
        <f>IF($J334=$J$2,IF(AH334=AH$2,1,0),IF($J334=$J$3,IF(AH334=AH$3,1,0),IF($J334=$J$4,IF(AH334=AH$4,1,0),IF($J334=$J$5,IF(AH334=AH$5,1,0),0))))</f>
        <v>1</v>
      </c>
      <c r="BN334" s="1">
        <f>IF($J334=$J$2,IF(AI334=AI$2,1,0),IF($J334=$J$3,IF(AI334=AI$3,1,0),IF($J334=$J$4,IF(AI334=AI$4,1,0),IF($J334=$J$5,IF(AI334=AI$5,1,0),0))))</f>
        <v>1</v>
      </c>
      <c r="BO334" s="1">
        <f>IF($J334=$J$2,IF(AJ334=AJ$2,1,0),IF($J334=$J$3,IF(AJ334=AJ$3,1,0),IF($J334=$J$4,IF(AJ334=AJ$4,1,0),IF($J334=$J$5,IF(AJ334=AJ$5,1,0),0))))</f>
        <v>0</v>
      </c>
      <c r="BP334" s="1">
        <f>IF($J334=$J$2,IF(AK334=AK$2,1,0),IF($J334=$J$3,IF(AK334=AK$3,1,0),IF($J334=$J$4,IF(AK334=AK$4,1,0),IF($J334=$J$5,IF(AK334=AK$5,1,0),0))))</f>
        <v>1</v>
      </c>
      <c r="BQ334" s="1">
        <f>IF($J334=$J$2,IF(AL334=AL$2,1,0),IF($J334=$J$3,IF(AL334=AL$3,1,0),IF($J334=$J$4,IF(AL334=AL$4,1,0),IF($J334=$J$5,IF(AL334=AL$5,1,0),0))))</f>
        <v>1</v>
      </c>
      <c r="BR334" s="1">
        <f>IF($J334=$J$2,IF(AM334=AM$2,1,0),IF($J334=$J$3,IF(AM334=AM$3,1,0),IF($J334=$J$4,IF(AM334=AM$4,1,0),IF($J334=$J$5,IF(AM334=AM$5,1,0),0))))</f>
        <v>1</v>
      </c>
      <c r="BS334" s="1">
        <f>IF($J334=$J$2,IF(AN334=AN$2,1,0),IF($J334=$J$3,IF(AN334=AN$3,1,0),IF($J334=$J$4,IF(AN334=AN$4,1,0),IF($J334=$J$5,IF(AN334=AN$5,1,0),0))))</f>
        <v>1</v>
      </c>
      <c r="BU334" s="1">
        <f t="shared" si="3"/>
        <v>19</v>
      </c>
      <c r="BW334" s="35">
        <f t="shared" si="4"/>
        <v>19</v>
      </c>
      <c r="BX334" s="35">
        <f>IF(BW334="неявка","неявка",IF(BW334&lt;$CB$4,1,IF(BW334&lt;$CB$5,2,IF(BW334&lt;$CB$6,3,IF(BW334&lt;$CB$7,4,IF(BW334&lt;$CB$8,5,IF(BW334&lt;$CB$9,6,IF(BW334&lt;$CB$10,7,IF(BW334&lt;$CB$11,8,IF(BW334&lt;$CB$12,9,10))))))))))</f>
        <v>5</v>
      </c>
    </row>
    <row r="335" spans="1:76" ht="16" x14ac:dyDescent="0.2">
      <c r="A335" s="8">
        <v>329</v>
      </c>
      <c r="B335" s="8" t="s">
        <v>1122</v>
      </c>
      <c r="C335" s="8" t="s">
        <v>1123</v>
      </c>
      <c r="D335" s="8" t="s">
        <v>1124</v>
      </c>
      <c r="E335" s="8" t="s">
        <v>245</v>
      </c>
      <c r="F335" s="8" t="s">
        <v>246</v>
      </c>
      <c r="G335" s="8" t="s">
        <v>977</v>
      </c>
      <c r="H335" s="8" t="s">
        <v>216</v>
      </c>
      <c r="Z335" s="54"/>
      <c r="AP335" s="1">
        <f>IF($J335=$J$2,IF(K335=K$2,1,0),IF($J335=$J$3,IF(K335=K$3,1,0),IF($J335=$J$4,IF(K335=K$4,1,0),IF($J335=$J$5,IF(K335=K$5,1,0),0))))</f>
        <v>0</v>
      </c>
      <c r="AQ335" s="1">
        <f>IF($J335=$J$2,IF(L335=L$2,1,0),IF($J335=$J$3,IF(L335=L$3,1,0),IF($J335=$J$4,IF(L335=L$4,1,0),IF($J335=$J$5,IF(L335=L$5,1,0),0))))</f>
        <v>0</v>
      </c>
      <c r="AR335" s="1">
        <f>IF($J335=$J$2,IF(M335=M$2,1,0),IF($J335=$J$3,IF(M335=M$3,1,0),IF($J335=$J$4,IF(M335=M$4,1,0),IF($J335=$J$5,IF(M335=M$5,1,0),0))))</f>
        <v>0</v>
      </c>
      <c r="AS335" s="1">
        <f>IF($J335=$J$2,IF(N335=N$2,1,0),IF($J335=$J$3,IF(N335=N$3,1,0),IF($J335=$J$4,IF(N335=N$4,1,0),IF($J335=$J$5,IF(N335=N$5,1,0),0))))</f>
        <v>0</v>
      </c>
      <c r="AT335" s="1">
        <f>IF($J335=$J$2,IF(O335=O$2,1,0),IF($J335=$J$3,IF(O335=O$3,1,0),IF($J335=$J$4,IF(O335=O$4,1,0),IF($J335=$J$5,IF(O335=O$5,1,0),0))))</f>
        <v>0</v>
      </c>
      <c r="AU335" s="1">
        <f>IF($J335=$J$2,IF(P335=P$2,1,0),IF($J335=$J$3,IF(P335=P$3,1,0),IF($J335=$J$4,IF(P335=P$4,1,0),IF($J335=$J$5,IF(P335=P$5,1,0),0))))</f>
        <v>0</v>
      </c>
      <c r="AV335" s="1">
        <f>IF($J335=$J$2,IF(Q335=Q$2,1,0),IF($J335=$J$3,IF(Q335=Q$3,1,0),IF($J335=$J$4,IF(Q335=Q$4,1,0),IF($J335=$J$5,IF(Q335=Q$5,1,0),0))))</f>
        <v>0</v>
      </c>
      <c r="AW335" s="1">
        <f>IF($J335=$J$2,IF(R335=R$2,1,0),IF($J335=$J$3,IF(R335=R$3,1,0),IF($J335=$J$4,IF(R335=R$4,1,0),IF($J335=$J$5,IF(R335=R$5,1,0),0))))</f>
        <v>0</v>
      </c>
      <c r="AX335" s="1">
        <f>IF($J335=$J$2,IF(S335=S$2,1,0),IF($J335=$J$3,IF(S335=S$3,1,0),IF($J335=$J$4,IF(S335=S$4,1,0),IF($J335=$J$5,IF(S335=S$5,1,0),0))))</f>
        <v>0</v>
      </c>
      <c r="AY335" s="1">
        <f>IF($J335=$J$2,IF(T335=T$2,1,0),IF($J335=$J$3,IF(T335=T$3,1,0),IF($J335=$J$4,IF(T335=T$4,1,0),IF($J335=$J$5,IF(T335=T$5,1,0),0))))</f>
        <v>0</v>
      </c>
      <c r="AZ335" s="1">
        <f>IF($J335=$J$2,IF(U335=U$2,1,0),IF($J335=$J$3,IF(U335=U$3,1,0),IF($J335=$J$4,IF(U335=U$4,1,0),IF($J335=$J$5,IF(U335=U$5,1,0),0))))</f>
        <v>0</v>
      </c>
      <c r="BA335" s="1">
        <f>IF($J335=$J$2,IF(V335=V$2,1,0),IF($J335=$J$3,IF(V335=V$3,1,0),IF($J335=$J$4,IF(V335=V$4,1,0),IF($J335=$J$5,IF(V335=V$5,1,0),0))))</f>
        <v>0</v>
      </c>
      <c r="BB335" s="1">
        <f>IF($J335=$J$2,IF(W335=W$2,1,0),IF($J335=$J$3,IF(W335=W$3,1,0),IF($J335=$J$4,IF(W335=W$4,1,0),IF($J335=$J$5,IF(W335=W$5,1,0),0))))</f>
        <v>0</v>
      </c>
      <c r="BC335" s="1">
        <f>IF($J335=$J$2,IF(X335=X$2,1,0),IF($J335=$J$3,IF(X335=X$3,1,0),IF($J335=$J$4,IF(X335=X$4,1,0),IF($J335=$J$5,IF(X335=X$5,1,0),0))))</f>
        <v>0</v>
      </c>
      <c r="BD335" s="1">
        <f>IF($J335=$J$2,IF(Y335=Y$2,1,0),IF($J335=$J$3,IF(Y335=Y$3,1,0),IF($J335=$J$4,IF(Y335=Y$4,1,0),IF($J335=$J$5,IF(Y335=Y$5,1,0),0))))</f>
        <v>0</v>
      </c>
      <c r="BE335" s="1">
        <f>IF($J335=$J$2,IF(Z335=Z$2,1,0),IF($J335=$J$3,IF(Z335=Z$3,1,0),IF($J335=$J$4,IF(Z335=Z$4,1,0),IF($J335=$J$5,IF(Z335=Z$5,1,0),0))))</f>
        <v>0</v>
      </c>
      <c r="BF335" s="1">
        <f>IF($J335=$J$2,IF(AA335=AA$2,1,0),IF($J335=$J$3,IF(AA335=AA$3,1,0),IF($J335=$J$4,IF(AA335=AA$4,1,0),IF($J335=$J$5,IF(AA335=AA$5,1,0),0))))</f>
        <v>0</v>
      </c>
      <c r="BG335" s="1">
        <f>IF($J335=$J$2,IF(AB335=AB$2,1,0),IF($J335=$J$3,IF(AB335=AB$3,1,0),IF($J335=$J$4,IF(AB335=AB$4,1,0),IF($J335=$J$5,IF(AB335=AB$5,1,0),0))))</f>
        <v>0</v>
      </c>
      <c r="BH335" s="1">
        <f>IF($J335=$J$2,IF(AC335=AC$2,1,0),IF($J335=$J$3,IF(AC335=AC$3,1,0),IF($J335=$J$4,IF(AC335=AC$4,1,0),IF($J335=$J$5,IF(AC335=AC$5,1,0),0))))</f>
        <v>0</v>
      </c>
      <c r="BI335" s="1">
        <f>IF($J335=$J$2,IF(AD335=AD$2,1,0),IF($J335=$J$3,IF(AD335=AD$3,1,0),IF($J335=$J$4,IF(AD335=AD$4,1,0),IF($J335=$J$5,IF(AD335=AD$5,1,0),0))))</f>
        <v>0</v>
      </c>
      <c r="BJ335" s="1">
        <f>IF($J335=$J$2,IF(AE335=AE$2,1,0),IF($J335=$J$3,IF(AE335=AE$3,1,0),IF($J335=$J$4,IF(AE335=AE$4,1,0),IF($J335=$J$5,IF(AE335=AE$5,1,0),0))))</f>
        <v>0</v>
      </c>
      <c r="BK335" s="1">
        <f>IF($J335=$J$2,IF(AF335=AF$2,1,0),IF($J335=$J$3,IF(AF335=AF$3,1,0),IF($J335=$J$4,IF(AF335=AF$4,1,0),IF($J335=$J$5,IF(AF335=AF$5,1,0),0))))</f>
        <v>0</v>
      </c>
      <c r="BL335" s="1">
        <f>IF($J335=$J$2,IF(AG335=AG$2,1,0),IF($J335=$J$3,IF(AG335=AG$3,1,0),IF($J335=$J$4,IF(AG335=AG$4,1,0),IF($J335=$J$5,IF(AG335=AG$5,1,0),0))))</f>
        <v>0</v>
      </c>
      <c r="BM335" s="1">
        <f>IF($J335=$J$2,IF(AH335=AH$2,1,0),IF($J335=$J$3,IF(AH335=AH$3,1,0),IF($J335=$J$4,IF(AH335=AH$4,1,0),IF($J335=$J$5,IF(AH335=AH$5,1,0),0))))</f>
        <v>0</v>
      </c>
      <c r="BN335" s="1">
        <f>IF($J335=$J$2,IF(AI335=AI$2,1,0),IF($J335=$J$3,IF(AI335=AI$3,1,0),IF($J335=$J$4,IF(AI335=AI$4,1,0),IF($J335=$J$5,IF(AI335=AI$5,1,0),0))))</f>
        <v>0</v>
      </c>
      <c r="BO335" s="1">
        <f>IF($J335=$J$2,IF(AJ335=AJ$2,1,0),IF($J335=$J$3,IF(AJ335=AJ$3,1,0),IF($J335=$J$4,IF(AJ335=AJ$4,1,0),IF($J335=$J$5,IF(AJ335=AJ$5,1,0),0))))</f>
        <v>0</v>
      </c>
      <c r="BP335" s="1">
        <f>IF($J335=$J$2,IF(AK335=AK$2,1,0),IF($J335=$J$3,IF(AK335=AK$3,1,0),IF($J335=$J$4,IF(AK335=AK$4,1,0),IF($J335=$J$5,IF(AK335=AK$5,1,0),0))))</f>
        <v>0</v>
      </c>
      <c r="BQ335" s="1">
        <f>IF($J335=$J$2,IF(AL335=AL$2,1,0),IF($J335=$J$3,IF(AL335=AL$3,1,0),IF($J335=$J$4,IF(AL335=AL$4,1,0),IF($J335=$J$5,IF(AL335=AL$5,1,0),0))))</f>
        <v>0</v>
      </c>
      <c r="BR335" s="1">
        <f>IF($J335=$J$2,IF(AM335=AM$2,1,0),IF($J335=$J$3,IF(AM335=AM$3,1,0),IF($J335=$J$4,IF(AM335=AM$4,1,0),IF($J335=$J$5,IF(AM335=AM$5,1,0),0))))</f>
        <v>0</v>
      </c>
      <c r="BS335" s="1">
        <f>IF($J335=$J$2,IF(AN335=AN$2,1,0),IF($J335=$J$3,IF(AN335=AN$3,1,0),IF($J335=$J$4,IF(AN335=AN$4,1,0),IF($J335=$J$5,IF(AN335=AN$5,1,0),0))))</f>
        <v>0</v>
      </c>
      <c r="BU335" s="1">
        <f t="shared" si="3"/>
        <v>0</v>
      </c>
      <c r="BW335" s="35" t="str">
        <f t="shared" si="4"/>
        <v>неявка</v>
      </c>
      <c r="BX335" s="35" t="str">
        <f>IF(BW335="неявка","неявка",IF(BW335&lt;$CB$4,1,IF(BW335&lt;$CB$5,2,IF(BW335&lt;$CB$6,3,IF(BW335&lt;$CB$7,4,IF(BW335&lt;$CB$8,5,IF(BW335&lt;$CB$9,6,IF(BW335&lt;$CB$10,7,IF(BW335&lt;$CB$11,8,IF(BW335&lt;$CB$12,9,10))))))))))</f>
        <v>неявка</v>
      </c>
    </row>
    <row r="336" spans="1:76" ht="16" x14ac:dyDescent="0.2">
      <c r="A336" s="8">
        <v>330</v>
      </c>
      <c r="B336" s="8" t="s">
        <v>1125</v>
      </c>
      <c r="C336" s="8" t="s">
        <v>1126</v>
      </c>
      <c r="D336" s="8" t="s">
        <v>1127</v>
      </c>
      <c r="E336" s="8" t="s">
        <v>1128</v>
      </c>
      <c r="F336" s="8" t="s">
        <v>1129</v>
      </c>
      <c r="G336" s="8" t="s">
        <v>215</v>
      </c>
      <c r="H336" s="8" t="s">
        <v>216</v>
      </c>
      <c r="Z336" s="54"/>
      <c r="AP336" s="1">
        <f>IF($J336=$J$2,IF(K336=K$2,1,0),IF($J336=$J$3,IF(K336=K$3,1,0),IF($J336=$J$4,IF(K336=K$4,1,0),IF($J336=$J$5,IF(K336=K$5,1,0),0))))</f>
        <v>0</v>
      </c>
      <c r="AQ336" s="1">
        <f>IF($J336=$J$2,IF(L336=L$2,1,0),IF($J336=$J$3,IF(L336=L$3,1,0),IF($J336=$J$4,IF(L336=L$4,1,0),IF($J336=$J$5,IF(L336=L$5,1,0),0))))</f>
        <v>0</v>
      </c>
      <c r="AR336" s="1">
        <f>IF($J336=$J$2,IF(M336=M$2,1,0),IF($J336=$J$3,IF(M336=M$3,1,0),IF($J336=$J$4,IF(M336=M$4,1,0),IF($J336=$J$5,IF(M336=M$5,1,0),0))))</f>
        <v>0</v>
      </c>
      <c r="AS336" s="1">
        <f>IF($J336=$J$2,IF(N336=N$2,1,0),IF($J336=$J$3,IF(N336=N$3,1,0),IF($J336=$J$4,IF(N336=N$4,1,0),IF($J336=$J$5,IF(N336=N$5,1,0),0))))</f>
        <v>0</v>
      </c>
      <c r="AT336" s="1">
        <f>IF($J336=$J$2,IF(O336=O$2,1,0),IF($J336=$J$3,IF(O336=O$3,1,0),IF($J336=$J$4,IF(O336=O$4,1,0),IF($J336=$J$5,IF(O336=O$5,1,0),0))))</f>
        <v>0</v>
      </c>
      <c r="AU336" s="1">
        <f>IF($J336=$J$2,IF(P336=P$2,1,0),IF($J336=$J$3,IF(P336=P$3,1,0),IF($J336=$J$4,IF(P336=P$4,1,0),IF($J336=$J$5,IF(P336=P$5,1,0),0))))</f>
        <v>0</v>
      </c>
      <c r="AV336" s="1">
        <f>IF($J336=$J$2,IF(Q336=Q$2,1,0),IF($J336=$J$3,IF(Q336=Q$3,1,0),IF($J336=$J$4,IF(Q336=Q$4,1,0),IF($J336=$J$5,IF(Q336=Q$5,1,0),0))))</f>
        <v>0</v>
      </c>
      <c r="AW336" s="1">
        <f>IF($J336=$J$2,IF(R336=R$2,1,0),IF($J336=$J$3,IF(R336=R$3,1,0),IF($J336=$J$4,IF(R336=R$4,1,0),IF($J336=$J$5,IF(R336=R$5,1,0),0))))</f>
        <v>0</v>
      </c>
      <c r="AX336" s="1">
        <f>IF($J336=$J$2,IF(S336=S$2,1,0),IF($J336=$J$3,IF(S336=S$3,1,0),IF($J336=$J$4,IF(S336=S$4,1,0),IF($J336=$J$5,IF(S336=S$5,1,0),0))))</f>
        <v>0</v>
      </c>
      <c r="AY336" s="1">
        <f>IF($J336=$J$2,IF(T336=T$2,1,0),IF($J336=$J$3,IF(T336=T$3,1,0),IF($J336=$J$4,IF(T336=T$4,1,0),IF($J336=$J$5,IF(T336=T$5,1,0),0))))</f>
        <v>0</v>
      </c>
      <c r="AZ336" s="1">
        <f>IF($J336=$J$2,IF(U336=U$2,1,0),IF($J336=$J$3,IF(U336=U$3,1,0),IF($J336=$J$4,IF(U336=U$4,1,0),IF($J336=$J$5,IF(U336=U$5,1,0),0))))</f>
        <v>0</v>
      </c>
      <c r="BA336" s="1">
        <f>IF($J336=$J$2,IF(V336=V$2,1,0),IF($J336=$J$3,IF(V336=V$3,1,0),IF($J336=$J$4,IF(V336=V$4,1,0),IF($J336=$J$5,IF(V336=V$5,1,0),0))))</f>
        <v>0</v>
      </c>
      <c r="BB336" s="1">
        <f>IF($J336=$J$2,IF(W336=W$2,1,0),IF($J336=$J$3,IF(W336=W$3,1,0),IF($J336=$J$4,IF(W336=W$4,1,0),IF($J336=$J$5,IF(W336=W$5,1,0),0))))</f>
        <v>0</v>
      </c>
      <c r="BC336" s="1">
        <f>IF($J336=$J$2,IF(X336=X$2,1,0),IF($J336=$J$3,IF(X336=X$3,1,0),IF($J336=$J$4,IF(X336=X$4,1,0),IF($J336=$J$5,IF(X336=X$5,1,0),0))))</f>
        <v>0</v>
      </c>
      <c r="BD336" s="1">
        <f>IF($J336=$J$2,IF(Y336=Y$2,1,0),IF($J336=$J$3,IF(Y336=Y$3,1,0),IF($J336=$J$4,IF(Y336=Y$4,1,0),IF($J336=$J$5,IF(Y336=Y$5,1,0),0))))</f>
        <v>0</v>
      </c>
      <c r="BE336" s="1">
        <f>IF($J336=$J$2,IF(Z336=Z$2,1,0),IF($J336=$J$3,IF(Z336=Z$3,1,0),IF($J336=$J$4,IF(Z336=Z$4,1,0),IF($J336=$J$5,IF(Z336=Z$5,1,0),0))))</f>
        <v>0</v>
      </c>
      <c r="BF336" s="1">
        <f>IF($J336=$J$2,IF(AA336=AA$2,1,0),IF($J336=$J$3,IF(AA336=AA$3,1,0),IF($J336=$J$4,IF(AA336=AA$4,1,0),IF($J336=$J$5,IF(AA336=AA$5,1,0),0))))</f>
        <v>0</v>
      </c>
      <c r="BG336" s="1">
        <f>IF($J336=$J$2,IF(AB336=AB$2,1,0),IF($J336=$J$3,IF(AB336=AB$3,1,0),IF($J336=$J$4,IF(AB336=AB$4,1,0),IF($J336=$J$5,IF(AB336=AB$5,1,0),0))))</f>
        <v>0</v>
      </c>
      <c r="BH336" s="1">
        <f>IF($J336=$J$2,IF(AC336=AC$2,1,0),IF($J336=$J$3,IF(AC336=AC$3,1,0),IF($J336=$J$4,IF(AC336=AC$4,1,0),IF($J336=$J$5,IF(AC336=AC$5,1,0),0))))</f>
        <v>0</v>
      </c>
      <c r="BI336" s="1">
        <f>IF($J336=$J$2,IF(AD336=AD$2,1,0),IF($J336=$J$3,IF(AD336=AD$3,1,0),IF($J336=$J$4,IF(AD336=AD$4,1,0),IF($J336=$J$5,IF(AD336=AD$5,1,0),0))))</f>
        <v>0</v>
      </c>
      <c r="BJ336" s="1">
        <f>IF($J336=$J$2,IF(AE336=AE$2,1,0),IF($J336=$J$3,IF(AE336=AE$3,1,0),IF($J336=$J$4,IF(AE336=AE$4,1,0),IF($J336=$J$5,IF(AE336=AE$5,1,0),0))))</f>
        <v>0</v>
      </c>
      <c r="BK336" s="1">
        <f>IF($J336=$J$2,IF(AF336=AF$2,1,0),IF($J336=$J$3,IF(AF336=AF$3,1,0),IF($J336=$J$4,IF(AF336=AF$4,1,0),IF($J336=$J$5,IF(AF336=AF$5,1,0),0))))</f>
        <v>0</v>
      </c>
      <c r="BL336" s="1">
        <f>IF($J336=$J$2,IF(AG336=AG$2,1,0),IF($J336=$J$3,IF(AG336=AG$3,1,0),IF($J336=$J$4,IF(AG336=AG$4,1,0),IF($J336=$J$5,IF(AG336=AG$5,1,0),0))))</f>
        <v>0</v>
      </c>
      <c r="BM336" s="1">
        <f>IF($J336=$J$2,IF(AH336=AH$2,1,0),IF($J336=$J$3,IF(AH336=AH$3,1,0),IF($J336=$J$4,IF(AH336=AH$4,1,0),IF($J336=$J$5,IF(AH336=AH$5,1,0),0))))</f>
        <v>0</v>
      </c>
      <c r="BN336" s="1">
        <f>IF($J336=$J$2,IF(AI336=AI$2,1,0),IF($J336=$J$3,IF(AI336=AI$3,1,0),IF($J336=$J$4,IF(AI336=AI$4,1,0),IF($J336=$J$5,IF(AI336=AI$5,1,0),0))))</f>
        <v>0</v>
      </c>
      <c r="BO336" s="1">
        <f>IF($J336=$J$2,IF(AJ336=AJ$2,1,0),IF($J336=$J$3,IF(AJ336=AJ$3,1,0),IF($J336=$J$4,IF(AJ336=AJ$4,1,0),IF($J336=$J$5,IF(AJ336=AJ$5,1,0),0))))</f>
        <v>0</v>
      </c>
      <c r="BP336" s="1">
        <f>IF($J336=$J$2,IF(AK336=AK$2,1,0),IF($J336=$J$3,IF(AK336=AK$3,1,0),IF($J336=$J$4,IF(AK336=AK$4,1,0),IF($J336=$J$5,IF(AK336=AK$5,1,0),0))))</f>
        <v>0</v>
      </c>
      <c r="BQ336" s="1">
        <f>IF($J336=$J$2,IF(AL336=AL$2,1,0),IF($J336=$J$3,IF(AL336=AL$3,1,0),IF($J336=$J$4,IF(AL336=AL$4,1,0),IF($J336=$J$5,IF(AL336=AL$5,1,0),0))))</f>
        <v>0</v>
      </c>
      <c r="BR336" s="1">
        <f>IF($J336=$J$2,IF(AM336=AM$2,1,0),IF($J336=$J$3,IF(AM336=AM$3,1,0),IF($J336=$J$4,IF(AM336=AM$4,1,0),IF($J336=$J$5,IF(AM336=AM$5,1,0),0))))</f>
        <v>0</v>
      </c>
      <c r="BS336" s="1">
        <f>IF($J336=$J$2,IF(AN336=AN$2,1,0),IF($J336=$J$3,IF(AN336=AN$3,1,0),IF($J336=$J$4,IF(AN336=AN$4,1,0),IF($J336=$J$5,IF(AN336=AN$5,1,0),0))))</f>
        <v>0</v>
      </c>
      <c r="BU336" s="1">
        <f t="shared" si="3"/>
        <v>0</v>
      </c>
      <c r="BW336" s="35" t="str">
        <f t="shared" si="4"/>
        <v>неявка</v>
      </c>
      <c r="BX336" s="35" t="str">
        <f>IF(BW336="неявка","неявка",IF(BW336&lt;$CB$4,1,IF(BW336&lt;$CB$5,2,IF(BW336&lt;$CB$6,3,IF(BW336&lt;$CB$7,4,IF(BW336&lt;$CB$8,5,IF(BW336&lt;$CB$9,6,IF(BW336&lt;$CB$10,7,IF(BW336&lt;$CB$11,8,IF(BW336&lt;$CB$12,9,10))))))))))</f>
        <v>неявка</v>
      </c>
    </row>
    <row r="337" spans="1:76" ht="16" x14ac:dyDescent="0.2">
      <c r="A337" s="8">
        <v>331</v>
      </c>
      <c r="B337" s="8" t="s">
        <v>1130</v>
      </c>
      <c r="C337" s="8" t="s">
        <v>1131</v>
      </c>
      <c r="D337" s="8" t="s">
        <v>1132</v>
      </c>
      <c r="E337" s="8" t="s">
        <v>240</v>
      </c>
      <c r="F337" s="8" t="s">
        <v>241</v>
      </c>
      <c r="G337" s="8" t="s">
        <v>634</v>
      </c>
      <c r="H337" s="8" t="s">
        <v>216</v>
      </c>
      <c r="Z337" s="54"/>
      <c r="AP337" s="1">
        <f>IF($J337=$J$2,IF(K337=K$2,1,0),IF($J337=$J$3,IF(K337=K$3,1,0),IF($J337=$J$4,IF(K337=K$4,1,0),IF($J337=$J$5,IF(K337=K$5,1,0),0))))</f>
        <v>0</v>
      </c>
      <c r="AQ337" s="1">
        <f>IF($J337=$J$2,IF(L337=L$2,1,0),IF($J337=$J$3,IF(L337=L$3,1,0),IF($J337=$J$4,IF(L337=L$4,1,0),IF($J337=$J$5,IF(L337=L$5,1,0),0))))</f>
        <v>0</v>
      </c>
      <c r="AR337" s="1">
        <f>IF($J337=$J$2,IF(M337=M$2,1,0),IF($J337=$J$3,IF(M337=M$3,1,0),IF($J337=$J$4,IF(M337=M$4,1,0),IF($J337=$J$5,IF(M337=M$5,1,0),0))))</f>
        <v>0</v>
      </c>
      <c r="AS337" s="1">
        <f>IF($J337=$J$2,IF(N337=N$2,1,0),IF($J337=$J$3,IF(N337=N$3,1,0),IF($J337=$J$4,IF(N337=N$4,1,0),IF($J337=$J$5,IF(N337=N$5,1,0),0))))</f>
        <v>0</v>
      </c>
      <c r="AT337" s="1">
        <f>IF($J337=$J$2,IF(O337=O$2,1,0),IF($J337=$J$3,IF(O337=O$3,1,0),IF($J337=$J$4,IF(O337=O$4,1,0),IF($J337=$J$5,IF(O337=O$5,1,0),0))))</f>
        <v>0</v>
      </c>
      <c r="AU337" s="1">
        <f>IF($J337=$J$2,IF(P337=P$2,1,0),IF($J337=$J$3,IF(P337=P$3,1,0),IF($J337=$J$4,IF(P337=P$4,1,0),IF($J337=$J$5,IF(P337=P$5,1,0),0))))</f>
        <v>0</v>
      </c>
      <c r="AV337" s="1">
        <f>IF($J337=$J$2,IF(Q337=Q$2,1,0),IF($J337=$J$3,IF(Q337=Q$3,1,0),IF($J337=$J$4,IF(Q337=Q$4,1,0),IF($J337=$J$5,IF(Q337=Q$5,1,0),0))))</f>
        <v>0</v>
      </c>
      <c r="AW337" s="1">
        <f>IF($J337=$J$2,IF(R337=R$2,1,0),IF($J337=$J$3,IF(R337=R$3,1,0),IF($J337=$J$4,IF(R337=R$4,1,0),IF($J337=$J$5,IF(R337=R$5,1,0),0))))</f>
        <v>0</v>
      </c>
      <c r="AX337" s="1">
        <f>IF($J337=$J$2,IF(S337=S$2,1,0),IF($J337=$J$3,IF(S337=S$3,1,0),IF($J337=$J$4,IF(S337=S$4,1,0),IF($J337=$J$5,IF(S337=S$5,1,0),0))))</f>
        <v>0</v>
      </c>
      <c r="AY337" s="1">
        <f>IF($J337=$J$2,IF(T337=T$2,1,0),IF($J337=$J$3,IF(T337=T$3,1,0),IF($J337=$J$4,IF(T337=T$4,1,0),IF($J337=$J$5,IF(T337=T$5,1,0),0))))</f>
        <v>0</v>
      </c>
      <c r="AZ337" s="1">
        <f>IF($J337=$J$2,IF(U337=U$2,1,0),IF($J337=$J$3,IF(U337=U$3,1,0),IF($J337=$J$4,IF(U337=U$4,1,0),IF($J337=$J$5,IF(U337=U$5,1,0),0))))</f>
        <v>0</v>
      </c>
      <c r="BA337" s="1">
        <f>IF($J337=$J$2,IF(V337=V$2,1,0),IF($J337=$J$3,IF(V337=V$3,1,0),IF($J337=$J$4,IF(V337=V$4,1,0),IF($J337=$J$5,IF(V337=V$5,1,0),0))))</f>
        <v>0</v>
      </c>
      <c r="BB337" s="1">
        <f>IF($J337=$J$2,IF(W337=W$2,1,0),IF($J337=$J$3,IF(W337=W$3,1,0),IF($J337=$J$4,IF(W337=W$4,1,0),IF($J337=$J$5,IF(W337=W$5,1,0),0))))</f>
        <v>0</v>
      </c>
      <c r="BC337" s="1">
        <f>IF($J337=$J$2,IF(X337=X$2,1,0),IF($J337=$J$3,IF(X337=X$3,1,0),IF($J337=$J$4,IF(X337=X$4,1,0),IF($J337=$J$5,IF(X337=X$5,1,0),0))))</f>
        <v>0</v>
      </c>
      <c r="BD337" s="1">
        <f>IF($J337=$J$2,IF(Y337=Y$2,1,0),IF($J337=$J$3,IF(Y337=Y$3,1,0),IF($J337=$J$4,IF(Y337=Y$4,1,0),IF($J337=$J$5,IF(Y337=Y$5,1,0),0))))</f>
        <v>0</v>
      </c>
      <c r="BE337" s="1">
        <f>IF($J337=$J$2,IF(Z337=Z$2,1,0),IF($J337=$J$3,IF(Z337=Z$3,1,0),IF($J337=$J$4,IF(Z337=Z$4,1,0),IF($J337=$J$5,IF(Z337=Z$5,1,0),0))))</f>
        <v>0</v>
      </c>
      <c r="BF337" s="1">
        <f>IF($J337=$J$2,IF(AA337=AA$2,1,0),IF($J337=$J$3,IF(AA337=AA$3,1,0),IF($J337=$J$4,IF(AA337=AA$4,1,0),IF($J337=$J$5,IF(AA337=AA$5,1,0),0))))</f>
        <v>0</v>
      </c>
      <c r="BG337" s="1">
        <f>IF($J337=$J$2,IF(AB337=AB$2,1,0),IF($J337=$J$3,IF(AB337=AB$3,1,0),IF($J337=$J$4,IF(AB337=AB$4,1,0),IF($J337=$J$5,IF(AB337=AB$5,1,0),0))))</f>
        <v>0</v>
      </c>
      <c r="BH337" s="1">
        <f>IF($J337=$J$2,IF(AC337=AC$2,1,0),IF($J337=$J$3,IF(AC337=AC$3,1,0),IF($J337=$J$4,IF(AC337=AC$4,1,0),IF($J337=$J$5,IF(AC337=AC$5,1,0),0))))</f>
        <v>0</v>
      </c>
      <c r="BI337" s="1">
        <f>IF($J337=$J$2,IF(AD337=AD$2,1,0),IF($J337=$J$3,IF(AD337=AD$3,1,0),IF($J337=$J$4,IF(AD337=AD$4,1,0),IF($J337=$J$5,IF(AD337=AD$5,1,0),0))))</f>
        <v>0</v>
      </c>
      <c r="BJ337" s="1">
        <f>IF($J337=$J$2,IF(AE337=AE$2,1,0),IF($J337=$J$3,IF(AE337=AE$3,1,0),IF($J337=$J$4,IF(AE337=AE$4,1,0),IF($J337=$J$5,IF(AE337=AE$5,1,0),0))))</f>
        <v>0</v>
      </c>
      <c r="BK337" s="1">
        <f>IF($J337=$J$2,IF(AF337=AF$2,1,0),IF($J337=$J$3,IF(AF337=AF$3,1,0),IF($J337=$J$4,IF(AF337=AF$4,1,0),IF($J337=$J$5,IF(AF337=AF$5,1,0),0))))</f>
        <v>0</v>
      </c>
      <c r="BL337" s="1">
        <f>IF($J337=$J$2,IF(AG337=AG$2,1,0),IF($J337=$J$3,IF(AG337=AG$3,1,0),IF($J337=$J$4,IF(AG337=AG$4,1,0),IF($J337=$J$5,IF(AG337=AG$5,1,0),0))))</f>
        <v>0</v>
      </c>
      <c r="BM337" s="1">
        <f>IF($J337=$J$2,IF(AH337=AH$2,1,0),IF($J337=$J$3,IF(AH337=AH$3,1,0),IF($J337=$J$4,IF(AH337=AH$4,1,0),IF($J337=$J$5,IF(AH337=AH$5,1,0),0))))</f>
        <v>0</v>
      </c>
      <c r="BN337" s="1">
        <f>IF($J337=$J$2,IF(AI337=AI$2,1,0),IF($J337=$J$3,IF(AI337=AI$3,1,0),IF($J337=$J$4,IF(AI337=AI$4,1,0),IF($J337=$J$5,IF(AI337=AI$5,1,0),0))))</f>
        <v>0</v>
      </c>
      <c r="BO337" s="1">
        <f>IF($J337=$J$2,IF(AJ337=AJ$2,1,0),IF($J337=$J$3,IF(AJ337=AJ$3,1,0),IF($J337=$J$4,IF(AJ337=AJ$4,1,0),IF($J337=$J$5,IF(AJ337=AJ$5,1,0),0))))</f>
        <v>0</v>
      </c>
      <c r="BP337" s="1">
        <f>IF($J337=$J$2,IF(AK337=AK$2,1,0),IF($J337=$J$3,IF(AK337=AK$3,1,0),IF($J337=$J$4,IF(AK337=AK$4,1,0),IF($J337=$J$5,IF(AK337=AK$5,1,0),0))))</f>
        <v>0</v>
      </c>
      <c r="BQ337" s="1">
        <f>IF($J337=$J$2,IF(AL337=AL$2,1,0),IF($J337=$J$3,IF(AL337=AL$3,1,0),IF($J337=$J$4,IF(AL337=AL$4,1,0),IF($J337=$J$5,IF(AL337=AL$5,1,0),0))))</f>
        <v>0</v>
      </c>
      <c r="BR337" s="1">
        <f>IF($J337=$J$2,IF(AM337=AM$2,1,0),IF($J337=$J$3,IF(AM337=AM$3,1,0),IF($J337=$J$4,IF(AM337=AM$4,1,0),IF($J337=$J$5,IF(AM337=AM$5,1,0),0))))</f>
        <v>0</v>
      </c>
      <c r="BS337" s="1">
        <f>IF($J337=$J$2,IF(AN337=AN$2,1,0),IF($J337=$J$3,IF(AN337=AN$3,1,0),IF($J337=$J$4,IF(AN337=AN$4,1,0),IF($J337=$J$5,IF(AN337=AN$5,1,0),0))))</f>
        <v>0</v>
      </c>
      <c r="BU337" s="1">
        <f t="shared" si="3"/>
        <v>0</v>
      </c>
      <c r="BW337" s="35" t="str">
        <f t="shared" si="4"/>
        <v>неявка</v>
      </c>
      <c r="BX337" s="35" t="str">
        <f>IF(BW337="неявка","неявка",IF(BW337&lt;$CB$4,1,IF(BW337&lt;$CB$5,2,IF(BW337&lt;$CB$6,3,IF(BW337&lt;$CB$7,4,IF(BW337&lt;$CB$8,5,IF(BW337&lt;$CB$9,6,IF(BW337&lt;$CB$10,7,IF(BW337&lt;$CB$11,8,IF(BW337&lt;$CB$12,9,10))))))))))</f>
        <v>неявка</v>
      </c>
    </row>
    <row r="338" spans="1:76" ht="16" x14ac:dyDescent="0.2">
      <c r="A338" s="8">
        <v>332</v>
      </c>
      <c r="B338" s="1" t="s">
        <v>1133</v>
      </c>
      <c r="C338" s="1" t="s">
        <v>1134</v>
      </c>
      <c r="D338" s="1" t="s">
        <v>1135</v>
      </c>
      <c r="E338" s="1" t="s">
        <v>42</v>
      </c>
      <c r="F338" s="1" t="s">
        <v>1136</v>
      </c>
      <c r="H338" s="1" t="s">
        <v>44</v>
      </c>
      <c r="J338" s="1">
        <v>3</v>
      </c>
      <c r="K338" s="1" t="s">
        <v>1158</v>
      </c>
      <c r="L338" s="1" t="s">
        <v>1155</v>
      </c>
      <c r="M338" s="1" t="s">
        <v>1155</v>
      </c>
      <c r="N338" s="1" t="s">
        <v>1159</v>
      </c>
      <c r="O338" s="1" t="s">
        <v>1156</v>
      </c>
      <c r="P338" s="1" t="s">
        <v>1156</v>
      </c>
      <c r="Q338" s="1" t="s">
        <v>1158</v>
      </c>
      <c r="R338" s="1" t="s">
        <v>1160</v>
      </c>
      <c r="S338" s="1" t="s">
        <v>1160</v>
      </c>
      <c r="T338" s="1" t="s">
        <v>1160</v>
      </c>
      <c r="U338" s="1" t="s">
        <v>1154</v>
      </c>
      <c r="V338" s="1" t="s">
        <v>1158</v>
      </c>
      <c r="W338" s="1" t="s">
        <v>1160</v>
      </c>
      <c r="X338" s="1" t="s">
        <v>1154</v>
      </c>
      <c r="Y338" s="1" t="s">
        <v>1160</v>
      </c>
      <c r="Z338" s="54" t="s">
        <v>1154</v>
      </c>
      <c r="AA338" s="1" t="s">
        <v>1160</v>
      </c>
      <c r="AB338" s="1" t="s">
        <v>1158</v>
      </c>
      <c r="AC338" s="1" t="s">
        <v>1154</v>
      </c>
      <c r="AD338" s="1" t="s">
        <v>1160</v>
      </c>
      <c r="AE338" s="1" t="s">
        <v>1158</v>
      </c>
      <c r="AF338" s="1" t="s">
        <v>1154</v>
      </c>
      <c r="AG338" s="1" t="s">
        <v>1156</v>
      </c>
      <c r="AI338" s="1" t="s">
        <v>1155</v>
      </c>
      <c r="AJ338" s="1" t="s">
        <v>1158</v>
      </c>
      <c r="AK338" s="1" t="s">
        <v>1159</v>
      </c>
      <c r="AL338" s="1" t="s">
        <v>1154</v>
      </c>
      <c r="AM338" s="1" t="s">
        <v>1160</v>
      </c>
      <c r="AN338" s="1" t="s">
        <v>1156</v>
      </c>
      <c r="AP338" s="1">
        <f>IF($J338=$J$2,IF(K338=K$2,1,0),IF($J338=$J$3,IF(K338=K$3,1,0),IF($J338=$J$4,IF(K338=K$4,1,0),IF($J338=$J$5,IF(K338=K$5,1,0),0))))</f>
        <v>0</v>
      </c>
      <c r="AQ338" s="1">
        <f>IF($J338=$J$2,IF(L338=L$2,1,0),IF($J338=$J$3,IF(L338=L$3,1,0),IF($J338=$J$4,IF(L338=L$4,1,0),IF($J338=$J$5,IF(L338=L$5,1,0),0))))</f>
        <v>1</v>
      </c>
      <c r="AR338" s="1">
        <f>IF($J338=$J$2,IF(M338=M$2,1,0),IF($J338=$J$3,IF(M338=M$3,1,0),IF($J338=$J$4,IF(M338=M$4,1,0),IF($J338=$J$5,IF(M338=M$5,1,0),0))))</f>
        <v>0</v>
      </c>
      <c r="AS338" s="1">
        <f>IF($J338=$J$2,IF(N338=N$2,1,0),IF($J338=$J$3,IF(N338=N$3,1,0),IF($J338=$J$4,IF(N338=N$4,1,0),IF($J338=$J$5,IF(N338=N$5,1,0),0))))</f>
        <v>1</v>
      </c>
      <c r="AT338" s="1">
        <f>IF($J338=$J$2,IF(O338=O$2,1,0),IF($J338=$J$3,IF(O338=O$3,1,0),IF($J338=$J$4,IF(O338=O$4,1,0),IF($J338=$J$5,IF(O338=O$5,1,0),0))))</f>
        <v>1</v>
      </c>
      <c r="AU338" s="1">
        <f>IF($J338=$J$2,IF(P338=P$2,1,0),IF($J338=$J$3,IF(P338=P$3,1,0),IF($J338=$J$4,IF(P338=P$4,1,0),IF($J338=$J$5,IF(P338=P$5,1,0),0))))</f>
        <v>1</v>
      </c>
      <c r="AV338" s="1">
        <f>IF($J338=$J$2,IF(Q338=Q$2,1,0),IF($J338=$J$3,IF(Q338=Q$3,1,0),IF($J338=$J$4,IF(Q338=Q$4,1,0),IF($J338=$J$5,IF(Q338=Q$5,1,0),0))))</f>
        <v>1</v>
      </c>
      <c r="AW338" s="1">
        <f>IF($J338=$J$2,IF(R338=R$2,1,0),IF($J338=$J$3,IF(R338=R$3,1,0),IF($J338=$J$4,IF(R338=R$4,1,0),IF($J338=$J$5,IF(R338=R$5,1,0),0))))</f>
        <v>1</v>
      </c>
      <c r="AX338" s="1">
        <f>IF($J338=$J$2,IF(S338=S$2,1,0),IF($J338=$J$3,IF(S338=S$3,1,0),IF($J338=$J$4,IF(S338=S$4,1,0),IF($J338=$J$5,IF(S338=S$5,1,0),0))))</f>
        <v>0</v>
      </c>
      <c r="AY338" s="1">
        <f>IF($J338=$J$2,IF(T338=T$2,1,0),IF($J338=$J$3,IF(T338=T$3,1,0),IF($J338=$J$4,IF(T338=T$4,1,0),IF($J338=$J$5,IF(T338=T$5,1,0),0))))</f>
        <v>1</v>
      </c>
      <c r="AZ338" s="1">
        <f>IF($J338=$J$2,IF(U338=U$2,1,0),IF($J338=$J$3,IF(U338=U$3,1,0),IF($J338=$J$4,IF(U338=U$4,1,0),IF($J338=$J$5,IF(U338=U$5,1,0),0))))</f>
        <v>1</v>
      </c>
      <c r="BA338" s="1">
        <f>IF($J338=$J$2,IF(V338=V$2,1,0),IF($J338=$J$3,IF(V338=V$3,1,0),IF($J338=$J$4,IF(V338=V$4,1,0),IF($J338=$J$5,IF(V338=V$5,1,0),0))))</f>
        <v>1</v>
      </c>
      <c r="BB338" s="1">
        <f>IF($J338=$J$2,IF(W338=W$2,1,0),IF($J338=$J$3,IF(W338=W$3,1,0),IF($J338=$J$4,IF(W338=W$4,1,0),IF($J338=$J$5,IF(W338=W$5,1,0),0))))</f>
        <v>1</v>
      </c>
      <c r="BC338" s="1">
        <f>IF($J338=$J$2,IF(X338=X$2,1,0),IF($J338=$J$3,IF(X338=X$3,1,0),IF($J338=$J$4,IF(X338=X$4,1,0),IF($J338=$J$5,IF(X338=X$5,1,0),0))))</f>
        <v>1</v>
      </c>
      <c r="BD338" s="1">
        <f>IF($J338=$J$2,IF(Y338=Y$2,1,0),IF($J338=$J$3,IF(Y338=Y$3,1,0),IF($J338=$J$4,IF(Y338=Y$4,1,0),IF($J338=$J$5,IF(Y338=Y$5,1,0),0))))</f>
        <v>1</v>
      </c>
      <c r="BE338" s="1">
        <f>IF($J338=$J$2,IF(Z338=Z$2,1,0),IF($J338=$J$3,IF(Z338=Z$3,1,0),IF($J338=$J$4,IF(Z338=Z$4,1,0),IF($J338=$J$5,IF(Z338=Z$5,1,0),0))))</f>
        <v>1</v>
      </c>
      <c r="BF338" s="1">
        <f>IF($J338=$J$2,IF(AA338=AA$2,1,0),IF($J338=$J$3,IF(AA338=AA$3,1,0),IF($J338=$J$4,IF(AA338=AA$4,1,0),IF($J338=$J$5,IF(AA338=AA$5,1,0),0))))</f>
        <v>1</v>
      </c>
      <c r="BG338" s="1">
        <f>IF($J338=$J$2,IF(AB338=AB$2,1,0),IF($J338=$J$3,IF(AB338=AB$3,1,0),IF($J338=$J$4,IF(AB338=AB$4,1,0),IF($J338=$J$5,IF(AB338=AB$5,1,0),0))))</f>
        <v>0</v>
      </c>
      <c r="BH338" s="1">
        <f>IF($J338=$J$2,IF(AC338=AC$2,1,0),IF($J338=$J$3,IF(AC338=AC$3,1,0),IF($J338=$J$4,IF(AC338=AC$4,1,0),IF($J338=$J$5,IF(AC338=AC$5,1,0),0))))</f>
        <v>1</v>
      </c>
      <c r="BI338" s="1">
        <f>IF($J338=$J$2,IF(AD338=AD$2,1,0),IF($J338=$J$3,IF(AD338=AD$3,1,0),IF($J338=$J$4,IF(AD338=AD$4,1,0),IF($J338=$J$5,IF(AD338=AD$5,1,0),0))))</f>
        <v>1</v>
      </c>
      <c r="BJ338" s="1">
        <f>IF($J338=$J$2,IF(AE338=AE$2,1,0),IF($J338=$J$3,IF(AE338=AE$3,1,0),IF($J338=$J$4,IF(AE338=AE$4,1,0),IF($J338=$J$5,IF(AE338=AE$5,1,0),0))))</f>
        <v>0</v>
      </c>
      <c r="BK338" s="1">
        <f>IF($J338=$J$2,IF(AF338=AF$2,1,0),IF($J338=$J$3,IF(AF338=AF$3,1,0),IF($J338=$J$4,IF(AF338=AF$4,1,0),IF($J338=$J$5,IF(AF338=AF$5,1,0),0))))</f>
        <v>0</v>
      </c>
      <c r="BL338" s="1">
        <f>IF($J338=$J$2,IF(AG338=AG$2,1,0),IF($J338=$J$3,IF(AG338=AG$3,1,0),IF($J338=$J$4,IF(AG338=AG$4,1,0),IF($J338=$J$5,IF(AG338=AG$5,1,0),0))))</f>
        <v>0</v>
      </c>
      <c r="BM338" s="1">
        <f>IF($J338=$J$2,IF(AH338=AH$2,1,0),IF($J338=$J$3,IF(AH338=AH$3,1,0),IF($J338=$J$4,IF(AH338=AH$4,1,0),IF($J338=$J$5,IF(AH338=AH$5,1,0),0))))</f>
        <v>0</v>
      </c>
      <c r="BN338" s="1">
        <f>IF($J338=$J$2,IF(AI338=AI$2,1,0),IF($J338=$J$3,IF(AI338=AI$3,1,0),IF($J338=$J$4,IF(AI338=AI$4,1,0),IF($J338=$J$5,IF(AI338=AI$5,1,0),0))))</f>
        <v>0</v>
      </c>
      <c r="BO338" s="1">
        <f>IF($J338=$J$2,IF(AJ338=AJ$2,1,0),IF($J338=$J$3,IF(AJ338=AJ$3,1,0),IF($J338=$J$4,IF(AJ338=AJ$4,1,0),IF($J338=$J$5,IF(AJ338=AJ$5,1,0),0))))</f>
        <v>0</v>
      </c>
      <c r="BP338" s="1">
        <f>IF($J338=$J$2,IF(AK338=AK$2,1,0),IF($J338=$J$3,IF(AK338=AK$3,1,0),IF($J338=$J$4,IF(AK338=AK$4,1,0),IF($J338=$J$5,IF(AK338=AK$5,1,0),0))))</f>
        <v>0</v>
      </c>
      <c r="BQ338" s="1">
        <f>IF($J338=$J$2,IF(AL338=AL$2,1,0),IF($J338=$J$3,IF(AL338=AL$3,1,0),IF($J338=$J$4,IF(AL338=AL$4,1,0),IF($J338=$J$5,IF(AL338=AL$5,1,0),0))))</f>
        <v>0</v>
      </c>
      <c r="BR338" s="1">
        <f>IF($J338=$J$2,IF(AM338=AM$2,1,0),IF($J338=$J$3,IF(AM338=AM$3,1,0),IF($J338=$J$4,IF(AM338=AM$4,1,0),IF($J338=$J$5,IF(AM338=AM$5,1,0),0))))</f>
        <v>0</v>
      </c>
      <c r="BS338" s="1">
        <f>IF($J338=$J$2,IF(AN338=AN$2,1,0),IF($J338=$J$3,IF(AN338=AN$3,1,0),IF($J338=$J$4,IF(AN338=AN$4,1,0),IF($J338=$J$5,IF(AN338=AN$5,1,0),0))))</f>
        <v>0</v>
      </c>
      <c r="BU338" s="1">
        <f t="shared" si="3"/>
        <v>16</v>
      </c>
      <c r="BW338" s="35">
        <f t="shared" si="4"/>
        <v>16</v>
      </c>
      <c r="BX338" s="35">
        <f>IF(BW338="неявка","неявка",IF(BW338&lt;$CB$4,1,IF(BW338&lt;$CB$5,2,IF(BW338&lt;$CB$6,3,IF(BW338&lt;$CB$7,4,IF(BW338&lt;$CB$8,5,IF(BW338&lt;$CB$9,6,IF(BW338&lt;$CB$10,7,IF(BW338&lt;$CB$11,8,IF(BW338&lt;$CB$12,9,10))))))))))</f>
        <v>4</v>
      </c>
    </row>
    <row r="339" spans="1:76" ht="16" x14ac:dyDescent="0.2">
      <c r="A339" s="8"/>
      <c r="H339" s="1"/>
      <c r="I339" s="1"/>
      <c r="Z339" s="54"/>
    </row>
    <row r="340" spans="1:76" ht="16" x14ac:dyDescent="0.2">
      <c r="A340" s="8"/>
      <c r="H340" s="1"/>
      <c r="I340" s="1"/>
      <c r="Z340" s="54"/>
    </row>
    <row r="341" spans="1:76" ht="16" x14ac:dyDescent="0.2">
      <c r="A341" s="8"/>
      <c r="H341" s="1"/>
      <c r="I341" s="1"/>
      <c r="Z341" s="54"/>
    </row>
    <row r="342" spans="1:76" ht="16" x14ac:dyDescent="0.2">
      <c r="A342" s="8"/>
      <c r="H342" s="1"/>
      <c r="I342" s="1"/>
      <c r="Z342" s="54"/>
    </row>
    <row r="343" spans="1:76" ht="13" x14ac:dyDescent="0.15">
      <c r="Z343" s="54"/>
    </row>
    <row r="344" spans="1:76" ht="13" x14ac:dyDescent="0.15">
      <c r="Z344" s="54"/>
    </row>
    <row r="345" spans="1:76" ht="13" x14ac:dyDescent="0.15">
      <c r="Z345" s="54"/>
    </row>
    <row r="346" spans="1:76" ht="13" x14ac:dyDescent="0.15">
      <c r="Z346" s="54"/>
    </row>
    <row r="347" spans="1:76" ht="13" x14ac:dyDescent="0.15">
      <c r="Z347" s="54"/>
    </row>
    <row r="348" spans="1:76" ht="13" x14ac:dyDescent="0.15">
      <c r="Z348" s="54"/>
    </row>
    <row r="349" spans="1:76" ht="13" x14ac:dyDescent="0.15">
      <c r="Z349" s="54"/>
    </row>
    <row r="350" spans="1:76" ht="13" x14ac:dyDescent="0.15">
      <c r="Z350" s="54"/>
    </row>
    <row r="351" spans="1:76" ht="13" x14ac:dyDescent="0.15">
      <c r="Z351" s="54"/>
    </row>
    <row r="352" spans="1:76" ht="13" x14ac:dyDescent="0.15">
      <c r="Z352" s="54"/>
    </row>
    <row r="353" spans="26:26" ht="13" x14ac:dyDescent="0.15">
      <c r="Z353" s="54"/>
    </row>
    <row r="354" spans="26:26" ht="13" x14ac:dyDescent="0.15">
      <c r="Z354" s="54"/>
    </row>
    <row r="355" spans="26:26" ht="13" x14ac:dyDescent="0.15">
      <c r="Z355" s="54"/>
    </row>
    <row r="356" spans="26:26" ht="13" x14ac:dyDescent="0.15">
      <c r="Z356" s="54"/>
    </row>
    <row r="357" spans="26:26" ht="13" x14ac:dyDescent="0.15">
      <c r="Z357" s="54"/>
    </row>
    <row r="358" spans="26:26" ht="13" x14ac:dyDescent="0.15">
      <c r="Z358" s="54"/>
    </row>
    <row r="359" spans="26:26" ht="13" x14ac:dyDescent="0.15">
      <c r="Z359" s="54"/>
    </row>
    <row r="360" spans="26:26" ht="13" x14ac:dyDescent="0.15">
      <c r="Z360" s="54"/>
    </row>
    <row r="361" spans="26:26" ht="13" x14ac:dyDescent="0.15">
      <c r="Z361" s="54"/>
    </row>
    <row r="362" spans="26:26" ht="13" x14ac:dyDescent="0.15">
      <c r="Z362" s="54"/>
    </row>
    <row r="363" spans="26:26" ht="13" x14ac:dyDescent="0.15">
      <c r="Z363" s="54"/>
    </row>
    <row r="364" spans="26:26" ht="13" x14ac:dyDescent="0.15">
      <c r="Z364" s="54"/>
    </row>
    <row r="365" spans="26:26" ht="13" x14ac:dyDescent="0.15">
      <c r="Z365" s="54"/>
    </row>
    <row r="366" spans="26:26" ht="13" x14ac:dyDescent="0.15">
      <c r="Z366" s="54"/>
    </row>
    <row r="367" spans="26:26" ht="13" x14ac:dyDescent="0.15">
      <c r="Z367" s="54"/>
    </row>
    <row r="368" spans="26:26" ht="13" x14ac:dyDescent="0.15">
      <c r="Z368" s="54"/>
    </row>
    <row r="369" spans="26:26" ht="13" x14ac:dyDescent="0.15">
      <c r="Z369" s="54"/>
    </row>
    <row r="370" spans="26:26" ht="13" x14ac:dyDescent="0.15">
      <c r="Z370" s="54"/>
    </row>
    <row r="371" spans="26:26" ht="13" x14ac:dyDescent="0.15">
      <c r="Z371" s="54"/>
    </row>
    <row r="372" spans="26:26" ht="13" x14ac:dyDescent="0.15">
      <c r="Z372" s="54"/>
    </row>
    <row r="373" spans="26:26" ht="13" x14ac:dyDescent="0.15">
      <c r="Z373" s="54"/>
    </row>
    <row r="374" spans="26:26" ht="13" x14ac:dyDescent="0.15">
      <c r="Z374" s="54"/>
    </row>
    <row r="375" spans="26:26" ht="13" x14ac:dyDescent="0.15">
      <c r="Z375" s="54"/>
    </row>
    <row r="376" spans="26:26" ht="13" x14ac:dyDescent="0.15">
      <c r="Z376" s="54"/>
    </row>
    <row r="377" spans="26:26" ht="13" x14ac:dyDescent="0.15">
      <c r="Z377" s="54"/>
    </row>
    <row r="378" spans="26:26" ht="13" x14ac:dyDescent="0.15">
      <c r="Z378" s="54"/>
    </row>
    <row r="379" spans="26:26" ht="13" x14ac:dyDescent="0.15">
      <c r="Z379" s="54"/>
    </row>
    <row r="380" spans="26:26" ht="13" x14ac:dyDescent="0.15">
      <c r="Z380" s="54"/>
    </row>
    <row r="381" spans="26:26" ht="13" x14ac:dyDescent="0.15">
      <c r="Z381" s="54"/>
    </row>
    <row r="382" spans="26:26" ht="13" x14ac:dyDescent="0.15">
      <c r="Z382" s="54"/>
    </row>
    <row r="383" spans="26:26" ht="13" x14ac:dyDescent="0.15">
      <c r="Z383" s="54"/>
    </row>
    <row r="384" spans="26:26" ht="13" x14ac:dyDescent="0.15">
      <c r="Z384" s="54"/>
    </row>
    <row r="385" spans="26:26" ht="13" x14ac:dyDescent="0.15">
      <c r="Z385" s="54"/>
    </row>
    <row r="386" spans="26:26" ht="13" x14ac:dyDescent="0.15">
      <c r="Z386" s="54"/>
    </row>
    <row r="387" spans="26:26" ht="13" x14ac:dyDescent="0.15">
      <c r="Z387" s="54"/>
    </row>
    <row r="388" spans="26:26" ht="13" x14ac:dyDescent="0.15">
      <c r="Z388" s="54"/>
    </row>
    <row r="389" spans="26:26" ht="13" x14ac:dyDescent="0.15">
      <c r="Z389" s="54"/>
    </row>
    <row r="390" spans="26:26" ht="13" x14ac:dyDescent="0.15">
      <c r="Z390" s="54"/>
    </row>
    <row r="391" spans="26:26" ht="13" x14ac:dyDescent="0.15">
      <c r="Z391" s="54"/>
    </row>
    <row r="392" spans="26:26" ht="13" x14ac:dyDescent="0.15">
      <c r="Z392" s="54"/>
    </row>
    <row r="393" spans="26:26" ht="13" x14ac:dyDescent="0.15">
      <c r="Z393" s="54"/>
    </row>
    <row r="394" spans="26:26" ht="13" x14ac:dyDescent="0.15">
      <c r="Z394" s="54"/>
    </row>
    <row r="395" spans="26:26" ht="13" x14ac:dyDescent="0.15">
      <c r="Z395" s="54"/>
    </row>
    <row r="396" spans="26:26" ht="13" x14ac:dyDescent="0.15">
      <c r="Z396" s="54"/>
    </row>
    <row r="397" spans="26:26" ht="13" x14ac:dyDescent="0.15">
      <c r="Z397" s="54"/>
    </row>
    <row r="398" spans="26:26" ht="13" x14ac:dyDescent="0.15">
      <c r="Z398" s="54"/>
    </row>
    <row r="399" spans="26:26" ht="13" x14ac:dyDescent="0.15">
      <c r="Z399" s="54"/>
    </row>
    <row r="400" spans="26:26" ht="13" x14ac:dyDescent="0.15">
      <c r="Z400" s="54"/>
    </row>
    <row r="401" spans="26:26" ht="13" x14ac:dyDescent="0.15">
      <c r="Z401" s="54"/>
    </row>
    <row r="402" spans="26:26" ht="13" x14ac:dyDescent="0.15">
      <c r="Z402" s="54"/>
    </row>
    <row r="403" spans="26:26" ht="13" x14ac:dyDescent="0.15">
      <c r="Z403" s="54"/>
    </row>
    <row r="404" spans="26:26" ht="13" x14ac:dyDescent="0.15">
      <c r="Z404" s="54"/>
    </row>
    <row r="405" spans="26:26" ht="13" x14ac:dyDescent="0.15">
      <c r="Z405" s="54"/>
    </row>
    <row r="406" spans="26:26" ht="13" x14ac:dyDescent="0.15">
      <c r="Z406" s="54"/>
    </row>
    <row r="407" spans="26:26" ht="13" x14ac:dyDescent="0.15">
      <c r="Z407" s="54"/>
    </row>
    <row r="408" spans="26:26" ht="13" x14ac:dyDescent="0.15">
      <c r="Z408" s="54"/>
    </row>
    <row r="409" spans="26:26" ht="13" x14ac:dyDescent="0.15">
      <c r="Z409" s="54"/>
    </row>
    <row r="410" spans="26:26" ht="13" x14ac:dyDescent="0.15">
      <c r="Z410" s="54"/>
    </row>
    <row r="411" spans="26:26" ht="13" x14ac:dyDescent="0.15">
      <c r="Z411" s="54"/>
    </row>
    <row r="412" spans="26:26" ht="13" x14ac:dyDescent="0.15">
      <c r="Z412" s="54"/>
    </row>
    <row r="413" spans="26:26" ht="13" x14ac:dyDescent="0.15">
      <c r="Z413" s="54"/>
    </row>
    <row r="414" spans="26:26" ht="13" x14ac:dyDescent="0.15">
      <c r="Z414" s="54"/>
    </row>
    <row r="415" spans="26:26" ht="13" x14ac:dyDescent="0.15">
      <c r="Z415" s="54"/>
    </row>
    <row r="416" spans="26:26" ht="13" x14ac:dyDescent="0.15">
      <c r="Z416" s="54"/>
    </row>
    <row r="417" spans="26:26" ht="13" x14ac:dyDescent="0.15">
      <c r="Z417" s="54"/>
    </row>
    <row r="418" spans="26:26" ht="13" x14ac:dyDescent="0.15">
      <c r="Z418" s="54"/>
    </row>
    <row r="419" spans="26:26" ht="13" x14ac:dyDescent="0.15">
      <c r="Z419" s="54"/>
    </row>
    <row r="420" spans="26:26" ht="13" x14ac:dyDescent="0.15">
      <c r="Z420" s="54"/>
    </row>
    <row r="421" spans="26:26" ht="13" x14ac:dyDescent="0.15">
      <c r="Z421" s="54"/>
    </row>
    <row r="422" spans="26:26" ht="13" x14ac:dyDescent="0.15">
      <c r="Z422" s="54"/>
    </row>
    <row r="423" spans="26:26" ht="13" x14ac:dyDescent="0.15">
      <c r="Z423" s="54"/>
    </row>
    <row r="424" spans="26:26" ht="13" x14ac:dyDescent="0.15">
      <c r="Z424" s="54"/>
    </row>
    <row r="425" spans="26:26" ht="13" x14ac:dyDescent="0.15">
      <c r="Z425" s="54"/>
    </row>
    <row r="426" spans="26:26" ht="13" x14ac:dyDescent="0.15">
      <c r="Z426" s="54"/>
    </row>
    <row r="427" spans="26:26" ht="13" x14ac:dyDescent="0.15">
      <c r="Z427" s="54"/>
    </row>
    <row r="428" spans="26:26" ht="13" x14ac:dyDescent="0.15">
      <c r="Z428" s="54"/>
    </row>
    <row r="429" spans="26:26" ht="13" x14ac:dyDescent="0.15">
      <c r="Z429" s="54"/>
    </row>
    <row r="430" spans="26:26" ht="13" x14ac:dyDescent="0.15">
      <c r="Z430" s="54"/>
    </row>
    <row r="431" spans="26:26" ht="13" x14ac:dyDescent="0.15">
      <c r="Z431" s="54"/>
    </row>
    <row r="432" spans="26:26" ht="13" x14ac:dyDescent="0.15">
      <c r="Z432" s="54"/>
    </row>
    <row r="433" spans="26:26" ht="13" x14ac:dyDescent="0.15">
      <c r="Z433" s="54"/>
    </row>
    <row r="434" spans="26:26" ht="13" x14ac:dyDescent="0.15">
      <c r="Z434" s="54"/>
    </row>
    <row r="435" spans="26:26" ht="13" x14ac:dyDescent="0.15">
      <c r="Z435" s="54"/>
    </row>
    <row r="436" spans="26:26" ht="13" x14ac:dyDescent="0.15">
      <c r="Z436" s="54"/>
    </row>
    <row r="437" spans="26:26" ht="13" x14ac:dyDescent="0.15">
      <c r="Z437" s="54"/>
    </row>
    <row r="438" spans="26:26" ht="13" x14ac:dyDescent="0.15">
      <c r="Z438" s="54"/>
    </row>
    <row r="439" spans="26:26" ht="13" x14ac:dyDescent="0.15">
      <c r="Z439" s="54"/>
    </row>
    <row r="440" spans="26:26" ht="13" x14ac:dyDescent="0.15">
      <c r="Z440" s="54"/>
    </row>
    <row r="441" spans="26:26" ht="13" x14ac:dyDescent="0.15">
      <c r="Z441" s="54"/>
    </row>
    <row r="442" spans="26:26" ht="13" x14ac:dyDescent="0.15">
      <c r="Z442" s="54"/>
    </row>
    <row r="443" spans="26:26" ht="13" x14ac:dyDescent="0.15">
      <c r="Z443" s="54"/>
    </row>
    <row r="444" spans="26:26" ht="13" x14ac:dyDescent="0.15">
      <c r="Z444" s="54"/>
    </row>
    <row r="445" spans="26:26" ht="13" x14ac:dyDescent="0.15">
      <c r="Z445" s="54"/>
    </row>
    <row r="446" spans="26:26" ht="13" x14ac:dyDescent="0.15">
      <c r="Z446" s="54"/>
    </row>
    <row r="447" spans="26:26" ht="13" x14ac:dyDescent="0.15">
      <c r="Z447" s="54"/>
    </row>
    <row r="448" spans="26:26" ht="13" x14ac:dyDescent="0.15">
      <c r="Z448" s="54"/>
    </row>
    <row r="449" spans="26:26" ht="13" x14ac:dyDescent="0.15">
      <c r="Z449" s="54"/>
    </row>
    <row r="450" spans="26:26" ht="13" x14ac:dyDescent="0.15">
      <c r="Z450" s="54"/>
    </row>
    <row r="451" spans="26:26" ht="13" x14ac:dyDescent="0.15">
      <c r="Z451" s="54"/>
    </row>
    <row r="452" spans="26:26" ht="13" x14ac:dyDescent="0.15">
      <c r="Z452" s="54"/>
    </row>
    <row r="453" spans="26:26" ht="13" x14ac:dyDescent="0.15">
      <c r="Z453" s="54"/>
    </row>
    <row r="454" spans="26:26" ht="13" x14ac:dyDescent="0.15">
      <c r="Z454" s="54"/>
    </row>
    <row r="455" spans="26:26" ht="13" x14ac:dyDescent="0.15">
      <c r="Z455" s="54"/>
    </row>
    <row r="456" spans="26:26" ht="13" x14ac:dyDescent="0.15">
      <c r="Z456" s="54"/>
    </row>
    <row r="457" spans="26:26" ht="13" x14ac:dyDescent="0.15">
      <c r="Z457" s="54"/>
    </row>
    <row r="458" spans="26:26" ht="13" x14ac:dyDescent="0.15">
      <c r="Z458" s="54"/>
    </row>
    <row r="459" spans="26:26" ht="13" x14ac:dyDescent="0.15">
      <c r="Z459" s="54"/>
    </row>
    <row r="460" spans="26:26" ht="13" x14ac:dyDescent="0.15">
      <c r="Z460" s="54"/>
    </row>
    <row r="461" spans="26:26" ht="13" x14ac:dyDescent="0.15">
      <c r="Z461" s="54"/>
    </row>
    <row r="462" spans="26:26" ht="13" x14ac:dyDescent="0.15">
      <c r="Z462" s="54"/>
    </row>
    <row r="463" spans="26:26" ht="13" x14ac:dyDescent="0.15">
      <c r="Z463" s="54"/>
    </row>
    <row r="464" spans="26:26" ht="13" x14ac:dyDescent="0.15">
      <c r="Z464" s="54"/>
    </row>
    <row r="465" spans="26:26" ht="13" x14ac:dyDescent="0.15">
      <c r="Z465" s="54"/>
    </row>
    <row r="466" spans="26:26" ht="13" x14ac:dyDescent="0.15">
      <c r="Z466" s="54"/>
    </row>
    <row r="467" spans="26:26" ht="13" x14ac:dyDescent="0.15">
      <c r="Z467" s="54"/>
    </row>
    <row r="468" spans="26:26" ht="13" x14ac:dyDescent="0.15">
      <c r="Z468" s="54"/>
    </row>
    <row r="469" spans="26:26" ht="13" x14ac:dyDescent="0.15">
      <c r="Z469" s="54"/>
    </row>
    <row r="470" spans="26:26" ht="13" x14ac:dyDescent="0.15">
      <c r="Z470" s="54"/>
    </row>
    <row r="471" spans="26:26" ht="13" x14ac:dyDescent="0.15">
      <c r="Z471" s="54"/>
    </row>
    <row r="472" spans="26:26" ht="13" x14ac:dyDescent="0.15">
      <c r="Z472" s="54"/>
    </row>
    <row r="473" spans="26:26" ht="13" x14ac:dyDescent="0.15">
      <c r="Z473" s="54"/>
    </row>
    <row r="474" spans="26:26" ht="13" x14ac:dyDescent="0.15">
      <c r="Z474" s="54"/>
    </row>
    <row r="475" spans="26:26" ht="13" x14ac:dyDescent="0.15">
      <c r="Z475" s="54"/>
    </row>
    <row r="476" spans="26:26" ht="13" x14ac:dyDescent="0.15">
      <c r="Z476" s="54"/>
    </row>
    <row r="477" spans="26:26" ht="13" x14ac:dyDescent="0.15">
      <c r="Z477" s="54"/>
    </row>
    <row r="478" spans="26:26" ht="13" x14ac:dyDescent="0.15">
      <c r="Z478" s="54"/>
    </row>
    <row r="479" spans="26:26" ht="13" x14ac:dyDescent="0.15">
      <c r="Z479" s="54"/>
    </row>
    <row r="480" spans="26:26" ht="13" x14ac:dyDescent="0.15">
      <c r="Z480" s="54"/>
    </row>
    <row r="481" spans="26:26" ht="13" x14ac:dyDescent="0.15">
      <c r="Z481" s="54"/>
    </row>
    <row r="482" spans="26:26" ht="13" x14ac:dyDescent="0.15">
      <c r="Z482" s="54"/>
    </row>
    <row r="483" spans="26:26" ht="13" x14ac:dyDescent="0.15">
      <c r="Z483" s="54"/>
    </row>
    <row r="484" spans="26:26" ht="13" x14ac:dyDescent="0.15">
      <c r="Z484" s="54"/>
    </row>
    <row r="485" spans="26:26" ht="13" x14ac:dyDescent="0.15">
      <c r="Z485" s="54"/>
    </row>
    <row r="486" spans="26:26" ht="13" x14ac:dyDescent="0.15">
      <c r="Z486" s="54"/>
    </row>
    <row r="487" spans="26:26" ht="13" x14ac:dyDescent="0.15">
      <c r="Z487" s="54"/>
    </row>
    <row r="488" spans="26:26" ht="13" x14ac:dyDescent="0.15">
      <c r="Z488" s="54"/>
    </row>
    <row r="489" spans="26:26" ht="13" x14ac:dyDescent="0.15">
      <c r="Z489" s="54"/>
    </row>
    <row r="490" spans="26:26" ht="13" x14ac:dyDescent="0.15">
      <c r="Z490" s="54"/>
    </row>
    <row r="491" spans="26:26" ht="13" x14ac:dyDescent="0.15">
      <c r="Z491" s="54"/>
    </row>
    <row r="492" spans="26:26" ht="13" x14ac:dyDescent="0.15">
      <c r="Z492" s="54"/>
    </row>
    <row r="493" spans="26:26" ht="13" x14ac:dyDescent="0.15">
      <c r="Z493" s="54"/>
    </row>
    <row r="494" spans="26:26" ht="13" x14ac:dyDescent="0.15">
      <c r="Z494" s="54"/>
    </row>
    <row r="495" spans="26:26" ht="13" x14ac:dyDescent="0.15">
      <c r="Z495" s="54"/>
    </row>
    <row r="496" spans="26:26" ht="13" x14ac:dyDescent="0.15">
      <c r="Z496" s="54"/>
    </row>
    <row r="497" spans="26:26" ht="13" x14ac:dyDescent="0.15">
      <c r="Z497" s="54"/>
    </row>
    <row r="498" spans="26:26" ht="13" x14ac:dyDescent="0.15">
      <c r="Z498" s="54"/>
    </row>
    <row r="499" spans="26:26" ht="13" x14ac:dyDescent="0.15">
      <c r="Z499" s="54"/>
    </row>
    <row r="500" spans="26:26" ht="13" x14ac:dyDescent="0.15">
      <c r="Z500" s="54"/>
    </row>
    <row r="501" spans="26:26" ht="13" x14ac:dyDescent="0.15">
      <c r="Z501" s="54"/>
    </row>
    <row r="502" spans="26:26" ht="13" x14ac:dyDescent="0.15">
      <c r="Z502" s="54"/>
    </row>
    <row r="503" spans="26:26" ht="13" x14ac:dyDescent="0.15">
      <c r="Z503" s="54"/>
    </row>
    <row r="504" spans="26:26" ht="13" x14ac:dyDescent="0.15">
      <c r="Z504" s="54"/>
    </row>
    <row r="505" spans="26:26" ht="13" x14ac:dyDescent="0.15">
      <c r="Z505" s="54"/>
    </row>
    <row r="506" spans="26:26" ht="13" x14ac:dyDescent="0.15">
      <c r="Z506" s="54"/>
    </row>
    <row r="507" spans="26:26" ht="13" x14ac:dyDescent="0.15">
      <c r="Z507" s="54"/>
    </row>
    <row r="508" spans="26:26" ht="13" x14ac:dyDescent="0.15">
      <c r="Z508" s="54"/>
    </row>
    <row r="509" spans="26:26" ht="13" x14ac:dyDescent="0.15">
      <c r="Z509" s="54"/>
    </row>
    <row r="510" spans="26:26" ht="13" x14ac:dyDescent="0.15">
      <c r="Z510" s="54"/>
    </row>
    <row r="511" spans="26:26" ht="13" x14ac:dyDescent="0.15">
      <c r="Z511" s="54"/>
    </row>
    <row r="512" spans="26:26" ht="13" x14ac:dyDescent="0.15">
      <c r="Z512" s="54"/>
    </row>
    <row r="513" spans="26:26" ht="13" x14ac:dyDescent="0.15">
      <c r="Z513" s="54"/>
    </row>
    <row r="514" spans="26:26" ht="13" x14ac:dyDescent="0.15">
      <c r="Z514" s="54"/>
    </row>
    <row r="515" spans="26:26" ht="13" x14ac:dyDescent="0.15">
      <c r="Z515" s="54"/>
    </row>
    <row r="516" spans="26:26" ht="13" x14ac:dyDescent="0.15">
      <c r="Z516" s="54"/>
    </row>
    <row r="517" spans="26:26" ht="13" x14ac:dyDescent="0.15">
      <c r="Z517" s="54"/>
    </row>
    <row r="518" spans="26:26" ht="13" x14ac:dyDescent="0.15">
      <c r="Z518" s="54"/>
    </row>
    <row r="519" spans="26:26" ht="13" x14ac:dyDescent="0.15">
      <c r="Z519" s="54"/>
    </row>
    <row r="520" spans="26:26" ht="13" x14ac:dyDescent="0.15">
      <c r="Z520" s="54"/>
    </row>
    <row r="521" spans="26:26" ht="13" x14ac:dyDescent="0.15">
      <c r="Z521" s="54"/>
    </row>
    <row r="522" spans="26:26" ht="13" x14ac:dyDescent="0.15">
      <c r="Z522" s="54"/>
    </row>
    <row r="523" spans="26:26" ht="13" x14ac:dyDescent="0.15">
      <c r="Z523" s="54"/>
    </row>
    <row r="524" spans="26:26" ht="13" x14ac:dyDescent="0.15">
      <c r="Z524" s="54"/>
    </row>
    <row r="525" spans="26:26" ht="13" x14ac:dyDescent="0.15">
      <c r="Z525" s="54"/>
    </row>
    <row r="526" spans="26:26" ht="13" x14ac:dyDescent="0.15">
      <c r="Z526" s="54"/>
    </row>
    <row r="527" spans="26:26" ht="13" x14ac:dyDescent="0.15">
      <c r="Z527" s="54"/>
    </row>
    <row r="528" spans="26:26" ht="13" x14ac:dyDescent="0.15">
      <c r="Z528" s="54"/>
    </row>
    <row r="529" spans="26:26" ht="13" x14ac:dyDescent="0.15">
      <c r="Z529" s="54"/>
    </row>
    <row r="530" spans="26:26" ht="13" x14ac:dyDescent="0.15">
      <c r="Z530" s="54"/>
    </row>
    <row r="531" spans="26:26" ht="13" x14ac:dyDescent="0.15">
      <c r="Z531" s="54"/>
    </row>
    <row r="532" spans="26:26" ht="13" x14ac:dyDescent="0.15">
      <c r="Z532" s="54"/>
    </row>
    <row r="533" spans="26:26" ht="13" x14ac:dyDescent="0.15">
      <c r="Z533" s="54"/>
    </row>
    <row r="534" spans="26:26" ht="13" x14ac:dyDescent="0.15">
      <c r="Z534" s="54"/>
    </row>
    <row r="535" spans="26:26" ht="13" x14ac:dyDescent="0.15">
      <c r="Z535" s="54"/>
    </row>
    <row r="536" spans="26:26" ht="13" x14ac:dyDescent="0.15">
      <c r="Z536" s="54"/>
    </row>
    <row r="537" spans="26:26" ht="13" x14ac:dyDescent="0.15">
      <c r="Z537" s="54"/>
    </row>
    <row r="538" spans="26:26" ht="13" x14ac:dyDescent="0.15">
      <c r="Z538" s="54"/>
    </row>
    <row r="539" spans="26:26" ht="13" x14ac:dyDescent="0.15">
      <c r="Z539" s="54"/>
    </row>
    <row r="540" spans="26:26" ht="13" x14ac:dyDescent="0.15">
      <c r="Z540" s="54"/>
    </row>
    <row r="541" spans="26:26" ht="13" x14ac:dyDescent="0.15">
      <c r="Z541" s="54"/>
    </row>
    <row r="542" spans="26:26" ht="13" x14ac:dyDescent="0.15">
      <c r="Z542" s="54"/>
    </row>
    <row r="543" spans="26:26" ht="13" x14ac:dyDescent="0.15">
      <c r="Z543" s="54"/>
    </row>
    <row r="544" spans="26:26" ht="13" x14ac:dyDescent="0.15">
      <c r="Z544" s="54"/>
    </row>
    <row r="545" spans="26:26" ht="13" x14ac:dyDescent="0.15">
      <c r="Z545" s="54"/>
    </row>
    <row r="546" spans="26:26" ht="13" x14ac:dyDescent="0.15">
      <c r="Z546" s="54"/>
    </row>
    <row r="547" spans="26:26" ht="13" x14ac:dyDescent="0.15">
      <c r="Z547" s="54"/>
    </row>
    <row r="548" spans="26:26" ht="13" x14ac:dyDescent="0.15">
      <c r="Z548" s="54"/>
    </row>
    <row r="549" spans="26:26" ht="13" x14ac:dyDescent="0.15">
      <c r="Z549" s="54"/>
    </row>
    <row r="550" spans="26:26" ht="13" x14ac:dyDescent="0.15">
      <c r="Z550" s="54"/>
    </row>
    <row r="551" spans="26:26" ht="13" x14ac:dyDescent="0.15">
      <c r="Z551" s="54"/>
    </row>
    <row r="552" spans="26:26" ht="13" x14ac:dyDescent="0.15">
      <c r="Z552" s="54"/>
    </row>
    <row r="553" spans="26:26" ht="13" x14ac:dyDescent="0.15">
      <c r="Z553" s="54"/>
    </row>
    <row r="554" spans="26:26" ht="13" x14ac:dyDescent="0.15">
      <c r="Z554" s="54"/>
    </row>
    <row r="555" spans="26:26" ht="13" x14ac:dyDescent="0.15">
      <c r="Z555" s="54"/>
    </row>
    <row r="556" spans="26:26" ht="13" x14ac:dyDescent="0.15">
      <c r="Z556" s="54"/>
    </row>
    <row r="557" spans="26:26" ht="13" x14ac:dyDescent="0.15">
      <c r="Z557" s="54"/>
    </row>
    <row r="558" spans="26:26" ht="13" x14ac:dyDescent="0.15">
      <c r="Z558" s="54"/>
    </row>
    <row r="559" spans="26:26" ht="13" x14ac:dyDescent="0.15">
      <c r="Z559" s="54"/>
    </row>
    <row r="560" spans="26:26" ht="13" x14ac:dyDescent="0.15">
      <c r="Z560" s="54"/>
    </row>
    <row r="561" spans="26:26" ht="13" x14ac:dyDescent="0.15">
      <c r="Z561" s="54"/>
    </row>
    <row r="562" spans="26:26" ht="13" x14ac:dyDescent="0.15">
      <c r="Z562" s="54"/>
    </row>
    <row r="563" spans="26:26" ht="13" x14ac:dyDescent="0.15">
      <c r="Z563" s="54"/>
    </row>
    <row r="564" spans="26:26" ht="13" x14ac:dyDescent="0.15">
      <c r="Z564" s="54"/>
    </row>
    <row r="565" spans="26:26" ht="13" x14ac:dyDescent="0.15">
      <c r="Z565" s="54"/>
    </row>
    <row r="566" spans="26:26" ht="13" x14ac:dyDescent="0.15">
      <c r="Z566" s="54"/>
    </row>
    <row r="567" spans="26:26" ht="13" x14ac:dyDescent="0.15">
      <c r="Z567" s="54"/>
    </row>
    <row r="568" spans="26:26" ht="13" x14ac:dyDescent="0.15">
      <c r="Z568" s="54"/>
    </row>
    <row r="569" spans="26:26" ht="13" x14ac:dyDescent="0.15">
      <c r="Z569" s="54"/>
    </row>
    <row r="570" spans="26:26" ht="13" x14ac:dyDescent="0.15">
      <c r="Z570" s="54"/>
    </row>
    <row r="571" spans="26:26" ht="13" x14ac:dyDescent="0.15">
      <c r="Z571" s="54"/>
    </row>
    <row r="572" spans="26:26" ht="13" x14ac:dyDescent="0.15">
      <c r="Z572" s="54"/>
    </row>
    <row r="573" spans="26:26" ht="13" x14ac:dyDescent="0.15">
      <c r="Z573" s="54"/>
    </row>
    <row r="574" spans="26:26" ht="13" x14ac:dyDescent="0.15">
      <c r="Z574" s="54"/>
    </row>
    <row r="575" spans="26:26" ht="13" x14ac:dyDescent="0.15">
      <c r="Z575" s="54"/>
    </row>
    <row r="576" spans="26:26" ht="13" x14ac:dyDescent="0.15">
      <c r="Z576" s="54"/>
    </row>
    <row r="577" spans="26:26" ht="13" x14ac:dyDescent="0.15">
      <c r="Z577" s="54"/>
    </row>
    <row r="578" spans="26:26" ht="13" x14ac:dyDescent="0.15">
      <c r="Z578" s="54"/>
    </row>
    <row r="579" spans="26:26" ht="13" x14ac:dyDescent="0.15">
      <c r="Z579" s="54"/>
    </row>
    <row r="580" spans="26:26" ht="13" x14ac:dyDescent="0.15">
      <c r="Z580" s="54"/>
    </row>
    <row r="581" spans="26:26" ht="13" x14ac:dyDescent="0.15">
      <c r="Z581" s="54"/>
    </row>
    <row r="582" spans="26:26" ht="13" x14ac:dyDescent="0.15">
      <c r="Z582" s="54"/>
    </row>
    <row r="583" spans="26:26" ht="13" x14ac:dyDescent="0.15">
      <c r="Z583" s="54"/>
    </row>
    <row r="584" spans="26:26" ht="13" x14ac:dyDescent="0.15">
      <c r="Z584" s="54"/>
    </row>
    <row r="585" spans="26:26" ht="13" x14ac:dyDescent="0.15">
      <c r="Z585" s="54"/>
    </row>
    <row r="586" spans="26:26" ht="13" x14ac:dyDescent="0.15">
      <c r="Z586" s="54"/>
    </row>
    <row r="587" spans="26:26" ht="13" x14ac:dyDescent="0.15">
      <c r="Z587" s="54"/>
    </row>
    <row r="588" spans="26:26" ht="13" x14ac:dyDescent="0.15">
      <c r="Z588" s="54"/>
    </row>
    <row r="589" spans="26:26" ht="13" x14ac:dyDescent="0.15">
      <c r="Z589" s="54"/>
    </row>
    <row r="590" spans="26:26" ht="13" x14ac:dyDescent="0.15">
      <c r="Z590" s="54"/>
    </row>
    <row r="591" spans="26:26" ht="13" x14ac:dyDescent="0.15">
      <c r="Z591" s="54"/>
    </row>
    <row r="592" spans="26:26" ht="13" x14ac:dyDescent="0.15">
      <c r="Z592" s="54"/>
    </row>
    <row r="593" spans="26:26" ht="13" x14ac:dyDescent="0.15">
      <c r="Z593" s="54"/>
    </row>
    <row r="594" spans="26:26" ht="13" x14ac:dyDescent="0.15">
      <c r="Z594" s="54"/>
    </row>
    <row r="595" spans="26:26" ht="13" x14ac:dyDescent="0.15">
      <c r="Z595" s="54"/>
    </row>
    <row r="596" spans="26:26" ht="13" x14ac:dyDescent="0.15">
      <c r="Z596" s="54"/>
    </row>
    <row r="597" spans="26:26" ht="13" x14ac:dyDescent="0.15">
      <c r="Z597" s="54"/>
    </row>
    <row r="598" spans="26:26" ht="13" x14ac:dyDescent="0.15">
      <c r="Z598" s="54"/>
    </row>
    <row r="599" spans="26:26" ht="13" x14ac:dyDescent="0.15">
      <c r="Z599" s="54"/>
    </row>
    <row r="600" spans="26:26" ht="13" x14ac:dyDescent="0.15">
      <c r="Z600" s="54"/>
    </row>
    <row r="601" spans="26:26" ht="13" x14ac:dyDescent="0.15">
      <c r="Z601" s="54"/>
    </row>
    <row r="602" spans="26:26" ht="13" x14ac:dyDescent="0.15">
      <c r="Z602" s="54"/>
    </row>
    <row r="603" spans="26:26" ht="13" x14ac:dyDescent="0.15">
      <c r="Z603" s="54"/>
    </row>
    <row r="604" spans="26:26" ht="13" x14ac:dyDescent="0.15">
      <c r="Z604" s="54"/>
    </row>
    <row r="605" spans="26:26" ht="13" x14ac:dyDescent="0.15">
      <c r="Z605" s="54"/>
    </row>
    <row r="606" spans="26:26" ht="13" x14ac:dyDescent="0.15">
      <c r="Z606" s="54"/>
    </row>
    <row r="607" spans="26:26" ht="13" x14ac:dyDescent="0.15">
      <c r="Z607" s="54"/>
    </row>
    <row r="608" spans="26:26" ht="13" x14ac:dyDescent="0.15">
      <c r="Z608" s="54"/>
    </row>
    <row r="609" spans="26:26" ht="13" x14ac:dyDescent="0.15">
      <c r="Z609" s="54"/>
    </row>
    <row r="610" spans="26:26" ht="13" x14ac:dyDescent="0.15">
      <c r="Z610" s="54"/>
    </row>
    <row r="611" spans="26:26" ht="13" x14ac:dyDescent="0.15">
      <c r="Z611" s="54"/>
    </row>
    <row r="612" spans="26:26" ht="13" x14ac:dyDescent="0.15">
      <c r="Z612" s="54"/>
    </row>
    <row r="613" spans="26:26" ht="13" x14ac:dyDescent="0.15">
      <c r="Z613" s="54"/>
    </row>
    <row r="614" spans="26:26" ht="13" x14ac:dyDescent="0.15">
      <c r="Z614" s="54"/>
    </row>
    <row r="615" spans="26:26" ht="13" x14ac:dyDescent="0.15">
      <c r="Z615" s="54"/>
    </row>
    <row r="616" spans="26:26" ht="13" x14ac:dyDescent="0.15">
      <c r="Z616" s="54"/>
    </row>
    <row r="617" spans="26:26" ht="13" x14ac:dyDescent="0.15">
      <c r="Z617" s="54"/>
    </row>
    <row r="618" spans="26:26" ht="13" x14ac:dyDescent="0.15">
      <c r="Z618" s="54"/>
    </row>
    <row r="619" spans="26:26" ht="13" x14ac:dyDescent="0.15">
      <c r="Z619" s="54"/>
    </row>
    <row r="620" spans="26:26" ht="13" x14ac:dyDescent="0.15">
      <c r="Z620" s="54"/>
    </row>
    <row r="621" spans="26:26" ht="13" x14ac:dyDescent="0.15">
      <c r="Z621" s="54"/>
    </row>
    <row r="622" spans="26:26" ht="13" x14ac:dyDescent="0.15">
      <c r="Z622" s="54"/>
    </row>
    <row r="623" spans="26:26" ht="13" x14ac:dyDescent="0.15">
      <c r="Z623" s="54"/>
    </row>
    <row r="624" spans="26:26" ht="13" x14ac:dyDescent="0.15">
      <c r="Z624" s="54"/>
    </row>
    <row r="625" spans="26:26" ht="13" x14ac:dyDescent="0.15">
      <c r="Z625" s="54"/>
    </row>
    <row r="626" spans="26:26" ht="13" x14ac:dyDescent="0.15">
      <c r="Z626" s="54"/>
    </row>
    <row r="627" spans="26:26" ht="13" x14ac:dyDescent="0.15">
      <c r="Z627" s="54"/>
    </row>
    <row r="628" spans="26:26" ht="13" x14ac:dyDescent="0.15">
      <c r="Z628" s="54"/>
    </row>
    <row r="629" spans="26:26" ht="13" x14ac:dyDescent="0.15">
      <c r="Z629" s="54"/>
    </row>
    <row r="630" spans="26:26" ht="13" x14ac:dyDescent="0.15">
      <c r="Z630" s="54"/>
    </row>
    <row r="631" spans="26:26" ht="13" x14ac:dyDescent="0.15">
      <c r="Z631" s="54"/>
    </row>
    <row r="632" spans="26:26" ht="13" x14ac:dyDescent="0.15">
      <c r="Z632" s="54"/>
    </row>
    <row r="633" spans="26:26" ht="13" x14ac:dyDescent="0.15">
      <c r="Z633" s="54"/>
    </row>
    <row r="634" spans="26:26" ht="13" x14ac:dyDescent="0.15">
      <c r="Z634" s="54"/>
    </row>
    <row r="635" spans="26:26" ht="13" x14ac:dyDescent="0.15">
      <c r="Z635" s="54"/>
    </row>
    <row r="636" spans="26:26" ht="13" x14ac:dyDescent="0.15">
      <c r="Z636" s="54"/>
    </row>
    <row r="637" spans="26:26" ht="13" x14ac:dyDescent="0.15">
      <c r="Z637" s="54"/>
    </row>
    <row r="638" spans="26:26" ht="13" x14ac:dyDescent="0.15">
      <c r="Z638" s="54"/>
    </row>
    <row r="639" spans="26:26" ht="13" x14ac:dyDescent="0.15">
      <c r="Z639" s="54"/>
    </row>
    <row r="640" spans="26:26" ht="13" x14ac:dyDescent="0.15">
      <c r="Z640" s="54"/>
    </row>
    <row r="641" spans="26:26" ht="13" x14ac:dyDescent="0.15">
      <c r="Z641" s="54"/>
    </row>
    <row r="642" spans="26:26" ht="13" x14ac:dyDescent="0.15">
      <c r="Z642" s="54"/>
    </row>
    <row r="643" spans="26:26" ht="13" x14ac:dyDescent="0.15">
      <c r="Z643" s="54"/>
    </row>
    <row r="644" spans="26:26" ht="13" x14ac:dyDescent="0.15">
      <c r="Z644" s="54"/>
    </row>
    <row r="645" spans="26:26" ht="13" x14ac:dyDescent="0.15">
      <c r="Z645" s="54"/>
    </row>
    <row r="646" spans="26:26" ht="13" x14ac:dyDescent="0.15">
      <c r="Z646" s="54"/>
    </row>
    <row r="647" spans="26:26" ht="13" x14ac:dyDescent="0.15">
      <c r="Z647" s="54"/>
    </row>
    <row r="648" spans="26:26" ht="13" x14ac:dyDescent="0.15">
      <c r="Z648" s="54"/>
    </row>
    <row r="649" spans="26:26" ht="13" x14ac:dyDescent="0.15">
      <c r="Z649" s="54"/>
    </row>
    <row r="650" spans="26:26" ht="13" x14ac:dyDescent="0.15">
      <c r="Z650" s="54"/>
    </row>
    <row r="651" spans="26:26" ht="13" x14ac:dyDescent="0.15">
      <c r="Z651" s="54"/>
    </row>
    <row r="652" spans="26:26" ht="13" x14ac:dyDescent="0.15">
      <c r="Z652" s="54"/>
    </row>
    <row r="653" spans="26:26" ht="13" x14ac:dyDescent="0.15">
      <c r="Z653" s="54"/>
    </row>
    <row r="654" spans="26:26" ht="13" x14ac:dyDescent="0.15">
      <c r="Z654" s="54"/>
    </row>
    <row r="655" spans="26:26" ht="13" x14ac:dyDescent="0.15">
      <c r="Z655" s="54"/>
    </row>
    <row r="656" spans="26:26" ht="13" x14ac:dyDescent="0.15">
      <c r="Z656" s="54"/>
    </row>
    <row r="657" spans="26:26" ht="13" x14ac:dyDescent="0.15">
      <c r="Z657" s="54"/>
    </row>
    <row r="658" spans="26:26" ht="13" x14ac:dyDescent="0.15">
      <c r="Z658" s="54"/>
    </row>
    <row r="659" spans="26:26" ht="13" x14ac:dyDescent="0.15">
      <c r="Z659" s="54"/>
    </row>
    <row r="660" spans="26:26" ht="13" x14ac:dyDescent="0.15">
      <c r="Z660" s="54"/>
    </row>
    <row r="661" spans="26:26" ht="13" x14ac:dyDescent="0.15">
      <c r="Z661" s="54"/>
    </row>
    <row r="662" spans="26:26" ht="13" x14ac:dyDescent="0.15">
      <c r="Z662" s="54"/>
    </row>
    <row r="663" spans="26:26" ht="13" x14ac:dyDescent="0.15">
      <c r="Z663" s="54"/>
    </row>
    <row r="664" spans="26:26" ht="13" x14ac:dyDescent="0.15">
      <c r="Z664" s="54"/>
    </row>
    <row r="665" spans="26:26" ht="13" x14ac:dyDescent="0.15">
      <c r="Z665" s="54"/>
    </row>
    <row r="666" spans="26:26" ht="13" x14ac:dyDescent="0.15">
      <c r="Z666" s="54"/>
    </row>
    <row r="667" spans="26:26" ht="13" x14ac:dyDescent="0.15">
      <c r="Z667" s="54"/>
    </row>
    <row r="668" spans="26:26" ht="13" x14ac:dyDescent="0.15">
      <c r="Z668" s="54"/>
    </row>
    <row r="669" spans="26:26" ht="13" x14ac:dyDescent="0.15">
      <c r="Z669" s="54"/>
    </row>
    <row r="670" spans="26:26" ht="13" x14ac:dyDescent="0.15">
      <c r="Z670" s="54"/>
    </row>
    <row r="671" spans="26:26" ht="13" x14ac:dyDescent="0.15">
      <c r="Z671" s="54"/>
    </row>
    <row r="672" spans="26:26" ht="13" x14ac:dyDescent="0.15">
      <c r="Z672" s="54"/>
    </row>
    <row r="673" spans="26:26" ht="13" x14ac:dyDescent="0.15">
      <c r="Z673" s="54"/>
    </row>
    <row r="674" spans="26:26" ht="13" x14ac:dyDescent="0.15">
      <c r="Z674" s="54"/>
    </row>
    <row r="675" spans="26:26" ht="13" x14ac:dyDescent="0.15">
      <c r="Z675" s="54"/>
    </row>
    <row r="676" spans="26:26" ht="13" x14ac:dyDescent="0.15">
      <c r="Z676" s="54"/>
    </row>
    <row r="677" spans="26:26" ht="13" x14ac:dyDescent="0.15">
      <c r="Z677" s="54"/>
    </row>
    <row r="678" spans="26:26" ht="13" x14ac:dyDescent="0.15">
      <c r="Z678" s="54"/>
    </row>
    <row r="679" spans="26:26" ht="13" x14ac:dyDescent="0.15">
      <c r="Z679" s="54"/>
    </row>
    <row r="680" spans="26:26" ht="13" x14ac:dyDescent="0.15">
      <c r="Z680" s="54"/>
    </row>
    <row r="681" spans="26:26" ht="13" x14ac:dyDescent="0.15">
      <c r="Z681" s="54"/>
    </row>
    <row r="682" spans="26:26" ht="13" x14ac:dyDescent="0.15">
      <c r="Z682" s="54"/>
    </row>
    <row r="683" spans="26:26" ht="13" x14ac:dyDescent="0.15">
      <c r="Z683" s="54"/>
    </row>
    <row r="684" spans="26:26" ht="13" x14ac:dyDescent="0.15">
      <c r="Z684" s="54"/>
    </row>
    <row r="685" spans="26:26" ht="13" x14ac:dyDescent="0.15">
      <c r="Z685" s="54"/>
    </row>
    <row r="686" spans="26:26" ht="13" x14ac:dyDescent="0.15">
      <c r="Z686" s="54"/>
    </row>
    <row r="687" spans="26:26" ht="13" x14ac:dyDescent="0.15">
      <c r="Z687" s="54"/>
    </row>
    <row r="688" spans="26:26" ht="13" x14ac:dyDescent="0.15">
      <c r="Z688" s="54"/>
    </row>
    <row r="689" spans="26:26" ht="13" x14ac:dyDescent="0.15">
      <c r="Z689" s="54"/>
    </row>
    <row r="690" spans="26:26" ht="13" x14ac:dyDescent="0.15">
      <c r="Z690" s="54"/>
    </row>
    <row r="691" spans="26:26" ht="13" x14ac:dyDescent="0.15">
      <c r="Z691" s="54"/>
    </row>
    <row r="692" spans="26:26" ht="13" x14ac:dyDescent="0.15">
      <c r="Z692" s="54"/>
    </row>
    <row r="693" spans="26:26" ht="13" x14ac:dyDescent="0.15">
      <c r="Z693" s="54"/>
    </row>
    <row r="694" spans="26:26" ht="13" x14ac:dyDescent="0.15">
      <c r="Z694" s="54"/>
    </row>
    <row r="695" spans="26:26" ht="13" x14ac:dyDescent="0.15">
      <c r="Z695" s="54"/>
    </row>
    <row r="696" spans="26:26" ht="13" x14ac:dyDescent="0.15">
      <c r="Z696" s="54"/>
    </row>
    <row r="697" spans="26:26" ht="13" x14ac:dyDescent="0.15">
      <c r="Z697" s="54"/>
    </row>
    <row r="698" spans="26:26" ht="13" x14ac:dyDescent="0.15">
      <c r="Z698" s="54"/>
    </row>
    <row r="699" spans="26:26" ht="13" x14ac:dyDescent="0.15">
      <c r="Z699" s="54"/>
    </row>
    <row r="700" spans="26:26" ht="13" x14ac:dyDescent="0.15">
      <c r="Z700" s="54"/>
    </row>
    <row r="701" spans="26:26" ht="13" x14ac:dyDescent="0.15">
      <c r="Z701" s="54"/>
    </row>
    <row r="702" spans="26:26" ht="13" x14ac:dyDescent="0.15">
      <c r="Z702" s="54"/>
    </row>
    <row r="703" spans="26:26" ht="13" x14ac:dyDescent="0.15">
      <c r="Z703" s="54"/>
    </row>
    <row r="704" spans="26:26" ht="13" x14ac:dyDescent="0.15">
      <c r="Z704" s="54"/>
    </row>
    <row r="705" spans="26:26" ht="13" x14ac:dyDescent="0.15">
      <c r="Z705" s="54"/>
    </row>
    <row r="706" spans="26:26" ht="13" x14ac:dyDescent="0.15">
      <c r="Z706" s="54"/>
    </row>
    <row r="707" spans="26:26" ht="13" x14ac:dyDescent="0.15">
      <c r="Z707" s="54"/>
    </row>
    <row r="708" spans="26:26" ht="13" x14ac:dyDescent="0.15">
      <c r="Z708" s="54"/>
    </row>
    <row r="709" spans="26:26" ht="13" x14ac:dyDescent="0.15">
      <c r="Z709" s="54"/>
    </row>
    <row r="710" spans="26:26" ht="13" x14ac:dyDescent="0.15">
      <c r="Z710" s="54"/>
    </row>
    <row r="711" spans="26:26" ht="13" x14ac:dyDescent="0.15">
      <c r="Z711" s="54"/>
    </row>
    <row r="712" spans="26:26" ht="13" x14ac:dyDescent="0.15">
      <c r="Z712" s="54"/>
    </row>
    <row r="713" spans="26:26" ht="13" x14ac:dyDescent="0.15">
      <c r="Z713" s="54"/>
    </row>
    <row r="714" spans="26:26" ht="13" x14ac:dyDescent="0.15">
      <c r="Z714" s="54"/>
    </row>
    <row r="715" spans="26:26" ht="13" x14ac:dyDescent="0.15">
      <c r="Z715" s="54"/>
    </row>
    <row r="716" spans="26:26" ht="13" x14ac:dyDescent="0.15">
      <c r="Z716" s="54"/>
    </row>
    <row r="717" spans="26:26" ht="13" x14ac:dyDescent="0.15">
      <c r="Z717" s="54"/>
    </row>
    <row r="718" spans="26:26" ht="13" x14ac:dyDescent="0.15">
      <c r="Z718" s="54"/>
    </row>
    <row r="719" spans="26:26" ht="13" x14ac:dyDescent="0.15">
      <c r="Z719" s="54"/>
    </row>
    <row r="720" spans="26:26" ht="13" x14ac:dyDescent="0.15">
      <c r="Z720" s="54"/>
    </row>
    <row r="721" spans="26:26" ht="13" x14ac:dyDescent="0.15">
      <c r="Z721" s="54"/>
    </row>
    <row r="722" spans="26:26" ht="13" x14ac:dyDescent="0.15">
      <c r="Z722" s="54"/>
    </row>
    <row r="723" spans="26:26" ht="13" x14ac:dyDescent="0.15">
      <c r="Z723" s="54"/>
    </row>
    <row r="724" spans="26:26" ht="13" x14ac:dyDescent="0.15">
      <c r="Z724" s="54"/>
    </row>
    <row r="725" spans="26:26" ht="13" x14ac:dyDescent="0.15">
      <c r="Z725" s="54"/>
    </row>
    <row r="726" spans="26:26" ht="13" x14ac:dyDescent="0.15">
      <c r="Z726" s="54"/>
    </row>
    <row r="727" spans="26:26" ht="13" x14ac:dyDescent="0.15">
      <c r="Z727" s="54"/>
    </row>
    <row r="728" spans="26:26" ht="13" x14ac:dyDescent="0.15">
      <c r="Z728" s="54"/>
    </row>
    <row r="729" spans="26:26" ht="13" x14ac:dyDescent="0.15">
      <c r="Z729" s="54"/>
    </row>
    <row r="730" spans="26:26" ht="13" x14ac:dyDescent="0.15">
      <c r="Z730" s="54"/>
    </row>
    <row r="731" spans="26:26" ht="13" x14ac:dyDescent="0.15">
      <c r="Z731" s="54"/>
    </row>
    <row r="732" spans="26:26" ht="13" x14ac:dyDescent="0.15">
      <c r="Z732" s="54"/>
    </row>
    <row r="733" spans="26:26" ht="13" x14ac:dyDescent="0.15">
      <c r="Z733" s="54"/>
    </row>
    <row r="734" spans="26:26" ht="13" x14ac:dyDescent="0.15">
      <c r="Z734" s="54"/>
    </row>
    <row r="735" spans="26:26" ht="13" x14ac:dyDescent="0.15">
      <c r="Z735" s="54"/>
    </row>
    <row r="736" spans="26:26" ht="13" x14ac:dyDescent="0.15">
      <c r="Z736" s="54"/>
    </row>
    <row r="737" spans="26:26" ht="13" x14ac:dyDescent="0.15">
      <c r="Z737" s="54"/>
    </row>
    <row r="738" spans="26:26" ht="13" x14ac:dyDescent="0.15">
      <c r="Z738" s="54"/>
    </row>
    <row r="739" spans="26:26" ht="13" x14ac:dyDescent="0.15">
      <c r="Z739" s="54"/>
    </row>
    <row r="740" spans="26:26" ht="13" x14ac:dyDescent="0.15">
      <c r="Z740" s="54"/>
    </row>
    <row r="741" spans="26:26" ht="13" x14ac:dyDescent="0.15">
      <c r="Z741" s="54"/>
    </row>
    <row r="742" spans="26:26" ht="13" x14ac:dyDescent="0.15">
      <c r="Z742" s="54"/>
    </row>
    <row r="743" spans="26:26" ht="13" x14ac:dyDescent="0.15">
      <c r="Z743" s="54"/>
    </row>
    <row r="744" spans="26:26" ht="13" x14ac:dyDescent="0.15">
      <c r="Z744" s="54"/>
    </row>
    <row r="745" spans="26:26" ht="13" x14ac:dyDescent="0.15">
      <c r="Z745" s="54"/>
    </row>
    <row r="746" spans="26:26" ht="13" x14ac:dyDescent="0.15">
      <c r="Z746" s="54"/>
    </row>
    <row r="747" spans="26:26" ht="13" x14ac:dyDescent="0.15">
      <c r="Z747" s="54"/>
    </row>
    <row r="748" spans="26:26" ht="13" x14ac:dyDescent="0.15">
      <c r="Z748" s="54"/>
    </row>
    <row r="749" spans="26:26" ht="13" x14ac:dyDescent="0.15">
      <c r="Z749" s="54"/>
    </row>
    <row r="750" spans="26:26" ht="13" x14ac:dyDescent="0.15">
      <c r="Z750" s="54"/>
    </row>
    <row r="751" spans="26:26" ht="13" x14ac:dyDescent="0.15">
      <c r="Z751" s="54"/>
    </row>
    <row r="752" spans="26:26" ht="13" x14ac:dyDescent="0.15">
      <c r="Z752" s="54"/>
    </row>
    <row r="753" spans="26:26" ht="13" x14ac:dyDescent="0.15">
      <c r="Z753" s="54"/>
    </row>
    <row r="754" spans="26:26" ht="13" x14ac:dyDescent="0.15">
      <c r="Z754" s="54"/>
    </row>
    <row r="755" spans="26:26" ht="13" x14ac:dyDescent="0.15">
      <c r="Z755" s="54"/>
    </row>
    <row r="756" spans="26:26" ht="13" x14ac:dyDescent="0.15">
      <c r="Z756" s="54"/>
    </row>
    <row r="757" spans="26:26" ht="13" x14ac:dyDescent="0.15">
      <c r="Z757" s="54"/>
    </row>
    <row r="758" spans="26:26" ht="13" x14ac:dyDescent="0.15">
      <c r="Z758" s="54"/>
    </row>
    <row r="759" spans="26:26" ht="13" x14ac:dyDescent="0.15">
      <c r="Z759" s="54"/>
    </row>
    <row r="760" spans="26:26" ht="13" x14ac:dyDescent="0.15">
      <c r="Z760" s="54"/>
    </row>
    <row r="761" spans="26:26" ht="13" x14ac:dyDescent="0.15">
      <c r="Z761" s="54"/>
    </row>
    <row r="762" spans="26:26" ht="13" x14ac:dyDescent="0.15">
      <c r="Z762" s="54"/>
    </row>
    <row r="763" spans="26:26" ht="13" x14ac:dyDescent="0.15">
      <c r="Z763" s="54"/>
    </row>
    <row r="764" spans="26:26" ht="13" x14ac:dyDescent="0.15">
      <c r="Z764" s="54"/>
    </row>
    <row r="765" spans="26:26" ht="13" x14ac:dyDescent="0.15">
      <c r="Z765" s="54"/>
    </row>
    <row r="766" spans="26:26" ht="13" x14ac:dyDescent="0.15">
      <c r="Z766" s="54"/>
    </row>
    <row r="767" spans="26:26" ht="13" x14ac:dyDescent="0.15">
      <c r="Z767" s="54"/>
    </row>
    <row r="768" spans="26:26" ht="13" x14ac:dyDescent="0.15">
      <c r="Z768" s="54"/>
    </row>
    <row r="769" spans="26:26" ht="13" x14ac:dyDescent="0.15">
      <c r="Z769" s="54"/>
    </row>
    <row r="770" spans="26:26" ht="13" x14ac:dyDescent="0.15">
      <c r="Z770" s="54"/>
    </row>
    <row r="771" spans="26:26" ht="13" x14ac:dyDescent="0.15">
      <c r="Z771" s="54"/>
    </row>
    <row r="772" spans="26:26" ht="13" x14ac:dyDescent="0.15">
      <c r="Z772" s="54"/>
    </row>
    <row r="773" spans="26:26" ht="13" x14ac:dyDescent="0.15">
      <c r="Z773" s="54"/>
    </row>
    <row r="774" spans="26:26" ht="13" x14ac:dyDescent="0.15">
      <c r="Z774" s="54"/>
    </row>
    <row r="775" spans="26:26" ht="13" x14ac:dyDescent="0.15">
      <c r="Z775" s="54"/>
    </row>
    <row r="776" spans="26:26" ht="13" x14ac:dyDescent="0.15">
      <c r="Z776" s="54"/>
    </row>
    <row r="777" spans="26:26" ht="13" x14ac:dyDescent="0.15">
      <c r="Z777" s="54"/>
    </row>
    <row r="778" spans="26:26" ht="13" x14ac:dyDescent="0.15">
      <c r="Z778" s="54"/>
    </row>
    <row r="779" spans="26:26" ht="13" x14ac:dyDescent="0.15">
      <c r="Z779" s="54"/>
    </row>
    <row r="780" spans="26:26" ht="13" x14ac:dyDescent="0.15">
      <c r="Z780" s="54"/>
    </row>
    <row r="781" spans="26:26" ht="13" x14ac:dyDescent="0.15">
      <c r="Z781" s="54"/>
    </row>
    <row r="782" spans="26:26" ht="13" x14ac:dyDescent="0.15">
      <c r="Z782" s="54"/>
    </row>
    <row r="783" spans="26:26" ht="13" x14ac:dyDescent="0.15">
      <c r="Z783" s="54"/>
    </row>
    <row r="784" spans="26:26" ht="13" x14ac:dyDescent="0.15">
      <c r="Z784" s="54"/>
    </row>
    <row r="785" spans="26:26" ht="13" x14ac:dyDescent="0.15">
      <c r="Z785" s="54"/>
    </row>
    <row r="786" spans="26:26" ht="13" x14ac:dyDescent="0.15">
      <c r="Z786" s="54"/>
    </row>
    <row r="787" spans="26:26" ht="13" x14ac:dyDescent="0.15">
      <c r="Z787" s="54"/>
    </row>
    <row r="788" spans="26:26" ht="13" x14ac:dyDescent="0.15">
      <c r="Z788" s="54"/>
    </row>
    <row r="789" spans="26:26" ht="13" x14ac:dyDescent="0.15">
      <c r="Z789" s="54"/>
    </row>
    <row r="790" spans="26:26" ht="13" x14ac:dyDescent="0.15">
      <c r="Z790" s="54"/>
    </row>
    <row r="791" spans="26:26" ht="13" x14ac:dyDescent="0.15">
      <c r="Z791" s="54"/>
    </row>
    <row r="792" spans="26:26" ht="13" x14ac:dyDescent="0.15">
      <c r="Z792" s="54"/>
    </row>
    <row r="793" spans="26:26" ht="13" x14ac:dyDescent="0.15">
      <c r="Z793" s="54"/>
    </row>
    <row r="794" spans="26:26" ht="13" x14ac:dyDescent="0.15">
      <c r="Z794" s="54"/>
    </row>
    <row r="795" spans="26:26" ht="13" x14ac:dyDescent="0.15">
      <c r="Z795" s="54"/>
    </row>
    <row r="796" spans="26:26" ht="13" x14ac:dyDescent="0.15">
      <c r="Z796" s="54"/>
    </row>
    <row r="797" spans="26:26" ht="13" x14ac:dyDescent="0.15">
      <c r="Z797" s="54"/>
    </row>
    <row r="798" spans="26:26" ht="13" x14ac:dyDescent="0.15">
      <c r="Z798" s="54"/>
    </row>
    <row r="799" spans="26:26" ht="13" x14ac:dyDescent="0.15">
      <c r="Z799" s="54"/>
    </row>
    <row r="800" spans="26:26" ht="13" x14ac:dyDescent="0.15">
      <c r="Z800" s="54"/>
    </row>
    <row r="801" spans="26:26" ht="13" x14ac:dyDescent="0.15">
      <c r="Z801" s="54"/>
    </row>
    <row r="802" spans="26:26" ht="13" x14ac:dyDescent="0.15">
      <c r="Z802" s="54"/>
    </row>
    <row r="803" spans="26:26" ht="13" x14ac:dyDescent="0.15">
      <c r="Z803" s="54"/>
    </row>
    <row r="804" spans="26:26" ht="13" x14ac:dyDescent="0.15">
      <c r="Z804" s="54"/>
    </row>
    <row r="805" spans="26:26" ht="13" x14ac:dyDescent="0.15">
      <c r="Z805" s="54"/>
    </row>
    <row r="806" spans="26:26" ht="13" x14ac:dyDescent="0.15">
      <c r="Z806" s="54"/>
    </row>
    <row r="807" spans="26:26" ht="13" x14ac:dyDescent="0.15">
      <c r="Z807" s="54"/>
    </row>
    <row r="808" spans="26:26" ht="13" x14ac:dyDescent="0.15">
      <c r="Z808" s="54"/>
    </row>
    <row r="809" spans="26:26" ht="13" x14ac:dyDescent="0.15">
      <c r="Z809" s="54"/>
    </row>
    <row r="810" spans="26:26" ht="13" x14ac:dyDescent="0.15">
      <c r="Z810" s="54"/>
    </row>
    <row r="811" spans="26:26" ht="13" x14ac:dyDescent="0.15">
      <c r="Z811" s="54"/>
    </row>
    <row r="812" spans="26:26" ht="13" x14ac:dyDescent="0.15">
      <c r="Z812" s="54"/>
    </row>
    <row r="813" spans="26:26" ht="13" x14ac:dyDescent="0.15">
      <c r="Z813" s="54"/>
    </row>
    <row r="814" spans="26:26" ht="13" x14ac:dyDescent="0.15">
      <c r="Z814" s="54"/>
    </row>
    <row r="815" spans="26:26" ht="13" x14ac:dyDescent="0.15">
      <c r="Z815" s="54"/>
    </row>
    <row r="816" spans="26:26" ht="13" x14ac:dyDescent="0.15">
      <c r="Z816" s="54"/>
    </row>
    <row r="817" spans="26:26" ht="13" x14ac:dyDescent="0.15">
      <c r="Z817" s="54"/>
    </row>
    <row r="818" spans="26:26" ht="13" x14ac:dyDescent="0.15">
      <c r="Z818" s="54"/>
    </row>
    <row r="819" spans="26:26" ht="13" x14ac:dyDescent="0.15">
      <c r="Z819" s="54"/>
    </row>
    <row r="820" spans="26:26" ht="13" x14ac:dyDescent="0.15">
      <c r="Z820" s="54"/>
    </row>
    <row r="821" spans="26:26" ht="13" x14ac:dyDescent="0.15">
      <c r="Z821" s="54"/>
    </row>
    <row r="822" spans="26:26" ht="13" x14ac:dyDescent="0.15">
      <c r="Z822" s="54"/>
    </row>
    <row r="823" spans="26:26" ht="13" x14ac:dyDescent="0.15">
      <c r="Z823" s="54"/>
    </row>
    <row r="824" spans="26:26" ht="13" x14ac:dyDescent="0.15">
      <c r="Z824" s="54"/>
    </row>
    <row r="825" spans="26:26" ht="13" x14ac:dyDescent="0.15">
      <c r="Z825" s="54"/>
    </row>
    <row r="826" spans="26:26" ht="13" x14ac:dyDescent="0.15">
      <c r="Z826" s="54"/>
    </row>
    <row r="827" spans="26:26" ht="13" x14ac:dyDescent="0.15">
      <c r="Z827" s="54"/>
    </row>
    <row r="828" spans="26:26" ht="13" x14ac:dyDescent="0.15">
      <c r="Z828" s="54"/>
    </row>
    <row r="829" spans="26:26" ht="13" x14ac:dyDescent="0.15">
      <c r="Z829" s="54"/>
    </row>
    <row r="830" spans="26:26" ht="13" x14ac:dyDescent="0.15">
      <c r="Z830" s="54"/>
    </row>
    <row r="831" spans="26:26" ht="13" x14ac:dyDescent="0.15">
      <c r="Z831" s="54"/>
    </row>
    <row r="832" spans="26:26" ht="13" x14ac:dyDescent="0.15">
      <c r="Z832" s="54"/>
    </row>
    <row r="833" spans="26:26" ht="13" x14ac:dyDescent="0.15">
      <c r="Z833" s="54"/>
    </row>
    <row r="834" spans="26:26" ht="13" x14ac:dyDescent="0.15">
      <c r="Z834" s="54"/>
    </row>
    <row r="835" spans="26:26" ht="13" x14ac:dyDescent="0.15">
      <c r="Z835" s="54"/>
    </row>
    <row r="836" spans="26:26" ht="13" x14ac:dyDescent="0.15">
      <c r="Z836" s="54"/>
    </row>
    <row r="837" spans="26:26" ht="13" x14ac:dyDescent="0.15">
      <c r="Z837" s="54"/>
    </row>
    <row r="838" spans="26:26" ht="13" x14ac:dyDescent="0.15">
      <c r="Z838" s="54"/>
    </row>
    <row r="839" spans="26:26" ht="13" x14ac:dyDescent="0.15">
      <c r="Z839" s="54"/>
    </row>
    <row r="840" spans="26:26" ht="13" x14ac:dyDescent="0.15">
      <c r="Z840" s="54"/>
    </row>
    <row r="841" spans="26:26" ht="13" x14ac:dyDescent="0.15">
      <c r="Z841" s="54"/>
    </row>
    <row r="842" spans="26:26" ht="13" x14ac:dyDescent="0.15">
      <c r="Z842" s="54"/>
    </row>
    <row r="843" spans="26:26" ht="13" x14ac:dyDescent="0.15">
      <c r="Z843" s="54"/>
    </row>
    <row r="844" spans="26:26" ht="13" x14ac:dyDescent="0.15">
      <c r="Z844" s="54"/>
    </row>
    <row r="845" spans="26:26" ht="13" x14ac:dyDescent="0.15">
      <c r="Z845" s="54"/>
    </row>
    <row r="846" spans="26:26" ht="13" x14ac:dyDescent="0.15">
      <c r="Z846" s="54"/>
    </row>
    <row r="847" spans="26:26" ht="13" x14ac:dyDescent="0.15">
      <c r="Z847" s="54"/>
    </row>
    <row r="848" spans="26:26" ht="13" x14ac:dyDescent="0.15">
      <c r="Z848" s="54"/>
    </row>
    <row r="849" spans="26:26" ht="13" x14ac:dyDescent="0.15">
      <c r="Z849" s="54"/>
    </row>
    <row r="850" spans="26:26" ht="13" x14ac:dyDescent="0.15">
      <c r="Z850" s="54"/>
    </row>
    <row r="851" spans="26:26" ht="13" x14ac:dyDescent="0.15">
      <c r="Z851" s="54"/>
    </row>
    <row r="852" spans="26:26" ht="13" x14ac:dyDescent="0.15">
      <c r="Z852" s="54"/>
    </row>
    <row r="853" spans="26:26" ht="13" x14ac:dyDescent="0.15">
      <c r="Z853" s="54"/>
    </row>
    <row r="854" spans="26:26" ht="13" x14ac:dyDescent="0.15">
      <c r="Z854" s="54"/>
    </row>
    <row r="855" spans="26:26" ht="13" x14ac:dyDescent="0.15">
      <c r="Z855" s="54"/>
    </row>
    <row r="856" spans="26:26" ht="13" x14ac:dyDescent="0.15">
      <c r="Z856" s="54"/>
    </row>
    <row r="857" spans="26:26" ht="13" x14ac:dyDescent="0.15">
      <c r="Z857" s="54"/>
    </row>
    <row r="858" spans="26:26" ht="13" x14ac:dyDescent="0.15">
      <c r="Z858" s="54"/>
    </row>
    <row r="859" spans="26:26" ht="13" x14ac:dyDescent="0.15">
      <c r="Z859" s="54"/>
    </row>
    <row r="860" spans="26:26" ht="13" x14ac:dyDescent="0.15">
      <c r="Z860" s="54"/>
    </row>
    <row r="861" spans="26:26" ht="13" x14ac:dyDescent="0.15">
      <c r="Z861" s="54"/>
    </row>
    <row r="862" spans="26:26" ht="13" x14ac:dyDescent="0.15">
      <c r="Z862" s="54"/>
    </row>
    <row r="863" spans="26:26" ht="13" x14ac:dyDescent="0.15">
      <c r="Z863" s="54"/>
    </row>
    <row r="864" spans="26:26" ht="13" x14ac:dyDescent="0.15">
      <c r="Z864" s="54"/>
    </row>
    <row r="865" spans="26:26" ht="13" x14ac:dyDescent="0.15">
      <c r="Z865" s="54"/>
    </row>
    <row r="866" spans="26:26" ht="13" x14ac:dyDescent="0.15">
      <c r="Z866" s="54"/>
    </row>
    <row r="867" spans="26:26" ht="13" x14ac:dyDescent="0.15">
      <c r="Z867" s="54"/>
    </row>
    <row r="868" spans="26:26" ht="13" x14ac:dyDescent="0.15">
      <c r="Z868" s="54"/>
    </row>
    <row r="869" spans="26:26" ht="13" x14ac:dyDescent="0.15">
      <c r="Z869" s="54"/>
    </row>
    <row r="870" spans="26:26" ht="13" x14ac:dyDescent="0.15">
      <c r="Z870" s="54"/>
    </row>
    <row r="871" spans="26:26" ht="13" x14ac:dyDescent="0.15">
      <c r="Z871" s="54"/>
    </row>
    <row r="872" spans="26:26" ht="13" x14ac:dyDescent="0.15">
      <c r="Z872" s="54"/>
    </row>
    <row r="873" spans="26:26" ht="13" x14ac:dyDescent="0.15">
      <c r="Z873" s="54"/>
    </row>
    <row r="874" spans="26:26" ht="13" x14ac:dyDescent="0.15">
      <c r="Z874" s="54"/>
    </row>
    <row r="875" spans="26:26" ht="13" x14ac:dyDescent="0.15">
      <c r="Z875" s="54"/>
    </row>
    <row r="876" spans="26:26" ht="13" x14ac:dyDescent="0.15">
      <c r="Z876" s="54"/>
    </row>
    <row r="877" spans="26:26" ht="13" x14ac:dyDescent="0.15">
      <c r="Z877" s="54"/>
    </row>
    <row r="878" spans="26:26" ht="13" x14ac:dyDescent="0.15">
      <c r="Z878" s="54"/>
    </row>
    <row r="879" spans="26:26" ht="13" x14ac:dyDescent="0.15">
      <c r="Z879" s="54"/>
    </row>
    <row r="880" spans="26:26" ht="13" x14ac:dyDescent="0.15">
      <c r="Z880" s="54"/>
    </row>
    <row r="881" spans="26:26" ht="13" x14ac:dyDescent="0.15">
      <c r="Z881" s="54"/>
    </row>
    <row r="882" spans="26:26" ht="13" x14ac:dyDescent="0.15">
      <c r="Z882" s="54"/>
    </row>
    <row r="883" spans="26:26" ht="13" x14ac:dyDescent="0.15">
      <c r="Z883" s="54"/>
    </row>
    <row r="884" spans="26:26" ht="13" x14ac:dyDescent="0.15">
      <c r="Z884" s="54"/>
    </row>
    <row r="885" spans="26:26" ht="13" x14ac:dyDescent="0.15">
      <c r="Z885" s="54"/>
    </row>
    <row r="886" spans="26:26" ht="13" x14ac:dyDescent="0.15">
      <c r="Z886" s="54"/>
    </row>
    <row r="887" spans="26:26" ht="13" x14ac:dyDescent="0.15">
      <c r="Z887" s="54"/>
    </row>
    <row r="888" spans="26:26" ht="13" x14ac:dyDescent="0.15">
      <c r="Z888" s="54"/>
    </row>
    <row r="889" spans="26:26" ht="13" x14ac:dyDescent="0.15">
      <c r="Z889" s="54"/>
    </row>
    <row r="890" spans="26:26" ht="13" x14ac:dyDescent="0.15">
      <c r="Z890" s="54"/>
    </row>
    <row r="891" spans="26:26" ht="13" x14ac:dyDescent="0.15">
      <c r="Z891" s="54"/>
    </row>
    <row r="892" spans="26:26" ht="13" x14ac:dyDescent="0.15">
      <c r="Z892" s="54"/>
    </row>
    <row r="893" spans="26:26" ht="13" x14ac:dyDescent="0.15">
      <c r="Z893" s="54"/>
    </row>
    <row r="894" spans="26:26" ht="13" x14ac:dyDescent="0.15">
      <c r="Z894" s="54"/>
    </row>
    <row r="895" spans="26:26" ht="13" x14ac:dyDescent="0.15">
      <c r="Z895" s="54"/>
    </row>
    <row r="896" spans="26:26" ht="13" x14ac:dyDescent="0.15">
      <c r="Z896" s="54"/>
    </row>
    <row r="897" spans="26:26" ht="13" x14ac:dyDescent="0.15">
      <c r="Z897" s="54"/>
    </row>
    <row r="898" spans="26:26" ht="13" x14ac:dyDescent="0.15">
      <c r="Z898" s="54"/>
    </row>
    <row r="899" spans="26:26" ht="13" x14ac:dyDescent="0.15">
      <c r="Z899" s="54"/>
    </row>
    <row r="900" spans="26:26" ht="13" x14ac:dyDescent="0.15">
      <c r="Z900" s="54"/>
    </row>
    <row r="901" spans="26:26" ht="13" x14ac:dyDescent="0.15">
      <c r="Z901" s="54"/>
    </row>
    <row r="902" spans="26:26" ht="13" x14ac:dyDescent="0.15">
      <c r="Z902" s="54"/>
    </row>
    <row r="903" spans="26:26" ht="13" x14ac:dyDescent="0.15">
      <c r="Z903" s="54"/>
    </row>
    <row r="904" spans="26:26" ht="13" x14ac:dyDescent="0.15">
      <c r="Z904" s="54"/>
    </row>
    <row r="905" spans="26:26" ht="13" x14ac:dyDescent="0.15">
      <c r="Z905" s="54"/>
    </row>
    <row r="906" spans="26:26" ht="13" x14ac:dyDescent="0.15">
      <c r="Z906" s="54"/>
    </row>
    <row r="907" spans="26:26" ht="13" x14ac:dyDescent="0.15">
      <c r="Z907" s="54"/>
    </row>
    <row r="908" spans="26:26" ht="13" x14ac:dyDescent="0.15">
      <c r="Z908" s="54"/>
    </row>
    <row r="909" spans="26:26" ht="13" x14ac:dyDescent="0.15">
      <c r="Z909" s="54"/>
    </row>
    <row r="910" spans="26:26" ht="13" x14ac:dyDescent="0.15">
      <c r="Z910" s="54"/>
    </row>
    <row r="911" spans="26:26" ht="13" x14ac:dyDescent="0.15">
      <c r="Z911" s="54"/>
    </row>
    <row r="912" spans="26:26" ht="13" x14ac:dyDescent="0.15">
      <c r="Z912" s="54"/>
    </row>
    <row r="913" spans="26:26" ht="13" x14ac:dyDescent="0.15">
      <c r="Z913" s="54"/>
    </row>
    <row r="914" spans="26:26" ht="13" x14ac:dyDescent="0.15">
      <c r="Z914" s="54"/>
    </row>
    <row r="915" spans="26:26" ht="13" x14ac:dyDescent="0.15">
      <c r="Z915" s="54"/>
    </row>
    <row r="916" spans="26:26" ht="13" x14ac:dyDescent="0.15">
      <c r="Z916" s="54"/>
    </row>
    <row r="917" spans="26:26" ht="13" x14ac:dyDescent="0.15">
      <c r="Z917" s="54"/>
    </row>
    <row r="918" spans="26:26" ht="13" x14ac:dyDescent="0.15">
      <c r="Z918" s="54"/>
    </row>
    <row r="919" spans="26:26" ht="13" x14ac:dyDescent="0.15">
      <c r="Z919" s="54"/>
    </row>
    <row r="920" spans="26:26" ht="13" x14ac:dyDescent="0.15">
      <c r="Z920" s="54"/>
    </row>
    <row r="921" spans="26:26" ht="13" x14ac:dyDescent="0.15">
      <c r="Z921" s="54"/>
    </row>
    <row r="922" spans="26:26" ht="13" x14ac:dyDescent="0.15">
      <c r="Z922" s="54"/>
    </row>
    <row r="923" spans="26:26" ht="13" x14ac:dyDescent="0.15">
      <c r="Z923" s="54"/>
    </row>
    <row r="924" spans="26:26" ht="13" x14ac:dyDescent="0.15">
      <c r="Z924" s="54"/>
    </row>
    <row r="925" spans="26:26" ht="13" x14ac:dyDescent="0.15">
      <c r="Z925" s="54"/>
    </row>
    <row r="926" spans="26:26" ht="13" x14ac:dyDescent="0.15">
      <c r="Z926" s="54"/>
    </row>
    <row r="927" spans="26:26" ht="13" x14ac:dyDescent="0.15">
      <c r="Z927" s="54"/>
    </row>
    <row r="928" spans="26:26" ht="13" x14ac:dyDescent="0.15">
      <c r="Z928" s="54"/>
    </row>
    <row r="929" spans="26:26" ht="13" x14ac:dyDescent="0.15">
      <c r="Z929" s="54"/>
    </row>
    <row r="930" spans="26:26" ht="13" x14ac:dyDescent="0.15">
      <c r="Z930" s="54"/>
    </row>
    <row r="931" spans="26:26" ht="13" x14ac:dyDescent="0.15">
      <c r="Z931" s="54"/>
    </row>
    <row r="932" spans="26:26" ht="13" x14ac:dyDescent="0.15">
      <c r="Z932" s="54"/>
    </row>
    <row r="933" spans="26:26" ht="13" x14ac:dyDescent="0.15">
      <c r="Z933" s="54"/>
    </row>
    <row r="934" spans="26:26" ht="13" x14ac:dyDescent="0.15">
      <c r="Z934" s="54"/>
    </row>
    <row r="935" spans="26:26" ht="13" x14ac:dyDescent="0.15">
      <c r="Z935" s="54"/>
    </row>
    <row r="936" spans="26:26" ht="13" x14ac:dyDescent="0.15">
      <c r="Z936" s="54"/>
    </row>
    <row r="937" spans="26:26" ht="13" x14ac:dyDescent="0.15">
      <c r="Z937" s="54"/>
    </row>
    <row r="938" spans="26:26" ht="13" x14ac:dyDescent="0.15">
      <c r="Z938" s="54"/>
    </row>
    <row r="939" spans="26:26" ht="13" x14ac:dyDescent="0.15">
      <c r="Z939" s="54"/>
    </row>
    <row r="940" spans="26:26" ht="13" x14ac:dyDescent="0.15">
      <c r="Z940" s="54"/>
    </row>
    <row r="941" spans="26:26" ht="13" x14ac:dyDescent="0.15">
      <c r="Z941" s="54"/>
    </row>
    <row r="942" spans="26:26" ht="13" x14ac:dyDescent="0.15">
      <c r="Z942" s="54"/>
    </row>
    <row r="943" spans="26:26" ht="13" x14ac:dyDescent="0.15">
      <c r="Z943" s="54"/>
    </row>
    <row r="944" spans="26:26" ht="13" x14ac:dyDescent="0.15">
      <c r="Z944" s="54"/>
    </row>
    <row r="945" spans="26:26" ht="13" x14ac:dyDescent="0.15">
      <c r="Z945" s="54"/>
    </row>
    <row r="946" spans="26:26" ht="13" x14ac:dyDescent="0.15">
      <c r="Z946" s="54"/>
    </row>
    <row r="947" spans="26:26" ht="13" x14ac:dyDescent="0.15">
      <c r="Z947" s="54"/>
    </row>
    <row r="948" spans="26:26" ht="13" x14ac:dyDescent="0.15">
      <c r="Z948" s="54"/>
    </row>
    <row r="949" spans="26:26" ht="13" x14ac:dyDescent="0.15">
      <c r="Z949" s="54"/>
    </row>
    <row r="950" spans="26:26" ht="13" x14ac:dyDescent="0.15">
      <c r="Z950" s="54"/>
    </row>
    <row r="951" spans="26:26" ht="13" x14ac:dyDescent="0.15">
      <c r="Z951" s="54"/>
    </row>
    <row r="952" spans="26:26" ht="13" x14ac:dyDescent="0.15">
      <c r="Z952" s="54"/>
    </row>
    <row r="953" spans="26:26" ht="13" x14ac:dyDescent="0.15">
      <c r="Z953" s="54"/>
    </row>
    <row r="954" spans="26:26" ht="13" x14ac:dyDescent="0.15">
      <c r="Z954" s="54"/>
    </row>
    <row r="955" spans="26:26" ht="13" x14ac:dyDescent="0.15">
      <c r="Z955" s="54"/>
    </row>
    <row r="956" spans="26:26" ht="13" x14ac:dyDescent="0.15">
      <c r="Z956" s="54"/>
    </row>
    <row r="957" spans="26:26" ht="13" x14ac:dyDescent="0.15">
      <c r="Z957" s="54"/>
    </row>
    <row r="958" spans="26:26" ht="13" x14ac:dyDescent="0.15">
      <c r="Z958" s="54"/>
    </row>
    <row r="959" spans="26:26" ht="13" x14ac:dyDescent="0.15">
      <c r="Z959" s="54"/>
    </row>
    <row r="960" spans="26:26" ht="13" x14ac:dyDescent="0.15">
      <c r="Z960" s="54"/>
    </row>
    <row r="961" spans="26:26" ht="13" x14ac:dyDescent="0.15">
      <c r="Z961" s="54"/>
    </row>
    <row r="962" spans="26:26" ht="13" x14ac:dyDescent="0.15">
      <c r="Z962" s="54"/>
    </row>
    <row r="963" spans="26:26" ht="13" x14ac:dyDescent="0.15">
      <c r="Z963" s="54"/>
    </row>
    <row r="964" spans="26:26" ht="13" x14ac:dyDescent="0.15">
      <c r="Z964" s="54"/>
    </row>
    <row r="965" spans="26:26" ht="13" x14ac:dyDescent="0.15">
      <c r="Z965" s="54"/>
    </row>
    <row r="966" spans="26:26" ht="13" x14ac:dyDescent="0.15">
      <c r="Z966" s="54"/>
    </row>
    <row r="967" spans="26:26" ht="13" x14ac:dyDescent="0.15">
      <c r="Z967" s="54"/>
    </row>
    <row r="968" spans="26:26" ht="13" x14ac:dyDescent="0.15">
      <c r="Z968" s="54"/>
    </row>
    <row r="969" spans="26:26" ht="13" x14ac:dyDescent="0.15">
      <c r="Z969" s="54"/>
    </row>
    <row r="970" spans="26:26" ht="13" x14ac:dyDescent="0.15">
      <c r="Z970" s="54"/>
    </row>
    <row r="971" spans="26:26" ht="13" x14ac:dyDescent="0.15">
      <c r="Z971" s="54"/>
    </row>
    <row r="972" spans="26:26" ht="13" x14ac:dyDescent="0.15">
      <c r="Z972" s="54"/>
    </row>
    <row r="973" spans="26:26" ht="13" x14ac:dyDescent="0.15">
      <c r="Z973" s="54"/>
    </row>
    <row r="974" spans="26:26" ht="13" x14ac:dyDescent="0.15">
      <c r="Z974" s="54"/>
    </row>
    <row r="975" spans="26:26" ht="13" x14ac:dyDescent="0.15">
      <c r="Z975" s="54"/>
    </row>
    <row r="976" spans="26:26" ht="13" x14ac:dyDescent="0.15">
      <c r="Z976" s="54"/>
    </row>
    <row r="977" spans="26:26" ht="13" x14ac:dyDescent="0.15">
      <c r="Z977" s="54"/>
    </row>
    <row r="978" spans="26:26" ht="13" x14ac:dyDescent="0.15">
      <c r="Z978" s="54"/>
    </row>
    <row r="979" spans="26:26" ht="13" x14ac:dyDescent="0.15">
      <c r="Z979" s="54"/>
    </row>
    <row r="980" spans="26:26" ht="13" x14ac:dyDescent="0.15">
      <c r="Z980" s="54"/>
    </row>
    <row r="981" spans="26:26" ht="13" x14ac:dyDescent="0.15">
      <c r="Z981" s="54"/>
    </row>
    <row r="982" spans="26:26" ht="13" x14ac:dyDescent="0.15">
      <c r="Z982" s="54"/>
    </row>
    <row r="983" spans="26:26" ht="13" x14ac:dyDescent="0.15">
      <c r="Z983" s="54"/>
    </row>
    <row r="984" spans="26:26" ht="13" x14ac:dyDescent="0.15">
      <c r="Z984" s="54"/>
    </row>
    <row r="985" spans="26:26" ht="13" x14ac:dyDescent="0.15">
      <c r="Z985" s="54"/>
    </row>
    <row r="986" spans="26:26" ht="13" x14ac:dyDescent="0.15">
      <c r="Z986" s="54"/>
    </row>
    <row r="987" spans="26:26" ht="13" x14ac:dyDescent="0.15">
      <c r="Z987" s="54"/>
    </row>
    <row r="988" spans="26:26" ht="13" x14ac:dyDescent="0.15">
      <c r="Z988" s="54"/>
    </row>
    <row r="989" spans="26:26" ht="13" x14ac:dyDescent="0.15">
      <c r="Z989" s="54"/>
    </row>
    <row r="990" spans="26:26" ht="13" x14ac:dyDescent="0.15">
      <c r="Z990" s="54"/>
    </row>
    <row r="991" spans="26:26" ht="13" x14ac:dyDescent="0.15">
      <c r="Z991" s="54"/>
    </row>
    <row r="992" spans="26:26" ht="13" x14ac:dyDescent="0.15">
      <c r="Z992" s="54"/>
    </row>
    <row r="993" spans="26:26" ht="13" x14ac:dyDescent="0.15">
      <c r="Z993" s="54"/>
    </row>
    <row r="994" spans="26:26" ht="13" x14ac:dyDescent="0.15">
      <c r="Z994" s="54"/>
    </row>
    <row r="995" spans="26:26" ht="13" x14ac:dyDescent="0.15">
      <c r="Z995" s="54"/>
    </row>
    <row r="996" spans="26:26" ht="13" x14ac:dyDescent="0.15">
      <c r="Z996" s="54"/>
    </row>
    <row r="997" spans="26:26" ht="13" x14ac:dyDescent="0.15">
      <c r="Z997" s="54"/>
    </row>
    <row r="998" spans="26:26" ht="13" x14ac:dyDescent="0.15">
      <c r="Z998" s="54"/>
    </row>
    <row r="999" spans="26:26" ht="13" x14ac:dyDescent="0.15">
      <c r="Z999" s="54"/>
    </row>
    <row r="1000" spans="26:26" ht="13" x14ac:dyDescent="0.15">
      <c r="Z1000" s="54"/>
    </row>
    <row r="1001" spans="26:26" ht="13" x14ac:dyDescent="0.15">
      <c r="Z1001" s="54"/>
    </row>
    <row r="1002" spans="26:26" ht="13" x14ac:dyDescent="0.15">
      <c r="Z1002" s="54"/>
    </row>
    <row r="1003" spans="26:26" ht="13" x14ac:dyDescent="0.15">
      <c r="Z1003" s="54"/>
    </row>
    <row r="1004" spans="26:26" ht="13" x14ac:dyDescent="0.15">
      <c r="Z1004" s="54"/>
    </row>
    <row r="1005" spans="26:26" ht="13" x14ac:dyDescent="0.15">
      <c r="Z1005" s="54"/>
    </row>
    <row r="1006" spans="26:26" ht="13" x14ac:dyDescent="0.15">
      <c r="Z1006" s="54"/>
    </row>
    <row r="1007" spans="26:26" ht="13" x14ac:dyDescent="0.15">
      <c r="Z1007" s="54"/>
    </row>
    <row r="1008" spans="26:26" ht="13" x14ac:dyDescent="0.15">
      <c r="Z1008" s="54"/>
    </row>
    <row r="1009" spans="26:26" ht="13" x14ac:dyDescent="0.15">
      <c r="Z1009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748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customWidth="1"/>
    <col min="6" max="6" width="4" customWidth="1"/>
    <col min="7" max="7" width="6.83203125" customWidth="1"/>
    <col min="8" max="8" width="4.5" customWidth="1"/>
    <col min="9" max="15" width="5" customWidth="1"/>
    <col min="16" max="17" width="4.6640625" customWidth="1"/>
    <col min="18" max="18" width="6.1640625" customWidth="1"/>
    <col min="19" max="24" width="5.1640625" customWidth="1"/>
    <col min="25" max="25" width="5.83203125" customWidth="1"/>
    <col min="26" max="28" width="9.33203125" customWidth="1"/>
    <col min="29" max="29" width="6.5" customWidth="1"/>
  </cols>
  <sheetData>
    <row r="1" spans="1:3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/>
      <c r="Q1" s="49"/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Z1" s="1" t="s">
        <v>23</v>
      </c>
      <c r="AA1" s="5" t="s">
        <v>24</v>
      </c>
      <c r="AB1" s="5" t="s">
        <v>25</v>
      </c>
      <c r="AC1" s="5" t="s">
        <v>26</v>
      </c>
    </row>
    <row r="2" spans="1:30" x14ac:dyDescent="0.2">
      <c r="A2" s="8"/>
      <c r="H2" s="1"/>
      <c r="I2" s="9" t="s">
        <v>1165</v>
      </c>
      <c r="J2" s="9" t="s">
        <v>1166</v>
      </c>
      <c r="K2" s="9" t="s">
        <v>1167</v>
      </c>
      <c r="L2" s="9" t="s">
        <v>1168</v>
      </c>
      <c r="M2" s="9" t="s">
        <v>1169</v>
      </c>
      <c r="N2" s="9" t="s">
        <v>1170</v>
      </c>
      <c r="O2" s="9" t="s">
        <v>1171</v>
      </c>
      <c r="R2" s="1" t="s">
        <v>1172</v>
      </c>
      <c r="S2" s="1" t="s">
        <v>1173</v>
      </c>
      <c r="T2" s="1" t="s">
        <v>1174</v>
      </c>
      <c r="U2" s="1" t="s">
        <v>1175</v>
      </c>
      <c r="V2" s="1" t="s">
        <v>1176</v>
      </c>
      <c r="X2" s="10" t="s">
        <v>1177</v>
      </c>
      <c r="AA2" s="7" t="s">
        <v>1178</v>
      </c>
      <c r="AB2" s="12"/>
      <c r="AC2" s="57" t="s">
        <v>1179</v>
      </c>
      <c r="AD2" s="12"/>
    </row>
    <row r="3" spans="1:30" x14ac:dyDescent="0.2">
      <c r="A3" s="8">
        <v>254</v>
      </c>
      <c r="B3" s="1" t="s">
        <v>929</v>
      </c>
      <c r="C3" s="1" t="s">
        <v>930</v>
      </c>
      <c r="D3" s="1" t="s">
        <v>931</v>
      </c>
      <c r="E3" s="1" t="s">
        <v>42</v>
      </c>
      <c r="F3" s="1" t="s">
        <v>932</v>
      </c>
      <c r="H3" s="1" t="s">
        <v>44</v>
      </c>
      <c r="I3" s="9"/>
      <c r="J3" s="9"/>
      <c r="K3" s="9"/>
      <c r="L3" s="9"/>
      <c r="M3" s="9"/>
      <c r="N3" s="9"/>
      <c r="O3" s="1" t="str">
        <f t="shared" ref="O3:O4" si="0">IF(I3 ="","", IF(I3&lt;35,I3,MIN(40,I3) + SUM(J3:N3)))</f>
        <v/>
      </c>
      <c r="X3" s="10" t="str">
        <f>IF(R3 ="","", IF(R3&lt;35,R3,MIN(40,R3) + 1.3*SUM(S3:W3)))</f>
        <v/>
      </c>
      <c r="AA3" s="12"/>
      <c r="AB3" s="12">
        <v>0</v>
      </c>
      <c r="AC3" s="57" t="e">
        <f t="shared" ref="AC3:AC81" si="1">0.03*O3+0.03*X3+0.1*AA3+0.3*AB3</f>
        <v>#VALUE!</v>
      </c>
    </row>
    <row r="4" spans="1:30" x14ac:dyDescent="0.2">
      <c r="A4" s="8">
        <v>255</v>
      </c>
      <c r="B4" s="1" t="s">
        <v>111</v>
      </c>
      <c r="C4" s="1" t="s">
        <v>112</v>
      </c>
      <c r="D4" s="1" t="s">
        <v>113</v>
      </c>
      <c r="E4" s="1" t="s">
        <v>42</v>
      </c>
      <c r="F4" s="1" t="s">
        <v>114</v>
      </c>
      <c r="H4" s="1" t="s">
        <v>44</v>
      </c>
      <c r="I4" s="9">
        <v>30</v>
      </c>
      <c r="J4" s="9">
        <v>6</v>
      </c>
      <c r="K4" s="9">
        <v>0</v>
      </c>
      <c r="L4" s="9">
        <v>0</v>
      </c>
      <c r="M4" s="9">
        <v>2</v>
      </c>
      <c r="N4" s="9"/>
      <c r="O4" s="25">
        <f t="shared" si="0"/>
        <v>30</v>
      </c>
      <c r="P4" s="10">
        <f>AVERAGE(O4:O80)</f>
        <v>59.281081081081069</v>
      </c>
      <c r="R4" s="1">
        <v>35</v>
      </c>
      <c r="S4" s="1">
        <v>6</v>
      </c>
      <c r="T4" s="1">
        <v>2</v>
      </c>
      <c r="U4" s="1">
        <v>0</v>
      </c>
      <c r="V4" s="1">
        <v>3</v>
      </c>
      <c r="X4" s="10">
        <f t="shared" ref="X4:X6" si="2">IF(R4 ="","", IF(R4&lt;35,R4,MIN(40,R4) + 1.4*SUM(S4:W4)))</f>
        <v>50.4</v>
      </c>
      <c r="AA4" s="11">
        <v>9</v>
      </c>
      <c r="AB4" s="12">
        <v>0</v>
      </c>
      <c r="AC4" s="57">
        <f t="shared" si="1"/>
        <v>3.3119999999999998</v>
      </c>
    </row>
    <row r="5" spans="1:30" x14ac:dyDescent="0.2">
      <c r="A5" s="8">
        <v>256</v>
      </c>
      <c r="B5" s="1" t="s">
        <v>116</v>
      </c>
      <c r="C5" s="1" t="s">
        <v>117</v>
      </c>
      <c r="D5" s="1" t="s">
        <v>118</v>
      </c>
      <c r="E5" s="1" t="s">
        <v>42</v>
      </c>
      <c r="F5" s="1" t="s">
        <v>119</v>
      </c>
      <c r="H5" s="1" t="s">
        <v>44</v>
      </c>
      <c r="I5" s="9">
        <v>30</v>
      </c>
      <c r="J5" s="9">
        <v>14</v>
      </c>
      <c r="K5" s="9">
        <v>15</v>
      </c>
      <c r="L5" s="9">
        <v>5</v>
      </c>
      <c r="M5" s="9">
        <v>5</v>
      </c>
      <c r="N5" s="9">
        <v>2</v>
      </c>
      <c r="O5" s="25">
        <f t="shared" ref="O5:O6" si="3">IF(I5 ="","", IF(I5&lt;35,I5,MIN(40,I5) +SUM(J5:N5)))</f>
        <v>30</v>
      </c>
      <c r="R5" s="1">
        <v>40</v>
      </c>
      <c r="S5" s="1">
        <v>3</v>
      </c>
      <c r="T5" s="1">
        <v>0</v>
      </c>
      <c r="U5" s="1">
        <v>0</v>
      </c>
      <c r="V5" s="1">
        <v>12</v>
      </c>
      <c r="X5" s="10">
        <f t="shared" si="2"/>
        <v>61</v>
      </c>
      <c r="AA5" s="11">
        <v>10</v>
      </c>
      <c r="AB5" s="12">
        <v>0</v>
      </c>
      <c r="AC5" s="57">
        <f t="shared" si="1"/>
        <v>3.7299999999999995</v>
      </c>
    </row>
    <row r="6" spans="1:30" x14ac:dyDescent="0.2">
      <c r="A6" s="8">
        <v>257</v>
      </c>
      <c r="B6" s="1" t="s">
        <v>120</v>
      </c>
      <c r="C6" s="1" t="s">
        <v>121</v>
      </c>
      <c r="D6" s="1" t="s">
        <v>122</v>
      </c>
      <c r="E6" s="1" t="s">
        <v>42</v>
      </c>
      <c r="F6" s="1" t="s">
        <v>123</v>
      </c>
      <c r="H6" s="1" t="s">
        <v>44</v>
      </c>
      <c r="I6" s="9">
        <v>40</v>
      </c>
      <c r="J6" s="9">
        <v>7</v>
      </c>
      <c r="K6" s="9">
        <v>15</v>
      </c>
      <c r="L6" s="9">
        <v>7</v>
      </c>
      <c r="M6" s="9">
        <v>0</v>
      </c>
      <c r="N6" s="9">
        <v>0</v>
      </c>
      <c r="O6" s="25">
        <f t="shared" si="3"/>
        <v>69</v>
      </c>
      <c r="R6" s="1">
        <v>40</v>
      </c>
      <c r="S6" s="1">
        <v>0</v>
      </c>
      <c r="T6" s="1">
        <v>5</v>
      </c>
      <c r="U6" s="1">
        <v>0</v>
      </c>
      <c r="V6" s="1">
        <v>0</v>
      </c>
      <c r="X6" s="10">
        <f t="shared" si="2"/>
        <v>47</v>
      </c>
      <c r="AA6" s="11">
        <v>8</v>
      </c>
      <c r="AB6" s="12">
        <v>0</v>
      </c>
      <c r="AC6" s="57">
        <f t="shared" si="1"/>
        <v>4.2799999999999994</v>
      </c>
    </row>
    <row r="7" spans="1:30" x14ac:dyDescent="0.2">
      <c r="A7" s="8">
        <v>258</v>
      </c>
      <c r="B7" s="1" t="s">
        <v>942</v>
      </c>
      <c r="C7" s="1" t="s">
        <v>943</v>
      </c>
      <c r="D7" s="1" t="s">
        <v>944</v>
      </c>
      <c r="E7" s="1" t="s">
        <v>42</v>
      </c>
      <c r="F7" s="1" t="s">
        <v>945</v>
      </c>
      <c r="H7" s="1" t="s">
        <v>44</v>
      </c>
      <c r="I7" s="9">
        <v>40</v>
      </c>
      <c r="J7" s="9">
        <v>0</v>
      </c>
      <c r="K7" s="9">
        <v>5</v>
      </c>
      <c r="L7" s="9">
        <v>3</v>
      </c>
      <c r="M7" s="9">
        <v>10</v>
      </c>
      <c r="N7" s="9">
        <v>0</v>
      </c>
      <c r="O7" s="10">
        <f t="shared" ref="O7:O15" si="4">IF(I7 ="","", IF(I7&lt;35,I7,MIN(40,I7) + 1.1*SUM(J7:N7)))</f>
        <v>59.8</v>
      </c>
      <c r="R7" s="1">
        <v>40</v>
      </c>
      <c r="S7" s="1">
        <v>1</v>
      </c>
      <c r="T7" s="1">
        <v>0</v>
      </c>
      <c r="U7" s="1">
        <v>0</v>
      </c>
      <c r="V7" s="1">
        <v>0</v>
      </c>
      <c r="X7" s="10">
        <f>IF(R7 ="","", IF(R7&lt;35,R7,MIN(40,R7) + 1.3*SUM(S7:W7)))</f>
        <v>41.3</v>
      </c>
      <c r="AA7" s="11">
        <v>0</v>
      </c>
      <c r="AB7" s="12">
        <v>0</v>
      </c>
      <c r="AC7" s="57">
        <f t="shared" si="1"/>
        <v>3.0329999999999995</v>
      </c>
    </row>
    <row r="8" spans="1:30" x14ac:dyDescent="0.2">
      <c r="A8" s="8">
        <v>259</v>
      </c>
      <c r="B8" s="1" t="s">
        <v>124</v>
      </c>
      <c r="C8" s="1" t="s">
        <v>125</v>
      </c>
      <c r="D8" s="1" t="s">
        <v>126</v>
      </c>
      <c r="E8" s="1" t="s">
        <v>42</v>
      </c>
      <c r="F8" s="1" t="s">
        <v>127</v>
      </c>
      <c r="H8" s="1" t="s">
        <v>44</v>
      </c>
      <c r="I8" s="9">
        <v>40</v>
      </c>
      <c r="J8" s="9">
        <v>2</v>
      </c>
      <c r="K8" s="9">
        <v>0</v>
      </c>
      <c r="L8" s="9">
        <v>0</v>
      </c>
      <c r="M8" s="9">
        <v>0</v>
      </c>
      <c r="N8" s="9">
        <v>0</v>
      </c>
      <c r="O8" s="10">
        <f t="shared" si="4"/>
        <v>42.2</v>
      </c>
      <c r="R8" s="1">
        <v>15</v>
      </c>
      <c r="X8" s="10">
        <f>IF(R8 ="","", IF(R8&lt;35,R8,MIN(40,R8) + 1.4*SUM(S8:W8)))</f>
        <v>15</v>
      </c>
      <c r="AA8" s="11">
        <v>10</v>
      </c>
      <c r="AB8" s="12">
        <v>0</v>
      </c>
      <c r="AC8" s="57">
        <f t="shared" si="1"/>
        <v>2.7160000000000002</v>
      </c>
    </row>
    <row r="9" spans="1:30" x14ac:dyDescent="0.2">
      <c r="A9" s="8">
        <v>260</v>
      </c>
      <c r="B9" s="1" t="s">
        <v>946</v>
      </c>
      <c r="C9" s="1" t="s">
        <v>947</v>
      </c>
      <c r="D9" s="1" t="s">
        <v>948</v>
      </c>
      <c r="E9" s="1" t="s">
        <v>42</v>
      </c>
      <c r="F9" s="1" t="s">
        <v>949</v>
      </c>
      <c r="H9" s="1" t="s">
        <v>44</v>
      </c>
      <c r="I9" s="9">
        <v>40</v>
      </c>
      <c r="J9" s="9">
        <v>3</v>
      </c>
      <c r="K9" s="9">
        <v>2</v>
      </c>
      <c r="L9" s="9">
        <v>3</v>
      </c>
      <c r="M9" s="9">
        <v>5</v>
      </c>
      <c r="N9" s="9">
        <v>0</v>
      </c>
      <c r="O9" s="10">
        <f t="shared" si="4"/>
        <v>54.3</v>
      </c>
      <c r="R9" s="1">
        <v>40</v>
      </c>
      <c r="S9" s="1">
        <v>0</v>
      </c>
      <c r="T9" s="1">
        <v>0</v>
      </c>
      <c r="U9" s="1">
        <v>0</v>
      </c>
      <c r="V9" s="1">
        <v>10</v>
      </c>
      <c r="X9" s="10">
        <f t="shared" ref="X9:X15" si="5">IF(R9 ="","", IF(R9&lt;35,R9,MIN(40,R9) + 1.3*SUM(S9:W9)))</f>
        <v>53</v>
      </c>
      <c r="AA9" s="11">
        <v>10</v>
      </c>
      <c r="AB9" s="12">
        <v>0</v>
      </c>
      <c r="AC9" s="57">
        <f t="shared" si="1"/>
        <v>4.2189999999999994</v>
      </c>
    </row>
    <row r="10" spans="1:30" x14ac:dyDescent="0.2">
      <c r="A10" s="8">
        <v>261</v>
      </c>
      <c r="B10" s="1" t="s">
        <v>950</v>
      </c>
      <c r="C10" s="1" t="s">
        <v>100</v>
      </c>
      <c r="D10" s="1" t="s">
        <v>951</v>
      </c>
      <c r="E10" s="1" t="s">
        <v>42</v>
      </c>
      <c r="F10" s="1" t="s">
        <v>952</v>
      </c>
      <c r="H10" s="1" t="s">
        <v>44</v>
      </c>
      <c r="I10" s="9">
        <v>35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10">
        <f t="shared" si="4"/>
        <v>36.1</v>
      </c>
      <c r="R10" s="1">
        <v>35</v>
      </c>
      <c r="S10" s="1">
        <v>0</v>
      </c>
      <c r="T10" s="1">
        <v>0</v>
      </c>
      <c r="U10" s="1">
        <v>0</v>
      </c>
      <c r="V10" s="1">
        <v>2</v>
      </c>
      <c r="X10" s="10">
        <f t="shared" si="5"/>
        <v>37.6</v>
      </c>
      <c r="AA10" s="11">
        <v>8</v>
      </c>
      <c r="AB10" s="12">
        <v>0</v>
      </c>
      <c r="AC10" s="57">
        <f t="shared" si="1"/>
        <v>3.0110000000000001</v>
      </c>
    </row>
    <row r="11" spans="1:30" x14ac:dyDescent="0.2">
      <c r="A11" s="8">
        <v>262</v>
      </c>
      <c r="B11" s="1" t="s">
        <v>953</v>
      </c>
      <c r="C11" s="1" t="s">
        <v>954</v>
      </c>
      <c r="D11" s="1" t="s">
        <v>955</v>
      </c>
      <c r="E11" s="1" t="s">
        <v>42</v>
      </c>
      <c r="F11" s="1" t="s">
        <v>956</v>
      </c>
      <c r="H11" s="1" t="s">
        <v>44</v>
      </c>
      <c r="I11" s="9">
        <v>40</v>
      </c>
      <c r="J11" s="9">
        <v>6</v>
      </c>
      <c r="K11" s="9">
        <v>15</v>
      </c>
      <c r="L11" s="9">
        <v>5</v>
      </c>
      <c r="M11" s="9">
        <v>6</v>
      </c>
      <c r="N11" s="9">
        <v>0</v>
      </c>
      <c r="O11" s="10">
        <f t="shared" si="4"/>
        <v>75.2</v>
      </c>
      <c r="R11" s="1">
        <v>40</v>
      </c>
      <c r="S11" s="1">
        <v>0</v>
      </c>
      <c r="T11" s="1">
        <v>0</v>
      </c>
      <c r="U11" s="1">
        <v>0</v>
      </c>
      <c r="V11" s="1">
        <v>0</v>
      </c>
      <c r="X11" s="10">
        <f t="shared" si="5"/>
        <v>40</v>
      </c>
      <c r="AA11" s="11">
        <v>8</v>
      </c>
      <c r="AB11" s="12">
        <v>0</v>
      </c>
      <c r="AC11" s="57">
        <f t="shared" si="1"/>
        <v>4.2559999999999993</v>
      </c>
    </row>
    <row r="12" spans="1:30" x14ac:dyDescent="0.2">
      <c r="A12" s="8">
        <v>263</v>
      </c>
      <c r="B12" s="1" t="s">
        <v>957</v>
      </c>
      <c r="C12" s="1" t="s">
        <v>958</v>
      </c>
      <c r="D12" s="1" t="s">
        <v>959</v>
      </c>
      <c r="E12" s="1" t="s">
        <v>42</v>
      </c>
      <c r="F12" s="1" t="s">
        <v>960</v>
      </c>
      <c r="H12" s="1" t="s">
        <v>44</v>
      </c>
      <c r="I12" s="9">
        <v>35</v>
      </c>
      <c r="J12" s="9">
        <v>4</v>
      </c>
      <c r="K12" s="9">
        <v>6</v>
      </c>
      <c r="L12" s="9">
        <v>11</v>
      </c>
      <c r="M12" s="9">
        <v>5</v>
      </c>
      <c r="N12" s="9">
        <v>0</v>
      </c>
      <c r="O12" s="10">
        <f t="shared" si="4"/>
        <v>63.6</v>
      </c>
      <c r="R12" s="1">
        <v>40</v>
      </c>
      <c r="S12" s="1">
        <v>0</v>
      </c>
      <c r="T12" s="1">
        <v>5</v>
      </c>
      <c r="U12" s="1">
        <v>0</v>
      </c>
      <c r="V12" s="1">
        <v>3</v>
      </c>
      <c r="X12" s="10">
        <f t="shared" si="5"/>
        <v>50.4</v>
      </c>
      <c r="AA12" s="11">
        <v>6</v>
      </c>
      <c r="AB12" s="12">
        <v>0</v>
      </c>
      <c r="AC12" s="57">
        <f t="shared" si="1"/>
        <v>4.0199999999999996</v>
      </c>
    </row>
    <row r="13" spans="1:30" x14ac:dyDescent="0.2">
      <c r="A13" s="8">
        <v>264</v>
      </c>
      <c r="B13" s="1" t="s">
        <v>966</v>
      </c>
      <c r="C13" s="1" t="s">
        <v>967</v>
      </c>
      <c r="D13" s="1" t="s">
        <v>968</v>
      </c>
      <c r="E13" s="1" t="s">
        <v>42</v>
      </c>
      <c r="F13" s="1" t="s">
        <v>969</v>
      </c>
      <c r="H13" s="1" t="s">
        <v>44</v>
      </c>
      <c r="I13" s="9">
        <v>40</v>
      </c>
      <c r="J13" s="9">
        <v>9</v>
      </c>
      <c r="K13" s="9">
        <v>6</v>
      </c>
      <c r="L13" s="9">
        <v>10</v>
      </c>
      <c r="M13" s="9">
        <v>0</v>
      </c>
      <c r="N13" s="9">
        <v>0</v>
      </c>
      <c r="O13" s="10">
        <f t="shared" si="4"/>
        <v>67.5</v>
      </c>
      <c r="R13" s="1">
        <v>40</v>
      </c>
      <c r="S13" s="1">
        <v>0</v>
      </c>
      <c r="T13" s="1">
        <v>5</v>
      </c>
      <c r="U13" s="1">
        <v>0</v>
      </c>
      <c r="V13" s="1">
        <v>6</v>
      </c>
      <c r="X13" s="10">
        <f t="shared" si="5"/>
        <v>54.3</v>
      </c>
      <c r="AA13" s="11">
        <v>7</v>
      </c>
      <c r="AB13" s="12">
        <v>0</v>
      </c>
      <c r="AC13" s="57">
        <f t="shared" si="1"/>
        <v>4.3540000000000001</v>
      </c>
    </row>
    <row r="14" spans="1:30" x14ac:dyDescent="0.2">
      <c r="A14" s="8">
        <v>265</v>
      </c>
      <c r="B14" s="1" t="s">
        <v>970</v>
      </c>
      <c r="C14" s="1" t="s">
        <v>971</v>
      </c>
      <c r="D14" s="1" t="s">
        <v>972</v>
      </c>
      <c r="E14" s="1" t="s">
        <v>42</v>
      </c>
      <c r="F14" s="1" t="s">
        <v>973</v>
      </c>
      <c r="H14" s="1" t="s">
        <v>44</v>
      </c>
      <c r="I14" s="9">
        <v>40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10">
        <f t="shared" si="4"/>
        <v>41.1</v>
      </c>
      <c r="R14" s="1">
        <v>35</v>
      </c>
      <c r="S14" s="1">
        <v>0</v>
      </c>
      <c r="T14" s="1">
        <v>0</v>
      </c>
      <c r="U14" s="1">
        <v>0</v>
      </c>
      <c r="V14" s="1">
        <v>1</v>
      </c>
      <c r="X14" s="10">
        <f t="shared" si="5"/>
        <v>36.299999999999997</v>
      </c>
      <c r="AA14" s="11">
        <v>8</v>
      </c>
      <c r="AB14" s="12">
        <v>0</v>
      </c>
      <c r="AC14" s="57">
        <f t="shared" si="1"/>
        <v>3.1219999999999999</v>
      </c>
    </row>
    <row r="15" spans="1:30" x14ac:dyDescent="0.2">
      <c r="A15" s="8">
        <v>266</v>
      </c>
      <c r="B15" s="1" t="s">
        <v>981</v>
      </c>
      <c r="C15" s="1" t="s">
        <v>982</v>
      </c>
      <c r="D15" s="1" t="s">
        <v>983</v>
      </c>
      <c r="E15" s="1" t="s">
        <v>42</v>
      </c>
      <c r="F15" s="1" t="s">
        <v>984</v>
      </c>
      <c r="H15" s="1" t="s">
        <v>44</v>
      </c>
      <c r="I15" s="9">
        <v>40</v>
      </c>
      <c r="J15" s="9">
        <v>0</v>
      </c>
      <c r="K15" s="9">
        <v>1</v>
      </c>
      <c r="L15" s="9">
        <v>0</v>
      </c>
      <c r="M15" s="9">
        <v>1</v>
      </c>
      <c r="N15" s="9">
        <v>0</v>
      </c>
      <c r="O15" s="10">
        <f t="shared" si="4"/>
        <v>42.2</v>
      </c>
      <c r="R15" s="1">
        <v>40</v>
      </c>
      <c r="S15" s="1">
        <v>8</v>
      </c>
      <c r="T15" s="1">
        <v>0</v>
      </c>
      <c r="U15" s="1">
        <v>0</v>
      </c>
      <c r="V15" s="1">
        <v>2</v>
      </c>
      <c r="X15" s="10">
        <f t="shared" si="5"/>
        <v>53</v>
      </c>
      <c r="AA15" s="11">
        <v>8</v>
      </c>
      <c r="AB15" s="12">
        <v>0</v>
      </c>
      <c r="AC15" s="57">
        <f t="shared" si="1"/>
        <v>3.6559999999999997</v>
      </c>
    </row>
    <row r="16" spans="1:30" x14ac:dyDescent="0.2">
      <c r="A16" s="8">
        <v>267</v>
      </c>
      <c r="B16" s="1" t="s">
        <v>128</v>
      </c>
      <c r="C16" s="1" t="s">
        <v>129</v>
      </c>
      <c r="D16" s="1" t="s">
        <v>130</v>
      </c>
      <c r="E16" s="1" t="s">
        <v>42</v>
      </c>
      <c r="F16" s="1" t="s">
        <v>131</v>
      </c>
      <c r="H16" s="1" t="s">
        <v>44</v>
      </c>
      <c r="I16" s="9">
        <v>40</v>
      </c>
      <c r="J16" s="9">
        <v>8</v>
      </c>
      <c r="K16" s="9">
        <v>15</v>
      </c>
      <c r="L16" s="9">
        <v>3</v>
      </c>
      <c r="M16" s="9">
        <v>0</v>
      </c>
      <c r="N16" s="9">
        <v>4</v>
      </c>
      <c r="O16" s="25">
        <f>IF(I16 ="","", IF(I16&lt;35,I16,MIN(40,I16) +SUM(J16:N16)))</f>
        <v>70</v>
      </c>
      <c r="R16" s="1">
        <v>35</v>
      </c>
      <c r="S16" s="1">
        <v>7</v>
      </c>
      <c r="T16" s="1">
        <v>2</v>
      </c>
      <c r="U16" s="1">
        <v>0</v>
      </c>
      <c r="V16" s="1">
        <v>0</v>
      </c>
      <c r="X16" s="10">
        <f>IF(R16 ="","", IF(R16&lt;35,R16,MIN(40,R16) + 1.4*SUM(S16:W16)))</f>
        <v>47.6</v>
      </c>
      <c r="AA16" s="11">
        <v>10</v>
      </c>
      <c r="AB16" s="12">
        <v>0</v>
      </c>
      <c r="AC16" s="57">
        <f t="shared" si="1"/>
        <v>4.5280000000000005</v>
      </c>
    </row>
    <row r="17" spans="1:29" x14ac:dyDescent="0.2">
      <c r="A17" s="8">
        <v>268</v>
      </c>
      <c r="B17" s="1" t="s">
        <v>985</v>
      </c>
      <c r="C17" s="1" t="s">
        <v>986</v>
      </c>
      <c r="D17" s="1" t="s">
        <v>987</v>
      </c>
      <c r="E17" s="1" t="s">
        <v>42</v>
      </c>
      <c r="F17" s="1" t="s">
        <v>988</v>
      </c>
      <c r="H17" s="1" t="s">
        <v>44</v>
      </c>
      <c r="I17" s="9">
        <v>40</v>
      </c>
      <c r="J17" s="9">
        <v>10</v>
      </c>
      <c r="K17" s="9">
        <v>10</v>
      </c>
      <c r="L17" s="9">
        <v>0</v>
      </c>
      <c r="M17" s="9">
        <v>6</v>
      </c>
      <c r="N17" s="9">
        <v>0</v>
      </c>
      <c r="O17" s="10">
        <f t="shared" ref="O17:O21" si="6">IF(I17 ="","", IF(I17&lt;35,I17,MIN(40,I17) + 1.1*SUM(J17:N17)))</f>
        <v>68.599999999999994</v>
      </c>
      <c r="R17" s="1">
        <v>35</v>
      </c>
      <c r="X17" s="10">
        <f>IF(R17 ="","", IF(R17&lt;35,R17,MIN(40,R17) + 1.3*SUM(S17:W17)))</f>
        <v>35</v>
      </c>
      <c r="AA17" s="11">
        <v>6</v>
      </c>
      <c r="AB17" s="12">
        <v>0</v>
      </c>
      <c r="AC17" s="57">
        <f t="shared" si="1"/>
        <v>3.7079999999999997</v>
      </c>
    </row>
    <row r="18" spans="1:29" x14ac:dyDescent="0.2">
      <c r="A18" s="8">
        <v>269</v>
      </c>
      <c r="B18" s="1" t="s">
        <v>132</v>
      </c>
      <c r="C18" s="1" t="s">
        <v>133</v>
      </c>
      <c r="D18" s="1" t="s">
        <v>134</v>
      </c>
      <c r="E18" s="1" t="s">
        <v>42</v>
      </c>
      <c r="F18" s="1" t="s">
        <v>135</v>
      </c>
      <c r="H18" s="1" t="s">
        <v>44</v>
      </c>
      <c r="I18" s="9">
        <v>40</v>
      </c>
      <c r="J18" s="9">
        <v>8</v>
      </c>
      <c r="K18" s="9">
        <v>15</v>
      </c>
      <c r="L18" s="9">
        <v>0</v>
      </c>
      <c r="M18" s="9">
        <v>0</v>
      </c>
      <c r="N18" s="9">
        <v>0</v>
      </c>
      <c r="O18" s="10">
        <f t="shared" si="6"/>
        <v>65.3</v>
      </c>
      <c r="R18" s="1">
        <v>35</v>
      </c>
      <c r="S18" s="1">
        <v>3</v>
      </c>
      <c r="T18" s="1">
        <v>1</v>
      </c>
      <c r="U18" s="1">
        <v>0</v>
      </c>
      <c r="V18" s="1">
        <v>5</v>
      </c>
      <c r="X18" s="10">
        <f>IF(R18 ="","", IF(R18&lt;35,R18,MIN(40,R18) + 1.4*SUM(S18:W18)))</f>
        <v>47.6</v>
      </c>
      <c r="AA18" s="11">
        <v>10</v>
      </c>
      <c r="AB18" s="12">
        <v>0</v>
      </c>
      <c r="AC18" s="57">
        <f t="shared" si="1"/>
        <v>4.3869999999999996</v>
      </c>
    </row>
    <row r="19" spans="1:29" x14ac:dyDescent="0.2">
      <c r="A19" s="8">
        <v>270</v>
      </c>
      <c r="B19" s="1" t="s">
        <v>989</v>
      </c>
      <c r="C19" s="1" t="s">
        <v>990</v>
      </c>
      <c r="D19" s="1" t="s">
        <v>991</v>
      </c>
      <c r="E19" s="1" t="s">
        <v>42</v>
      </c>
      <c r="F19" s="1" t="s">
        <v>992</v>
      </c>
      <c r="H19" s="1" t="s">
        <v>44</v>
      </c>
      <c r="I19" s="9">
        <v>25</v>
      </c>
      <c r="J19" s="9">
        <v>9</v>
      </c>
      <c r="K19" s="9">
        <v>5</v>
      </c>
      <c r="L19" s="9">
        <v>0</v>
      </c>
      <c r="M19" s="9">
        <v>1</v>
      </c>
      <c r="N19" s="9">
        <v>14</v>
      </c>
      <c r="O19" s="10">
        <f t="shared" si="6"/>
        <v>25</v>
      </c>
      <c r="R19" s="1">
        <v>40</v>
      </c>
      <c r="S19" s="1">
        <v>2</v>
      </c>
      <c r="T19" s="1">
        <v>5</v>
      </c>
      <c r="U19" s="1">
        <v>0</v>
      </c>
      <c r="V19" s="1">
        <v>5</v>
      </c>
      <c r="X19" s="10">
        <f t="shared" ref="X19:X21" si="7">IF(R19 ="","", IF(R19&lt;35,R19,MIN(40,R19) + 1.3*SUM(S19:W19)))</f>
        <v>55.6</v>
      </c>
      <c r="AA19" s="11">
        <v>8</v>
      </c>
      <c r="AB19" s="12">
        <v>0</v>
      </c>
      <c r="AC19" s="57">
        <f t="shared" si="1"/>
        <v>3.218</v>
      </c>
    </row>
    <row r="20" spans="1:29" x14ac:dyDescent="0.2">
      <c r="A20" s="8">
        <v>271</v>
      </c>
      <c r="B20" s="1" t="s">
        <v>993</v>
      </c>
      <c r="C20" s="1" t="s">
        <v>994</v>
      </c>
      <c r="D20" s="1" t="s">
        <v>995</v>
      </c>
      <c r="E20" s="1" t="s">
        <v>42</v>
      </c>
      <c r="F20" s="1" t="s">
        <v>996</v>
      </c>
      <c r="H20" s="1" t="s">
        <v>44</v>
      </c>
      <c r="I20" s="9">
        <v>40</v>
      </c>
      <c r="J20" s="9">
        <v>5</v>
      </c>
      <c r="K20" s="9">
        <v>10</v>
      </c>
      <c r="L20" s="9">
        <v>7</v>
      </c>
      <c r="M20" s="9">
        <v>6</v>
      </c>
      <c r="N20" s="9">
        <v>0</v>
      </c>
      <c r="O20" s="10">
        <f t="shared" si="6"/>
        <v>70.800000000000011</v>
      </c>
      <c r="R20" s="1">
        <v>35</v>
      </c>
      <c r="S20" s="1">
        <v>0</v>
      </c>
      <c r="T20" s="1">
        <v>0</v>
      </c>
      <c r="U20" s="1">
        <v>0</v>
      </c>
      <c r="V20" s="1">
        <v>0</v>
      </c>
      <c r="X20" s="10">
        <f t="shared" si="7"/>
        <v>35</v>
      </c>
      <c r="AA20" s="11">
        <v>7</v>
      </c>
      <c r="AB20" s="12">
        <v>0</v>
      </c>
      <c r="AC20" s="57">
        <f t="shared" si="1"/>
        <v>3.8740000000000006</v>
      </c>
    </row>
    <row r="21" spans="1:29" x14ac:dyDescent="0.2">
      <c r="A21" s="8">
        <v>272</v>
      </c>
      <c r="B21" s="1" t="s">
        <v>997</v>
      </c>
      <c r="C21" s="1" t="s">
        <v>998</v>
      </c>
      <c r="D21" s="1" t="s">
        <v>999</v>
      </c>
      <c r="E21" s="1" t="s">
        <v>42</v>
      </c>
      <c r="F21" s="1" t="s">
        <v>1000</v>
      </c>
      <c r="H21" s="1" t="s">
        <v>44</v>
      </c>
      <c r="I21" s="9">
        <v>40</v>
      </c>
      <c r="J21" s="9">
        <v>0</v>
      </c>
      <c r="K21" s="9">
        <v>10</v>
      </c>
      <c r="L21" s="9">
        <v>2</v>
      </c>
      <c r="M21" s="9">
        <v>0</v>
      </c>
      <c r="N21" s="9">
        <v>3</v>
      </c>
      <c r="O21" s="10">
        <f t="shared" si="6"/>
        <v>56.5</v>
      </c>
      <c r="R21" s="1">
        <v>40</v>
      </c>
      <c r="S21" s="1">
        <v>0</v>
      </c>
      <c r="T21" s="1">
        <v>0</v>
      </c>
      <c r="U21" s="1">
        <v>0</v>
      </c>
      <c r="V21" s="1">
        <v>0</v>
      </c>
      <c r="X21" s="10">
        <f t="shared" si="7"/>
        <v>40</v>
      </c>
      <c r="AA21" s="11">
        <v>7</v>
      </c>
      <c r="AB21" s="12">
        <v>0</v>
      </c>
      <c r="AC21" s="57">
        <f t="shared" si="1"/>
        <v>3.5949999999999998</v>
      </c>
    </row>
    <row r="22" spans="1:29" x14ac:dyDescent="0.2">
      <c r="A22" s="8">
        <v>273</v>
      </c>
      <c r="B22" s="1" t="s">
        <v>136</v>
      </c>
      <c r="C22" s="1" t="s">
        <v>137</v>
      </c>
      <c r="D22" s="1" t="s">
        <v>138</v>
      </c>
      <c r="E22" s="1" t="s">
        <v>42</v>
      </c>
      <c r="F22" s="1" t="s">
        <v>139</v>
      </c>
      <c r="H22" s="1" t="s">
        <v>44</v>
      </c>
      <c r="I22" s="9">
        <v>40</v>
      </c>
      <c r="J22" s="9">
        <v>11</v>
      </c>
      <c r="K22" s="9">
        <v>14</v>
      </c>
      <c r="L22" s="9">
        <v>3</v>
      </c>
      <c r="M22" s="9">
        <v>0</v>
      </c>
      <c r="N22" s="9">
        <v>0</v>
      </c>
      <c r="O22" s="25">
        <f>IF(I22 ="","", IF(I22&lt;35,I22,MIN(40,I22) + SUM(J22:N22)))</f>
        <v>68</v>
      </c>
      <c r="R22" s="1">
        <v>40</v>
      </c>
      <c r="S22" s="1">
        <v>1</v>
      </c>
      <c r="T22" s="1">
        <v>2</v>
      </c>
      <c r="U22" s="1">
        <v>0</v>
      </c>
      <c r="V22" s="1">
        <v>3</v>
      </c>
      <c r="X22" s="10">
        <f t="shared" ref="X22:X23" si="8">IF(R22 ="","", IF(R22&lt;35,R22,MIN(40,R22) + 1.4*SUM(S22:W22)))</f>
        <v>48.4</v>
      </c>
      <c r="AA22" s="11">
        <v>10</v>
      </c>
      <c r="AB22" s="12">
        <v>0</v>
      </c>
      <c r="AC22" s="57">
        <f t="shared" si="1"/>
        <v>4.492</v>
      </c>
    </row>
    <row r="23" spans="1:29" x14ac:dyDescent="0.2">
      <c r="A23" s="8">
        <v>274</v>
      </c>
      <c r="B23" s="1" t="s">
        <v>140</v>
      </c>
      <c r="C23" s="1" t="s">
        <v>141</v>
      </c>
      <c r="D23" s="1" t="s">
        <v>142</v>
      </c>
      <c r="E23" s="1" t="s">
        <v>42</v>
      </c>
      <c r="F23" s="1" t="s">
        <v>143</v>
      </c>
      <c r="H23" s="1" t="s">
        <v>44</v>
      </c>
      <c r="I23" s="9">
        <v>35</v>
      </c>
      <c r="J23" s="9">
        <v>11</v>
      </c>
      <c r="K23" s="9">
        <v>15</v>
      </c>
      <c r="L23" s="9">
        <v>8</v>
      </c>
      <c r="M23" s="9">
        <v>0</v>
      </c>
      <c r="N23" s="9">
        <v>20</v>
      </c>
      <c r="O23" s="25">
        <f>IF(I23 ="","", IF(I23&lt;35,I23,MIN(40,I23) + SUM(J23:N23)))</f>
        <v>89</v>
      </c>
      <c r="R23" s="1">
        <v>25</v>
      </c>
      <c r="X23" s="10">
        <f t="shared" si="8"/>
        <v>25</v>
      </c>
      <c r="AA23" s="11">
        <v>10</v>
      </c>
      <c r="AB23" s="12">
        <v>0</v>
      </c>
      <c r="AC23" s="57">
        <f t="shared" si="1"/>
        <v>4.42</v>
      </c>
    </row>
    <row r="24" spans="1:29" x14ac:dyDescent="0.2">
      <c r="A24" s="8">
        <v>275</v>
      </c>
      <c r="B24" s="1" t="s">
        <v>1005</v>
      </c>
      <c r="C24" s="1" t="s">
        <v>1006</v>
      </c>
      <c r="D24" s="1" t="s">
        <v>1007</v>
      </c>
      <c r="E24" s="1" t="s">
        <v>42</v>
      </c>
      <c r="F24" s="1" t="s">
        <v>1008</v>
      </c>
      <c r="H24" s="1" t="s">
        <v>44</v>
      </c>
      <c r="I24" s="9">
        <v>35</v>
      </c>
      <c r="J24" s="9">
        <v>0</v>
      </c>
      <c r="K24" s="9">
        <v>5</v>
      </c>
      <c r="L24" s="9">
        <v>8</v>
      </c>
      <c r="M24" s="9">
        <v>0</v>
      </c>
      <c r="N24" s="9">
        <v>10</v>
      </c>
      <c r="O24" s="10">
        <f t="shared" ref="O24:O27" si="9">IF(I24 ="","", IF(I24&lt;35,I24,MIN(40,I24) + 1.1*SUM(J24:N24)))</f>
        <v>60.3</v>
      </c>
      <c r="R24" s="1">
        <v>15</v>
      </c>
      <c r="X24" s="10">
        <f t="shared" ref="X24:X27" si="10">IF(R24 ="","", IF(R24&lt;35,R24,MIN(40,R24) + 1.3*SUM(S24:W24)))</f>
        <v>15</v>
      </c>
      <c r="AA24" s="11">
        <v>0</v>
      </c>
      <c r="AB24" s="12">
        <v>0</v>
      </c>
      <c r="AC24" s="57">
        <f t="shared" si="1"/>
        <v>2.2589999999999999</v>
      </c>
    </row>
    <row r="25" spans="1:29" x14ac:dyDescent="0.2">
      <c r="A25" s="8">
        <v>276</v>
      </c>
      <c r="B25" s="1" t="s">
        <v>1009</v>
      </c>
      <c r="C25" s="1" t="s">
        <v>1010</v>
      </c>
      <c r="D25" s="1" t="s">
        <v>1011</v>
      </c>
      <c r="E25" s="1" t="s">
        <v>42</v>
      </c>
      <c r="F25" s="1" t="s">
        <v>1012</v>
      </c>
      <c r="H25" s="1" t="s">
        <v>44</v>
      </c>
      <c r="I25" s="9">
        <v>40</v>
      </c>
      <c r="J25" s="9">
        <v>7</v>
      </c>
      <c r="K25" s="9">
        <v>5</v>
      </c>
      <c r="L25" s="9">
        <v>0</v>
      </c>
      <c r="M25" s="9">
        <v>6</v>
      </c>
      <c r="N25" s="9">
        <v>0</v>
      </c>
      <c r="O25" s="10">
        <f t="shared" si="9"/>
        <v>59.8</v>
      </c>
      <c r="R25" s="1">
        <v>40</v>
      </c>
      <c r="S25" s="1">
        <v>9</v>
      </c>
      <c r="T25" s="1">
        <v>0</v>
      </c>
      <c r="U25" s="1">
        <v>0</v>
      </c>
      <c r="V25" s="1">
        <v>3</v>
      </c>
      <c r="X25" s="10">
        <f t="shared" si="10"/>
        <v>55.6</v>
      </c>
      <c r="AA25" s="11">
        <v>6</v>
      </c>
      <c r="AB25" s="12">
        <v>0</v>
      </c>
      <c r="AC25" s="57">
        <f t="shared" si="1"/>
        <v>4.0619999999999994</v>
      </c>
    </row>
    <row r="26" spans="1:29" x14ac:dyDescent="0.2">
      <c r="A26" s="8">
        <v>277</v>
      </c>
      <c r="B26" s="1" t="s">
        <v>1024</v>
      </c>
      <c r="C26" s="1" t="s">
        <v>1025</v>
      </c>
      <c r="D26" s="1" t="s">
        <v>1026</v>
      </c>
      <c r="E26" s="1" t="s">
        <v>42</v>
      </c>
      <c r="F26" s="1" t="s">
        <v>1027</v>
      </c>
      <c r="H26" s="1" t="s">
        <v>44</v>
      </c>
      <c r="I26" s="9">
        <v>40</v>
      </c>
      <c r="J26" s="9">
        <v>5</v>
      </c>
      <c r="K26" s="9">
        <v>4</v>
      </c>
      <c r="L26" s="9">
        <v>7</v>
      </c>
      <c r="M26" s="9">
        <v>10</v>
      </c>
      <c r="N26" s="9">
        <v>0</v>
      </c>
      <c r="O26" s="10">
        <f t="shared" si="9"/>
        <v>68.599999999999994</v>
      </c>
      <c r="R26" s="1">
        <v>40</v>
      </c>
      <c r="S26" s="1">
        <v>6</v>
      </c>
      <c r="T26" s="1">
        <v>5</v>
      </c>
      <c r="U26" s="1">
        <v>0</v>
      </c>
      <c r="V26" s="1">
        <v>5</v>
      </c>
      <c r="X26" s="10">
        <f t="shared" si="10"/>
        <v>60.8</v>
      </c>
      <c r="AA26" s="11">
        <v>9</v>
      </c>
      <c r="AB26" s="12">
        <v>0</v>
      </c>
      <c r="AC26" s="57">
        <f t="shared" si="1"/>
        <v>4.782</v>
      </c>
    </row>
    <row r="27" spans="1:29" x14ac:dyDescent="0.2">
      <c r="A27" s="8">
        <v>278</v>
      </c>
      <c r="B27" s="1" t="s">
        <v>1028</v>
      </c>
      <c r="C27" s="1" t="s">
        <v>1029</v>
      </c>
      <c r="D27" s="1" t="s">
        <v>1030</v>
      </c>
      <c r="E27" s="1" t="s">
        <v>42</v>
      </c>
      <c r="F27" s="1" t="s">
        <v>1031</v>
      </c>
      <c r="H27" s="1" t="s">
        <v>44</v>
      </c>
      <c r="I27" s="9">
        <v>40</v>
      </c>
      <c r="J27" s="9">
        <v>5</v>
      </c>
      <c r="K27" s="9">
        <v>15</v>
      </c>
      <c r="L27" s="9">
        <v>15</v>
      </c>
      <c r="M27" s="9">
        <v>10</v>
      </c>
      <c r="N27" s="9">
        <v>0</v>
      </c>
      <c r="O27" s="10">
        <f t="shared" si="9"/>
        <v>89.5</v>
      </c>
      <c r="R27" s="1">
        <v>40</v>
      </c>
      <c r="S27" s="1">
        <v>5</v>
      </c>
      <c r="T27" s="1">
        <v>5</v>
      </c>
      <c r="U27" s="1">
        <v>5</v>
      </c>
      <c r="V27" s="1">
        <v>8</v>
      </c>
      <c r="X27" s="10">
        <f t="shared" si="10"/>
        <v>69.900000000000006</v>
      </c>
      <c r="AA27" s="11">
        <v>10</v>
      </c>
      <c r="AB27" s="12">
        <v>0</v>
      </c>
      <c r="AC27" s="57">
        <f t="shared" si="1"/>
        <v>5.782</v>
      </c>
    </row>
    <row r="28" spans="1:29" x14ac:dyDescent="0.2">
      <c r="A28" s="8">
        <v>279</v>
      </c>
      <c r="B28" s="1" t="s">
        <v>144</v>
      </c>
      <c r="C28" s="1" t="s">
        <v>145</v>
      </c>
      <c r="D28" s="1" t="s">
        <v>146</v>
      </c>
      <c r="E28" s="1" t="s">
        <v>42</v>
      </c>
      <c r="F28" s="1" t="s">
        <v>147</v>
      </c>
      <c r="H28" s="1" t="s">
        <v>44</v>
      </c>
      <c r="I28" s="9">
        <v>40</v>
      </c>
      <c r="J28" s="9">
        <v>10</v>
      </c>
      <c r="K28" s="9">
        <v>15</v>
      </c>
      <c r="L28" s="9">
        <v>3</v>
      </c>
      <c r="M28" s="9">
        <v>4</v>
      </c>
      <c r="N28" s="9">
        <v>2</v>
      </c>
      <c r="O28" s="25">
        <f>IF(I28 ="","", IF(I28&lt;35,I28,MIN(40,I28) +SUM(J28:N28)))</f>
        <v>74</v>
      </c>
      <c r="R28" s="1">
        <v>40</v>
      </c>
      <c r="S28" s="1">
        <v>3</v>
      </c>
      <c r="T28" s="1">
        <v>5</v>
      </c>
      <c r="U28" s="1">
        <v>0</v>
      </c>
      <c r="V28" s="1">
        <v>10</v>
      </c>
      <c r="X28" s="10">
        <f>IF(R28 ="","", IF(R28&lt;35,R28,MIN(40,R28) + 1.4*SUM(S28:W28)))</f>
        <v>65.2</v>
      </c>
      <c r="AA28" s="11">
        <v>10</v>
      </c>
      <c r="AB28" s="12">
        <v>0</v>
      </c>
      <c r="AC28" s="57">
        <f t="shared" si="1"/>
        <v>5.1760000000000002</v>
      </c>
    </row>
    <row r="29" spans="1:29" x14ac:dyDescent="0.2">
      <c r="A29" s="8">
        <v>280</v>
      </c>
      <c r="B29" s="1" t="s">
        <v>1034</v>
      </c>
      <c r="C29" s="1" t="s">
        <v>1035</v>
      </c>
      <c r="D29" s="1" t="s">
        <v>1036</v>
      </c>
      <c r="E29" s="1" t="s">
        <v>42</v>
      </c>
      <c r="F29" s="1" t="s">
        <v>1037</v>
      </c>
      <c r="H29" s="1" t="s">
        <v>44</v>
      </c>
      <c r="I29" s="9">
        <v>40</v>
      </c>
      <c r="J29" s="9">
        <v>5</v>
      </c>
      <c r="K29" s="9">
        <v>5</v>
      </c>
      <c r="L29" s="9">
        <v>12</v>
      </c>
      <c r="M29" s="9">
        <v>5</v>
      </c>
      <c r="N29" s="9">
        <v>0</v>
      </c>
      <c r="O29" s="10">
        <f t="shared" ref="O29:O34" si="11">IF(I29 ="","", IF(I29&lt;35,I29,MIN(40,I29) + 1.1*SUM(J29:N29)))</f>
        <v>69.7</v>
      </c>
      <c r="R29" s="1">
        <v>40</v>
      </c>
      <c r="S29" s="1">
        <v>0</v>
      </c>
      <c r="T29" s="1">
        <v>5</v>
      </c>
      <c r="U29" s="1">
        <v>0</v>
      </c>
      <c r="V29" s="1">
        <v>0</v>
      </c>
      <c r="X29" s="10">
        <f t="shared" ref="X29:X34" si="12">IF(R29 ="","", IF(R29&lt;35,R29,MIN(40,R29) + 1.3*SUM(S29:W29)))</f>
        <v>46.5</v>
      </c>
      <c r="AA29" s="11">
        <v>10</v>
      </c>
      <c r="AB29" s="12">
        <v>0</v>
      </c>
      <c r="AC29" s="57">
        <f t="shared" si="1"/>
        <v>4.4860000000000007</v>
      </c>
    </row>
    <row r="30" spans="1:29" x14ac:dyDescent="0.2">
      <c r="A30" s="8">
        <v>281</v>
      </c>
      <c r="B30" s="1" t="s">
        <v>1038</v>
      </c>
      <c r="C30" s="1" t="s">
        <v>1039</v>
      </c>
      <c r="D30" s="1" t="s">
        <v>1040</v>
      </c>
      <c r="E30" s="1" t="s">
        <v>42</v>
      </c>
      <c r="F30" s="1" t="s">
        <v>1041</v>
      </c>
      <c r="H30" s="1" t="s">
        <v>44</v>
      </c>
      <c r="I30" s="9">
        <v>40</v>
      </c>
      <c r="J30" s="9">
        <v>0</v>
      </c>
      <c r="K30" s="9">
        <v>10</v>
      </c>
      <c r="L30" s="9">
        <v>3</v>
      </c>
      <c r="M30" s="9">
        <v>0</v>
      </c>
      <c r="N30" s="9">
        <v>15</v>
      </c>
      <c r="O30" s="10">
        <f t="shared" si="11"/>
        <v>70.800000000000011</v>
      </c>
      <c r="R30" s="1">
        <v>40</v>
      </c>
      <c r="X30" s="10">
        <f t="shared" si="12"/>
        <v>40</v>
      </c>
      <c r="AA30" s="11">
        <v>6</v>
      </c>
      <c r="AB30" s="12">
        <v>0</v>
      </c>
      <c r="AC30" s="57">
        <f t="shared" si="1"/>
        <v>3.9239999999999999</v>
      </c>
    </row>
    <row r="31" spans="1:29" x14ac:dyDescent="0.2">
      <c r="A31" s="8">
        <v>282</v>
      </c>
      <c r="B31" s="1" t="s">
        <v>1046</v>
      </c>
      <c r="C31" s="1" t="s">
        <v>1047</v>
      </c>
      <c r="D31" s="1" t="s">
        <v>1048</v>
      </c>
      <c r="E31" s="1" t="s">
        <v>42</v>
      </c>
      <c r="F31" s="1" t="s">
        <v>1049</v>
      </c>
      <c r="H31" s="1" t="s">
        <v>44</v>
      </c>
      <c r="I31" s="9">
        <v>40</v>
      </c>
      <c r="J31" s="9">
        <v>1</v>
      </c>
      <c r="K31" s="9">
        <v>10</v>
      </c>
      <c r="L31" s="9">
        <v>0</v>
      </c>
      <c r="M31" s="9">
        <v>5</v>
      </c>
      <c r="N31" s="9">
        <v>5</v>
      </c>
      <c r="O31" s="10">
        <f t="shared" si="11"/>
        <v>63.1</v>
      </c>
      <c r="R31" s="1">
        <v>35</v>
      </c>
      <c r="S31" s="1">
        <v>6</v>
      </c>
      <c r="T31" s="1">
        <v>0</v>
      </c>
      <c r="U31" s="1">
        <v>0</v>
      </c>
      <c r="V31" s="1">
        <v>1</v>
      </c>
      <c r="X31" s="10">
        <f t="shared" si="12"/>
        <v>44.1</v>
      </c>
      <c r="AA31" s="11">
        <v>10</v>
      </c>
      <c r="AB31" s="12">
        <v>0</v>
      </c>
      <c r="AC31" s="57">
        <f t="shared" si="1"/>
        <v>4.2160000000000002</v>
      </c>
    </row>
    <row r="32" spans="1:29" x14ac:dyDescent="0.2">
      <c r="A32" s="8">
        <v>283</v>
      </c>
      <c r="B32" s="1" t="s">
        <v>1050</v>
      </c>
      <c r="C32" s="1" t="s">
        <v>1051</v>
      </c>
      <c r="D32" s="1" t="s">
        <v>1052</v>
      </c>
      <c r="E32" s="1" t="s">
        <v>42</v>
      </c>
      <c r="F32" s="1" t="s">
        <v>1053</v>
      </c>
      <c r="H32" s="1" t="s">
        <v>44</v>
      </c>
      <c r="I32" s="9">
        <v>25</v>
      </c>
      <c r="J32" s="9">
        <v>0</v>
      </c>
      <c r="K32" s="9">
        <v>0</v>
      </c>
      <c r="L32" s="9">
        <v>1</v>
      </c>
      <c r="M32" s="9">
        <v>1</v>
      </c>
      <c r="N32" s="9">
        <v>0</v>
      </c>
      <c r="O32" s="10">
        <f t="shared" si="11"/>
        <v>25</v>
      </c>
      <c r="R32" s="1">
        <v>40</v>
      </c>
      <c r="S32" s="1">
        <v>1</v>
      </c>
      <c r="T32" s="1">
        <v>0</v>
      </c>
      <c r="U32" s="1">
        <v>0</v>
      </c>
      <c r="V32" s="1">
        <v>3</v>
      </c>
      <c r="X32" s="10">
        <f t="shared" si="12"/>
        <v>45.2</v>
      </c>
      <c r="AA32" s="11">
        <v>10</v>
      </c>
      <c r="AB32" s="12">
        <v>0</v>
      </c>
      <c r="AC32" s="57">
        <f t="shared" si="1"/>
        <v>3.1059999999999999</v>
      </c>
    </row>
    <row r="33" spans="1:29" x14ac:dyDescent="0.2">
      <c r="A33" s="8">
        <v>284</v>
      </c>
      <c r="B33" s="1" t="s">
        <v>1054</v>
      </c>
      <c r="C33" s="1" t="s">
        <v>1055</v>
      </c>
      <c r="D33" s="1" t="s">
        <v>1056</v>
      </c>
      <c r="E33" s="1" t="s">
        <v>42</v>
      </c>
      <c r="F33" s="1" t="s">
        <v>1057</v>
      </c>
      <c r="H33" s="1" t="s">
        <v>44</v>
      </c>
      <c r="I33" s="9">
        <v>35</v>
      </c>
      <c r="J33" s="9">
        <v>0</v>
      </c>
      <c r="K33" s="9">
        <v>2</v>
      </c>
      <c r="L33" s="9">
        <v>5</v>
      </c>
      <c r="M33" s="9">
        <v>1</v>
      </c>
      <c r="N33" s="9">
        <v>1</v>
      </c>
      <c r="O33" s="10">
        <f t="shared" si="11"/>
        <v>44.9</v>
      </c>
      <c r="R33" s="1">
        <v>15</v>
      </c>
      <c r="X33" s="10">
        <f t="shared" si="12"/>
        <v>15</v>
      </c>
      <c r="AA33" s="11">
        <v>9</v>
      </c>
      <c r="AB33" s="12">
        <v>0</v>
      </c>
      <c r="AC33" s="57">
        <f t="shared" si="1"/>
        <v>2.6970000000000001</v>
      </c>
    </row>
    <row r="34" spans="1:29" x14ac:dyDescent="0.2">
      <c r="A34" s="8">
        <v>285</v>
      </c>
      <c r="B34" s="1" t="s">
        <v>1058</v>
      </c>
      <c r="C34" s="1" t="s">
        <v>1059</v>
      </c>
      <c r="D34" s="1" t="s">
        <v>1060</v>
      </c>
      <c r="E34" s="1" t="s">
        <v>42</v>
      </c>
      <c r="F34" s="1" t="s">
        <v>1061</v>
      </c>
      <c r="H34" s="1" t="s">
        <v>44</v>
      </c>
      <c r="I34" s="9">
        <v>40</v>
      </c>
      <c r="J34" s="9">
        <v>5</v>
      </c>
      <c r="K34" s="9">
        <v>7</v>
      </c>
      <c r="L34" s="9">
        <v>2</v>
      </c>
      <c r="M34" s="9">
        <v>0</v>
      </c>
      <c r="N34" s="9">
        <v>5</v>
      </c>
      <c r="O34" s="10">
        <f t="shared" si="11"/>
        <v>60.900000000000006</v>
      </c>
      <c r="R34" s="1">
        <v>30</v>
      </c>
      <c r="X34" s="10">
        <f t="shared" si="12"/>
        <v>30</v>
      </c>
      <c r="AA34" s="11">
        <v>10</v>
      </c>
      <c r="AB34" s="12">
        <v>0</v>
      </c>
      <c r="AC34" s="57">
        <f t="shared" si="1"/>
        <v>3.7270000000000003</v>
      </c>
    </row>
    <row r="35" spans="1:29" x14ac:dyDescent="0.2">
      <c r="A35" s="8">
        <v>286</v>
      </c>
      <c r="B35" s="1" t="s">
        <v>148</v>
      </c>
      <c r="C35" s="1" t="s">
        <v>149</v>
      </c>
      <c r="D35" s="1" t="s">
        <v>150</v>
      </c>
      <c r="E35" s="1" t="s">
        <v>42</v>
      </c>
      <c r="F35" s="1" t="s">
        <v>151</v>
      </c>
      <c r="H35" s="1" t="s">
        <v>44</v>
      </c>
      <c r="I35" s="9">
        <v>35</v>
      </c>
      <c r="J35" s="9">
        <v>10</v>
      </c>
      <c r="K35" s="9">
        <v>15</v>
      </c>
      <c r="L35" s="9">
        <v>10</v>
      </c>
      <c r="M35" s="9">
        <v>0</v>
      </c>
      <c r="N35" s="9">
        <v>0</v>
      </c>
      <c r="O35" s="25">
        <f t="shared" ref="O35:O36" si="13">IF(I35 ="","", IF(I35&lt;35,I35,MIN(40,I35) +SUM(J35:N35)))</f>
        <v>70</v>
      </c>
      <c r="R35" s="1">
        <v>15</v>
      </c>
      <c r="X35" s="10">
        <f t="shared" ref="X35:X36" si="14">IF(R35 ="","", IF(R35&lt;35,R35,MIN(40,R35) + 1.4*SUM(S35:W35)))</f>
        <v>15</v>
      </c>
      <c r="AA35" s="11">
        <v>5</v>
      </c>
      <c r="AB35" s="12">
        <v>0</v>
      </c>
      <c r="AC35" s="57">
        <f t="shared" si="1"/>
        <v>3.05</v>
      </c>
    </row>
    <row r="36" spans="1:29" x14ac:dyDescent="0.2">
      <c r="A36" s="8">
        <v>287</v>
      </c>
      <c r="B36" s="1" t="s">
        <v>152</v>
      </c>
      <c r="C36" s="1" t="s">
        <v>153</v>
      </c>
      <c r="D36" s="1" t="s">
        <v>154</v>
      </c>
      <c r="E36" s="1" t="s">
        <v>42</v>
      </c>
      <c r="F36" s="1" t="s">
        <v>155</v>
      </c>
      <c r="H36" s="1" t="s">
        <v>44</v>
      </c>
      <c r="I36" s="9">
        <v>40</v>
      </c>
      <c r="J36" s="9">
        <v>12</v>
      </c>
      <c r="K36" s="9">
        <v>10</v>
      </c>
      <c r="L36" s="9">
        <v>7</v>
      </c>
      <c r="M36" s="9">
        <v>2</v>
      </c>
      <c r="N36" s="9">
        <v>20</v>
      </c>
      <c r="O36" s="25">
        <f t="shared" si="13"/>
        <v>91</v>
      </c>
      <c r="R36" s="1">
        <v>20</v>
      </c>
      <c r="X36" s="10">
        <f t="shared" si="14"/>
        <v>20</v>
      </c>
      <c r="AA36" s="11">
        <v>10</v>
      </c>
      <c r="AB36" s="12">
        <v>0</v>
      </c>
      <c r="AC36" s="57">
        <f t="shared" si="1"/>
        <v>4.33</v>
      </c>
    </row>
    <row r="37" spans="1:29" x14ac:dyDescent="0.2">
      <c r="A37" s="8">
        <v>288</v>
      </c>
      <c r="B37" s="1" t="s">
        <v>1062</v>
      </c>
      <c r="C37" s="1" t="s">
        <v>1063</v>
      </c>
      <c r="D37" s="1" t="s">
        <v>1064</v>
      </c>
      <c r="E37" s="1" t="s">
        <v>42</v>
      </c>
      <c r="F37" s="1" t="s">
        <v>1065</v>
      </c>
      <c r="H37" s="1" t="s">
        <v>44</v>
      </c>
      <c r="I37" s="9">
        <v>35</v>
      </c>
      <c r="J37" s="9">
        <v>0</v>
      </c>
      <c r="K37" s="9">
        <v>15</v>
      </c>
      <c r="L37" s="9">
        <v>0</v>
      </c>
      <c r="M37" s="9">
        <v>1</v>
      </c>
      <c r="N37" s="9">
        <v>0</v>
      </c>
      <c r="O37" s="10">
        <f t="shared" ref="O37:O41" si="15">IF(I37 ="","", IF(I37&lt;35,I37,MIN(40,I37) + 1.1*SUM(J37:N37)))</f>
        <v>52.6</v>
      </c>
      <c r="R37" s="1">
        <v>40</v>
      </c>
      <c r="S37" s="1">
        <v>0</v>
      </c>
      <c r="T37" s="1">
        <v>5</v>
      </c>
      <c r="U37" s="1">
        <v>0</v>
      </c>
      <c r="V37" s="1">
        <v>1</v>
      </c>
      <c r="X37" s="10">
        <f t="shared" ref="X37:X39" si="16">IF(R37 ="","", IF(R37&lt;35,R37,MIN(40,R37) + 1.3*SUM(S37:W37)))</f>
        <v>47.8</v>
      </c>
      <c r="AA37" s="11">
        <v>10</v>
      </c>
      <c r="AB37" s="12">
        <v>0</v>
      </c>
      <c r="AC37" s="57">
        <f t="shared" si="1"/>
        <v>4.0120000000000005</v>
      </c>
    </row>
    <row r="38" spans="1:29" x14ac:dyDescent="0.2">
      <c r="A38" s="8">
        <v>289</v>
      </c>
      <c r="B38" s="1" t="s">
        <v>1069</v>
      </c>
      <c r="C38" s="1" t="s">
        <v>1151</v>
      </c>
      <c r="D38" s="1" t="s">
        <v>1071</v>
      </c>
      <c r="E38" s="1" t="s">
        <v>42</v>
      </c>
      <c r="F38" s="1" t="s">
        <v>1072</v>
      </c>
      <c r="H38" s="1" t="s">
        <v>44</v>
      </c>
      <c r="I38" s="9">
        <v>40</v>
      </c>
      <c r="J38" s="9"/>
      <c r="K38" s="9"/>
      <c r="L38" s="9"/>
      <c r="M38" s="9"/>
      <c r="N38" s="9"/>
      <c r="O38" s="10">
        <f t="shared" si="15"/>
        <v>40</v>
      </c>
      <c r="R38" s="1">
        <v>40</v>
      </c>
      <c r="X38" s="10">
        <f t="shared" si="16"/>
        <v>40</v>
      </c>
      <c r="AA38" s="11">
        <v>7</v>
      </c>
      <c r="AB38" s="12">
        <v>0</v>
      </c>
      <c r="AC38" s="57">
        <f t="shared" si="1"/>
        <v>3.1</v>
      </c>
    </row>
    <row r="39" spans="1:29" x14ac:dyDescent="0.2">
      <c r="A39" s="8">
        <v>290</v>
      </c>
      <c r="B39" s="1" t="s">
        <v>1073</v>
      </c>
      <c r="C39" s="1" t="s">
        <v>645</v>
      </c>
      <c r="D39" s="1" t="s">
        <v>1074</v>
      </c>
      <c r="E39" s="1" t="s">
        <v>42</v>
      </c>
      <c r="F39" s="1" t="s">
        <v>1075</v>
      </c>
      <c r="H39" s="1" t="s">
        <v>44</v>
      </c>
      <c r="I39" s="9">
        <v>35</v>
      </c>
      <c r="J39" s="9">
        <v>0</v>
      </c>
      <c r="K39" s="9">
        <v>5</v>
      </c>
      <c r="L39" s="9">
        <v>10</v>
      </c>
      <c r="M39" s="9">
        <v>10</v>
      </c>
      <c r="N39" s="9">
        <v>0</v>
      </c>
      <c r="O39" s="10">
        <f t="shared" si="15"/>
        <v>62.5</v>
      </c>
      <c r="R39" s="1">
        <v>40</v>
      </c>
      <c r="S39" s="1">
        <v>1</v>
      </c>
      <c r="T39" s="1">
        <v>5</v>
      </c>
      <c r="U39" s="1">
        <v>0</v>
      </c>
      <c r="V39" s="1">
        <v>5</v>
      </c>
      <c r="X39" s="10">
        <f t="shared" si="16"/>
        <v>54.3</v>
      </c>
      <c r="AA39" s="11">
        <v>9</v>
      </c>
      <c r="AB39" s="12">
        <v>0</v>
      </c>
      <c r="AC39" s="57">
        <f t="shared" si="1"/>
        <v>4.4039999999999999</v>
      </c>
    </row>
    <row r="40" spans="1:29" x14ac:dyDescent="0.2">
      <c r="A40" s="8">
        <v>291</v>
      </c>
      <c r="B40" s="1" t="s">
        <v>156</v>
      </c>
      <c r="C40" s="1" t="s">
        <v>157</v>
      </c>
      <c r="D40" s="1" t="s">
        <v>158</v>
      </c>
      <c r="E40" s="1" t="s">
        <v>42</v>
      </c>
      <c r="F40" s="1" t="s">
        <v>159</v>
      </c>
      <c r="H40" s="1" t="s">
        <v>44</v>
      </c>
      <c r="I40" s="9">
        <v>40</v>
      </c>
      <c r="J40" s="9">
        <v>9</v>
      </c>
      <c r="K40" s="9">
        <v>3</v>
      </c>
      <c r="L40" s="9">
        <v>6</v>
      </c>
      <c r="M40" s="9">
        <v>0</v>
      </c>
      <c r="N40" s="9">
        <v>0</v>
      </c>
      <c r="O40" s="10">
        <f t="shared" si="15"/>
        <v>59.8</v>
      </c>
      <c r="R40" s="1">
        <v>40</v>
      </c>
      <c r="S40" s="1">
        <v>7</v>
      </c>
      <c r="T40" s="1">
        <v>5</v>
      </c>
      <c r="U40" s="1">
        <v>0</v>
      </c>
      <c r="V40" s="1">
        <v>13</v>
      </c>
      <c r="X40" s="10">
        <f>IF(R40 ="","", IF(R40&lt;35,R40,MIN(40,R40) + 1.4*SUM(S40:W40)))</f>
        <v>75</v>
      </c>
      <c r="AA40" s="11">
        <v>10</v>
      </c>
      <c r="AB40" s="12">
        <v>0</v>
      </c>
      <c r="AC40" s="57">
        <f t="shared" si="1"/>
        <v>5.0439999999999996</v>
      </c>
    </row>
    <row r="41" spans="1:29" x14ac:dyDescent="0.2">
      <c r="A41" s="8">
        <v>292</v>
      </c>
      <c r="B41" s="1" t="s">
        <v>1076</v>
      </c>
      <c r="C41" s="1" t="s">
        <v>1077</v>
      </c>
      <c r="D41" s="1" t="s">
        <v>1078</v>
      </c>
      <c r="E41" s="1" t="s">
        <v>42</v>
      </c>
      <c r="F41" s="1" t="s">
        <v>1079</v>
      </c>
      <c r="H41" s="1" t="s">
        <v>44</v>
      </c>
      <c r="I41" s="9">
        <v>40</v>
      </c>
      <c r="J41" s="9">
        <v>6</v>
      </c>
      <c r="K41" s="9">
        <v>10</v>
      </c>
      <c r="L41" s="9">
        <v>10</v>
      </c>
      <c r="M41" s="9">
        <v>10</v>
      </c>
      <c r="N41" s="9">
        <v>15</v>
      </c>
      <c r="O41" s="10">
        <f t="shared" si="15"/>
        <v>96.1</v>
      </c>
      <c r="R41" s="1">
        <v>40</v>
      </c>
      <c r="S41" s="1">
        <v>13</v>
      </c>
      <c r="T41" s="1">
        <v>10</v>
      </c>
      <c r="U41" s="1">
        <v>0</v>
      </c>
      <c r="V41" s="1">
        <v>15</v>
      </c>
      <c r="X41" s="10">
        <f>IF(R41 ="","", IF(R41&lt;35,R41,MIN(40,R41) + 1.3*SUM(S41:W41)))</f>
        <v>89.4</v>
      </c>
      <c r="AA41" s="11">
        <v>10</v>
      </c>
      <c r="AB41" s="12">
        <v>0</v>
      </c>
      <c r="AC41" s="57">
        <f t="shared" si="1"/>
        <v>6.5649999999999995</v>
      </c>
    </row>
    <row r="42" spans="1:29" x14ac:dyDescent="0.2">
      <c r="A42" s="8">
        <v>332</v>
      </c>
      <c r="B42" s="1" t="s">
        <v>160</v>
      </c>
      <c r="C42" s="1" t="s">
        <v>161</v>
      </c>
      <c r="H42" s="1" t="s">
        <v>44</v>
      </c>
      <c r="I42" s="9">
        <v>35</v>
      </c>
      <c r="J42" s="9">
        <v>13</v>
      </c>
      <c r="K42" s="9">
        <v>8</v>
      </c>
      <c r="L42" s="9">
        <v>3</v>
      </c>
      <c r="M42" s="9">
        <v>0</v>
      </c>
      <c r="N42" s="9">
        <v>0</v>
      </c>
      <c r="O42" s="25">
        <f>IF(I42 ="","", IF(I42&lt;35,I42,MIN(40,I42) +SUM(J42:N42)))</f>
        <v>59</v>
      </c>
      <c r="R42" s="1">
        <v>10</v>
      </c>
      <c r="X42" s="10">
        <f>IF(R42 ="","", IF(R42&lt;35,R42,MIN(40,R42) + 1.4*SUM(S42:W42)))</f>
        <v>10</v>
      </c>
      <c r="AA42" s="11">
        <v>6</v>
      </c>
      <c r="AB42" s="12">
        <v>0</v>
      </c>
      <c r="AC42" s="57">
        <f t="shared" si="1"/>
        <v>2.67</v>
      </c>
    </row>
    <row r="43" spans="1:29" x14ac:dyDescent="0.2">
      <c r="A43" s="8">
        <v>293</v>
      </c>
      <c r="B43" s="1" t="s">
        <v>1080</v>
      </c>
      <c r="C43" s="1" t="s">
        <v>79</v>
      </c>
      <c r="D43" s="1" t="s">
        <v>1081</v>
      </c>
      <c r="E43" s="1" t="s">
        <v>42</v>
      </c>
      <c r="F43" s="1" t="s">
        <v>1082</v>
      </c>
      <c r="H43" s="1" t="s">
        <v>44</v>
      </c>
      <c r="I43" s="9">
        <v>40</v>
      </c>
      <c r="J43" s="9">
        <v>0</v>
      </c>
      <c r="K43" s="9">
        <v>10</v>
      </c>
      <c r="L43" s="9">
        <v>10</v>
      </c>
      <c r="M43" s="9">
        <v>1</v>
      </c>
      <c r="N43" s="9">
        <v>15</v>
      </c>
      <c r="O43" s="10">
        <f t="shared" ref="O43:O44" si="17">IF(I43 ="","", IF(I43&lt;35,I43,MIN(40,I43) + 1.1*SUM(J43:N43)))</f>
        <v>79.599999999999994</v>
      </c>
      <c r="R43" s="1">
        <v>35</v>
      </c>
      <c r="S43" s="1">
        <v>10</v>
      </c>
      <c r="T43" s="1">
        <v>0</v>
      </c>
      <c r="U43" s="1">
        <v>0</v>
      </c>
      <c r="V43" s="1">
        <v>0</v>
      </c>
      <c r="X43" s="10">
        <f t="shared" ref="X43:X44" si="18">IF(R43 ="","", IF(R43&lt;35,R43,MIN(40,R43) + 1.3*SUM(S43:W43)))</f>
        <v>48</v>
      </c>
      <c r="AA43" s="11">
        <v>0</v>
      </c>
      <c r="AB43" s="12">
        <v>0</v>
      </c>
      <c r="AC43" s="57">
        <f t="shared" si="1"/>
        <v>3.8279999999999998</v>
      </c>
    </row>
    <row r="44" spans="1:29" x14ac:dyDescent="0.2">
      <c r="A44" s="8">
        <v>294</v>
      </c>
      <c r="B44" s="1" t="s">
        <v>1083</v>
      </c>
      <c r="C44" s="1" t="s">
        <v>1084</v>
      </c>
      <c r="D44" s="1" t="s">
        <v>1085</v>
      </c>
      <c r="E44" s="1" t="s">
        <v>42</v>
      </c>
      <c r="F44" s="1" t="s">
        <v>1086</v>
      </c>
      <c r="H44" s="1" t="s">
        <v>44</v>
      </c>
      <c r="I44" s="9"/>
      <c r="J44" s="9"/>
      <c r="K44" s="9"/>
      <c r="L44" s="9"/>
      <c r="M44" s="9"/>
      <c r="N44" s="9"/>
      <c r="O44" s="10" t="str">
        <f t="shared" si="17"/>
        <v/>
      </c>
      <c r="R44" s="1">
        <v>40</v>
      </c>
      <c r="S44" s="1">
        <v>8</v>
      </c>
      <c r="T44" s="1">
        <v>5</v>
      </c>
      <c r="U44" s="1">
        <v>0</v>
      </c>
      <c r="V44" s="1">
        <v>15</v>
      </c>
      <c r="X44" s="10">
        <f t="shared" si="18"/>
        <v>76.400000000000006</v>
      </c>
      <c r="AA44" s="11">
        <v>10</v>
      </c>
      <c r="AB44" s="12">
        <v>0</v>
      </c>
      <c r="AC44" s="57" t="e">
        <f t="shared" si="1"/>
        <v>#VALUE!</v>
      </c>
    </row>
    <row r="45" spans="1:29" x14ac:dyDescent="0.2">
      <c r="A45" s="8">
        <v>295</v>
      </c>
      <c r="B45" s="1" t="s">
        <v>162</v>
      </c>
      <c r="C45" s="1" t="s">
        <v>163</v>
      </c>
      <c r="D45" s="1" t="s">
        <v>164</v>
      </c>
      <c r="E45" s="1" t="s">
        <v>42</v>
      </c>
      <c r="F45" s="1" t="s">
        <v>165</v>
      </c>
      <c r="H45" s="1" t="s">
        <v>44</v>
      </c>
      <c r="I45" s="9">
        <v>40</v>
      </c>
      <c r="J45" s="9">
        <v>10</v>
      </c>
      <c r="K45" s="9">
        <v>10</v>
      </c>
      <c r="L45" s="9">
        <v>0</v>
      </c>
      <c r="M45" s="9">
        <v>0</v>
      </c>
      <c r="N45" s="9">
        <v>0</v>
      </c>
      <c r="O45" s="25">
        <f>IF(I45 ="","", IF(I45&lt;35,I45,MIN(40,I45) +SUM(J45:N45)))</f>
        <v>60</v>
      </c>
      <c r="R45" s="1">
        <v>40</v>
      </c>
      <c r="S45" s="1">
        <v>0</v>
      </c>
      <c r="T45" s="1">
        <v>3</v>
      </c>
      <c r="U45" s="1">
        <v>0</v>
      </c>
      <c r="V45" s="1">
        <v>0</v>
      </c>
      <c r="X45" s="10">
        <f t="shared" ref="X45:X46" si="19">IF(R45 ="","", IF(R45&lt;35,R45,MIN(40,R45) + 1.4*SUM(S45:W45)))</f>
        <v>44.2</v>
      </c>
      <c r="AA45" s="11">
        <v>10</v>
      </c>
      <c r="AB45" s="12">
        <v>0</v>
      </c>
      <c r="AC45" s="57">
        <f t="shared" si="1"/>
        <v>4.1259999999999994</v>
      </c>
    </row>
    <row r="46" spans="1:29" x14ac:dyDescent="0.2">
      <c r="A46" s="8">
        <v>296</v>
      </c>
      <c r="B46" s="1" t="s">
        <v>166</v>
      </c>
      <c r="C46" s="1" t="s">
        <v>167</v>
      </c>
      <c r="D46" s="1" t="s">
        <v>168</v>
      </c>
      <c r="E46" s="1" t="s">
        <v>42</v>
      </c>
      <c r="F46" s="1" t="s">
        <v>169</v>
      </c>
      <c r="H46" s="1" t="s">
        <v>44</v>
      </c>
      <c r="I46" s="9">
        <v>40</v>
      </c>
      <c r="J46" s="9">
        <v>10</v>
      </c>
      <c r="K46" s="9">
        <v>14</v>
      </c>
      <c r="L46" s="9">
        <v>3</v>
      </c>
      <c r="M46" s="9">
        <v>0</v>
      </c>
      <c r="N46" s="9">
        <v>0</v>
      </c>
      <c r="O46" s="10">
        <f t="shared" ref="O46:O47" si="20">IF(I46 ="","", IF(I46&lt;35,I46,MIN(40,I46) + 1.1*SUM(J46:N46)))</f>
        <v>69.7</v>
      </c>
      <c r="R46" s="1">
        <v>35</v>
      </c>
      <c r="S46" s="1">
        <v>8</v>
      </c>
      <c r="T46" s="1">
        <v>0</v>
      </c>
      <c r="U46" s="1">
        <v>0</v>
      </c>
      <c r="V46" s="1">
        <v>0</v>
      </c>
      <c r="X46" s="10">
        <f t="shared" si="19"/>
        <v>46.2</v>
      </c>
      <c r="AA46" s="11">
        <v>10</v>
      </c>
      <c r="AB46" s="12">
        <v>0</v>
      </c>
      <c r="AC46" s="57">
        <f t="shared" si="1"/>
        <v>4.4770000000000003</v>
      </c>
    </row>
    <row r="47" spans="1:29" x14ac:dyDescent="0.2">
      <c r="A47" s="8">
        <v>297</v>
      </c>
      <c r="B47" s="1" t="s">
        <v>1087</v>
      </c>
      <c r="C47" s="1" t="s">
        <v>67</v>
      </c>
      <c r="D47" s="1" t="s">
        <v>1088</v>
      </c>
      <c r="E47" s="1" t="s">
        <v>42</v>
      </c>
      <c r="F47" s="1" t="s">
        <v>1089</v>
      </c>
      <c r="H47" s="1" t="s">
        <v>44</v>
      </c>
      <c r="I47" s="9">
        <v>40</v>
      </c>
      <c r="J47" s="9">
        <v>0</v>
      </c>
      <c r="K47" s="9">
        <v>0</v>
      </c>
      <c r="L47" s="9">
        <v>2</v>
      </c>
      <c r="M47" s="9">
        <v>0</v>
      </c>
      <c r="N47" s="9">
        <v>0</v>
      </c>
      <c r="O47" s="10">
        <f t="shared" si="20"/>
        <v>42.2</v>
      </c>
      <c r="R47" s="1">
        <v>40</v>
      </c>
      <c r="S47" s="1">
        <v>1</v>
      </c>
      <c r="T47" s="1">
        <v>2</v>
      </c>
      <c r="U47" s="1">
        <v>0</v>
      </c>
      <c r="V47" s="1">
        <v>0</v>
      </c>
      <c r="X47" s="10">
        <f>IF(R47 ="","", IF(R47&lt;35,R47,MIN(40,R47) + 1.3*SUM(S47:W47)))</f>
        <v>43.9</v>
      </c>
      <c r="AA47" s="11">
        <v>10</v>
      </c>
      <c r="AB47" s="12">
        <v>0</v>
      </c>
      <c r="AC47" s="57">
        <f t="shared" si="1"/>
        <v>3.5830000000000002</v>
      </c>
    </row>
    <row r="48" spans="1:29" x14ac:dyDescent="0.2">
      <c r="A48" s="8">
        <v>298</v>
      </c>
      <c r="B48" s="1" t="s">
        <v>170</v>
      </c>
      <c r="C48" s="1" t="s">
        <v>171</v>
      </c>
      <c r="D48" s="1" t="s">
        <v>172</v>
      </c>
      <c r="E48" s="1" t="s">
        <v>42</v>
      </c>
      <c r="F48" s="1" t="s">
        <v>173</v>
      </c>
      <c r="H48" s="1" t="s">
        <v>44</v>
      </c>
      <c r="I48" s="9">
        <v>40</v>
      </c>
      <c r="J48" s="9">
        <v>6</v>
      </c>
      <c r="K48" s="9">
        <v>14</v>
      </c>
      <c r="L48" s="9">
        <v>3</v>
      </c>
      <c r="M48" s="9">
        <v>0</v>
      </c>
      <c r="N48" s="9">
        <v>1</v>
      </c>
      <c r="O48" s="25">
        <f t="shared" ref="O48:O49" si="21">IF(I48 ="","", IF(I48&lt;35,I48,MIN(40,I48) +SUM(J48:N48)))</f>
        <v>64</v>
      </c>
      <c r="R48" s="1">
        <v>40</v>
      </c>
      <c r="S48" s="1">
        <v>2</v>
      </c>
      <c r="T48" s="1">
        <v>5</v>
      </c>
      <c r="U48" s="1">
        <v>6</v>
      </c>
      <c r="V48" s="1">
        <v>0</v>
      </c>
      <c r="X48" s="10">
        <f t="shared" ref="X48:X50" si="22">IF(R48 ="","", IF(R48&lt;35,R48,MIN(40,R48) + 1.4*SUM(S48:W48)))</f>
        <v>58.2</v>
      </c>
      <c r="AA48" s="11">
        <v>10</v>
      </c>
      <c r="AB48" s="12">
        <v>0</v>
      </c>
      <c r="AC48" s="57">
        <f t="shared" si="1"/>
        <v>4.6660000000000004</v>
      </c>
    </row>
    <row r="49" spans="1:29" x14ac:dyDescent="0.2">
      <c r="A49" s="8">
        <v>299</v>
      </c>
      <c r="B49" s="1" t="s">
        <v>174</v>
      </c>
      <c r="C49" s="1" t="s">
        <v>175</v>
      </c>
      <c r="D49" s="1" t="s">
        <v>176</v>
      </c>
      <c r="E49" s="1" t="s">
        <v>42</v>
      </c>
      <c r="F49" s="1" t="s">
        <v>177</v>
      </c>
      <c r="H49" s="1" t="s">
        <v>44</v>
      </c>
      <c r="I49" s="9">
        <v>40</v>
      </c>
      <c r="J49" s="9">
        <v>15</v>
      </c>
      <c r="K49" s="9">
        <v>12</v>
      </c>
      <c r="L49" s="9">
        <v>6</v>
      </c>
      <c r="M49" s="9">
        <v>10</v>
      </c>
      <c r="N49" s="9">
        <v>0</v>
      </c>
      <c r="O49" s="25">
        <f t="shared" si="21"/>
        <v>83</v>
      </c>
      <c r="R49" s="1">
        <v>25</v>
      </c>
      <c r="X49" s="10">
        <f t="shared" si="22"/>
        <v>25</v>
      </c>
      <c r="AA49" s="11">
        <v>9</v>
      </c>
      <c r="AB49" s="12">
        <v>0</v>
      </c>
      <c r="AC49" s="57">
        <f t="shared" si="1"/>
        <v>4.1399999999999997</v>
      </c>
    </row>
    <row r="50" spans="1:29" x14ac:dyDescent="0.2">
      <c r="A50" s="8">
        <v>300</v>
      </c>
      <c r="B50" s="1" t="s">
        <v>178</v>
      </c>
      <c r="C50" s="1" t="s">
        <v>179</v>
      </c>
      <c r="D50" s="1" t="s">
        <v>180</v>
      </c>
      <c r="E50" s="1" t="s">
        <v>42</v>
      </c>
      <c r="F50" s="1" t="s">
        <v>181</v>
      </c>
      <c r="H50" s="1" t="s">
        <v>44</v>
      </c>
      <c r="I50" s="9">
        <v>15</v>
      </c>
      <c r="J50" s="9">
        <v>0</v>
      </c>
      <c r="K50" s="9">
        <v>2</v>
      </c>
      <c r="L50" s="9">
        <v>3</v>
      </c>
      <c r="M50" s="9">
        <v>0</v>
      </c>
      <c r="N50" s="9">
        <v>15</v>
      </c>
      <c r="O50" s="25">
        <f>IF(I50 ="","", IF(I50&lt;35,I50,MIN(40,I50) + SUM(J50:N50)))</f>
        <v>15</v>
      </c>
      <c r="R50" s="1">
        <v>40</v>
      </c>
      <c r="S50" s="1">
        <v>23</v>
      </c>
      <c r="T50" s="1">
        <v>5</v>
      </c>
      <c r="U50" s="1">
        <v>5</v>
      </c>
      <c r="V50" s="1">
        <v>7</v>
      </c>
      <c r="X50" s="10">
        <f t="shared" si="22"/>
        <v>96</v>
      </c>
      <c r="AA50" s="11">
        <v>8</v>
      </c>
      <c r="AB50" s="12">
        <v>0</v>
      </c>
      <c r="AC50" s="57">
        <f t="shared" si="1"/>
        <v>4.13</v>
      </c>
    </row>
    <row r="51" spans="1:29" x14ac:dyDescent="0.2">
      <c r="A51" s="8">
        <v>301</v>
      </c>
      <c r="B51" s="1" t="s">
        <v>1097</v>
      </c>
      <c r="C51" s="1" t="s">
        <v>1098</v>
      </c>
      <c r="D51" s="1" t="s">
        <v>1099</v>
      </c>
      <c r="E51" s="1" t="s">
        <v>42</v>
      </c>
      <c r="F51" s="1" t="s">
        <v>1100</v>
      </c>
      <c r="H51" s="1" t="s">
        <v>44</v>
      </c>
      <c r="I51" s="9">
        <v>40</v>
      </c>
      <c r="J51" s="9">
        <v>5</v>
      </c>
      <c r="K51" s="9">
        <v>7</v>
      </c>
      <c r="L51" s="9">
        <v>0</v>
      </c>
      <c r="M51" s="9">
        <v>0</v>
      </c>
      <c r="N51" s="9">
        <v>1</v>
      </c>
      <c r="O51" s="10">
        <f t="shared" ref="O51:O54" si="23">IF(I51 ="","", IF(I51&lt;35,I51,MIN(40,I51) + 1.1*SUM(J51:N51)))</f>
        <v>54.3</v>
      </c>
      <c r="R51" s="1">
        <v>40</v>
      </c>
      <c r="S51" s="1">
        <v>3</v>
      </c>
      <c r="T51" s="1">
        <v>0</v>
      </c>
      <c r="U51" s="1">
        <v>0</v>
      </c>
      <c r="V51" s="1">
        <v>2</v>
      </c>
      <c r="X51" s="10">
        <f t="shared" ref="X51:X54" si="24">IF(R51 ="","", IF(R51&lt;35,R51,MIN(40,R51) + 1.3*SUM(S51:W51)))</f>
        <v>46.5</v>
      </c>
      <c r="AA51" s="11">
        <v>9</v>
      </c>
      <c r="AB51" s="12">
        <v>0</v>
      </c>
      <c r="AC51" s="57">
        <f t="shared" si="1"/>
        <v>3.9239999999999999</v>
      </c>
    </row>
    <row r="52" spans="1:29" x14ac:dyDescent="0.2">
      <c r="A52" s="8">
        <v>302</v>
      </c>
      <c r="B52" s="1" t="s">
        <v>1101</v>
      </c>
      <c r="C52" s="1" t="s">
        <v>1102</v>
      </c>
      <c r="D52" s="1" t="s">
        <v>1103</v>
      </c>
      <c r="E52" s="1" t="s">
        <v>42</v>
      </c>
      <c r="F52" s="1" t="s">
        <v>1104</v>
      </c>
      <c r="H52" s="1" t="s">
        <v>44</v>
      </c>
      <c r="I52" s="9">
        <v>30</v>
      </c>
      <c r="J52" s="9">
        <v>0</v>
      </c>
      <c r="K52" s="9">
        <v>5</v>
      </c>
      <c r="L52" s="9">
        <v>3</v>
      </c>
      <c r="M52" s="9">
        <v>4</v>
      </c>
      <c r="N52" s="9">
        <v>4</v>
      </c>
      <c r="O52" s="10">
        <f t="shared" si="23"/>
        <v>30</v>
      </c>
      <c r="R52" s="1">
        <v>30</v>
      </c>
      <c r="X52" s="10">
        <f t="shared" si="24"/>
        <v>30</v>
      </c>
      <c r="AA52" s="11">
        <v>6</v>
      </c>
      <c r="AB52" s="12">
        <v>0</v>
      </c>
      <c r="AC52" s="57">
        <f t="shared" si="1"/>
        <v>2.4</v>
      </c>
    </row>
    <row r="53" spans="1:29" x14ac:dyDescent="0.2">
      <c r="A53" s="8">
        <v>303</v>
      </c>
      <c r="B53" s="1" t="s">
        <v>1105</v>
      </c>
      <c r="C53" s="1" t="s">
        <v>1106</v>
      </c>
      <c r="D53" s="1" t="s">
        <v>1107</v>
      </c>
      <c r="E53" s="1" t="s">
        <v>42</v>
      </c>
      <c r="F53" s="1" t="s">
        <v>1108</v>
      </c>
      <c r="H53" s="1" t="s">
        <v>44</v>
      </c>
      <c r="I53" s="9">
        <v>40</v>
      </c>
      <c r="J53" s="9">
        <v>0</v>
      </c>
      <c r="K53" s="9">
        <v>10</v>
      </c>
      <c r="L53" s="9">
        <v>8</v>
      </c>
      <c r="M53" s="9">
        <v>6</v>
      </c>
      <c r="N53" s="9">
        <v>0</v>
      </c>
      <c r="O53" s="10">
        <f t="shared" si="23"/>
        <v>66.400000000000006</v>
      </c>
      <c r="R53" s="1">
        <v>35</v>
      </c>
      <c r="S53" s="1">
        <v>2</v>
      </c>
      <c r="T53" s="1">
        <v>0</v>
      </c>
      <c r="U53" s="1">
        <v>0</v>
      </c>
      <c r="V53" s="1">
        <v>0</v>
      </c>
      <c r="X53" s="10">
        <f t="shared" si="24"/>
        <v>37.6</v>
      </c>
      <c r="AA53" s="11">
        <v>7</v>
      </c>
      <c r="AB53" s="12">
        <v>0</v>
      </c>
      <c r="AC53" s="57">
        <f t="shared" si="1"/>
        <v>3.8200000000000003</v>
      </c>
    </row>
    <row r="54" spans="1:29" x14ac:dyDescent="0.2">
      <c r="A54" s="8">
        <v>304</v>
      </c>
      <c r="B54" s="1" t="s">
        <v>1109</v>
      </c>
      <c r="C54" s="1" t="s">
        <v>1110</v>
      </c>
      <c r="D54" s="1" t="s">
        <v>1111</v>
      </c>
      <c r="E54" s="1" t="s">
        <v>42</v>
      </c>
      <c r="F54" s="1" t="s">
        <v>1112</v>
      </c>
      <c r="H54" s="1" t="s">
        <v>44</v>
      </c>
      <c r="I54" s="9">
        <v>40</v>
      </c>
      <c r="J54" s="9">
        <v>0</v>
      </c>
      <c r="K54" s="9">
        <v>15</v>
      </c>
      <c r="L54" s="9">
        <v>2</v>
      </c>
      <c r="M54" s="9">
        <v>0</v>
      </c>
      <c r="N54" s="9">
        <v>0</v>
      </c>
      <c r="O54" s="10">
        <f t="shared" si="23"/>
        <v>58.7</v>
      </c>
      <c r="R54" s="1">
        <v>35</v>
      </c>
      <c r="S54" s="1">
        <v>1</v>
      </c>
      <c r="T54" s="1">
        <v>2</v>
      </c>
      <c r="U54" s="1">
        <v>0</v>
      </c>
      <c r="V54" s="1">
        <v>1</v>
      </c>
      <c r="X54" s="10">
        <f t="shared" si="24"/>
        <v>40.200000000000003</v>
      </c>
      <c r="AA54" s="11">
        <v>9</v>
      </c>
      <c r="AB54" s="12">
        <v>0</v>
      </c>
      <c r="AC54" s="57">
        <f t="shared" si="1"/>
        <v>3.867</v>
      </c>
    </row>
    <row r="55" spans="1:29" x14ac:dyDescent="0.2">
      <c r="A55" s="8">
        <v>305</v>
      </c>
      <c r="B55" s="1" t="s">
        <v>182</v>
      </c>
      <c r="C55" s="1" t="s">
        <v>183</v>
      </c>
      <c r="D55" s="1" t="s">
        <v>184</v>
      </c>
      <c r="E55" s="1" t="s">
        <v>42</v>
      </c>
      <c r="F55" s="1" t="s">
        <v>185</v>
      </c>
      <c r="H55" s="1" t="s">
        <v>44</v>
      </c>
      <c r="I55" s="9">
        <v>40</v>
      </c>
      <c r="J55" s="9">
        <v>15</v>
      </c>
      <c r="K55" s="9">
        <v>12</v>
      </c>
      <c r="L55" s="9">
        <v>3</v>
      </c>
      <c r="M55" s="9">
        <v>0</v>
      </c>
      <c r="N55" s="9">
        <v>0</v>
      </c>
      <c r="O55" s="25">
        <f>IF(I55 ="","", IF(I55&lt;35,I55,MIN(40,I55) + SUM(J55:N55)))</f>
        <v>70</v>
      </c>
      <c r="R55" s="1">
        <v>40</v>
      </c>
      <c r="S55" s="1">
        <v>1</v>
      </c>
      <c r="T55" s="1">
        <v>5</v>
      </c>
      <c r="U55" s="1">
        <v>0</v>
      </c>
      <c r="V55" s="1">
        <v>13</v>
      </c>
      <c r="X55" s="10">
        <f t="shared" ref="X55:X80" si="25">IF(R55 ="","", IF(R55&lt;35,R55,MIN(40,R55) + 1.4*SUM(S55:W55)))</f>
        <v>66.599999999999994</v>
      </c>
      <c r="AA55" s="11">
        <v>9</v>
      </c>
      <c r="AB55" s="12">
        <v>0</v>
      </c>
      <c r="AC55" s="57">
        <f t="shared" si="1"/>
        <v>4.9980000000000002</v>
      </c>
    </row>
    <row r="56" spans="1:29" x14ac:dyDescent="0.2">
      <c r="A56" s="8">
        <v>306</v>
      </c>
      <c r="B56" s="1" t="s">
        <v>39</v>
      </c>
      <c r="C56" s="1" t="s">
        <v>40</v>
      </c>
      <c r="D56" s="1" t="s">
        <v>41</v>
      </c>
      <c r="E56" s="1" t="s">
        <v>42</v>
      </c>
      <c r="F56" s="1" t="s">
        <v>43</v>
      </c>
      <c r="H56" s="1" t="s">
        <v>44</v>
      </c>
      <c r="I56" s="9">
        <v>40</v>
      </c>
      <c r="J56" s="9">
        <v>0</v>
      </c>
      <c r="K56" s="9">
        <v>10</v>
      </c>
      <c r="L56" s="9">
        <v>0</v>
      </c>
      <c r="M56" s="9">
        <v>0</v>
      </c>
      <c r="N56" s="9">
        <v>0</v>
      </c>
      <c r="O56" s="10">
        <f t="shared" ref="O56:O58" si="26">IF(I56 ="","", IF(I56&lt;35,I56,MIN(40,I56) + 1.1*SUM(J56:N56)))</f>
        <v>51</v>
      </c>
      <c r="R56" s="1">
        <v>20</v>
      </c>
      <c r="X56" s="10">
        <f t="shared" si="25"/>
        <v>20</v>
      </c>
      <c r="Y56" s="10">
        <f>AVERAGE(X56:X97)</f>
        <v>47.943999999999988</v>
      </c>
      <c r="AA56" s="11">
        <v>6</v>
      </c>
      <c r="AB56" s="12">
        <v>0</v>
      </c>
      <c r="AC56" s="57">
        <f t="shared" si="1"/>
        <v>2.73</v>
      </c>
    </row>
    <row r="57" spans="1:29" x14ac:dyDescent="0.2">
      <c r="A57" s="8">
        <v>307</v>
      </c>
      <c r="B57" s="1" t="s">
        <v>46</v>
      </c>
      <c r="C57" s="1" t="s">
        <v>47</v>
      </c>
      <c r="D57" s="1" t="s">
        <v>48</v>
      </c>
      <c r="E57" s="1" t="s">
        <v>42</v>
      </c>
      <c r="F57" s="1" t="s">
        <v>49</v>
      </c>
      <c r="H57" s="1" t="s">
        <v>44</v>
      </c>
      <c r="I57" s="9"/>
      <c r="J57" s="9"/>
      <c r="K57" s="9"/>
      <c r="L57" s="9"/>
      <c r="M57" s="9"/>
      <c r="N57" s="9"/>
      <c r="O57" s="10" t="str">
        <f t="shared" si="26"/>
        <v/>
      </c>
      <c r="X57" s="10" t="str">
        <f t="shared" si="25"/>
        <v/>
      </c>
      <c r="AA57" s="11">
        <v>0</v>
      </c>
      <c r="AB57" s="12">
        <v>0</v>
      </c>
      <c r="AC57" s="57" t="e">
        <f t="shared" si="1"/>
        <v>#VALUE!</v>
      </c>
    </row>
    <row r="58" spans="1:29" x14ac:dyDescent="0.2">
      <c r="A58" s="8">
        <v>308</v>
      </c>
      <c r="B58" s="1" t="s">
        <v>50</v>
      </c>
      <c r="C58" s="1" t="s">
        <v>51</v>
      </c>
      <c r="D58" s="1" t="s">
        <v>52</v>
      </c>
      <c r="E58" s="1" t="s">
        <v>42</v>
      </c>
      <c r="F58" s="1" t="s">
        <v>53</v>
      </c>
      <c r="H58" s="1" t="s">
        <v>44</v>
      </c>
      <c r="I58" s="9">
        <v>30</v>
      </c>
      <c r="J58" s="9">
        <v>0</v>
      </c>
      <c r="K58" s="9">
        <v>5</v>
      </c>
      <c r="L58" s="9">
        <v>0</v>
      </c>
      <c r="M58" s="9">
        <v>4</v>
      </c>
      <c r="N58" s="9">
        <v>0</v>
      </c>
      <c r="O58" s="10">
        <f t="shared" si="26"/>
        <v>30</v>
      </c>
      <c r="R58" s="1">
        <v>40</v>
      </c>
      <c r="S58" s="1">
        <v>0</v>
      </c>
      <c r="T58" s="1">
        <v>0</v>
      </c>
      <c r="U58" s="1">
        <v>1</v>
      </c>
      <c r="V58" s="1">
        <v>0</v>
      </c>
      <c r="X58" s="10">
        <f t="shared" si="25"/>
        <v>41.4</v>
      </c>
      <c r="AA58" s="11">
        <v>6</v>
      </c>
      <c r="AB58" s="12">
        <v>0</v>
      </c>
      <c r="AC58" s="57">
        <f t="shared" si="1"/>
        <v>2.742</v>
      </c>
    </row>
    <row r="59" spans="1:29" x14ac:dyDescent="0.2">
      <c r="A59" s="8">
        <v>309</v>
      </c>
      <c r="B59" s="1" t="s">
        <v>186</v>
      </c>
      <c r="C59" s="1" t="s">
        <v>187</v>
      </c>
      <c r="D59" s="1" t="s">
        <v>188</v>
      </c>
      <c r="E59" s="1" t="s">
        <v>42</v>
      </c>
      <c r="F59" s="1" t="s">
        <v>189</v>
      </c>
      <c r="H59" s="1" t="s">
        <v>44</v>
      </c>
      <c r="I59" s="9">
        <v>35</v>
      </c>
      <c r="J59" s="9">
        <v>15</v>
      </c>
      <c r="K59" s="9">
        <v>14</v>
      </c>
      <c r="L59" s="9">
        <v>7</v>
      </c>
      <c r="M59" s="9">
        <v>10</v>
      </c>
      <c r="N59" s="9">
        <v>0</v>
      </c>
      <c r="O59" s="25">
        <f>IF(I59 ="","", IF(I59&lt;35,I59,MIN(40,I59) + SUM(J59:N59)))</f>
        <v>81</v>
      </c>
      <c r="R59" s="1">
        <v>35</v>
      </c>
      <c r="S59" s="1">
        <v>3</v>
      </c>
      <c r="T59" s="1">
        <v>4</v>
      </c>
      <c r="U59" s="1">
        <v>0</v>
      </c>
      <c r="V59" s="1">
        <v>3</v>
      </c>
      <c r="X59" s="10">
        <f t="shared" si="25"/>
        <v>49</v>
      </c>
      <c r="AA59" s="11">
        <v>8</v>
      </c>
      <c r="AB59" s="12">
        <v>0</v>
      </c>
      <c r="AC59" s="57">
        <f t="shared" si="1"/>
        <v>4.6999999999999993</v>
      </c>
    </row>
    <row r="60" spans="1:29" x14ac:dyDescent="0.2">
      <c r="A60" s="8">
        <v>310</v>
      </c>
      <c r="B60" s="1" t="s">
        <v>54</v>
      </c>
      <c r="C60" s="1" t="s">
        <v>55</v>
      </c>
      <c r="D60" s="1" t="s">
        <v>56</v>
      </c>
      <c r="E60" s="1" t="s">
        <v>42</v>
      </c>
      <c r="F60" s="1" t="s">
        <v>57</v>
      </c>
      <c r="H60" s="1" t="s">
        <v>44</v>
      </c>
      <c r="I60" s="9">
        <v>40</v>
      </c>
      <c r="J60" s="9">
        <v>8</v>
      </c>
      <c r="K60" s="9">
        <v>15</v>
      </c>
      <c r="L60" s="9">
        <v>1</v>
      </c>
      <c r="M60" s="9">
        <v>0</v>
      </c>
      <c r="N60" s="9">
        <v>8</v>
      </c>
      <c r="O60" s="10">
        <f t="shared" ref="O60:O62" si="27">IF(I60 ="","", IF(I60&lt;35,I60,MIN(40,I60) + 1.1*SUM(J60:N60)))</f>
        <v>75.2</v>
      </c>
      <c r="R60" s="1">
        <v>35</v>
      </c>
      <c r="S60" s="1">
        <v>0</v>
      </c>
      <c r="T60" s="1">
        <v>2</v>
      </c>
      <c r="U60" s="1">
        <v>0</v>
      </c>
      <c r="V60" s="1">
        <v>8</v>
      </c>
      <c r="X60" s="10">
        <f t="shared" si="25"/>
        <v>49</v>
      </c>
      <c r="AA60" s="11">
        <v>10</v>
      </c>
      <c r="AB60" s="12">
        <v>0</v>
      </c>
      <c r="AC60" s="57">
        <f t="shared" si="1"/>
        <v>4.726</v>
      </c>
    </row>
    <row r="61" spans="1:29" ht="16" x14ac:dyDescent="0.2">
      <c r="A61" s="8">
        <v>311</v>
      </c>
      <c r="B61" s="1" t="s">
        <v>58</v>
      </c>
      <c r="C61" s="1" t="s">
        <v>59</v>
      </c>
      <c r="D61" s="1" t="s">
        <v>60</v>
      </c>
      <c r="E61" s="1" t="s">
        <v>42</v>
      </c>
      <c r="F61" s="1" t="s">
        <v>61</v>
      </c>
      <c r="H61" s="1" t="s">
        <v>44</v>
      </c>
      <c r="I61" s="9"/>
      <c r="J61" s="9"/>
      <c r="K61" s="9"/>
      <c r="L61" s="9"/>
      <c r="M61" s="9"/>
      <c r="N61" s="9"/>
      <c r="O61" s="10" t="str">
        <f t="shared" si="27"/>
        <v/>
      </c>
      <c r="R61" s="1">
        <v>40</v>
      </c>
      <c r="S61" s="1">
        <v>0</v>
      </c>
      <c r="T61" s="1">
        <v>0</v>
      </c>
      <c r="U61" s="1">
        <v>5</v>
      </c>
      <c r="V61" s="1">
        <v>0</v>
      </c>
      <c r="X61" s="10">
        <f t="shared" si="25"/>
        <v>47</v>
      </c>
      <c r="AA61" s="11">
        <v>7</v>
      </c>
      <c r="AB61" s="12">
        <v>0</v>
      </c>
      <c r="AC61" s="57" t="e">
        <f t="shared" si="1"/>
        <v>#VALUE!</v>
      </c>
    </row>
    <row r="62" spans="1:29" ht="16" x14ac:dyDescent="0.2">
      <c r="A62" s="8">
        <v>312</v>
      </c>
      <c r="B62" s="1" t="s">
        <v>62</v>
      </c>
      <c r="C62" s="1" t="s">
        <v>63</v>
      </c>
      <c r="D62" s="1" t="s">
        <v>64</v>
      </c>
      <c r="E62" s="1" t="s">
        <v>42</v>
      </c>
      <c r="F62" s="1" t="s">
        <v>65</v>
      </c>
      <c r="H62" s="1" t="s">
        <v>44</v>
      </c>
      <c r="I62" s="9">
        <v>40</v>
      </c>
      <c r="J62" s="9">
        <v>10</v>
      </c>
      <c r="K62" s="9">
        <v>10</v>
      </c>
      <c r="L62" s="9">
        <v>3</v>
      </c>
      <c r="M62" s="9">
        <v>7</v>
      </c>
      <c r="N62" s="9">
        <v>13</v>
      </c>
      <c r="O62" s="10">
        <f t="shared" si="27"/>
        <v>87.300000000000011</v>
      </c>
      <c r="R62" s="1">
        <v>35</v>
      </c>
      <c r="S62" s="1">
        <v>0</v>
      </c>
      <c r="T62" s="1">
        <v>5</v>
      </c>
      <c r="U62" s="1">
        <v>0</v>
      </c>
      <c r="V62" s="1">
        <v>7</v>
      </c>
      <c r="X62" s="10">
        <f t="shared" si="25"/>
        <v>51.8</v>
      </c>
      <c r="AA62" s="11">
        <v>10</v>
      </c>
      <c r="AB62" s="12">
        <v>0</v>
      </c>
      <c r="AC62" s="57">
        <f t="shared" si="1"/>
        <v>5.173</v>
      </c>
    </row>
    <row r="63" spans="1:29" ht="16" x14ac:dyDescent="0.2">
      <c r="A63" s="8">
        <v>313</v>
      </c>
      <c r="B63" s="1" t="s">
        <v>190</v>
      </c>
      <c r="C63" s="1" t="s">
        <v>191</v>
      </c>
      <c r="D63" s="1" t="s">
        <v>192</v>
      </c>
      <c r="E63" s="1" t="s">
        <v>42</v>
      </c>
      <c r="F63" s="1" t="s">
        <v>193</v>
      </c>
      <c r="H63" s="1" t="s">
        <v>44</v>
      </c>
      <c r="I63" s="9">
        <v>40</v>
      </c>
      <c r="J63" s="9">
        <v>2</v>
      </c>
      <c r="K63" s="9">
        <v>14</v>
      </c>
      <c r="L63" s="9">
        <v>5</v>
      </c>
      <c r="M63" s="9">
        <v>0</v>
      </c>
      <c r="N63" s="9">
        <v>0</v>
      </c>
      <c r="O63" s="25">
        <f>IF(I63 ="","", IF(I63&lt;35,I63,MIN(40,I63) +SUM(J63:N63)))</f>
        <v>61</v>
      </c>
      <c r="R63" s="1">
        <v>33</v>
      </c>
      <c r="X63" s="10">
        <f t="shared" si="25"/>
        <v>33</v>
      </c>
      <c r="AA63" s="11">
        <v>8</v>
      </c>
      <c r="AB63" s="12">
        <v>0</v>
      </c>
      <c r="AC63" s="57">
        <f t="shared" si="1"/>
        <v>3.62</v>
      </c>
    </row>
    <row r="64" spans="1:29" ht="16" x14ac:dyDescent="0.2">
      <c r="A64" s="8">
        <v>314</v>
      </c>
      <c r="B64" s="1" t="s">
        <v>66</v>
      </c>
      <c r="C64" s="1" t="s">
        <v>67</v>
      </c>
      <c r="D64" s="1" t="s">
        <v>68</v>
      </c>
      <c r="E64" s="1" t="s">
        <v>42</v>
      </c>
      <c r="F64" s="1" t="s">
        <v>69</v>
      </c>
      <c r="H64" s="1" t="s">
        <v>44</v>
      </c>
      <c r="I64" s="9">
        <v>40</v>
      </c>
      <c r="J64" s="9"/>
      <c r="K64" s="9"/>
      <c r="L64" s="9"/>
      <c r="M64" s="9"/>
      <c r="N64" s="9"/>
      <c r="O64" s="10">
        <f t="shared" ref="O64:O69" si="28">IF(I64 ="","", IF(I64&lt;35,I64,MIN(40,I64) + 1.1*SUM(J64:N64)))</f>
        <v>40</v>
      </c>
      <c r="R64" s="1">
        <v>35</v>
      </c>
      <c r="S64" s="1">
        <v>1</v>
      </c>
      <c r="T64" s="1">
        <v>0</v>
      </c>
      <c r="U64" s="1">
        <v>0</v>
      </c>
      <c r="V64" s="1">
        <v>0</v>
      </c>
      <c r="X64" s="10">
        <f t="shared" si="25"/>
        <v>36.4</v>
      </c>
      <c r="AA64" s="11">
        <v>9</v>
      </c>
      <c r="AB64" s="12">
        <v>0</v>
      </c>
      <c r="AC64" s="57">
        <f t="shared" si="1"/>
        <v>3.1919999999999997</v>
      </c>
    </row>
    <row r="65" spans="1:29" ht="16" x14ac:dyDescent="0.2">
      <c r="A65" s="8">
        <v>315</v>
      </c>
      <c r="B65" s="1" t="s">
        <v>194</v>
      </c>
      <c r="C65" s="1" t="s">
        <v>195</v>
      </c>
      <c r="D65" s="1" t="s">
        <v>196</v>
      </c>
      <c r="E65" s="1" t="s">
        <v>42</v>
      </c>
      <c r="F65" s="1" t="s">
        <v>197</v>
      </c>
      <c r="H65" s="1" t="s">
        <v>44</v>
      </c>
      <c r="I65" s="9">
        <v>30</v>
      </c>
      <c r="J65" s="9">
        <v>4</v>
      </c>
      <c r="K65" s="9">
        <v>11</v>
      </c>
      <c r="L65" s="9">
        <v>3</v>
      </c>
      <c r="M65" s="9">
        <v>0</v>
      </c>
      <c r="N65" s="9">
        <v>0</v>
      </c>
      <c r="O65" s="10">
        <f t="shared" si="28"/>
        <v>30</v>
      </c>
      <c r="R65" s="1">
        <v>1</v>
      </c>
      <c r="X65" s="10">
        <f t="shared" si="25"/>
        <v>1</v>
      </c>
      <c r="AA65" s="11">
        <v>6</v>
      </c>
      <c r="AB65" s="12">
        <v>0</v>
      </c>
      <c r="AC65" s="57">
        <f t="shared" si="1"/>
        <v>1.53</v>
      </c>
    </row>
    <row r="66" spans="1:29" ht="16" x14ac:dyDescent="0.2">
      <c r="A66" s="8">
        <v>316</v>
      </c>
      <c r="B66" s="1" t="s">
        <v>70</v>
      </c>
      <c r="C66" s="1" t="s">
        <v>71</v>
      </c>
      <c r="D66" s="1" t="s">
        <v>72</v>
      </c>
      <c r="E66" s="1" t="s">
        <v>42</v>
      </c>
      <c r="F66" s="1" t="s">
        <v>73</v>
      </c>
      <c r="H66" s="1" t="s">
        <v>44</v>
      </c>
      <c r="I66" s="9">
        <v>30</v>
      </c>
      <c r="J66" s="9">
        <v>2</v>
      </c>
      <c r="K66" s="9">
        <v>0</v>
      </c>
      <c r="L66" s="9">
        <v>1</v>
      </c>
      <c r="M66" s="9">
        <v>1</v>
      </c>
      <c r="N66" s="9">
        <v>0</v>
      </c>
      <c r="O66" s="10">
        <f t="shared" si="28"/>
        <v>30</v>
      </c>
      <c r="R66" s="1">
        <v>35</v>
      </c>
      <c r="S66" s="1">
        <v>0</v>
      </c>
      <c r="T66" s="1">
        <v>0</v>
      </c>
      <c r="U66" s="1">
        <v>0</v>
      </c>
      <c r="V66" s="1">
        <v>2</v>
      </c>
      <c r="X66" s="10">
        <f t="shared" si="25"/>
        <v>37.799999999999997</v>
      </c>
      <c r="AA66" s="11">
        <v>8</v>
      </c>
      <c r="AB66" s="12">
        <v>0</v>
      </c>
      <c r="AC66" s="57">
        <f t="shared" si="1"/>
        <v>2.8339999999999996</v>
      </c>
    </row>
    <row r="67" spans="1:29" ht="16" x14ac:dyDescent="0.2">
      <c r="A67" s="8">
        <v>317</v>
      </c>
      <c r="B67" s="1" t="s">
        <v>74</v>
      </c>
      <c r="C67" s="1" t="s">
        <v>75</v>
      </c>
      <c r="D67" s="1" t="s">
        <v>76</v>
      </c>
      <c r="E67" s="1" t="s">
        <v>42</v>
      </c>
      <c r="F67" s="1" t="s">
        <v>77</v>
      </c>
      <c r="H67" s="1" t="s">
        <v>44</v>
      </c>
      <c r="I67" s="9">
        <v>40</v>
      </c>
      <c r="J67" s="9">
        <v>0</v>
      </c>
      <c r="K67" s="9">
        <v>5</v>
      </c>
      <c r="L67" s="9">
        <v>5</v>
      </c>
      <c r="M67" s="9">
        <v>0</v>
      </c>
      <c r="N67" s="9">
        <v>0</v>
      </c>
      <c r="O67" s="10">
        <f t="shared" si="28"/>
        <v>51</v>
      </c>
      <c r="R67" s="1">
        <v>40</v>
      </c>
      <c r="S67" s="1">
        <v>0</v>
      </c>
      <c r="T67" s="1">
        <v>2</v>
      </c>
      <c r="U67" s="1">
        <v>0</v>
      </c>
      <c r="V67" s="1">
        <v>1</v>
      </c>
      <c r="X67" s="10">
        <f t="shared" si="25"/>
        <v>44.2</v>
      </c>
      <c r="AA67" s="11">
        <v>8</v>
      </c>
      <c r="AB67" s="12">
        <v>0</v>
      </c>
      <c r="AC67" s="57">
        <f t="shared" si="1"/>
        <v>3.6559999999999997</v>
      </c>
    </row>
    <row r="68" spans="1:29" ht="16" x14ac:dyDescent="0.2">
      <c r="A68" s="8">
        <v>318</v>
      </c>
      <c r="B68" s="1" t="s">
        <v>198</v>
      </c>
      <c r="C68" s="1" t="s">
        <v>199</v>
      </c>
      <c r="D68" s="1" t="s">
        <v>200</v>
      </c>
      <c r="E68" s="1" t="s">
        <v>42</v>
      </c>
      <c r="F68" s="1" t="s">
        <v>201</v>
      </c>
      <c r="H68" s="1" t="s">
        <v>44</v>
      </c>
      <c r="I68" s="9">
        <v>40</v>
      </c>
      <c r="J68" s="9">
        <v>8</v>
      </c>
      <c r="K68" s="9">
        <v>1</v>
      </c>
      <c r="L68" s="9">
        <v>3</v>
      </c>
      <c r="M68" s="9">
        <v>0</v>
      </c>
      <c r="N68" s="9">
        <v>0</v>
      </c>
      <c r="O68" s="10">
        <f t="shared" si="28"/>
        <v>53.2</v>
      </c>
      <c r="R68" s="1">
        <v>40</v>
      </c>
      <c r="S68" s="1">
        <v>7</v>
      </c>
      <c r="T68" s="1">
        <v>5</v>
      </c>
      <c r="U68" s="1">
        <v>0</v>
      </c>
      <c r="V68" s="1">
        <v>0</v>
      </c>
      <c r="X68" s="10">
        <f t="shared" si="25"/>
        <v>56.8</v>
      </c>
      <c r="AA68" s="11">
        <v>9</v>
      </c>
      <c r="AB68" s="12">
        <v>0</v>
      </c>
      <c r="AC68" s="57">
        <f t="shared" si="1"/>
        <v>4.2</v>
      </c>
    </row>
    <row r="69" spans="1:29" ht="16" x14ac:dyDescent="0.2">
      <c r="A69" s="8">
        <v>319</v>
      </c>
      <c r="B69" s="1" t="s">
        <v>78</v>
      </c>
      <c r="C69" s="1" t="s">
        <v>79</v>
      </c>
      <c r="D69" s="1" t="s">
        <v>80</v>
      </c>
      <c r="E69" s="1" t="s">
        <v>42</v>
      </c>
      <c r="F69" s="1" t="s">
        <v>81</v>
      </c>
      <c r="H69" s="1" t="s">
        <v>44</v>
      </c>
      <c r="I69" s="9">
        <v>40</v>
      </c>
      <c r="J69" s="9">
        <v>1</v>
      </c>
      <c r="K69" s="9">
        <v>10</v>
      </c>
      <c r="L69" s="9">
        <v>3</v>
      </c>
      <c r="M69" s="9">
        <v>5</v>
      </c>
      <c r="N69" s="9">
        <v>5</v>
      </c>
      <c r="O69" s="10">
        <f t="shared" si="28"/>
        <v>66.400000000000006</v>
      </c>
      <c r="R69" s="1">
        <v>40</v>
      </c>
      <c r="S69" s="1">
        <v>7</v>
      </c>
      <c r="T69" s="1">
        <v>0</v>
      </c>
      <c r="U69" s="1">
        <v>5</v>
      </c>
      <c r="V69" s="1">
        <v>0</v>
      </c>
      <c r="X69" s="10">
        <f t="shared" si="25"/>
        <v>56.8</v>
      </c>
      <c r="AA69" s="11">
        <v>10</v>
      </c>
      <c r="AB69" s="12">
        <v>0</v>
      </c>
      <c r="AC69" s="57">
        <f t="shared" si="1"/>
        <v>4.6959999999999997</v>
      </c>
    </row>
    <row r="70" spans="1:29" ht="16" x14ac:dyDescent="0.2">
      <c r="A70" s="8">
        <v>320</v>
      </c>
      <c r="B70" s="1" t="s">
        <v>202</v>
      </c>
      <c r="C70" s="1" t="s">
        <v>203</v>
      </c>
      <c r="D70" s="1" t="s">
        <v>204</v>
      </c>
      <c r="E70" s="1" t="s">
        <v>42</v>
      </c>
      <c r="F70" s="1" t="s">
        <v>205</v>
      </c>
      <c r="H70" s="1" t="s">
        <v>44</v>
      </c>
      <c r="I70" s="9">
        <v>40</v>
      </c>
      <c r="J70" s="9">
        <v>11</v>
      </c>
      <c r="K70" s="9">
        <v>14</v>
      </c>
      <c r="L70" s="9">
        <v>6</v>
      </c>
      <c r="M70" s="9">
        <v>10</v>
      </c>
      <c r="N70" s="9">
        <v>7</v>
      </c>
      <c r="O70" s="25">
        <f t="shared" ref="O70:O71" si="29">IF(I70 ="","", IF(I70&lt;35,I70,MIN(40,I70) +SUM(J70:N70)))</f>
        <v>88</v>
      </c>
      <c r="R70" s="1">
        <v>40</v>
      </c>
      <c r="S70" s="1">
        <v>2</v>
      </c>
      <c r="T70" s="1">
        <v>5</v>
      </c>
      <c r="U70" s="1">
        <v>0</v>
      </c>
      <c r="V70" s="1">
        <v>0</v>
      </c>
      <c r="X70" s="10">
        <f t="shared" si="25"/>
        <v>49.8</v>
      </c>
      <c r="AA70" s="11">
        <v>9</v>
      </c>
      <c r="AB70" s="12">
        <v>0</v>
      </c>
      <c r="AC70" s="57">
        <f t="shared" si="1"/>
        <v>5.0339999999999998</v>
      </c>
    </row>
    <row r="71" spans="1:29" ht="16" x14ac:dyDescent="0.2">
      <c r="A71" s="8">
        <v>321</v>
      </c>
      <c r="B71" s="1" t="s">
        <v>206</v>
      </c>
      <c r="C71" s="1" t="s">
        <v>207</v>
      </c>
      <c r="D71" s="1" t="s">
        <v>208</v>
      </c>
      <c r="E71" s="1" t="s">
        <v>42</v>
      </c>
      <c r="F71" s="1" t="s">
        <v>209</v>
      </c>
      <c r="H71" s="1" t="s">
        <v>44</v>
      </c>
      <c r="I71" s="9">
        <v>40</v>
      </c>
      <c r="J71" s="9">
        <v>4</v>
      </c>
      <c r="K71" s="9">
        <v>10</v>
      </c>
      <c r="L71" s="9">
        <v>3</v>
      </c>
      <c r="M71" s="9">
        <v>1</v>
      </c>
      <c r="N71" s="9">
        <v>0</v>
      </c>
      <c r="O71" s="25">
        <f t="shared" si="29"/>
        <v>58</v>
      </c>
      <c r="R71" s="1">
        <v>40</v>
      </c>
      <c r="S71" s="1">
        <v>5</v>
      </c>
      <c r="T71" s="1">
        <v>3</v>
      </c>
      <c r="U71" s="1">
        <v>10</v>
      </c>
      <c r="V71" s="1">
        <v>13</v>
      </c>
      <c r="X71" s="10">
        <f t="shared" si="25"/>
        <v>83.4</v>
      </c>
      <c r="AA71" s="11">
        <v>10</v>
      </c>
      <c r="AB71" s="12">
        <v>0</v>
      </c>
      <c r="AC71" s="57">
        <f t="shared" si="1"/>
        <v>5.242</v>
      </c>
    </row>
    <row r="72" spans="1:29" ht="16" x14ac:dyDescent="0.2">
      <c r="A72" s="8">
        <v>322</v>
      </c>
      <c r="B72" s="1" t="s">
        <v>217</v>
      </c>
      <c r="C72" s="1" t="s">
        <v>218</v>
      </c>
      <c r="D72" s="1" t="s">
        <v>219</v>
      </c>
      <c r="E72" s="1" t="s">
        <v>42</v>
      </c>
      <c r="F72" s="1" t="s">
        <v>220</v>
      </c>
      <c r="H72" s="1" t="s">
        <v>44</v>
      </c>
      <c r="I72" s="9">
        <v>40</v>
      </c>
      <c r="J72" s="9">
        <v>8</v>
      </c>
      <c r="K72" s="9">
        <v>13</v>
      </c>
      <c r="L72" s="9">
        <v>3</v>
      </c>
      <c r="M72" s="9">
        <v>0</v>
      </c>
      <c r="N72" s="9">
        <v>0</v>
      </c>
      <c r="O72" s="10">
        <f t="shared" ref="O72:O79" si="30">IF(I72 ="","", IF(I72&lt;35,I72,MIN(40,I72) + 1.1*SUM(J72:N72)))</f>
        <v>66.400000000000006</v>
      </c>
      <c r="R72" s="1">
        <v>40</v>
      </c>
      <c r="S72" s="1">
        <v>0</v>
      </c>
      <c r="T72" s="1">
        <v>2</v>
      </c>
      <c r="U72" s="1">
        <v>0</v>
      </c>
      <c r="V72" s="1">
        <v>0</v>
      </c>
      <c r="X72" s="10">
        <f t="shared" si="25"/>
        <v>42.8</v>
      </c>
      <c r="AA72" s="11">
        <v>8</v>
      </c>
      <c r="AB72" s="12">
        <v>0</v>
      </c>
      <c r="AC72" s="57">
        <f t="shared" si="1"/>
        <v>4.0759999999999996</v>
      </c>
    </row>
    <row r="73" spans="1:29" ht="16" x14ac:dyDescent="0.2">
      <c r="A73" s="8">
        <v>323</v>
      </c>
      <c r="B73" s="1" t="s">
        <v>82</v>
      </c>
      <c r="C73" s="1" t="s">
        <v>83</v>
      </c>
      <c r="D73" s="1" t="s">
        <v>84</v>
      </c>
      <c r="E73" s="1" t="s">
        <v>42</v>
      </c>
      <c r="F73" s="1" t="s">
        <v>85</v>
      </c>
      <c r="H73" s="1" t="s">
        <v>44</v>
      </c>
      <c r="I73" s="9">
        <v>40</v>
      </c>
      <c r="J73" s="9">
        <v>8</v>
      </c>
      <c r="K73" s="9">
        <v>15</v>
      </c>
      <c r="L73" s="9">
        <v>7</v>
      </c>
      <c r="M73" s="9">
        <v>10</v>
      </c>
      <c r="N73" s="9">
        <v>5</v>
      </c>
      <c r="O73" s="10">
        <f t="shared" si="30"/>
        <v>89.5</v>
      </c>
      <c r="R73" s="1">
        <v>40</v>
      </c>
      <c r="S73" s="1">
        <v>17</v>
      </c>
      <c r="T73" s="1">
        <v>5</v>
      </c>
      <c r="U73" s="1">
        <v>0</v>
      </c>
      <c r="V73" s="1">
        <v>10</v>
      </c>
      <c r="X73" s="10">
        <f t="shared" si="25"/>
        <v>84.8</v>
      </c>
      <c r="AA73" s="11">
        <v>10</v>
      </c>
      <c r="AB73" s="12">
        <v>0</v>
      </c>
      <c r="AC73" s="57">
        <f t="shared" si="1"/>
        <v>6.2290000000000001</v>
      </c>
    </row>
    <row r="74" spans="1:29" ht="16" x14ac:dyDescent="0.2">
      <c r="A74" s="8">
        <v>324</v>
      </c>
      <c r="B74" s="1" t="s">
        <v>87</v>
      </c>
      <c r="C74" s="1" t="s">
        <v>88</v>
      </c>
      <c r="D74" s="1" t="s">
        <v>89</v>
      </c>
      <c r="E74" s="1" t="s">
        <v>42</v>
      </c>
      <c r="F74" s="1" t="s">
        <v>90</v>
      </c>
      <c r="H74" s="1" t="s">
        <v>44</v>
      </c>
      <c r="I74" s="9">
        <v>40</v>
      </c>
      <c r="J74" s="9">
        <v>5</v>
      </c>
      <c r="K74" s="9">
        <v>10</v>
      </c>
      <c r="L74" s="9">
        <v>5</v>
      </c>
      <c r="M74" s="9">
        <v>6</v>
      </c>
      <c r="N74" s="9">
        <v>15</v>
      </c>
      <c r="O74" s="10">
        <f t="shared" si="30"/>
        <v>85.1</v>
      </c>
      <c r="R74" s="1">
        <v>40</v>
      </c>
      <c r="S74" s="1">
        <v>2</v>
      </c>
      <c r="T74" s="1">
        <v>5</v>
      </c>
      <c r="U74" s="1">
        <v>0</v>
      </c>
      <c r="V74" s="1">
        <v>2</v>
      </c>
      <c r="X74" s="10">
        <f t="shared" si="25"/>
        <v>52.6</v>
      </c>
      <c r="AA74" s="11">
        <v>10</v>
      </c>
      <c r="AB74" s="12">
        <v>0</v>
      </c>
      <c r="AC74" s="57">
        <f t="shared" si="1"/>
        <v>5.1310000000000002</v>
      </c>
    </row>
    <row r="75" spans="1:29" ht="16" x14ac:dyDescent="0.2">
      <c r="A75" s="8">
        <v>325</v>
      </c>
      <c r="B75" s="1" t="s">
        <v>91</v>
      </c>
      <c r="C75" s="1" t="s">
        <v>92</v>
      </c>
      <c r="D75" s="1" t="s">
        <v>93</v>
      </c>
      <c r="E75" s="1" t="s">
        <v>42</v>
      </c>
      <c r="F75" s="1" t="s">
        <v>94</v>
      </c>
      <c r="H75" s="1" t="s">
        <v>44</v>
      </c>
      <c r="I75" s="9">
        <v>40</v>
      </c>
      <c r="J75" s="9">
        <v>1</v>
      </c>
      <c r="K75" s="9">
        <v>15</v>
      </c>
      <c r="L75" s="9">
        <v>2</v>
      </c>
      <c r="M75" s="9">
        <v>6</v>
      </c>
      <c r="N75" s="9">
        <v>0</v>
      </c>
      <c r="O75" s="10">
        <f t="shared" si="30"/>
        <v>66.400000000000006</v>
      </c>
      <c r="R75" s="1">
        <v>40</v>
      </c>
      <c r="S75" s="1">
        <v>1</v>
      </c>
      <c r="T75" s="1">
        <v>5</v>
      </c>
      <c r="U75" s="1">
        <v>0</v>
      </c>
      <c r="V75" s="1">
        <v>15</v>
      </c>
      <c r="X75" s="10">
        <f t="shared" si="25"/>
        <v>69.400000000000006</v>
      </c>
      <c r="AA75" s="11">
        <v>10</v>
      </c>
      <c r="AB75" s="12">
        <v>0</v>
      </c>
      <c r="AC75" s="57">
        <f t="shared" si="1"/>
        <v>5.0739999999999998</v>
      </c>
    </row>
    <row r="76" spans="1:29" ht="16" x14ac:dyDescent="0.2">
      <c r="A76" s="8">
        <v>326</v>
      </c>
      <c r="B76" s="1" t="s">
        <v>95</v>
      </c>
      <c r="C76" s="1" t="s">
        <v>96</v>
      </c>
      <c r="D76" s="1" t="s">
        <v>97</v>
      </c>
      <c r="E76" s="1" t="s">
        <v>42</v>
      </c>
      <c r="F76" s="1" t="s">
        <v>98</v>
      </c>
      <c r="H76" s="1" t="s">
        <v>44</v>
      </c>
      <c r="I76" s="9">
        <v>40</v>
      </c>
      <c r="J76" s="9"/>
      <c r="K76" s="9"/>
      <c r="L76" s="9"/>
      <c r="M76" s="9"/>
      <c r="N76" s="9"/>
      <c r="O76" s="10">
        <f t="shared" si="30"/>
        <v>40</v>
      </c>
      <c r="R76" s="1">
        <v>30</v>
      </c>
      <c r="S76" s="1">
        <v>3</v>
      </c>
      <c r="T76" s="1">
        <v>0</v>
      </c>
      <c r="U76" s="1">
        <v>0</v>
      </c>
      <c r="V76" s="1">
        <v>0</v>
      </c>
      <c r="X76" s="10">
        <f t="shared" si="25"/>
        <v>30</v>
      </c>
      <c r="AA76" s="11">
        <v>9</v>
      </c>
      <c r="AB76" s="12">
        <v>0</v>
      </c>
      <c r="AC76" s="57">
        <f t="shared" si="1"/>
        <v>2.9999999999999996</v>
      </c>
    </row>
    <row r="77" spans="1:29" ht="16" x14ac:dyDescent="0.2">
      <c r="A77" s="8">
        <v>327</v>
      </c>
      <c r="B77" s="1" t="s">
        <v>99</v>
      </c>
      <c r="C77" s="1" t="s">
        <v>100</v>
      </c>
      <c r="D77" s="1" t="s">
        <v>101</v>
      </c>
      <c r="E77" s="1" t="s">
        <v>42</v>
      </c>
      <c r="F77" s="1" t="s">
        <v>102</v>
      </c>
      <c r="H77" s="1" t="s">
        <v>44</v>
      </c>
      <c r="I77" s="9">
        <v>30</v>
      </c>
      <c r="J77" s="9">
        <v>8</v>
      </c>
      <c r="K77" s="9">
        <v>5</v>
      </c>
      <c r="L77" s="9">
        <v>0</v>
      </c>
      <c r="M77" s="9">
        <v>0</v>
      </c>
      <c r="N77" s="9">
        <v>0</v>
      </c>
      <c r="O77" s="10">
        <f t="shared" si="30"/>
        <v>30</v>
      </c>
      <c r="R77" s="1">
        <v>40</v>
      </c>
      <c r="S77" s="1">
        <v>0</v>
      </c>
      <c r="T77" s="1">
        <v>5</v>
      </c>
      <c r="U77" s="1">
        <v>0</v>
      </c>
      <c r="V77" s="1">
        <v>10</v>
      </c>
      <c r="X77" s="10">
        <f t="shared" si="25"/>
        <v>61</v>
      </c>
      <c r="AA77" s="11">
        <v>9</v>
      </c>
      <c r="AB77" s="12">
        <v>0</v>
      </c>
      <c r="AC77" s="57">
        <f t="shared" si="1"/>
        <v>3.6299999999999994</v>
      </c>
    </row>
    <row r="78" spans="1:29" ht="16" x14ac:dyDescent="0.2">
      <c r="A78" s="8">
        <v>328</v>
      </c>
      <c r="B78" s="1" t="s">
        <v>103</v>
      </c>
      <c r="C78" s="1" t="s">
        <v>104</v>
      </c>
      <c r="D78" s="1" t="s">
        <v>105</v>
      </c>
      <c r="E78" s="1" t="s">
        <v>42</v>
      </c>
      <c r="F78" s="1" t="s">
        <v>106</v>
      </c>
      <c r="H78" s="1" t="s">
        <v>44</v>
      </c>
      <c r="I78" s="9">
        <v>40</v>
      </c>
      <c r="J78" s="9">
        <v>10</v>
      </c>
      <c r="K78" s="9">
        <v>5</v>
      </c>
      <c r="L78" s="9">
        <v>1</v>
      </c>
      <c r="M78" s="9">
        <v>10</v>
      </c>
      <c r="N78" s="9">
        <v>15</v>
      </c>
      <c r="O78" s="10">
        <f t="shared" si="30"/>
        <v>85.1</v>
      </c>
      <c r="R78" s="1">
        <v>40</v>
      </c>
      <c r="S78" s="1">
        <v>8</v>
      </c>
      <c r="T78" s="1">
        <v>7</v>
      </c>
      <c r="U78" s="1">
        <v>15</v>
      </c>
      <c r="V78" s="1">
        <v>13</v>
      </c>
      <c r="X78" s="10">
        <f t="shared" si="25"/>
        <v>100.19999999999999</v>
      </c>
      <c r="AA78" s="11">
        <v>10</v>
      </c>
      <c r="AB78" s="12">
        <v>0</v>
      </c>
      <c r="AC78" s="57">
        <f t="shared" si="1"/>
        <v>6.5589999999999993</v>
      </c>
    </row>
    <row r="79" spans="1:29" ht="16" x14ac:dyDescent="0.2">
      <c r="A79" s="8">
        <v>329</v>
      </c>
      <c r="B79" s="1" t="s">
        <v>107</v>
      </c>
      <c r="C79" s="1" t="s">
        <v>108</v>
      </c>
      <c r="D79" s="1" t="s">
        <v>109</v>
      </c>
      <c r="E79" s="1" t="s">
        <v>42</v>
      </c>
      <c r="F79" s="1" t="s">
        <v>110</v>
      </c>
      <c r="H79" s="1" t="s">
        <v>44</v>
      </c>
      <c r="I79" s="9">
        <v>40</v>
      </c>
      <c r="J79" s="9">
        <v>7</v>
      </c>
      <c r="K79" s="9">
        <v>5</v>
      </c>
      <c r="L79" s="9">
        <v>10</v>
      </c>
      <c r="M79" s="9">
        <v>0</v>
      </c>
      <c r="N79" s="9">
        <v>3</v>
      </c>
      <c r="O79" s="10">
        <f t="shared" si="30"/>
        <v>67.5</v>
      </c>
      <c r="R79" s="1">
        <v>40</v>
      </c>
      <c r="S79" s="1">
        <v>0</v>
      </c>
      <c r="T79" s="1">
        <v>0</v>
      </c>
      <c r="U79" s="1">
        <v>2</v>
      </c>
      <c r="V79" s="1">
        <v>0</v>
      </c>
      <c r="X79" s="10">
        <f t="shared" si="25"/>
        <v>42.8</v>
      </c>
      <c r="AA79" s="11">
        <v>10</v>
      </c>
      <c r="AB79" s="12">
        <v>0</v>
      </c>
      <c r="AC79" s="57">
        <f t="shared" si="1"/>
        <v>4.3089999999999993</v>
      </c>
    </row>
    <row r="80" spans="1:29" ht="16" x14ac:dyDescent="0.2">
      <c r="A80" s="8">
        <v>330</v>
      </c>
      <c r="B80" s="1" t="s">
        <v>221</v>
      </c>
      <c r="C80" s="1" t="s">
        <v>222</v>
      </c>
      <c r="D80" s="1" t="s">
        <v>223</v>
      </c>
      <c r="E80" s="1" t="s">
        <v>42</v>
      </c>
      <c r="F80" s="1" t="s">
        <v>224</v>
      </c>
      <c r="H80" s="1" t="s">
        <v>44</v>
      </c>
      <c r="I80" s="9">
        <v>20</v>
      </c>
      <c r="J80" s="9">
        <v>8</v>
      </c>
      <c r="K80" s="9">
        <v>10</v>
      </c>
      <c r="L80" s="9">
        <v>0</v>
      </c>
      <c r="M80" s="9">
        <v>0</v>
      </c>
      <c r="N80" s="9">
        <v>0</v>
      </c>
      <c r="O80" s="25">
        <f>IF(I80 ="","", IF(I80&lt;35,I80,MIN(40,I80) +SUM(J80:N80)))</f>
        <v>20</v>
      </c>
      <c r="R80" s="1">
        <v>20</v>
      </c>
      <c r="X80" s="10">
        <f t="shared" si="25"/>
        <v>20</v>
      </c>
      <c r="AA80" s="11">
        <v>9</v>
      </c>
      <c r="AB80" s="12">
        <v>0</v>
      </c>
      <c r="AC80" s="57">
        <f t="shared" si="1"/>
        <v>2.1</v>
      </c>
    </row>
    <row r="81" spans="1:29" ht="16" x14ac:dyDescent="0.2">
      <c r="A81" s="8">
        <v>331</v>
      </c>
      <c r="B81" s="1" t="s">
        <v>1133</v>
      </c>
      <c r="C81" s="1" t="s">
        <v>1134</v>
      </c>
      <c r="D81" s="1" t="s">
        <v>1135</v>
      </c>
      <c r="E81" s="1" t="s">
        <v>42</v>
      </c>
      <c r="F81" s="1" t="s">
        <v>1136</v>
      </c>
      <c r="H81" s="1" t="s">
        <v>44</v>
      </c>
      <c r="I81" s="9"/>
      <c r="J81" s="9"/>
      <c r="K81" s="9"/>
      <c r="L81" s="9"/>
      <c r="M81" s="9"/>
      <c r="N81" s="9"/>
      <c r="O81" s="1" t="str">
        <f>IF(I81 ="","", IF(I81&lt;35,I81,MIN(40,I81) + SUM(J81:N81)))</f>
        <v/>
      </c>
      <c r="R81" s="1">
        <v>35</v>
      </c>
      <c r="S81" s="1">
        <v>2</v>
      </c>
      <c r="T81" s="1">
        <v>0</v>
      </c>
      <c r="U81" s="1">
        <v>0</v>
      </c>
      <c r="V81" s="1">
        <v>0</v>
      </c>
      <c r="X81" s="10">
        <f>IF(R81 ="","", IF(R81&lt;35,R81,MIN(40,R81) + 1.3*SUM(S81:W81)))</f>
        <v>37.6</v>
      </c>
      <c r="AA81" s="11">
        <v>7</v>
      </c>
      <c r="AB81" s="12">
        <v>0</v>
      </c>
      <c r="AC81" s="57" t="e">
        <f t="shared" si="1"/>
        <v>#VALUE!</v>
      </c>
    </row>
    <row r="82" spans="1:29" ht="13" x14ac:dyDescent="0.15">
      <c r="I82" s="9"/>
      <c r="J82" s="9"/>
      <c r="K82" s="9"/>
      <c r="L82" s="9"/>
      <c r="M82" s="9"/>
      <c r="N82" s="9"/>
      <c r="AA82" s="51"/>
      <c r="AB82" s="51"/>
      <c r="AC82" s="51"/>
    </row>
    <row r="83" spans="1:29" ht="13" x14ac:dyDescent="0.15">
      <c r="I83" s="9"/>
      <c r="J83" s="9"/>
      <c r="K83" s="9"/>
      <c r="L83" s="9"/>
      <c r="M83" s="9"/>
      <c r="N83" s="9"/>
      <c r="AA83" s="51"/>
      <c r="AB83" s="51"/>
      <c r="AC83" s="51"/>
    </row>
    <row r="84" spans="1:29" ht="13" x14ac:dyDescent="0.15">
      <c r="I84" s="9"/>
      <c r="J84" s="9"/>
      <c r="K84" s="9"/>
      <c r="L84" s="9"/>
      <c r="M84" s="9"/>
      <c r="N84" s="9"/>
      <c r="AA84" s="51"/>
      <c r="AB84" s="51"/>
      <c r="AC84" s="51"/>
    </row>
    <row r="85" spans="1:29" ht="13" x14ac:dyDescent="0.15">
      <c r="I85" s="9"/>
      <c r="J85" s="9"/>
      <c r="K85" s="9"/>
      <c r="L85" s="9"/>
      <c r="M85" s="9"/>
      <c r="N85" s="9"/>
      <c r="AA85" s="51"/>
      <c r="AB85" s="51"/>
      <c r="AC85" s="51"/>
    </row>
    <row r="86" spans="1:29" ht="13" x14ac:dyDescent="0.15">
      <c r="I86" s="9"/>
      <c r="J86" s="9"/>
      <c r="K86" s="9"/>
      <c r="L86" s="9"/>
      <c r="M86" s="9"/>
      <c r="N86" s="9"/>
      <c r="AA86" s="51"/>
      <c r="AB86" s="51"/>
      <c r="AC86" s="51"/>
    </row>
    <row r="87" spans="1:29" ht="13" x14ac:dyDescent="0.15">
      <c r="I87" s="9"/>
      <c r="J87" s="9"/>
      <c r="K87" s="9"/>
      <c r="L87" s="9"/>
      <c r="M87" s="9"/>
      <c r="N87" s="9"/>
      <c r="AA87" s="51"/>
      <c r="AB87" s="51"/>
      <c r="AC87" s="51"/>
    </row>
    <row r="88" spans="1:29" ht="13" x14ac:dyDescent="0.15">
      <c r="I88" s="9"/>
      <c r="J88" s="9"/>
      <c r="K88" s="9"/>
      <c r="L88" s="9"/>
      <c r="M88" s="9"/>
      <c r="N88" s="9"/>
      <c r="AA88" s="51"/>
      <c r="AB88" s="51"/>
      <c r="AC88" s="51"/>
    </row>
    <row r="89" spans="1:29" ht="13" x14ac:dyDescent="0.15">
      <c r="I89" s="9"/>
      <c r="J89" s="9"/>
      <c r="K89" s="9"/>
      <c r="L89" s="9"/>
      <c r="M89" s="9"/>
      <c r="N89" s="9"/>
      <c r="AA89" s="51"/>
      <c r="AB89" s="51"/>
      <c r="AC89" s="51"/>
    </row>
    <row r="90" spans="1:29" ht="13" x14ac:dyDescent="0.15">
      <c r="I90" s="9"/>
      <c r="J90" s="9"/>
      <c r="K90" s="9"/>
      <c r="L90" s="9"/>
      <c r="M90" s="9"/>
      <c r="N90" s="9"/>
      <c r="AA90" s="51"/>
      <c r="AB90" s="51"/>
      <c r="AC90" s="51"/>
    </row>
    <row r="91" spans="1:29" ht="13" x14ac:dyDescent="0.15">
      <c r="I91" s="9"/>
      <c r="J91" s="9"/>
      <c r="K91" s="9"/>
      <c r="L91" s="9"/>
      <c r="M91" s="9"/>
      <c r="N91" s="9"/>
      <c r="AA91" s="51"/>
      <c r="AB91" s="51"/>
      <c r="AC91" s="51"/>
    </row>
    <row r="92" spans="1:29" ht="13" x14ac:dyDescent="0.15">
      <c r="I92" s="9"/>
      <c r="J92" s="9"/>
      <c r="K92" s="9"/>
      <c r="L92" s="9"/>
      <c r="M92" s="9"/>
      <c r="N92" s="9"/>
      <c r="AA92" s="51"/>
      <c r="AB92" s="51"/>
      <c r="AC92" s="51"/>
    </row>
    <row r="93" spans="1:29" ht="13" x14ac:dyDescent="0.15">
      <c r="I93" s="9"/>
      <c r="J93" s="9"/>
      <c r="K93" s="9"/>
      <c r="L93" s="9"/>
      <c r="M93" s="9"/>
      <c r="N93" s="9"/>
      <c r="AA93" s="51"/>
      <c r="AB93" s="51"/>
      <c r="AC93" s="51"/>
    </row>
    <row r="94" spans="1:29" ht="13" x14ac:dyDescent="0.15">
      <c r="I94" s="9"/>
      <c r="J94" s="9"/>
      <c r="K94" s="9"/>
      <c r="L94" s="9"/>
      <c r="M94" s="9"/>
      <c r="N94" s="9"/>
      <c r="AA94" s="51"/>
      <c r="AB94" s="51"/>
      <c r="AC94" s="51"/>
    </row>
    <row r="95" spans="1:29" ht="13" x14ac:dyDescent="0.15">
      <c r="I95" s="9"/>
      <c r="J95" s="9"/>
      <c r="K95" s="9"/>
      <c r="L95" s="9"/>
      <c r="M95" s="9"/>
      <c r="N95" s="9"/>
      <c r="AA95" s="51"/>
      <c r="AB95" s="51"/>
      <c r="AC95" s="51"/>
    </row>
    <row r="96" spans="1:29" ht="13" x14ac:dyDescent="0.15">
      <c r="AA96" s="51"/>
      <c r="AB96" s="51"/>
      <c r="AC96" s="51"/>
    </row>
    <row r="97" spans="27:29" ht="13" x14ac:dyDescent="0.15">
      <c r="AA97" s="51"/>
      <c r="AB97" s="51"/>
      <c r="AC97" s="51"/>
    </row>
    <row r="98" spans="27:29" ht="13" x14ac:dyDescent="0.15">
      <c r="AA98" s="51"/>
      <c r="AB98" s="51"/>
      <c r="AC98" s="51"/>
    </row>
    <row r="99" spans="27:29" ht="13" x14ac:dyDescent="0.15">
      <c r="AA99" s="51"/>
      <c r="AB99" s="51"/>
      <c r="AC99" s="51"/>
    </row>
    <row r="100" spans="27:29" ht="13" x14ac:dyDescent="0.15">
      <c r="AA100" s="51"/>
      <c r="AB100" s="51"/>
      <c r="AC100" s="51"/>
    </row>
    <row r="101" spans="27:29" ht="13" x14ac:dyDescent="0.15">
      <c r="AA101" s="51"/>
      <c r="AB101" s="51"/>
      <c r="AC101" s="51"/>
    </row>
    <row r="102" spans="27:29" ht="13" x14ac:dyDescent="0.15">
      <c r="AA102" s="51"/>
      <c r="AB102" s="51"/>
      <c r="AC102" s="51"/>
    </row>
    <row r="103" spans="27:29" ht="13" x14ac:dyDescent="0.15">
      <c r="AA103" s="51"/>
      <c r="AB103" s="51"/>
      <c r="AC103" s="51"/>
    </row>
    <row r="104" spans="27:29" ht="13" x14ac:dyDescent="0.15">
      <c r="AA104" s="51"/>
      <c r="AB104" s="51"/>
      <c r="AC104" s="51"/>
    </row>
    <row r="105" spans="27:29" ht="13" x14ac:dyDescent="0.15">
      <c r="AA105" s="51"/>
      <c r="AB105" s="51"/>
      <c r="AC105" s="51"/>
    </row>
    <row r="106" spans="27:29" ht="13" x14ac:dyDescent="0.15">
      <c r="AA106" s="51"/>
      <c r="AB106" s="51"/>
      <c r="AC106" s="51"/>
    </row>
    <row r="107" spans="27:29" ht="13" x14ac:dyDescent="0.15">
      <c r="AA107" s="51"/>
      <c r="AB107" s="51"/>
      <c r="AC107" s="51"/>
    </row>
    <row r="108" spans="27:29" ht="13" x14ac:dyDescent="0.15">
      <c r="AA108" s="51"/>
      <c r="AB108" s="51"/>
      <c r="AC108" s="51"/>
    </row>
    <row r="109" spans="27:29" ht="13" x14ac:dyDescent="0.15">
      <c r="AA109" s="51"/>
      <c r="AB109" s="51"/>
      <c r="AC109" s="51"/>
    </row>
    <row r="110" spans="27:29" ht="13" x14ac:dyDescent="0.15">
      <c r="AA110" s="51"/>
      <c r="AB110" s="51"/>
      <c r="AC110" s="51"/>
    </row>
    <row r="111" spans="27:29" ht="13" x14ac:dyDescent="0.15">
      <c r="AA111" s="51"/>
      <c r="AB111" s="51"/>
      <c r="AC111" s="51"/>
    </row>
    <row r="112" spans="27:29" ht="13" x14ac:dyDescent="0.15">
      <c r="AA112" s="51"/>
      <c r="AB112" s="51"/>
      <c r="AC112" s="51"/>
    </row>
    <row r="113" spans="27:29" ht="13" x14ac:dyDescent="0.15">
      <c r="AA113" s="51"/>
      <c r="AB113" s="51"/>
      <c r="AC113" s="51"/>
    </row>
    <row r="114" spans="27:29" ht="13" x14ac:dyDescent="0.15">
      <c r="AA114" s="51"/>
      <c r="AB114" s="51"/>
      <c r="AC114" s="51"/>
    </row>
    <row r="115" spans="27:29" ht="13" x14ac:dyDescent="0.15">
      <c r="AA115" s="51"/>
      <c r="AB115" s="51"/>
      <c r="AC115" s="51"/>
    </row>
    <row r="116" spans="27:29" ht="13" x14ac:dyDescent="0.15">
      <c r="AA116" s="51"/>
      <c r="AB116" s="51"/>
      <c r="AC116" s="51"/>
    </row>
    <row r="117" spans="27:29" ht="13" x14ac:dyDescent="0.15">
      <c r="AA117" s="51"/>
      <c r="AB117" s="51"/>
      <c r="AC117" s="51"/>
    </row>
    <row r="118" spans="27:29" ht="13" x14ac:dyDescent="0.15">
      <c r="AA118" s="51"/>
      <c r="AB118" s="51"/>
      <c r="AC118" s="51"/>
    </row>
    <row r="119" spans="27:29" ht="13" x14ac:dyDescent="0.15">
      <c r="AA119" s="51"/>
      <c r="AB119" s="51"/>
      <c r="AC119" s="51"/>
    </row>
    <row r="120" spans="27:29" ht="13" x14ac:dyDescent="0.15">
      <c r="AA120" s="51"/>
      <c r="AB120" s="51"/>
      <c r="AC120" s="51"/>
    </row>
    <row r="121" spans="27:29" ht="13" x14ac:dyDescent="0.15">
      <c r="AA121" s="51"/>
      <c r="AB121" s="51"/>
      <c r="AC121" s="51"/>
    </row>
    <row r="122" spans="27:29" ht="13" x14ac:dyDescent="0.15">
      <c r="AA122" s="51"/>
      <c r="AB122" s="51"/>
      <c r="AC122" s="51"/>
    </row>
    <row r="123" spans="27:29" ht="13" x14ac:dyDescent="0.15">
      <c r="AA123" s="51"/>
      <c r="AB123" s="51"/>
      <c r="AC123" s="51"/>
    </row>
    <row r="124" spans="27:29" ht="13" x14ac:dyDescent="0.15">
      <c r="AA124" s="51"/>
      <c r="AB124" s="51"/>
      <c r="AC124" s="51"/>
    </row>
    <row r="125" spans="27:29" ht="13" x14ac:dyDescent="0.15">
      <c r="AA125" s="51"/>
      <c r="AB125" s="51"/>
      <c r="AC125" s="51"/>
    </row>
    <row r="126" spans="27:29" ht="13" x14ac:dyDescent="0.15">
      <c r="AA126" s="51"/>
      <c r="AB126" s="51"/>
      <c r="AC126" s="51"/>
    </row>
    <row r="127" spans="27:29" ht="13" x14ac:dyDescent="0.15">
      <c r="AA127" s="51"/>
      <c r="AB127" s="51"/>
      <c r="AC127" s="51"/>
    </row>
    <row r="128" spans="27:29" ht="13" x14ac:dyDescent="0.15">
      <c r="AA128" s="51"/>
      <c r="AB128" s="51"/>
      <c r="AC128" s="51"/>
    </row>
    <row r="129" spans="27:29" ht="13" x14ac:dyDescent="0.15">
      <c r="AA129" s="51"/>
      <c r="AB129" s="51"/>
      <c r="AC129" s="51"/>
    </row>
    <row r="130" spans="27:29" ht="13" x14ac:dyDescent="0.15">
      <c r="AA130" s="51"/>
      <c r="AB130" s="51"/>
      <c r="AC130" s="51"/>
    </row>
    <row r="131" spans="27:29" ht="13" x14ac:dyDescent="0.15">
      <c r="AA131" s="51"/>
      <c r="AB131" s="51"/>
      <c r="AC131" s="51"/>
    </row>
    <row r="132" spans="27:29" ht="13" x14ac:dyDescent="0.15">
      <c r="AA132" s="51"/>
      <c r="AB132" s="51"/>
      <c r="AC132" s="51"/>
    </row>
    <row r="133" spans="27:29" ht="13" x14ac:dyDescent="0.15">
      <c r="AA133" s="51"/>
      <c r="AB133" s="51"/>
      <c r="AC133" s="51"/>
    </row>
    <row r="134" spans="27:29" ht="13" x14ac:dyDescent="0.15">
      <c r="AA134" s="51"/>
      <c r="AB134" s="51"/>
      <c r="AC134" s="51"/>
    </row>
    <row r="135" spans="27:29" ht="13" x14ac:dyDescent="0.15">
      <c r="AA135" s="51"/>
      <c r="AB135" s="51"/>
      <c r="AC135" s="51"/>
    </row>
    <row r="136" spans="27:29" ht="13" x14ac:dyDescent="0.15">
      <c r="AA136" s="51"/>
      <c r="AB136" s="51"/>
      <c r="AC136" s="51"/>
    </row>
    <row r="137" spans="27:29" ht="13" x14ac:dyDescent="0.15">
      <c r="AA137" s="51"/>
      <c r="AB137" s="51"/>
      <c r="AC137" s="51"/>
    </row>
    <row r="138" spans="27:29" ht="13" x14ac:dyDescent="0.15">
      <c r="AA138" s="51"/>
      <c r="AB138" s="51"/>
      <c r="AC138" s="51"/>
    </row>
    <row r="139" spans="27:29" ht="13" x14ac:dyDescent="0.15">
      <c r="AA139" s="51"/>
      <c r="AB139" s="51"/>
      <c r="AC139" s="51"/>
    </row>
    <row r="140" spans="27:29" ht="13" x14ac:dyDescent="0.15">
      <c r="AA140" s="51"/>
      <c r="AB140" s="51"/>
      <c r="AC140" s="51"/>
    </row>
    <row r="141" spans="27:29" ht="13" x14ac:dyDescent="0.15">
      <c r="AA141" s="51"/>
      <c r="AB141" s="51"/>
      <c r="AC141" s="51"/>
    </row>
    <row r="142" spans="27:29" ht="13" x14ac:dyDescent="0.15">
      <c r="AA142" s="51"/>
      <c r="AB142" s="51"/>
      <c r="AC142" s="51"/>
    </row>
    <row r="143" spans="27:29" ht="13" x14ac:dyDescent="0.15">
      <c r="AA143" s="51"/>
      <c r="AB143" s="51"/>
      <c r="AC143" s="51"/>
    </row>
    <row r="144" spans="27:29" ht="13" x14ac:dyDescent="0.15">
      <c r="AA144" s="51"/>
      <c r="AB144" s="51"/>
      <c r="AC144" s="51"/>
    </row>
    <row r="145" spans="27:29" ht="13" x14ac:dyDescent="0.15">
      <c r="AA145" s="51"/>
      <c r="AB145" s="51"/>
      <c r="AC145" s="51"/>
    </row>
    <row r="146" spans="27:29" ht="13" x14ac:dyDescent="0.15">
      <c r="AA146" s="51"/>
      <c r="AB146" s="51"/>
      <c r="AC146" s="51"/>
    </row>
    <row r="147" spans="27:29" ht="13" x14ac:dyDescent="0.15">
      <c r="AA147" s="51"/>
      <c r="AB147" s="51"/>
      <c r="AC147" s="51"/>
    </row>
    <row r="148" spans="27:29" ht="13" x14ac:dyDescent="0.15">
      <c r="AA148" s="51"/>
      <c r="AB148" s="51"/>
      <c r="AC148" s="51"/>
    </row>
    <row r="149" spans="27:29" ht="13" x14ac:dyDescent="0.15">
      <c r="AA149" s="51"/>
      <c r="AB149" s="51"/>
      <c r="AC149" s="51"/>
    </row>
    <row r="150" spans="27:29" ht="13" x14ac:dyDescent="0.15">
      <c r="AA150" s="51"/>
      <c r="AB150" s="51"/>
      <c r="AC150" s="51"/>
    </row>
    <row r="151" spans="27:29" ht="13" x14ac:dyDescent="0.15">
      <c r="AA151" s="51"/>
      <c r="AB151" s="51"/>
      <c r="AC151" s="51"/>
    </row>
    <row r="152" spans="27:29" ht="13" x14ac:dyDescent="0.15">
      <c r="AA152" s="51"/>
      <c r="AB152" s="51"/>
      <c r="AC152" s="51"/>
    </row>
    <row r="153" spans="27:29" ht="13" x14ac:dyDescent="0.15">
      <c r="AA153" s="51"/>
      <c r="AB153" s="51"/>
      <c r="AC153" s="51"/>
    </row>
    <row r="154" spans="27:29" ht="13" x14ac:dyDescent="0.15">
      <c r="AA154" s="51"/>
      <c r="AB154" s="51"/>
      <c r="AC154" s="51"/>
    </row>
    <row r="155" spans="27:29" ht="13" x14ac:dyDescent="0.15">
      <c r="AA155" s="51"/>
      <c r="AB155" s="51"/>
      <c r="AC155" s="51"/>
    </row>
    <row r="156" spans="27:29" ht="13" x14ac:dyDescent="0.15">
      <c r="AA156" s="51"/>
      <c r="AB156" s="51"/>
      <c r="AC156" s="51"/>
    </row>
    <row r="157" spans="27:29" ht="13" x14ac:dyDescent="0.15">
      <c r="AA157" s="51"/>
      <c r="AB157" s="51"/>
      <c r="AC157" s="51"/>
    </row>
    <row r="158" spans="27:29" ht="13" x14ac:dyDescent="0.15">
      <c r="AA158" s="51"/>
      <c r="AB158" s="51"/>
      <c r="AC158" s="51"/>
    </row>
    <row r="159" spans="27:29" ht="13" x14ac:dyDescent="0.15">
      <c r="AA159" s="51"/>
      <c r="AB159" s="51"/>
      <c r="AC159" s="51"/>
    </row>
    <row r="160" spans="27:29" ht="13" x14ac:dyDescent="0.15">
      <c r="AA160" s="51"/>
      <c r="AB160" s="51"/>
      <c r="AC160" s="51"/>
    </row>
    <row r="161" spans="27:29" ht="13" x14ac:dyDescent="0.15">
      <c r="AA161" s="51"/>
      <c r="AB161" s="51"/>
      <c r="AC161" s="51"/>
    </row>
    <row r="162" spans="27:29" ht="13" x14ac:dyDescent="0.15">
      <c r="AA162" s="51"/>
      <c r="AB162" s="51"/>
      <c r="AC162" s="51"/>
    </row>
    <row r="163" spans="27:29" ht="13" x14ac:dyDescent="0.15">
      <c r="AA163" s="51"/>
      <c r="AB163" s="51"/>
      <c r="AC163" s="51"/>
    </row>
    <row r="164" spans="27:29" ht="13" x14ac:dyDescent="0.15">
      <c r="AA164" s="51"/>
      <c r="AB164" s="51"/>
      <c r="AC164" s="51"/>
    </row>
    <row r="165" spans="27:29" ht="13" x14ac:dyDescent="0.15">
      <c r="AA165" s="51"/>
      <c r="AB165" s="51"/>
      <c r="AC165" s="51"/>
    </row>
    <row r="166" spans="27:29" ht="13" x14ac:dyDescent="0.15">
      <c r="AA166" s="51"/>
      <c r="AB166" s="51"/>
      <c r="AC166" s="51"/>
    </row>
    <row r="167" spans="27:29" ht="13" x14ac:dyDescent="0.15">
      <c r="AA167" s="51"/>
      <c r="AB167" s="51"/>
      <c r="AC167" s="51"/>
    </row>
    <row r="168" spans="27:29" ht="13" x14ac:dyDescent="0.15">
      <c r="AA168" s="51"/>
      <c r="AB168" s="51"/>
      <c r="AC168" s="51"/>
    </row>
    <row r="169" spans="27:29" ht="13" x14ac:dyDescent="0.15">
      <c r="AA169" s="51"/>
      <c r="AB169" s="51"/>
      <c r="AC169" s="51"/>
    </row>
    <row r="170" spans="27:29" ht="13" x14ac:dyDescent="0.15">
      <c r="AA170" s="51"/>
      <c r="AB170" s="51"/>
      <c r="AC170" s="51"/>
    </row>
    <row r="171" spans="27:29" ht="13" x14ac:dyDescent="0.15">
      <c r="AA171" s="51"/>
      <c r="AB171" s="51"/>
      <c r="AC171" s="51"/>
    </row>
    <row r="172" spans="27:29" ht="13" x14ac:dyDescent="0.15">
      <c r="AA172" s="51"/>
      <c r="AB172" s="51"/>
      <c r="AC172" s="51"/>
    </row>
    <row r="173" spans="27:29" ht="13" x14ac:dyDescent="0.15">
      <c r="AA173" s="51"/>
      <c r="AB173" s="51"/>
      <c r="AC173" s="51"/>
    </row>
    <row r="174" spans="27:29" ht="13" x14ac:dyDescent="0.15">
      <c r="AA174" s="51"/>
      <c r="AB174" s="51"/>
      <c r="AC174" s="51"/>
    </row>
    <row r="175" spans="27:29" ht="13" x14ac:dyDescent="0.15">
      <c r="AA175" s="51"/>
      <c r="AB175" s="51"/>
      <c r="AC175" s="51"/>
    </row>
    <row r="176" spans="27:29" ht="13" x14ac:dyDescent="0.15">
      <c r="AA176" s="51"/>
      <c r="AB176" s="51"/>
      <c r="AC176" s="51"/>
    </row>
    <row r="177" spans="27:29" ht="13" x14ac:dyDescent="0.15">
      <c r="AA177" s="51"/>
      <c r="AB177" s="51"/>
      <c r="AC177" s="51"/>
    </row>
    <row r="178" spans="27:29" ht="13" x14ac:dyDescent="0.15">
      <c r="AA178" s="51"/>
      <c r="AB178" s="51"/>
      <c r="AC178" s="51"/>
    </row>
    <row r="179" spans="27:29" ht="13" x14ac:dyDescent="0.15">
      <c r="AA179" s="51"/>
      <c r="AB179" s="51"/>
      <c r="AC179" s="51"/>
    </row>
    <row r="180" spans="27:29" ht="13" x14ac:dyDescent="0.15">
      <c r="AA180" s="51"/>
      <c r="AB180" s="51"/>
      <c r="AC180" s="51"/>
    </row>
    <row r="181" spans="27:29" ht="13" x14ac:dyDescent="0.15">
      <c r="AA181" s="51"/>
      <c r="AB181" s="51"/>
      <c r="AC181" s="51"/>
    </row>
    <row r="182" spans="27:29" ht="13" x14ac:dyDescent="0.15">
      <c r="AA182" s="51"/>
      <c r="AB182" s="51"/>
      <c r="AC182" s="51"/>
    </row>
    <row r="183" spans="27:29" ht="13" x14ac:dyDescent="0.15">
      <c r="AA183" s="51"/>
      <c r="AB183" s="51"/>
      <c r="AC183" s="51"/>
    </row>
    <row r="184" spans="27:29" ht="13" x14ac:dyDescent="0.15">
      <c r="AA184" s="51"/>
      <c r="AB184" s="51"/>
      <c r="AC184" s="51"/>
    </row>
    <row r="185" spans="27:29" ht="13" x14ac:dyDescent="0.15">
      <c r="AA185" s="51"/>
      <c r="AB185" s="51"/>
      <c r="AC185" s="51"/>
    </row>
    <row r="186" spans="27:29" ht="13" x14ac:dyDescent="0.15">
      <c r="AA186" s="51"/>
      <c r="AB186" s="51"/>
      <c r="AC186" s="51"/>
    </row>
    <row r="187" spans="27:29" ht="13" x14ac:dyDescent="0.15">
      <c r="AA187" s="51"/>
      <c r="AB187" s="51"/>
      <c r="AC187" s="51"/>
    </row>
    <row r="188" spans="27:29" ht="13" x14ac:dyDescent="0.15">
      <c r="AA188" s="51"/>
      <c r="AB188" s="51"/>
      <c r="AC188" s="51"/>
    </row>
    <row r="189" spans="27:29" ht="13" x14ac:dyDescent="0.15">
      <c r="AA189" s="51"/>
      <c r="AB189" s="51"/>
      <c r="AC189" s="51"/>
    </row>
    <row r="190" spans="27:29" ht="13" x14ac:dyDescent="0.15">
      <c r="AA190" s="51"/>
      <c r="AB190" s="51"/>
      <c r="AC190" s="51"/>
    </row>
    <row r="191" spans="27:29" ht="13" x14ac:dyDescent="0.15">
      <c r="AA191" s="51"/>
      <c r="AB191" s="51"/>
      <c r="AC191" s="51"/>
    </row>
    <row r="192" spans="27:29" ht="13" x14ac:dyDescent="0.15">
      <c r="AA192" s="51"/>
      <c r="AB192" s="51"/>
      <c r="AC192" s="51"/>
    </row>
    <row r="193" spans="27:29" ht="13" x14ac:dyDescent="0.15">
      <c r="AA193" s="51"/>
      <c r="AB193" s="51"/>
      <c r="AC193" s="51"/>
    </row>
    <row r="194" spans="27:29" ht="13" x14ac:dyDescent="0.15">
      <c r="AA194" s="51"/>
      <c r="AB194" s="51"/>
      <c r="AC194" s="51"/>
    </row>
    <row r="195" spans="27:29" ht="13" x14ac:dyDescent="0.15">
      <c r="AA195" s="51"/>
      <c r="AB195" s="51"/>
      <c r="AC195" s="51"/>
    </row>
    <row r="196" spans="27:29" ht="13" x14ac:dyDescent="0.15">
      <c r="AA196" s="51"/>
      <c r="AB196" s="51"/>
      <c r="AC196" s="51"/>
    </row>
    <row r="197" spans="27:29" ht="13" x14ac:dyDescent="0.15">
      <c r="AA197" s="51"/>
      <c r="AB197" s="51"/>
      <c r="AC197" s="51"/>
    </row>
    <row r="198" spans="27:29" ht="13" x14ac:dyDescent="0.15">
      <c r="AA198" s="51"/>
      <c r="AB198" s="51"/>
      <c r="AC198" s="51"/>
    </row>
    <row r="199" spans="27:29" ht="13" x14ac:dyDescent="0.15">
      <c r="AA199" s="51"/>
      <c r="AB199" s="51"/>
      <c r="AC199" s="51"/>
    </row>
    <row r="200" spans="27:29" ht="13" x14ac:dyDescent="0.15">
      <c r="AA200" s="51"/>
      <c r="AB200" s="51"/>
      <c r="AC200" s="51"/>
    </row>
    <row r="201" spans="27:29" ht="13" x14ac:dyDescent="0.15">
      <c r="AA201" s="51"/>
      <c r="AB201" s="51"/>
      <c r="AC201" s="51"/>
    </row>
    <row r="202" spans="27:29" ht="13" x14ac:dyDescent="0.15">
      <c r="AA202" s="51"/>
      <c r="AB202" s="51"/>
      <c r="AC202" s="51"/>
    </row>
    <row r="203" spans="27:29" ht="13" x14ac:dyDescent="0.15">
      <c r="AA203" s="51"/>
      <c r="AB203" s="51"/>
      <c r="AC203" s="51"/>
    </row>
    <row r="204" spans="27:29" ht="13" x14ac:dyDescent="0.15">
      <c r="AA204" s="51"/>
      <c r="AB204" s="51"/>
      <c r="AC204" s="51"/>
    </row>
    <row r="205" spans="27:29" ht="13" x14ac:dyDescent="0.15">
      <c r="AA205" s="51"/>
      <c r="AB205" s="51"/>
      <c r="AC205" s="51"/>
    </row>
    <row r="206" spans="27:29" ht="13" x14ac:dyDescent="0.15">
      <c r="AA206" s="51"/>
      <c r="AB206" s="51"/>
      <c r="AC206" s="51"/>
    </row>
    <row r="207" spans="27:29" ht="13" x14ac:dyDescent="0.15">
      <c r="AA207" s="51"/>
      <c r="AB207" s="51"/>
      <c r="AC207" s="51"/>
    </row>
    <row r="208" spans="27:29" ht="13" x14ac:dyDescent="0.15">
      <c r="AA208" s="51"/>
      <c r="AB208" s="51"/>
      <c r="AC208" s="51"/>
    </row>
    <row r="209" spans="27:29" ht="13" x14ac:dyDescent="0.15">
      <c r="AA209" s="51"/>
      <c r="AB209" s="51"/>
      <c r="AC209" s="51"/>
    </row>
    <row r="210" spans="27:29" ht="13" x14ac:dyDescent="0.15">
      <c r="AA210" s="51"/>
      <c r="AB210" s="51"/>
      <c r="AC210" s="51"/>
    </row>
    <row r="211" spans="27:29" ht="13" x14ac:dyDescent="0.15">
      <c r="AA211" s="51"/>
      <c r="AB211" s="51"/>
      <c r="AC211" s="51"/>
    </row>
    <row r="212" spans="27:29" ht="13" x14ac:dyDescent="0.15">
      <c r="AA212" s="51"/>
      <c r="AB212" s="51"/>
      <c r="AC212" s="51"/>
    </row>
    <row r="213" spans="27:29" ht="13" x14ac:dyDescent="0.15">
      <c r="AA213" s="51"/>
      <c r="AB213" s="51"/>
      <c r="AC213" s="51"/>
    </row>
    <row r="214" spans="27:29" ht="13" x14ac:dyDescent="0.15">
      <c r="AA214" s="51"/>
      <c r="AB214" s="51"/>
      <c r="AC214" s="51"/>
    </row>
    <row r="215" spans="27:29" ht="13" x14ac:dyDescent="0.15">
      <c r="AA215" s="51"/>
      <c r="AB215" s="51"/>
      <c r="AC215" s="51"/>
    </row>
    <row r="216" spans="27:29" ht="13" x14ac:dyDescent="0.15">
      <c r="AA216" s="51"/>
      <c r="AB216" s="51"/>
      <c r="AC216" s="51"/>
    </row>
    <row r="217" spans="27:29" ht="13" x14ac:dyDescent="0.15">
      <c r="AA217" s="51"/>
      <c r="AB217" s="51"/>
      <c r="AC217" s="51"/>
    </row>
    <row r="218" spans="27:29" ht="13" x14ac:dyDescent="0.15">
      <c r="AA218" s="51"/>
      <c r="AB218" s="51"/>
      <c r="AC218" s="51"/>
    </row>
    <row r="219" spans="27:29" ht="13" x14ac:dyDescent="0.15">
      <c r="AA219" s="51"/>
      <c r="AB219" s="51"/>
      <c r="AC219" s="51"/>
    </row>
    <row r="220" spans="27:29" ht="13" x14ac:dyDescent="0.15">
      <c r="AA220" s="51"/>
      <c r="AB220" s="51"/>
      <c r="AC220" s="51"/>
    </row>
    <row r="221" spans="27:29" ht="13" x14ac:dyDescent="0.15">
      <c r="AA221" s="51"/>
      <c r="AB221" s="51"/>
      <c r="AC221" s="51"/>
    </row>
    <row r="222" spans="27:29" ht="13" x14ac:dyDescent="0.15">
      <c r="AA222" s="51"/>
      <c r="AB222" s="51"/>
      <c r="AC222" s="51"/>
    </row>
    <row r="223" spans="27:29" ht="13" x14ac:dyDescent="0.15">
      <c r="AA223" s="51"/>
      <c r="AB223" s="51"/>
      <c r="AC223" s="51"/>
    </row>
    <row r="224" spans="27:29" ht="13" x14ac:dyDescent="0.15">
      <c r="AA224" s="51"/>
      <c r="AB224" s="51"/>
      <c r="AC224" s="51"/>
    </row>
    <row r="225" spans="27:29" ht="13" x14ac:dyDescent="0.15">
      <c r="AA225" s="51"/>
      <c r="AB225" s="51"/>
      <c r="AC225" s="51"/>
    </row>
    <row r="226" spans="27:29" ht="13" x14ac:dyDescent="0.15">
      <c r="AA226" s="51"/>
      <c r="AB226" s="51"/>
      <c r="AC226" s="51"/>
    </row>
    <row r="227" spans="27:29" ht="13" x14ac:dyDescent="0.15">
      <c r="AA227" s="51"/>
      <c r="AB227" s="51"/>
      <c r="AC227" s="51"/>
    </row>
    <row r="228" spans="27:29" ht="13" x14ac:dyDescent="0.15">
      <c r="AA228" s="51"/>
      <c r="AB228" s="51"/>
      <c r="AC228" s="51"/>
    </row>
    <row r="229" spans="27:29" ht="13" x14ac:dyDescent="0.15">
      <c r="AA229" s="51"/>
      <c r="AB229" s="51"/>
      <c r="AC229" s="51"/>
    </row>
    <row r="230" spans="27:29" ht="13" x14ac:dyDescent="0.15">
      <c r="AA230" s="51"/>
      <c r="AB230" s="51"/>
      <c r="AC230" s="51"/>
    </row>
    <row r="231" spans="27:29" ht="13" x14ac:dyDescent="0.15">
      <c r="AA231" s="51"/>
      <c r="AB231" s="51"/>
      <c r="AC231" s="51"/>
    </row>
    <row r="232" spans="27:29" ht="13" x14ac:dyDescent="0.15">
      <c r="AA232" s="51"/>
      <c r="AB232" s="51"/>
      <c r="AC232" s="51"/>
    </row>
    <row r="233" spans="27:29" ht="13" x14ac:dyDescent="0.15">
      <c r="AA233" s="51"/>
      <c r="AB233" s="51"/>
      <c r="AC233" s="51"/>
    </row>
    <row r="234" spans="27:29" ht="13" x14ac:dyDescent="0.15">
      <c r="AA234" s="51"/>
      <c r="AB234" s="51"/>
      <c r="AC234" s="51"/>
    </row>
    <row r="235" spans="27:29" ht="13" x14ac:dyDescent="0.15">
      <c r="AA235" s="51"/>
      <c r="AB235" s="51"/>
      <c r="AC235" s="51"/>
    </row>
    <row r="236" spans="27:29" ht="13" x14ac:dyDescent="0.15">
      <c r="AA236" s="51"/>
      <c r="AB236" s="51"/>
      <c r="AC236" s="51"/>
    </row>
    <row r="237" spans="27:29" ht="13" x14ac:dyDescent="0.15">
      <c r="AA237" s="51"/>
      <c r="AB237" s="51"/>
      <c r="AC237" s="51"/>
    </row>
    <row r="238" spans="27:29" ht="13" x14ac:dyDescent="0.15">
      <c r="AA238" s="51"/>
      <c r="AB238" s="51"/>
      <c r="AC238" s="51"/>
    </row>
    <row r="239" spans="27:29" ht="13" x14ac:dyDescent="0.15">
      <c r="AA239" s="51"/>
      <c r="AB239" s="51"/>
      <c r="AC239" s="51"/>
    </row>
    <row r="240" spans="27:29" ht="13" x14ac:dyDescent="0.15">
      <c r="AA240" s="51"/>
      <c r="AB240" s="51"/>
      <c r="AC240" s="51"/>
    </row>
    <row r="241" spans="27:29" ht="13" x14ac:dyDescent="0.15">
      <c r="AA241" s="51"/>
      <c r="AB241" s="51"/>
      <c r="AC241" s="51"/>
    </row>
    <row r="242" spans="27:29" ht="13" x14ac:dyDescent="0.15">
      <c r="AA242" s="51"/>
      <c r="AB242" s="51"/>
      <c r="AC242" s="51"/>
    </row>
    <row r="243" spans="27:29" ht="13" x14ac:dyDescent="0.15">
      <c r="AA243" s="51"/>
      <c r="AB243" s="51"/>
      <c r="AC243" s="51"/>
    </row>
    <row r="244" spans="27:29" ht="13" x14ac:dyDescent="0.15">
      <c r="AA244" s="51"/>
      <c r="AB244" s="51"/>
      <c r="AC244" s="51"/>
    </row>
    <row r="245" spans="27:29" ht="13" x14ac:dyDescent="0.15">
      <c r="AA245" s="51"/>
      <c r="AB245" s="51"/>
      <c r="AC245" s="51"/>
    </row>
    <row r="246" spans="27:29" ht="13" x14ac:dyDescent="0.15">
      <c r="AA246" s="51"/>
      <c r="AB246" s="51"/>
      <c r="AC246" s="51"/>
    </row>
    <row r="247" spans="27:29" ht="13" x14ac:dyDescent="0.15">
      <c r="AA247" s="51"/>
      <c r="AB247" s="51"/>
      <c r="AC247" s="51"/>
    </row>
    <row r="248" spans="27:29" ht="13" x14ac:dyDescent="0.15">
      <c r="AA248" s="51"/>
      <c r="AB248" s="51"/>
      <c r="AC248" s="51"/>
    </row>
    <row r="249" spans="27:29" ht="13" x14ac:dyDescent="0.15">
      <c r="AA249" s="51"/>
      <c r="AB249" s="51"/>
      <c r="AC249" s="51"/>
    </row>
    <row r="250" spans="27:29" ht="13" x14ac:dyDescent="0.15">
      <c r="AA250" s="51"/>
      <c r="AB250" s="51"/>
      <c r="AC250" s="51"/>
    </row>
    <row r="251" spans="27:29" ht="13" x14ac:dyDescent="0.15">
      <c r="AA251" s="51"/>
      <c r="AB251" s="51"/>
      <c r="AC251" s="51"/>
    </row>
    <row r="252" spans="27:29" ht="13" x14ac:dyDescent="0.15">
      <c r="AA252" s="51"/>
      <c r="AB252" s="51"/>
      <c r="AC252" s="51"/>
    </row>
    <row r="253" spans="27:29" ht="13" x14ac:dyDescent="0.15">
      <c r="AA253" s="51"/>
      <c r="AB253" s="51"/>
      <c r="AC253" s="51"/>
    </row>
    <row r="254" spans="27:29" ht="13" x14ac:dyDescent="0.15">
      <c r="AA254" s="51"/>
      <c r="AB254" s="51"/>
      <c r="AC254" s="51"/>
    </row>
    <row r="255" spans="27:29" ht="13" x14ac:dyDescent="0.15">
      <c r="AA255" s="51"/>
      <c r="AB255" s="51"/>
      <c r="AC255" s="51"/>
    </row>
    <row r="256" spans="27:29" ht="13" x14ac:dyDescent="0.15">
      <c r="AA256" s="51"/>
      <c r="AB256" s="51"/>
      <c r="AC256" s="51"/>
    </row>
    <row r="257" spans="27:29" ht="13" x14ac:dyDescent="0.15">
      <c r="AA257" s="51"/>
      <c r="AB257" s="51"/>
      <c r="AC257" s="51"/>
    </row>
    <row r="258" spans="27:29" ht="13" x14ac:dyDescent="0.15">
      <c r="AA258" s="51"/>
      <c r="AB258" s="51"/>
      <c r="AC258" s="51"/>
    </row>
    <row r="259" spans="27:29" ht="13" x14ac:dyDescent="0.15">
      <c r="AA259" s="51"/>
      <c r="AB259" s="51"/>
      <c r="AC259" s="51"/>
    </row>
    <row r="260" spans="27:29" ht="13" x14ac:dyDescent="0.15">
      <c r="AA260" s="51"/>
      <c r="AB260" s="51"/>
      <c r="AC260" s="51"/>
    </row>
    <row r="261" spans="27:29" ht="13" x14ac:dyDescent="0.15">
      <c r="AA261" s="51"/>
      <c r="AB261" s="51"/>
      <c r="AC261" s="51"/>
    </row>
    <row r="262" spans="27:29" ht="13" x14ac:dyDescent="0.15">
      <c r="AA262" s="51"/>
      <c r="AB262" s="51"/>
      <c r="AC262" s="51"/>
    </row>
    <row r="263" spans="27:29" ht="13" x14ac:dyDescent="0.15">
      <c r="AA263" s="51"/>
      <c r="AB263" s="51"/>
      <c r="AC263" s="51"/>
    </row>
    <row r="264" spans="27:29" ht="13" x14ac:dyDescent="0.15">
      <c r="AA264" s="51"/>
      <c r="AB264" s="51"/>
      <c r="AC264" s="51"/>
    </row>
    <row r="265" spans="27:29" ht="13" x14ac:dyDescent="0.15">
      <c r="AA265" s="51"/>
      <c r="AB265" s="51"/>
      <c r="AC265" s="51"/>
    </row>
    <row r="266" spans="27:29" ht="13" x14ac:dyDescent="0.15">
      <c r="AA266" s="51"/>
      <c r="AB266" s="51"/>
      <c r="AC266" s="51"/>
    </row>
    <row r="267" spans="27:29" ht="13" x14ac:dyDescent="0.15">
      <c r="AA267" s="51"/>
      <c r="AB267" s="51"/>
      <c r="AC267" s="51"/>
    </row>
    <row r="268" spans="27:29" ht="13" x14ac:dyDescent="0.15">
      <c r="AA268" s="51"/>
      <c r="AB268" s="51"/>
      <c r="AC268" s="51"/>
    </row>
    <row r="269" spans="27:29" ht="13" x14ac:dyDescent="0.15">
      <c r="AA269" s="51"/>
      <c r="AB269" s="51"/>
      <c r="AC269" s="51"/>
    </row>
    <row r="270" spans="27:29" ht="13" x14ac:dyDescent="0.15">
      <c r="AA270" s="51"/>
      <c r="AB270" s="51"/>
      <c r="AC270" s="51"/>
    </row>
    <row r="271" spans="27:29" ht="13" x14ac:dyDescent="0.15">
      <c r="AA271" s="51"/>
      <c r="AB271" s="51"/>
      <c r="AC271" s="51"/>
    </row>
    <row r="272" spans="27:29" ht="13" x14ac:dyDescent="0.15">
      <c r="AA272" s="51"/>
      <c r="AB272" s="51"/>
      <c r="AC272" s="51"/>
    </row>
    <row r="273" spans="27:29" ht="13" x14ac:dyDescent="0.15">
      <c r="AA273" s="51"/>
      <c r="AB273" s="51"/>
      <c r="AC273" s="51"/>
    </row>
    <row r="274" spans="27:29" ht="13" x14ac:dyDescent="0.15">
      <c r="AA274" s="51"/>
      <c r="AB274" s="51"/>
      <c r="AC274" s="51"/>
    </row>
    <row r="275" spans="27:29" ht="13" x14ac:dyDescent="0.15">
      <c r="AA275" s="51"/>
      <c r="AB275" s="51"/>
      <c r="AC275" s="51"/>
    </row>
    <row r="276" spans="27:29" ht="13" x14ac:dyDescent="0.15">
      <c r="AA276" s="51"/>
      <c r="AB276" s="51"/>
      <c r="AC276" s="51"/>
    </row>
    <row r="277" spans="27:29" ht="13" x14ac:dyDescent="0.15">
      <c r="AA277" s="51"/>
      <c r="AB277" s="51"/>
      <c r="AC277" s="51"/>
    </row>
    <row r="278" spans="27:29" ht="13" x14ac:dyDescent="0.15">
      <c r="AA278" s="51"/>
      <c r="AB278" s="51"/>
      <c r="AC278" s="51"/>
    </row>
    <row r="279" spans="27:29" ht="13" x14ac:dyDescent="0.15">
      <c r="AA279" s="51"/>
      <c r="AB279" s="51"/>
      <c r="AC279" s="51"/>
    </row>
    <row r="280" spans="27:29" ht="13" x14ac:dyDescent="0.15">
      <c r="AA280" s="51"/>
      <c r="AB280" s="51"/>
      <c r="AC280" s="51"/>
    </row>
    <row r="281" spans="27:29" ht="13" x14ac:dyDescent="0.15">
      <c r="AA281" s="51"/>
      <c r="AB281" s="51"/>
      <c r="AC281" s="51"/>
    </row>
    <row r="282" spans="27:29" ht="13" x14ac:dyDescent="0.15">
      <c r="AA282" s="51"/>
      <c r="AB282" s="51"/>
      <c r="AC282" s="51"/>
    </row>
    <row r="283" spans="27:29" ht="13" x14ac:dyDescent="0.15">
      <c r="AA283" s="51"/>
      <c r="AB283" s="51"/>
      <c r="AC283" s="51"/>
    </row>
    <row r="284" spans="27:29" ht="13" x14ac:dyDescent="0.15">
      <c r="AA284" s="51"/>
      <c r="AB284" s="51"/>
      <c r="AC284" s="51"/>
    </row>
    <row r="285" spans="27:29" ht="13" x14ac:dyDescent="0.15">
      <c r="AA285" s="51"/>
      <c r="AB285" s="51"/>
      <c r="AC285" s="51"/>
    </row>
    <row r="286" spans="27:29" ht="13" x14ac:dyDescent="0.15">
      <c r="AA286" s="51"/>
      <c r="AB286" s="51"/>
      <c r="AC286" s="51"/>
    </row>
    <row r="287" spans="27:29" ht="13" x14ac:dyDescent="0.15">
      <c r="AA287" s="51"/>
      <c r="AB287" s="51"/>
      <c r="AC287" s="51"/>
    </row>
    <row r="288" spans="27:29" ht="13" x14ac:dyDescent="0.15">
      <c r="AA288" s="51"/>
      <c r="AB288" s="51"/>
      <c r="AC288" s="51"/>
    </row>
    <row r="289" spans="27:29" ht="13" x14ac:dyDescent="0.15">
      <c r="AA289" s="51"/>
      <c r="AB289" s="51"/>
      <c r="AC289" s="51"/>
    </row>
    <row r="290" spans="27:29" ht="13" x14ac:dyDescent="0.15">
      <c r="AA290" s="51"/>
      <c r="AB290" s="51"/>
      <c r="AC290" s="51"/>
    </row>
    <row r="291" spans="27:29" ht="13" x14ac:dyDescent="0.15">
      <c r="AA291" s="51"/>
      <c r="AB291" s="51"/>
      <c r="AC291" s="51"/>
    </row>
    <row r="292" spans="27:29" ht="13" x14ac:dyDescent="0.15">
      <c r="AA292" s="51"/>
      <c r="AB292" s="51"/>
      <c r="AC292" s="51"/>
    </row>
    <row r="293" spans="27:29" ht="13" x14ac:dyDescent="0.15">
      <c r="AA293" s="51"/>
      <c r="AB293" s="51"/>
      <c r="AC293" s="51"/>
    </row>
    <row r="294" spans="27:29" ht="13" x14ac:dyDescent="0.15">
      <c r="AA294" s="51"/>
      <c r="AB294" s="51"/>
      <c r="AC294" s="51"/>
    </row>
    <row r="295" spans="27:29" ht="13" x14ac:dyDescent="0.15">
      <c r="AA295" s="51"/>
      <c r="AB295" s="51"/>
      <c r="AC295" s="51"/>
    </row>
    <row r="296" spans="27:29" ht="13" x14ac:dyDescent="0.15">
      <c r="AA296" s="51"/>
      <c r="AB296" s="51"/>
      <c r="AC296" s="51"/>
    </row>
    <row r="297" spans="27:29" ht="13" x14ac:dyDescent="0.15">
      <c r="AA297" s="51"/>
      <c r="AB297" s="51"/>
      <c r="AC297" s="51"/>
    </row>
    <row r="298" spans="27:29" ht="13" x14ac:dyDescent="0.15">
      <c r="AA298" s="51"/>
      <c r="AB298" s="51"/>
      <c r="AC298" s="51"/>
    </row>
    <row r="299" spans="27:29" ht="13" x14ac:dyDescent="0.15">
      <c r="AA299" s="51"/>
      <c r="AB299" s="51"/>
      <c r="AC299" s="51"/>
    </row>
    <row r="300" spans="27:29" ht="13" x14ac:dyDescent="0.15">
      <c r="AA300" s="51"/>
      <c r="AB300" s="51"/>
      <c r="AC300" s="51"/>
    </row>
    <row r="301" spans="27:29" ht="13" x14ac:dyDescent="0.15">
      <c r="AA301" s="51"/>
      <c r="AB301" s="51"/>
      <c r="AC301" s="51"/>
    </row>
    <row r="302" spans="27:29" ht="13" x14ac:dyDescent="0.15">
      <c r="AA302" s="51"/>
      <c r="AB302" s="51"/>
      <c r="AC302" s="51"/>
    </row>
    <row r="303" spans="27:29" ht="13" x14ac:dyDescent="0.15">
      <c r="AA303" s="51"/>
      <c r="AB303" s="51"/>
      <c r="AC303" s="51"/>
    </row>
    <row r="304" spans="27:29" ht="13" x14ac:dyDescent="0.15">
      <c r="AA304" s="51"/>
      <c r="AB304" s="51"/>
      <c r="AC304" s="51"/>
    </row>
    <row r="305" spans="27:29" ht="13" x14ac:dyDescent="0.15">
      <c r="AA305" s="51"/>
      <c r="AB305" s="51"/>
      <c r="AC305" s="51"/>
    </row>
    <row r="306" spans="27:29" ht="13" x14ac:dyDescent="0.15">
      <c r="AA306" s="51"/>
      <c r="AB306" s="51"/>
      <c r="AC306" s="51"/>
    </row>
    <row r="307" spans="27:29" ht="13" x14ac:dyDescent="0.15">
      <c r="AA307" s="51"/>
      <c r="AB307" s="51"/>
      <c r="AC307" s="51"/>
    </row>
    <row r="308" spans="27:29" ht="13" x14ac:dyDescent="0.15">
      <c r="AA308" s="51"/>
      <c r="AB308" s="51"/>
      <c r="AC308" s="51"/>
    </row>
    <row r="309" spans="27:29" ht="13" x14ac:dyDescent="0.15">
      <c r="AA309" s="51"/>
      <c r="AB309" s="51"/>
      <c r="AC309" s="51"/>
    </row>
    <row r="310" spans="27:29" ht="13" x14ac:dyDescent="0.15">
      <c r="AA310" s="51"/>
      <c r="AB310" s="51"/>
      <c r="AC310" s="51"/>
    </row>
    <row r="311" spans="27:29" ht="13" x14ac:dyDescent="0.15">
      <c r="AA311" s="51"/>
      <c r="AB311" s="51"/>
      <c r="AC311" s="51"/>
    </row>
    <row r="312" spans="27:29" ht="13" x14ac:dyDescent="0.15">
      <c r="AA312" s="51"/>
      <c r="AB312" s="51"/>
      <c r="AC312" s="51"/>
    </row>
    <row r="313" spans="27:29" ht="13" x14ac:dyDescent="0.15">
      <c r="AA313" s="51"/>
      <c r="AB313" s="51"/>
      <c r="AC313" s="51"/>
    </row>
    <row r="314" spans="27:29" ht="13" x14ac:dyDescent="0.15">
      <c r="AA314" s="51"/>
      <c r="AB314" s="51"/>
      <c r="AC314" s="51"/>
    </row>
    <row r="315" spans="27:29" ht="13" x14ac:dyDescent="0.15">
      <c r="AA315" s="51"/>
      <c r="AB315" s="51"/>
      <c r="AC315" s="51"/>
    </row>
    <row r="316" spans="27:29" ht="13" x14ac:dyDescent="0.15">
      <c r="AA316" s="51"/>
      <c r="AB316" s="51"/>
      <c r="AC316" s="51"/>
    </row>
    <row r="317" spans="27:29" ht="13" x14ac:dyDescent="0.15">
      <c r="AA317" s="51"/>
      <c r="AB317" s="51"/>
      <c r="AC317" s="51"/>
    </row>
    <row r="318" spans="27:29" ht="13" x14ac:dyDescent="0.15">
      <c r="AA318" s="51"/>
      <c r="AB318" s="51"/>
      <c r="AC318" s="51"/>
    </row>
    <row r="319" spans="27:29" ht="13" x14ac:dyDescent="0.15">
      <c r="AA319" s="51"/>
      <c r="AB319" s="51"/>
      <c r="AC319" s="51"/>
    </row>
    <row r="320" spans="27:29" ht="13" x14ac:dyDescent="0.15">
      <c r="AA320" s="51"/>
      <c r="AB320" s="51"/>
      <c r="AC320" s="51"/>
    </row>
    <row r="321" spans="27:29" ht="13" x14ac:dyDescent="0.15">
      <c r="AA321" s="51"/>
      <c r="AB321" s="51"/>
      <c r="AC321" s="51"/>
    </row>
    <row r="322" spans="27:29" ht="13" x14ac:dyDescent="0.15">
      <c r="AA322" s="51"/>
      <c r="AB322" s="51"/>
      <c r="AC322" s="51"/>
    </row>
    <row r="323" spans="27:29" ht="13" x14ac:dyDescent="0.15">
      <c r="AA323" s="51"/>
      <c r="AB323" s="51"/>
      <c r="AC323" s="51"/>
    </row>
    <row r="324" spans="27:29" ht="13" x14ac:dyDescent="0.15">
      <c r="AA324" s="51"/>
      <c r="AB324" s="51"/>
      <c r="AC324" s="51"/>
    </row>
    <row r="325" spans="27:29" ht="13" x14ac:dyDescent="0.15">
      <c r="AA325" s="51"/>
      <c r="AB325" s="51"/>
      <c r="AC325" s="51"/>
    </row>
    <row r="326" spans="27:29" ht="13" x14ac:dyDescent="0.15">
      <c r="AA326" s="51"/>
      <c r="AB326" s="51"/>
      <c r="AC326" s="51"/>
    </row>
    <row r="327" spans="27:29" ht="13" x14ac:dyDescent="0.15">
      <c r="AA327" s="51"/>
      <c r="AB327" s="51"/>
      <c r="AC327" s="51"/>
    </row>
    <row r="328" spans="27:29" ht="13" x14ac:dyDescent="0.15">
      <c r="AA328" s="51"/>
      <c r="AB328" s="51"/>
      <c r="AC328" s="51"/>
    </row>
    <row r="329" spans="27:29" ht="13" x14ac:dyDescent="0.15">
      <c r="AA329" s="51"/>
      <c r="AB329" s="51"/>
      <c r="AC329" s="51"/>
    </row>
    <row r="330" spans="27:29" ht="13" x14ac:dyDescent="0.15">
      <c r="AA330" s="51"/>
      <c r="AB330" s="51"/>
      <c r="AC330" s="51"/>
    </row>
    <row r="331" spans="27:29" ht="13" x14ac:dyDescent="0.15">
      <c r="AA331" s="51"/>
      <c r="AB331" s="51"/>
      <c r="AC331" s="51"/>
    </row>
    <row r="332" spans="27:29" ht="13" x14ac:dyDescent="0.15">
      <c r="AA332" s="51"/>
      <c r="AB332" s="51"/>
      <c r="AC332" s="51"/>
    </row>
    <row r="333" spans="27:29" ht="13" x14ac:dyDescent="0.15">
      <c r="AA333" s="51"/>
      <c r="AB333" s="51"/>
      <c r="AC333" s="51"/>
    </row>
    <row r="334" spans="27:29" ht="13" x14ac:dyDescent="0.15">
      <c r="AA334" s="51"/>
      <c r="AB334" s="51"/>
      <c r="AC334" s="51"/>
    </row>
    <row r="335" spans="27:29" ht="13" x14ac:dyDescent="0.15">
      <c r="AA335" s="51"/>
      <c r="AB335" s="51"/>
      <c r="AC335" s="51"/>
    </row>
    <row r="336" spans="27:29" ht="13" x14ac:dyDescent="0.15">
      <c r="AA336" s="51"/>
      <c r="AB336" s="51"/>
      <c r="AC336" s="51"/>
    </row>
    <row r="337" spans="27:29" ht="13" x14ac:dyDescent="0.15">
      <c r="AA337" s="51"/>
      <c r="AB337" s="51"/>
      <c r="AC337" s="51"/>
    </row>
    <row r="338" spans="27:29" ht="13" x14ac:dyDescent="0.15">
      <c r="AA338" s="51"/>
      <c r="AB338" s="51"/>
      <c r="AC338" s="51"/>
    </row>
    <row r="339" spans="27:29" ht="13" x14ac:dyDescent="0.15">
      <c r="AA339" s="51"/>
      <c r="AB339" s="51"/>
      <c r="AC339" s="51"/>
    </row>
    <row r="340" spans="27:29" ht="13" x14ac:dyDescent="0.15">
      <c r="AA340" s="51"/>
      <c r="AB340" s="51"/>
      <c r="AC340" s="51"/>
    </row>
    <row r="341" spans="27:29" ht="13" x14ac:dyDescent="0.15">
      <c r="AA341" s="51"/>
      <c r="AB341" s="51"/>
      <c r="AC341" s="51"/>
    </row>
    <row r="342" spans="27:29" ht="13" x14ac:dyDescent="0.15">
      <c r="AA342" s="51"/>
      <c r="AB342" s="51"/>
      <c r="AC342" s="51"/>
    </row>
    <row r="343" spans="27:29" ht="13" x14ac:dyDescent="0.15">
      <c r="AA343" s="51"/>
      <c r="AB343" s="51"/>
      <c r="AC343" s="51"/>
    </row>
    <row r="344" spans="27:29" ht="13" x14ac:dyDescent="0.15">
      <c r="AA344" s="51"/>
      <c r="AB344" s="51"/>
      <c r="AC344" s="51"/>
    </row>
    <row r="345" spans="27:29" ht="13" x14ac:dyDescent="0.15">
      <c r="AA345" s="51"/>
      <c r="AB345" s="51"/>
      <c r="AC345" s="51"/>
    </row>
    <row r="346" spans="27:29" ht="13" x14ac:dyDescent="0.15">
      <c r="AA346" s="51"/>
      <c r="AB346" s="51"/>
      <c r="AC346" s="51"/>
    </row>
    <row r="347" spans="27:29" ht="13" x14ac:dyDescent="0.15">
      <c r="AA347" s="51"/>
      <c r="AB347" s="51"/>
      <c r="AC347" s="51"/>
    </row>
    <row r="348" spans="27:29" ht="13" x14ac:dyDescent="0.15">
      <c r="AA348" s="51"/>
      <c r="AB348" s="51"/>
      <c r="AC348" s="51"/>
    </row>
    <row r="349" spans="27:29" ht="13" x14ac:dyDescent="0.15">
      <c r="AA349" s="51"/>
      <c r="AB349" s="51"/>
      <c r="AC349" s="51"/>
    </row>
    <row r="350" spans="27:29" ht="13" x14ac:dyDescent="0.15">
      <c r="AA350" s="51"/>
      <c r="AB350" s="51"/>
      <c r="AC350" s="51"/>
    </row>
    <row r="351" spans="27:29" ht="13" x14ac:dyDescent="0.15">
      <c r="AA351" s="51"/>
      <c r="AB351" s="51"/>
      <c r="AC351" s="51"/>
    </row>
    <row r="352" spans="27:29" ht="13" x14ac:dyDescent="0.15">
      <c r="AA352" s="51"/>
      <c r="AB352" s="51"/>
      <c r="AC352" s="51"/>
    </row>
    <row r="353" spans="27:29" ht="13" x14ac:dyDescent="0.15">
      <c r="AA353" s="51"/>
      <c r="AB353" s="51"/>
      <c r="AC353" s="51"/>
    </row>
    <row r="354" spans="27:29" ht="13" x14ac:dyDescent="0.15">
      <c r="AA354" s="51"/>
      <c r="AB354" s="51"/>
      <c r="AC354" s="51"/>
    </row>
    <row r="355" spans="27:29" ht="13" x14ac:dyDescent="0.15">
      <c r="AA355" s="51"/>
      <c r="AB355" s="51"/>
      <c r="AC355" s="51"/>
    </row>
    <row r="356" spans="27:29" ht="13" x14ac:dyDescent="0.15">
      <c r="AA356" s="51"/>
      <c r="AB356" s="51"/>
      <c r="AC356" s="51"/>
    </row>
    <row r="357" spans="27:29" ht="13" x14ac:dyDescent="0.15">
      <c r="AA357" s="51"/>
      <c r="AB357" s="51"/>
      <c r="AC357" s="51"/>
    </row>
    <row r="358" spans="27:29" ht="13" x14ac:dyDescent="0.15">
      <c r="AA358" s="51"/>
      <c r="AB358" s="51"/>
      <c r="AC358" s="51"/>
    </row>
    <row r="359" spans="27:29" ht="13" x14ac:dyDescent="0.15">
      <c r="AA359" s="51"/>
      <c r="AB359" s="51"/>
      <c r="AC359" s="51"/>
    </row>
    <row r="360" spans="27:29" ht="13" x14ac:dyDescent="0.15">
      <c r="AA360" s="51"/>
      <c r="AB360" s="51"/>
      <c r="AC360" s="51"/>
    </row>
    <row r="361" spans="27:29" ht="13" x14ac:dyDescent="0.15">
      <c r="AA361" s="51"/>
      <c r="AB361" s="51"/>
      <c r="AC361" s="51"/>
    </row>
    <row r="362" spans="27:29" ht="13" x14ac:dyDescent="0.15">
      <c r="AA362" s="51"/>
      <c r="AB362" s="51"/>
      <c r="AC362" s="51"/>
    </row>
    <row r="363" spans="27:29" ht="13" x14ac:dyDescent="0.15">
      <c r="AA363" s="51"/>
      <c r="AB363" s="51"/>
      <c r="AC363" s="51"/>
    </row>
    <row r="364" spans="27:29" ht="13" x14ac:dyDescent="0.15">
      <c r="AA364" s="51"/>
      <c r="AB364" s="51"/>
      <c r="AC364" s="51"/>
    </row>
    <row r="365" spans="27:29" ht="13" x14ac:dyDescent="0.15">
      <c r="AA365" s="51"/>
      <c r="AB365" s="51"/>
      <c r="AC365" s="51"/>
    </row>
    <row r="366" spans="27:29" ht="13" x14ac:dyDescent="0.15">
      <c r="AA366" s="51"/>
      <c r="AB366" s="51"/>
      <c r="AC366" s="51"/>
    </row>
    <row r="367" spans="27:29" ht="13" x14ac:dyDescent="0.15">
      <c r="AA367" s="51"/>
      <c r="AB367" s="51"/>
      <c r="AC367" s="51"/>
    </row>
    <row r="368" spans="27:29" ht="13" x14ac:dyDescent="0.15">
      <c r="AA368" s="51"/>
      <c r="AB368" s="51"/>
      <c r="AC368" s="51"/>
    </row>
    <row r="369" spans="27:29" ht="13" x14ac:dyDescent="0.15">
      <c r="AA369" s="51"/>
      <c r="AB369" s="51"/>
      <c r="AC369" s="51"/>
    </row>
    <row r="370" spans="27:29" ht="13" x14ac:dyDescent="0.15">
      <c r="AA370" s="51"/>
      <c r="AB370" s="51"/>
      <c r="AC370" s="51"/>
    </row>
    <row r="371" spans="27:29" ht="13" x14ac:dyDescent="0.15">
      <c r="AA371" s="51"/>
      <c r="AB371" s="51"/>
      <c r="AC371" s="51"/>
    </row>
    <row r="372" spans="27:29" ht="13" x14ac:dyDescent="0.15">
      <c r="AA372" s="51"/>
      <c r="AB372" s="51"/>
      <c r="AC372" s="51"/>
    </row>
    <row r="373" spans="27:29" ht="13" x14ac:dyDescent="0.15">
      <c r="AA373" s="51"/>
      <c r="AB373" s="51"/>
      <c r="AC373" s="51"/>
    </row>
    <row r="374" spans="27:29" ht="13" x14ac:dyDescent="0.15">
      <c r="AA374" s="51"/>
      <c r="AB374" s="51"/>
      <c r="AC374" s="51"/>
    </row>
    <row r="375" spans="27:29" ht="13" x14ac:dyDescent="0.15">
      <c r="AA375" s="51"/>
      <c r="AB375" s="51"/>
      <c r="AC375" s="51"/>
    </row>
    <row r="376" spans="27:29" ht="13" x14ac:dyDescent="0.15">
      <c r="AA376" s="51"/>
      <c r="AB376" s="51"/>
      <c r="AC376" s="51"/>
    </row>
    <row r="377" spans="27:29" ht="13" x14ac:dyDescent="0.15">
      <c r="AA377" s="51"/>
      <c r="AB377" s="51"/>
      <c r="AC377" s="51"/>
    </row>
    <row r="378" spans="27:29" ht="13" x14ac:dyDescent="0.15">
      <c r="AA378" s="51"/>
      <c r="AB378" s="51"/>
      <c r="AC378" s="51"/>
    </row>
    <row r="379" spans="27:29" ht="13" x14ac:dyDescent="0.15">
      <c r="AA379" s="51"/>
      <c r="AB379" s="51"/>
      <c r="AC379" s="51"/>
    </row>
    <row r="380" spans="27:29" ht="13" x14ac:dyDescent="0.15">
      <c r="AA380" s="51"/>
      <c r="AB380" s="51"/>
      <c r="AC380" s="51"/>
    </row>
    <row r="381" spans="27:29" ht="13" x14ac:dyDescent="0.15">
      <c r="AA381" s="51"/>
      <c r="AB381" s="51"/>
      <c r="AC381" s="51"/>
    </row>
    <row r="382" spans="27:29" ht="13" x14ac:dyDescent="0.15">
      <c r="AA382" s="51"/>
      <c r="AB382" s="51"/>
      <c r="AC382" s="51"/>
    </row>
    <row r="383" spans="27:29" ht="13" x14ac:dyDescent="0.15">
      <c r="AA383" s="51"/>
      <c r="AB383" s="51"/>
      <c r="AC383" s="51"/>
    </row>
    <row r="384" spans="27:29" ht="13" x14ac:dyDescent="0.15">
      <c r="AA384" s="51"/>
      <c r="AB384" s="51"/>
      <c r="AC384" s="51"/>
    </row>
    <row r="385" spans="27:29" ht="13" x14ac:dyDescent="0.15">
      <c r="AA385" s="51"/>
      <c r="AB385" s="51"/>
      <c r="AC385" s="51"/>
    </row>
    <row r="386" spans="27:29" ht="13" x14ac:dyDescent="0.15">
      <c r="AA386" s="51"/>
      <c r="AB386" s="51"/>
      <c r="AC386" s="51"/>
    </row>
    <row r="387" spans="27:29" ht="13" x14ac:dyDescent="0.15">
      <c r="AA387" s="51"/>
      <c r="AB387" s="51"/>
      <c r="AC387" s="51"/>
    </row>
    <row r="388" spans="27:29" ht="13" x14ac:dyDescent="0.15">
      <c r="AA388" s="51"/>
      <c r="AB388" s="51"/>
      <c r="AC388" s="51"/>
    </row>
    <row r="389" spans="27:29" ht="13" x14ac:dyDescent="0.15">
      <c r="AA389" s="51"/>
      <c r="AB389" s="51"/>
      <c r="AC389" s="51"/>
    </row>
    <row r="390" spans="27:29" ht="13" x14ac:dyDescent="0.15">
      <c r="AA390" s="51"/>
      <c r="AB390" s="51"/>
      <c r="AC390" s="51"/>
    </row>
    <row r="391" spans="27:29" ht="13" x14ac:dyDescent="0.15">
      <c r="AA391" s="51"/>
      <c r="AB391" s="51"/>
      <c r="AC391" s="51"/>
    </row>
    <row r="392" spans="27:29" ht="13" x14ac:dyDescent="0.15">
      <c r="AA392" s="51"/>
      <c r="AB392" s="51"/>
      <c r="AC392" s="51"/>
    </row>
    <row r="393" spans="27:29" ht="13" x14ac:dyDescent="0.15">
      <c r="AA393" s="51"/>
      <c r="AB393" s="51"/>
      <c r="AC393" s="51"/>
    </row>
    <row r="394" spans="27:29" ht="13" x14ac:dyDescent="0.15">
      <c r="AA394" s="51"/>
      <c r="AB394" s="51"/>
      <c r="AC394" s="51"/>
    </row>
    <row r="395" spans="27:29" ht="13" x14ac:dyDescent="0.15">
      <c r="AA395" s="51"/>
      <c r="AB395" s="51"/>
      <c r="AC395" s="51"/>
    </row>
    <row r="396" spans="27:29" ht="13" x14ac:dyDescent="0.15">
      <c r="AA396" s="51"/>
      <c r="AB396" s="51"/>
      <c r="AC396" s="51"/>
    </row>
    <row r="397" spans="27:29" ht="13" x14ac:dyDescent="0.15">
      <c r="AA397" s="51"/>
      <c r="AB397" s="51"/>
      <c r="AC397" s="51"/>
    </row>
    <row r="398" spans="27:29" ht="13" x14ac:dyDescent="0.15">
      <c r="AA398" s="51"/>
      <c r="AB398" s="51"/>
      <c r="AC398" s="51"/>
    </row>
    <row r="399" spans="27:29" ht="13" x14ac:dyDescent="0.15">
      <c r="AA399" s="51"/>
      <c r="AB399" s="51"/>
      <c r="AC399" s="51"/>
    </row>
    <row r="400" spans="27:29" ht="13" x14ac:dyDescent="0.15">
      <c r="AA400" s="51"/>
      <c r="AB400" s="51"/>
      <c r="AC400" s="51"/>
    </row>
    <row r="401" spans="27:29" ht="13" x14ac:dyDescent="0.15">
      <c r="AA401" s="51"/>
      <c r="AB401" s="51"/>
      <c r="AC401" s="51"/>
    </row>
    <row r="402" spans="27:29" ht="13" x14ac:dyDescent="0.15">
      <c r="AA402" s="51"/>
      <c r="AB402" s="51"/>
      <c r="AC402" s="51"/>
    </row>
    <row r="403" spans="27:29" ht="13" x14ac:dyDescent="0.15">
      <c r="AA403" s="51"/>
      <c r="AB403" s="51"/>
      <c r="AC403" s="51"/>
    </row>
    <row r="404" spans="27:29" ht="13" x14ac:dyDescent="0.15">
      <c r="AA404" s="51"/>
      <c r="AB404" s="51"/>
      <c r="AC404" s="51"/>
    </row>
    <row r="405" spans="27:29" ht="13" x14ac:dyDescent="0.15">
      <c r="AA405" s="51"/>
      <c r="AB405" s="51"/>
      <c r="AC405" s="51"/>
    </row>
    <row r="406" spans="27:29" ht="13" x14ac:dyDescent="0.15">
      <c r="AA406" s="51"/>
      <c r="AB406" s="51"/>
      <c r="AC406" s="51"/>
    </row>
    <row r="407" spans="27:29" ht="13" x14ac:dyDescent="0.15">
      <c r="AA407" s="51"/>
      <c r="AB407" s="51"/>
      <c r="AC407" s="51"/>
    </row>
    <row r="408" spans="27:29" ht="13" x14ac:dyDescent="0.15">
      <c r="AA408" s="51"/>
      <c r="AB408" s="51"/>
      <c r="AC408" s="51"/>
    </row>
    <row r="409" spans="27:29" ht="13" x14ac:dyDescent="0.15">
      <c r="AA409" s="51"/>
      <c r="AB409" s="51"/>
      <c r="AC409" s="51"/>
    </row>
    <row r="410" spans="27:29" ht="13" x14ac:dyDescent="0.15">
      <c r="AA410" s="51"/>
      <c r="AB410" s="51"/>
      <c r="AC410" s="51"/>
    </row>
    <row r="411" spans="27:29" ht="13" x14ac:dyDescent="0.15">
      <c r="AA411" s="51"/>
      <c r="AB411" s="51"/>
      <c r="AC411" s="51"/>
    </row>
    <row r="412" spans="27:29" ht="13" x14ac:dyDescent="0.15">
      <c r="AA412" s="51"/>
      <c r="AB412" s="51"/>
      <c r="AC412" s="51"/>
    </row>
    <row r="413" spans="27:29" ht="13" x14ac:dyDescent="0.15">
      <c r="AA413" s="51"/>
      <c r="AB413" s="51"/>
      <c r="AC413" s="51"/>
    </row>
    <row r="414" spans="27:29" ht="13" x14ac:dyDescent="0.15">
      <c r="AA414" s="51"/>
      <c r="AB414" s="51"/>
      <c r="AC414" s="51"/>
    </row>
    <row r="415" spans="27:29" ht="13" x14ac:dyDescent="0.15">
      <c r="AA415" s="51"/>
      <c r="AB415" s="51"/>
      <c r="AC415" s="51"/>
    </row>
    <row r="416" spans="27:29" ht="13" x14ac:dyDescent="0.15">
      <c r="AA416" s="51"/>
      <c r="AB416" s="51"/>
      <c r="AC416" s="51"/>
    </row>
    <row r="417" spans="27:29" ht="13" x14ac:dyDescent="0.15">
      <c r="AA417" s="51"/>
      <c r="AB417" s="51"/>
      <c r="AC417" s="51"/>
    </row>
    <row r="418" spans="27:29" ht="13" x14ac:dyDescent="0.15">
      <c r="AA418" s="51"/>
      <c r="AB418" s="51"/>
      <c r="AC418" s="51"/>
    </row>
    <row r="419" spans="27:29" ht="13" x14ac:dyDescent="0.15">
      <c r="AA419" s="51"/>
      <c r="AB419" s="51"/>
      <c r="AC419" s="51"/>
    </row>
    <row r="420" spans="27:29" ht="13" x14ac:dyDescent="0.15">
      <c r="AA420" s="51"/>
      <c r="AB420" s="51"/>
      <c r="AC420" s="51"/>
    </row>
    <row r="421" spans="27:29" ht="13" x14ac:dyDescent="0.15">
      <c r="AA421" s="51"/>
      <c r="AB421" s="51"/>
      <c r="AC421" s="51"/>
    </row>
    <row r="422" spans="27:29" ht="13" x14ac:dyDescent="0.15">
      <c r="AA422" s="51"/>
      <c r="AB422" s="51"/>
      <c r="AC422" s="51"/>
    </row>
    <row r="423" spans="27:29" ht="13" x14ac:dyDescent="0.15">
      <c r="AA423" s="51"/>
      <c r="AB423" s="51"/>
      <c r="AC423" s="51"/>
    </row>
    <row r="424" spans="27:29" ht="13" x14ac:dyDescent="0.15">
      <c r="AA424" s="51"/>
      <c r="AB424" s="51"/>
      <c r="AC424" s="51"/>
    </row>
    <row r="425" spans="27:29" ht="13" x14ac:dyDescent="0.15">
      <c r="AA425" s="51"/>
      <c r="AB425" s="51"/>
      <c r="AC425" s="51"/>
    </row>
    <row r="426" spans="27:29" ht="13" x14ac:dyDescent="0.15">
      <c r="AA426" s="51"/>
      <c r="AB426" s="51"/>
      <c r="AC426" s="51"/>
    </row>
    <row r="427" spans="27:29" ht="13" x14ac:dyDescent="0.15">
      <c r="AA427" s="51"/>
      <c r="AB427" s="51"/>
      <c r="AC427" s="51"/>
    </row>
    <row r="428" spans="27:29" ht="13" x14ac:dyDescent="0.15">
      <c r="AA428" s="51"/>
      <c r="AB428" s="51"/>
      <c r="AC428" s="51"/>
    </row>
    <row r="429" spans="27:29" ht="13" x14ac:dyDescent="0.15">
      <c r="AA429" s="51"/>
      <c r="AB429" s="51"/>
      <c r="AC429" s="51"/>
    </row>
    <row r="430" spans="27:29" ht="13" x14ac:dyDescent="0.15">
      <c r="AA430" s="51"/>
      <c r="AB430" s="51"/>
      <c r="AC430" s="51"/>
    </row>
    <row r="431" spans="27:29" ht="13" x14ac:dyDescent="0.15">
      <c r="AA431" s="51"/>
      <c r="AB431" s="51"/>
      <c r="AC431" s="51"/>
    </row>
    <row r="432" spans="27:29" ht="13" x14ac:dyDescent="0.15">
      <c r="AA432" s="51"/>
      <c r="AB432" s="51"/>
      <c r="AC432" s="51"/>
    </row>
    <row r="433" spans="27:29" ht="13" x14ac:dyDescent="0.15">
      <c r="AA433" s="51"/>
      <c r="AB433" s="51"/>
      <c r="AC433" s="51"/>
    </row>
    <row r="434" spans="27:29" ht="13" x14ac:dyDescent="0.15">
      <c r="AA434" s="51"/>
      <c r="AB434" s="51"/>
      <c r="AC434" s="51"/>
    </row>
    <row r="435" spans="27:29" ht="13" x14ac:dyDescent="0.15">
      <c r="AA435" s="51"/>
      <c r="AB435" s="51"/>
      <c r="AC435" s="51"/>
    </row>
    <row r="436" spans="27:29" ht="13" x14ac:dyDescent="0.15">
      <c r="AA436" s="51"/>
      <c r="AB436" s="51"/>
      <c r="AC436" s="51"/>
    </row>
    <row r="437" spans="27:29" ht="13" x14ac:dyDescent="0.15">
      <c r="AA437" s="51"/>
      <c r="AB437" s="51"/>
      <c r="AC437" s="51"/>
    </row>
    <row r="438" spans="27:29" ht="13" x14ac:dyDescent="0.15">
      <c r="AA438" s="51"/>
      <c r="AB438" s="51"/>
      <c r="AC438" s="51"/>
    </row>
    <row r="439" spans="27:29" ht="13" x14ac:dyDescent="0.15">
      <c r="AA439" s="51"/>
      <c r="AB439" s="51"/>
      <c r="AC439" s="51"/>
    </row>
    <row r="440" spans="27:29" ht="13" x14ac:dyDescent="0.15">
      <c r="AA440" s="51"/>
      <c r="AB440" s="51"/>
      <c r="AC440" s="51"/>
    </row>
    <row r="441" spans="27:29" ht="13" x14ac:dyDescent="0.15">
      <c r="AA441" s="51"/>
      <c r="AB441" s="51"/>
      <c r="AC441" s="51"/>
    </row>
    <row r="442" spans="27:29" ht="13" x14ac:dyDescent="0.15">
      <c r="AA442" s="51"/>
      <c r="AB442" s="51"/>
      <c r="AC442" s="51"/>
    </row>
    <row r="443" spans="27:29" ht="13" x14ac:dyDescent="0.15">
      <c r="AA443" s="51"/>
      <c r="AB443" s="51"/>
      <c r="AC443" s="51"/>
    </row>
    <row r="444" spans="27:29" ht="13" x14ac:dyDescent="0.15">
      <c r="AA444" s="51"/>
      <c r="AB444" s="51"/>
      <c r="AC444" s="51"/>
    </row>
    <row r="445" spans="27:29" ht="13" x14ac:dyDescent="0.15">
      <c r="AA445" s="51"/>
      <c r="AB445" s="51"/>
      <c r="AC445" s="51"/>
    </row>
    <row r="446" spans="27:29" ht="13" x14ac:dyDescent="0.15">
      <c r="AA446" s="51"/>
      <c r="AB446" s="51"/>
      <c r="AC446" s="51"/>
    </row>
    <row r="447" spans="27:29" ht="13" x14ac:dyDescent="0.15">
      <c r="AA447" s="51"/>
      <c r="AB447" s="51"/>
      <c r="AC447" s="51"/>
    </row>
    <row r="448" spans="27:29" ht="13" x14ac:dyDescent="0.15">
      <c r="AA448" s="51"/>
      <c r="AB448" s="51"/>
      <c r="AC448" s="51"/>
    </row>
    <row r="449" spans="27:29" ht="13" x14ac:dyDescent="0.15">
      <c r="AA449" s="51"/>
      <c r="AB449" s="51"/>
      <c r="AC449" s="51"/>
    </row>
    <row r="450" spans="27:29" ht="13" x14ac:dyDescent="0.15">
      <c r="AA450" s="51"/>
      <c r="AB450" s="51"/>
      <c r="AC450" s="51"/>
    </row>
    <row r="451" spans="27:29" ht="13" x14ac:dyDescent="0.15">
      <c r="AA451" s="51"/>
      <c r="AB451" s="51"/>
      <c r="AC451" s="51"/>
    </row>
    <row r="452" spans="27:29" ht="13" x14ac:dyDescent="0.15">
      <c r="AA452" s="51"/>
      <c r="AB452" s="51"/>
      <c r="AC452" s="51"/>
    </row>
    <row r="453" spans="27:29" ht="13" x14ac:dyDescent="0.15">
      <c r="AA453" s="51"/>
      <c r="AB453" s="51"/>
      <c r="AC453" s="51"/>
    </row>
    <row r="454" spans="27:29" ht="13" x14ac:dyDescent="0.15">
      <c r="AA454" s="51"/>
      <c r="AB454" s="51"/>
      <c r="AC454" s="51"/>
    </row>
    <row r="455" spans="27:29" ht="13" x14ac:dyDescent="0.15">
      <c r="AA455" s="51"/>
      <c r="AB455" s="51"/>
      <c r="AC455" s="51"/>
    </row>
    <row r="456" spans="27:29" ht="13" x14ac:dyDescent="0.15">
      <c r="AA456" s="51"/>
      <c r="AB456" s="51"/>
      <c r="AC456" s="51"/>
    </row>
    <row r="457" spans="27:29" ht="13" x14ac:dyDescent="0.15">
      <c r="AA457" s="51"/>
      <c r="AB457" s="51"/>
      <c r="AC457" s="51"/>
    </row>
    <row r="458" spans="27:29" ht="13" x14ac:dyDescent="0.15">
      <c r="AA458" s="51"/>
      <c r="AB458" s="51"/>
      <c r="AC458" s="51"/>
    </row>
    <row r="459" spans="27:29" ht="13" x14ac:dyDescent="0.15">
      <c r="AA459" s="51"/>
      <c r="AB459" s="51"/>
      <c r="AC459" s="51"/>
    </row>
    <row r="460" spans="27:29" ht="13" x14ac:dyDescent="0.15">
      <c r="AA460" s="51"/>
      <c r="AB460" s="51"/>
      <c r="AC460" s="51"/>
    </row>
    <row r="461" spans="27:29" ht="13" x14ac:dyDescent="0.15">
      <c r="AA461" s="51"/>
      <c r="AB461" s="51"/>
      <c r="AC461" s="51"/>
    </row>
    <row r="462" spans="27:29" ht="13" x14ac:dyDescent="0.15">
      <c r="AA462" s="51"/>
      <c r="AB462" s="51"/>
      <c r="AC462" s="51"/>
    </row>
    <row r="463" spans="27:29" ht="13" x14ac:dyDescent="0.15">
      <c r="AA463" s="51"/>
      <c r="AB463" s="51"/>
      <c r="AC463" s="51"/>
    </row>
    <row r="464" spans="27:29" ht="13" x14ac:dyDescent="0.15">
      <c r="AA464" s="51"/>
      <c r="AB464" s="51"/>
      <c r="AC464" s="51"/>
    </row>
    <row r="465" spans="27:29" ht="13" x14ac:dyDescent="0.15">
      <c r="AA465" s="51"/>
      <c r="AB465" s="51"/>
      <c r="AC465" s="51"/>
    </row>
    <row r="466" spans="27:29" ht="13" x14ac:dyDescent="0.15">
      <c r="AA466" s="51"/>
      <c r="AB466" s="51"/>
      <c r="AC466" s="51"/>
    </row>
    <row r="467" spans="27:29" ht="13" x14ac:dyDescent="0.15">
      <c r="AA467" s="51"/>
      <c r="AB467" s="51"/>
      <c r="AC467" s="51"/>
    </row>
    <row r="468" spans="27:29" ht="13" x14ac:dyDescent="0.15">
      <c r="AA468" s="51"/>
      <c r="AB468" s="51"/>
      <c r="AC468" s="51"/>
    </row>
    <row r="469" spans="27:29" ht="13" x14ac:dyDescent="0.15">
      <c r="AA469" s="51"/>
      <c r="AB469" s="51"/>
      <c r="AC469" s="51"/>
    </row>
    <row r="470" spans="27:29" ht="13" x14ac:dyDescent="0.15">
      <c r="AA470" s="51"/>
      <c r="AB470" s="51"/>
      <c r="AC470" s="51"/>
    </row>
    <row r="471" spans="27:29" ht="13" x14ac:dyDescent="0.15">
      <c r="AA471" s="51"/>
      <c r="AB471" s="51"/>
      <c r="AC471" s="51"/>
    </row>
    <row r="472" spans="27:29" ht="13" x14ac:dyDescent="0.15">
      <c r="AA472" s="51"/>
      <c r="AB472" s="51"/>
      <c r="AC472" s="51"/>
    </row>
    <row r="473" spans="27:29" ht="13" x14ac:dyDescent="0.15">
      <c r="AA473" s="51"/>
      <c r="AB473" s="51"/>
      <c r="AC473" s="51"/>
    </row>
    <row r="474" spans="27:29" ht="13" x14ac:dyDescent="0.15">
      <c r="AA474" s="51"/>
      <c r="AB474" s="51"/>
      <c r="AC474" s="51"/>
    </row>
    <row r="475" spans="27:29" ht="13" x14ac:dyDescent="0.15">
      <c r="AA475" s="51"/>
      <c r="AB475" s="51"/>
      <c r="AC475" s="51"/>
    </row>
    <row r="476" spans="27:29" ht="13" x14ac:dyDescent="0.15">
      <c r="AA476" s="51"/>
      <c r="AB476" s="51"/>
      <c r="AC476" s="51"/>
    </row>
    <row r="477" spans="27:29" ht="13" x14ac:dyDescent="0.15">
      <c r="AA477" s="51"/>
      <c r="AB477" s="51"/>
      <c r="AC477" s="51"/>
    </row>
    <row r="478" spans="27:29" ht="13" x14ac:dyDescent="0.15">
      <c r="AA478" s="51"/>
      <c r="AB478" s="51"/>
      <c r="AC478" s="51"/>
    </row>
    <row r="479" spans="27:29" ht="13" x14ac:dyDescent="0.15">
      <c r="AA479" s="51"/>
      <c r="AB479" s="51"/>
      <c r="AC479" s="51"/>
    </row>
    <row r="480" spans="27:29" ht="13" x14ac:dyDescent="0.15">
      <c r="AA480" s="51"/>
      <c r="AB480" s="51"/>
      <c r="AC480" s="51"/>
    </row>
    <row r="481" spans="27:29" ht="13" x14ac:dyDescent="0.15">
      <c r="AA481" s="51"/>
      <c r="AB481" s="51"/>
      <c r="AC481" s="51"/>
    </row>
    <row r="482" spans="27:29" ht="13" x14ac:dyDescent="0.15">
      <c r="AA482" s="51"/>
      <c r="AB482" s="51"/>
      <c r="AC482" s="51"/>
    </row>
    <row r="483" spans="27:29" ht="13" x14ac:dyDescent="0.15">
      <c r="AA483" s="51"/>
      <c r="AB483" s="51"/>
      <c r="AC483" s="51"/>
    </row>
    <row r="484" spans="27:29" ht="13" x14ac:dyDescent="0.15">
      <c r="AA484" s="51"/>
      <c r="AB484" s="51"/>
      <c r="AC484" s="51"/>
    </row>
    <row r="485" spans="27:29" ht="13" x14ac:dyDescent="0.15">
      <c r="AA485" s="51"/>
      <c r="AB485" s="51"/>
      <c r="AC485" s="51"/>
    </row>
    <row r="486" spans="27:29" ht="13" x14ac:dyDescent="0.15">
      <c r="AA486" s="51"/>
      <c r="AB486" s="51"/>
      <c r="AC486" s="51"/>
    </row>
    <row r="487" spans="27:29" ht="13" x14ac:dyDescent="0.15">
      <c r="AA487" s="51"/>
      <c r="AB487" s="51"/>
      <c r="AC487" s="51"/>
    </row>
    <row r="488" spans="27:29" ht="13" x14ac:dyDescent="0.15">
      <c r="AA488" s="51"/>
      <c r="AB488" s="51"/>
      <c r="AC488" s="51"/>
    </row>
    <row r="489" spans="27:29" ht="13" x14ac:dyDescent="0.15">
      <c r="AA489" s="51"/>
      <c r="AB489" s="51"/>
      <c r="AC489" s="51"/>
    </row>
    <row r="490" spans="27:29" ht="13" x14ac:dyDescent="0.15">
      <c r="AA490" s="51"/>
      <c r="AB490" s="51"/>
      <c r="AC490" s="51"/>
    </row>
    <row r="491" spans="27:29" ht="13" x14ac:dyDescent="0.15">
      <c r="AA491" s="51"/>
      <c r="AB491" s="51"/>
      <c r="AC491" s="51"/>
    </row>
    <row r="492" spans="27:29" ht="13" x14ac:dyDescent="0.15">
      <c r="AA492" s="51"/>
      <c r="AB492" s="51"/>
      <c r="AC492" s="51"/>
    </row>
    <row r="493" spans="27:29" ht="13" x14ac:dyDescent="0.15">
      <c r="AA493" s="51"/>
      <c r="AB493" s="51"/>
      <c r="AC493" s="51"/>
    </row>
    <row r="494" spans="27:29" ht="13" x14ac:dyDescent="0.15">
      <c r="AA494" s="51"/>
      <c r="AB494" s="51"/>
      <c r="AC494" s="51"/>
    </row>
    <row r="495" spans="27:29" ht="13" x14ac:dyDescent="0.15">
      <c r="AA495" s="51"/>
      <c r="AB495" s="51"/>
      <c r="AC495" s="51"/>
    </row>
    <row r="496" spans="27:29" ht="13" x14ac:dyDescent="0.15">
      <c r="AA496" s="51"/>
      <c r="AB496" s="51"/>
      <c r="AC496" s="51"/>
    </row>
    <row r="497" spans="27:29" ht="13" x14ac:dyDescent="0.15">
      <c r="AA497" s="51"/>
      <c r="AB497" s="51"/>
      <c r="AC497" s="51"/>
    </row>
    <row r="498" spans="27:29" ht="13" x14ac:dyDescent="0.15">
      <c r="AA498" s="51"/>
      <c r="AB498" s="51"/>
      <c r="AC498" s="51"/>
    </row>
    <row r="499" spans="27:29" ht="13" x14ac:dyDescent="0.15">
      <c r="AA499" s="51"/>
      <c r="AB499" s="51"/>
      <c r="AC499" s="51"/>
    </row>
    <row r="500" spans="27:29" ht="13" x14ac:dyDescent="0.15">
      <c r="AA500" s="51"/>
      <c r="AB500" s="51"/>
      <c r="AC500" s="51"/>
    </row>
    <row r="501" spans="27:29" ht="13" x14ac:dyDescent="0.15">
      <c r="AA501" s="51"/>
      <c r="AB501" s="51"/>
      <c r="AC501" s="51"/>
    </row>
    <row r="502" spans="27:29" ht="13" x14ac:dyDescent="0.15">
      <c r="AA502" s="51"/>
      <c r="AB502" s="51"/>
      <c r="AC502" s="51"/>
    </row>
    <row r="503" spans="27:29" ht="13" x14ac:dyDescent="0.15">
      <c r="AA503" s="51"/>
      <c r="AB503" s="51"/>
      <c r="AC503" s="51"/>
    </row>
    <row r="504" spans="27:29" ht="13" x14ac:dyDescent="0.15">
      <c r="AA504" s="51"/>
      <c r="AB504" s="51"/>
      <c r="AC504" s="51"/>
    </row>
    <row r="505" spans="27:29" ht="13" x14ac:dyDescent="0.15">
      <c r="AA505" s="51"/>
      <c r="AB505" s="51"/>
      <c r="AC505" s="51"/>
    </row>
    <row r="506" spans="27:29" ht="13" x14ac:dyDescent="0.15">
      <c r="AA506" s="51"/>
      <c r="AB506" s="51"/>
      <c r="AC506" s="51"/>
    </row>
    <row r="507" spans="27:29" ht="13" x14ac:dyDescent="0.15">
      <c r="AA507" s="51"/>
      <c r="AB507" s="51"/>
      <c r="AC507" s="51"/>
    </row>
    <row r="508" spans="27:29" ht="13" x14ac:dyDescent="0.15">
      <c r="AA508" s="51"/>
      <c r="AB508" s="51"/>
      <c r="AC508" s="51"/>
    </row>
    <row r="509" spans="27:29" ht="13" x14ac:dyDescent="0.15">
      <c r="AA509" s="51"/>
      <c r="AB509" s="51"/>
      <c r="AC509" s="51"/>
    </row>
    <row r="510" spans="27:29" ht="13" x14ac:dyDescent="0.15">
      <c r="AA510" s="51"/>
      <c r="AB510" s="51"/>
      <c r="AC510" s="51"/>
    </row>
    <row r="511" spans="27:29" ht="13" x14ac:dyDescent="0.15">
      <c r="AA511" s="51"/>
      <c r="AB511" s="51"/>
      <c r="AC511" s="51"/>
    </row>
    <row r="512" spans="27:29" ht="13" x14ac:dyDescent="0.15">
      <c r="AA512" s="51"/>
      <c r="AB512" s="51"/>
      <c r="AC512" s="51"/>
    </row>
    <row r="513" spans="27:29" ht="13" x14ac:dyDescent="0.15">
      <c r="AA513" s="51"/>
      <c r="AB513" s="51"/>
      <c r="AC513" s="51"/>
    </row>
    <row r="514" spans="27:29" ht="13" x14ac:dyDescent="0.15">
      <c r="AA514" s="51"/>
      <c r="AB514" s="51"/>
      <c r="AC514" s="51"/>
    </row>
    <row r="515" spans="27:29" ht="13" x14ac:dyDescent="0.15">
      <c r="AA515" s="51"/>
      <c r="AB515" s="51"/>
      <c r="AC515" s="51"/>
    </row>
    <row r="516" spans="27:29" ht="13" x14ac:dyDescent="0.15">
      <c r="AA516" s="51"/>
      <c r="AB516" s="51"/>
      <c r="AC516" s="51"/>
    </row>
    <row r="517" spans="27:29" ht="13" x14ac:dyDescent="0.15">
      <c r="AA517" s="51"/>
      <c r="AB517" s="51"/>
      <c r="AC517" s="51"/>
    </row>
    <row r="518" spans="27:29" ht="13" x14ac:dyDescent="0.15">
      <c r="AA518" s="51"/>
      <c r="AB518" s="51"/>
      <c r="AC518" s="51"/>
    </row>
    <row r="519" spans="27:29" ht="13" x14ac:dyDescent="0.15">
      <c r="AA519" s="51"/>
      <c r="AB519" s="51"/>
      <c r="AC519" s="51"/>
    </row>
    <row r="520" spans="27:29" ht="13" x14ac:dyDescent="0.15">
      <c r="AA520" s="51"/>
      <c r="AB520" s="51"/>
      <c r="AC520" s="51"/>
    </row>
    <row r="521" spans="27:29" ht="13" x14ac:dyDescent="0.15">
      <c r="AA521" s="51"/>
      <c r="AB521" s="51"/>
      <c r="AC521" s="51"/>
    </row>
    <row r="522" spans="27:29" ht="13" x14ac:dyDescent="0.15">
      <c r="AA522" s="51"/>
      <c r="AB522" s="51"/>
      <c r="AC522" s="51"/>
    </row>
    <row r="523" spans="27:29" ht="13" x14ac:dyDescent="0.15">
      <c r="AA523" s="51"/>
      <c r="AB523" s="51"/>
      <c r="AC523" s="51"/>
    </row>
    <row r="524" spans="27:29" ht="13" x14ac:dyDescent="0.15">
      <c r="AA524" s="51"/>
      <c r="AB524" s="51"/>
      <c r="AC524" s="51"/>
    </row>
    <row r="525" spans="27:29" ht="13" x14ac:dyDescent="0.15">
      <c r="AA525" s="51"/>
      <c r="AB525" s="51"/>
      <c r="AC525" s="51"/>
    </row>
    <row r="526" spans="27:29" ht="13" x14ac:dyDescent="0.15">
      <c r="AA526" s="51"/>
      <c r="AB526" s="51"/>
      <c r="AC526" s="51"/>
    </row>
    <row r="527" spans="27:29" ht="13" x14ac:dyDescent="0.15">
      <c r="AA527" s="51"/>
      <c r="AB527" s="51"/>
      <c r="AC527" s="51"/>
    </row>
    <row r="528" spans="27:29" ht="13" x14ac:dyDescent="0.15">
      <c r="AA528" s="51"/>
      <c r="AB528" s="51"/>
      <c r="AC528" s="51"/>
    </row>
    <row r="529" spans="27:29" ht="13" x14ac:dyDescent="0.15">
      <c r="AA529" s="51"/>
      <c r="AB529" s="51"/>
      <c r="AC529" s="51"/>
    </row>
    <row r="530" spans="27:29" ht="13" x14ac:dyDescent="0.15">
      <c r="AA530" s="51"/>
      <c r="AB530" s="51"/>
      <c r="AC530" s="51"/>
    </row>
    <row r="531" spans="27:29" ht="13" x14ac:dyDescent="0.15">
      <c r="AA531" s="51"/>
      <c r="AB531" s="51"/>
      <c r="AC531" s="51"/>
    </row>
    <row r="532" spans="27:29" ht="13" x14ac:dyDescent="0.15">
      <c r="AA532" s="51"/>
      <c r="AB532" s="51"/>
      <c r="AC532" s="51"/>
    </row>
    <row r="533" spans="27:29" ht="13" x14ac:dyDescent="0.15">
      <c r="AA533" s="51"/>
      <c r="AB533" s="51"/>
      <c r="AC533" s="51"/>
    </row>
    <row r="534" spans="27:29" ht="13" x14ac:dyDescent="0.15">
      <c r="AA534" s="51"/>
      <c r="AB534" s="51"/>
      <c r="AC534" s="51"/>
    </row>
    <row r="535" spans="27:29" ht="13" x14ac:dyDescent="0.15">
      <c r="AA535" s="51"/>
      <c r="AB535" s="51"/>
      <c r="AC535" s="51"/>
    </row>
    <row r="536" spans="27:29" ht="13" x14ac:dyDescent="0.15">
      <c r="AA536" s="51"/>
      <c r="AB536" s="51"/>
      <c r="AC536" s="51"/>
    </row>
    <row r="537" spans="27:29" ht="13" x14ac:dyDescent="0.15">
      <c r="AA537" s="51"/>
      <c r="AB537" s="51"/>
      <c r="AC537" s="51"/>
    </row>
    <row r="538" spans="27:29" ht="13" x14ac:dyDescent="0.15">
      <c r="AA538" s="51"/>
      <c r="AB538" s="51"/>
      <c r="AC538" s="51"/>
    </row>
    <row r="539" spans="27:29" ht="13" x14ac:dyDescent="0.15">
      <c r="AA539" s="51"/>
      <c r="AB539" s="51"/>
      <c r="AC539" s="51"/>
    </row>
    <row r="540" spans="27:29" ht="13" x14ac:dyDescent="0.15">
      <c r="AA540" s="51"/>
      <c r="AB540" s="51"/>
      <c r="AC540" s="51"/>
    </row>
    <row r="541" spans="27:29" ht="13" x14ac:dyDescent="0.15">
      <c r="AA541" s="51"/>
      <c r="AB541" s="51"/>
      <c r="AC541" s="51"/>
    </row>
    <row r="542" spans="27:29" ht="13" x14ac:dyDescent="0.15">
      <c r="AA542" s="51"/>
      <c r="AB542" s="51"/>
      <c r="AC542" s="51"/>
    </row>
    <row r="543" spans="27:29" ht="13" x14ac:dyDescent="0.15">
      <c r="AA543" s="51"/>
      <c r="AB543" s="51"/>
      <c r="AC543" s="51"/>
    </row>
    <row r="544" spans="27:29" ht="13" x14ac:dyDescent="0.15">
      <c r="AA544" s="51"/>
      <c r="AB544" s="51"/>
      <c r="AC544" s="51"/>
    </row>
    <row r="545" spans="27:29" ht="13" x14ac:dyDescent="0.15">
      <c r="AA545" s="51"/>
      <c r="AB545" s="51"/>
      <c r="AC545" s="51"/>
    </row>
    <row r="546" spans="27:29" ht="13" x14ac:dyDescent="0.15">
      <c r="AA546" s="51"/>
      <c r="AB546" s="51"/>
      <c r="AC546" s="51"/>
    </row>
    <row r="547" spans="27:29" ht="13" x14ac:dyDescent="0.15">
      <c r="AA547" s="51"/>
      <c r="AB547" s="51"/>
      <c r="AC547" s="51"/>
    </row>
    <row r="548" spans="27:29" ht="13" x14ac:dyDescent="0.15">
      <c r="AA548" s="51"/>
      <c r="AB548" s="51"/>
      <c r="AC548" s="51"/>
    </row>
    <row r="549" spans="27:29" ht="13" x14ac:dyDescent="0.15">
      <c r="AA549" s="51"/>
      <c r="AB549" s="51"/>
      <c r="AC549" s="51"/>
    </row>
    <row r="550" spans="27:29" ht="13" x14ac:dyDescent="0.15">
      <c r="AA550" s="51"/>
      <c r="AB550" s="51"/>
      <c r="AC550" s="51"/>
    </row>
    <row r="551" spans="27:29" ht="13" x14ac:dyDescent="0.15">
      <c r="AA551" s="51"/>
      <c r="AB551" s="51"/>
      <c r="AC551" s="51"/>
    </row>
    <row r="552" spans="27:29" ht="13" x14ac:dyDescent="0.15">
      <c r="AA552" s="51"/>
      <c r="AB552" s="51"/>
      <c r="AC552" s="51"/>
    </row>
    <row r="553" spans="27:29" ht="13" x14ac:dyDescent="0.15">
      <c r="AA553" s="51"/>
      <c r="AB553" s="51"/>
      <c r="AC553" s="51"/>
    </row>
    <row r="554" spans="27:29" ht="13" x14ac:dyDescent="0.15">
      <c r="AA554" s="51"/>
      <c r="AB554" s="51"/>
      <c r="AC554" s="51"/>
    </row>
    <row r="555" spans="27:29" ht="13" x14ac:dyDescent="0.15">
      <c r="AA555" s="51"/>
      <c r="AB555" s="51"/>
      <c r="AC555" s="51"/>
    </row>
    <row r="556" spans="27:29" ht="13" x14ac:dyDescent="0.15">
      <c r="AA556" s="51"/>
      <c r="AB556" s="51"/>
      <c r="AC556" s="51"/>
    </row>
    <row r="557" spans="27:29" ht="13" x14ac:dyDescent="0.15">
      <c r="AA557" s="51"/>
      <c r="AB557" s="51"/>
      <c r="AC557" s="51"/>
    </row>
    <row r="558" spans="27:29" ht="13" x14ac:dyDescent="0.15">
      <c r="AA558" s="51"/>
      <c r="AB558" s="51"/>
      <c r="AC558" s="51"/>
    </row>
    <row r="559" spans="27:29" ht="13" x14ac:dyDescent="0.15">
      <c r="AA559" s="51"/>
      <c r="AB559" s="51"/>
      <c r="AC559" s="51"/>
    </row>
    <row r="560" spans="27:29" ht="13" x14ac:dyDescent="0.15">
      <c r="AA560" s="51"/>
      <c r="AB560" s="51"/>
      <c r="AC560" s="51"/>
    </row>
    <row r="561" spans="27:29" ht="13" x14ac:dyDescent="0.15">
      <c r="AA561" s="51"/>
      <c r="AB561" s="51"/>
      <c r="AC561" s="51"/>
    </row>
    <row r="562" spans="27:29" ht="13" x14ac:dyDescent="0.15">
      <c r="AA562" s="51"/>
      <c r="AB562" s="51"/>
      <c r="AC562" s="51"/>
    </row>
    <row r="563" spans="27:29" ht="13" x14ac:dyDescent="0.15">
      <c r="AA563" s="51"/>
      <c r="AB563" s="51"/>
      <c r="AC563" s="51"/>
    </row>
    <row r="564" spans="27:29" ht="13" x14ac:dyDescent="0.15">
      <c r="AA564" s="51"/>
      <c r="AB564" s="51"/>
      <c r="AC564" s="51"/>
    </row>
    <row r="565" spans="27:29" ht="13" x14ac:dyDescent="0.15">
      <c r="AA565" s="51"/>
      <c r="AB565" s="51"/>
      <c r="AC565" s="51"/>
    </row>
    <row r="566" spans="27:29" ht="13" x14ac:dyDescent="0.15">
      <c r="AA566" s="51"/>
      <c r="AB566" s="51"/>
      <c r="AC566" s="51"/>
    </row>
    <row r="567" spans="27:29" ht="13" x14ac:dyDescent="0.15">
      <c r="AA567" s="51"/>
      <c r="AB567" s="51"/>
      <c r="AC567" s="51"/>
    </row>
    <row r="568" spans="27:29" ht="13" x14ac:dyDescent="0.15">
      <c r="AA568" s="51"/>
      <c r="AB568" s="51"/>
      <c r="AC568" s="51"/>
    </row>
    <row r="569" spans="27:29" ht="13" x14ac:dyDescent="0.15">
      <c r="AA569" s="51"/>
      <c r="AB569" s="51"/>
      <c r="AC569" s="51"/>
    </row>
    <row r="570" spans="27:29" ht="13" x14ac:dyDescent="0.15">
      <c r="AA570" s="51"/>
      <c r="AB570" s="51"/>
      <c r="AC570" s="51"/>
    </row>
    <row r="571" spans="27:29" ht="13" x14ac:dyDescent="0.15">
      <c r="AA571" s="51"/>
      <c r="AB571" s="51"/>
      <c r="AC571" s="51"/>
    </row>
    <row r="572" spans="27:29" ht="13" x14ac:dyDescent="0.15">
      <c r="AA572" s="51"/>
      <c r="AB572" s="51"/>
      <c r="AC572" s="51"/>
    </row>
    <row r="573" spans="27:29" ht="13" x14ac:dyDescent="0.15">
      <c r="AA573" s="51"/>
      <c r="AB573" s="51"/>
      <c r="AC573" s="51"/>
    </row>
    <row r="574" spans="27:29" ht="13" x14ac:dyDescent="0.15">
      <c r="AA574" s="51"/>
      <c r="AB574" s="51"/>
      <c r="AC574" s="51"/>
    </row>
    <row r="575" spans="27:29" ht="13" x14ac:dyDescent="0.15">
      <c r="AA575" s="51"/>
      <c r="AB575" s="51"/>
      <c r="AC575" s="51"/>
    </row>
    <row r="576" spans="27:29" ht="13" x14ac:dyDescent="0.15">
      <c r="AA576" s="51"/>
      <c r="AB576" s="51"/>
      <c r="AC576" s="51"/>
    </row>
    <row r="577" spans="27:29" ht="13" x14ac:dyDescent="0.15">
      <c r="AA577" s="51"/>
      <c r="AB577" s="51"/>
      <c r="AC577" s="51"/>
    </row>
    <row r="578" spans="27:29" ht="13" x14ac:dyDescent="0.15">
      <c r="AA578" s="51"/>
      <c r="AB578" s="51"/>
      <c r="AC578" s="51"/>
    </row>
    <row r="579" spans="27:29" ht="13" x14ac:dyDescent="0.15">
      <c r="AA579" s="51"/>
      <c r="AB579" s="51"/>
      <c r="AC579" s="51"/>
    </row>
    <row r="580" spans="27:29" ht="13" x14ac:dyDescent="0.15">
      <c r="AA580" s="51"/>
      <c r="AB580" s="51"/>
      <c r="AC580" s="51"/>
    </row>
    <row r="581" spans="27:29" ht="13" x14ac:dyDescent="0.15">
      <c r="AA581" s="51"/>
      <c r="AB581" s="51"/>
      <c r="AC581" s="51"/>
    </row>
    <row r="582" spans="27:29" ht="13" x14ac:dyDescent="0.15">
      <c r="AA582" s="51"/>
      <c r="AB582" s="51"/>
      <c r="AC582" s="51"/>
    </row>
    <row r="583" spans="27:29" ht="13" x14ac:dyDescent="0.15">
      <c r="AA583" s="51"/>
      <c r="AB583" s="51"/>
      <c r="AC583" s="51"/>
    </row>
    <row r="584" spans="27:29" ht="13" x14ac:dyDescent="0.15">
      <c r="AA584" s="51"/>
      <c r="AB584" s="51"/>
      <c r="AC584" s="51"/>
    </row>
    <row r="585" spans="27:29" ht="13" x14ac:dyDescent="0.15">
      <c r="AA585" s="51"/>
      <c r="AB585" s="51"/>
      <c r="AC585" s="51"/>
    </row>
    <row r="586" spans="27:29" ht="13" x14ac:dyDescent="0.15">
      <c r="AA586" s="51"/>
      <c r="AB586" s="51"/>
      <c r="AC586" s="51"/>
    </row>
    <row r="587" spans="27:29" ht="13" x14ac:dyDescent="0.15">
      <c r="AA587" s="51"/>
      <c r="AB587" s="51"/>
      <c r="AC587" s="51"/>
    </row>
    <row r="588" spans="27:29" ht="13" x14ac:dyDescent="0.15">
      <c r="AA588" s="51"/>
      <c r="AB588" s="51"/>
      <c r="AC588" s="51"/>
    </row>
    <row r="589" spans="27:29" ht="13" x14ac:dyDescent="0.15">
      <c r="AA589" s="51"/>
      <c r="AB589" s="51"/>
      <c r="AC589" s="51"/>
    </row>
    <row r="590" spans="27:29" ht="13" x14ac:dyDescent="0.15">
      <c r="AA590" s="51"/>
      <c r="AB590" s="51"/>
      <c r="AC590" s="51"/>
    </row>
    <row r="591" spans="27:29" ht="13" x14ac:dyDescent="0.15">
      <c r="AA591" s="51"/>
      <c r="AB591" s="51"/>
      <c r="AC591" s="51"/>
    </row>
    <row r="592" spans="27:29" ht="13" x14ac:dyDescent="0.15">
      <c r="AA592" s="51"/>
      <c r="AB592" s="51"/>
      <c r="AC592" s="51"/>
    </row>
    <row r="593" spans="27:29" ht="13" x14ac:dyDescent="0.15">
      <c r="AA593" s="51"/>
      <c r="AB593" s="51"/>
      <c r="AC593" s="51"/>
    </row>
    <row r="594" spans="27:29" ht="13" x14ac:dyDescent="0.15">
      <c r="AA594" s="51"/>
      <c r="AB594" s="51"/>
      <c r="AC594" s="51"/>
    </row>
    <row r="595" spans="27:29" ht="13" x14ac:dyDescent="0.15">
      <c r="AA595" s="51"/>
      <c r="AB595" s="51"/>
      <c r="AC595" s="51"/>
    </row>
    <row r="596" spans="27:29" ht="13" x14ac:dyDescent="0.15">
      <c r="AA596" s="51"/>
      <c r="AB596" s="51"/>
      <c r="AC596" s="51"/>
    </row>
    <row r="597" spans="27:29" ht="13" x14ac:dyDescent="0.15">
      <c r="AA597" s="51"/>
      <c r="AB597" s="51"/>
      <c r="AC597" s="51"/>
    </row>
    <row r="598" spans="27:29" ht="13" x14ac:dyDescent="0.15">
      <c r="AA598" s="51"/>
      <c r="AB598" s="51"/>
      <c r="AC598" s="51"/>
    </row>
    <row r="599" spans="27:29" ht="13" x14ac:dyDescent="0.15">
      <c r="AA599" s="51"/>
      <c r="AB599" s="51"/>
      <c r="AC599" s="51"/>
    </row>
    <row r="600" spans="27:29" ht="13" x14ac:dyDescent="0.15">
      <c r="AA600" s="51"/>
      <c r="AB600" s="51"/>
      <c r="AC600" s="51"/>
    </row>
    <row r="601" spans="27:29" ht="13" x14ac:dyDescent="0.15">
      <c r="AA601" s="51"/>
      <c r="AB601" s="51"/>
      <c r="AC601" s="51"/>
    </row>
    <row r="602" spans="27:29" ht="13" x14ac:dyDescent="0.15">
      <c r="AA602" s="51"/>
      <c r="AB602" s="51"/>
      <c r="AC602" s="51"/>
    </row>
    <row r="603" spans="27:29" ht="13" x14ac:dyDescent="0.15">
      <c r="AA603" s="51"/>
      <c r="AB603" s="51"/>
      <c r="AC603" s="51"/>
    </row>
    <row r="604" spans="27:29" ht="13" x14ac:dyDescent="0.15">
      <c r="AA604" s="51"/>
      <c r="AB604" s="51"/>
      <c r="AC604" s="51"/>
    </row>
    <row r="605" spans="27:29" ht="13" x14ac:dyDescent="0.15">
      <c r="AA605" s="51"/>
      <c r="AB605" s="51"/>
      <c r="AC605" s="51"/>
    </row>
    <row r="606" spans="27:29" ht="13" x14ac:dyDescent="0.15">
      <c r="AA606" s="51"/>
      <c r="AB606" s="51"/>
      <c r="AC606" s="51"/>
    </row>
    <row r="607" spans="27:29" ht="13" x14ac:dyDescent="0.15">
      <c r="AA607" s="51"/>
      <c r="AB607" s="51"/>
      <c r="AC607" s="51"/>
    </row>
    <row r="608" spans="27:29" ht="13" x14ac:dyDescent="0.15">
      <c r="AA608" s="51"/>
      <c r="AB608" s="51"/>
      <c r="AC608" s="51"/>
    </row>
    <row r="609" spans="27:29" ht="13" x14ac:dyDescent="0.15">
      <c r="AA609" s="51"/>
      <c r="AB609" s="51"/>
      <c r="AC609" s="51"/>
    </row>
    <row r="610" spans="27:29" ht="13" x14ac:dyDescent="0.15">
      <c r="AA610" s="51"/>
      <c r="AB610" s="51"/>
      <c r="AC610" s="51"/>
    </row>
    <row r="611" spans="27:29" ht="13" x14ac:dyDescent="0.15">
      <c r="AA611" s="51"/>
      <c r="AB611" s="51"/>
      <c r="AC611" s="51"/>
    </row>
    <row r="612" spans="27:29" ht="13" x14ac:dyDescent="0.15">
      <c r="AA612" s="51"/>
      <c r="AB612" s="51"/>
      <c r="AC612" s="51"/>
    </row>
    <row r="613" spans="27:29" ht="13" x14ac:dyDescent="0.15">
      <c r="AA613" s="51"/>
      <c r="AB613" s="51"/>
      <c r="AC613" s="51"/>
    </row>
    <row r="614" spans="27:29" ht="13" x14ac:dyDescent="0.15">
      <c r="AA614" s="51"/>
      <c r="AB614" s="51"/>
      <c r="AC614" s="51"/>
    </row>
    <row r="615" spans="27:29" ht="13" x14ac:dyDescent="0.15">
      <c r="AA615" s="51"/>
      <c r="AB615" s="51"/>
      <c r="AC615" s="51"/>
    </row>
    <row r="616" spans="27:29" ht="13" x14ac:dyDescent="0.15">
      <c r="AA616" s="51"/>
      <c r="AB616" s="51"/>
      <c r="AC616" s="51"/>
    </row>
    <row r="617" spans="27:29" ht="13" x14ac:dyDescent="0.15">
      <c r="AA617" s="51"/>
      <c r="AB617" s="51"/>
      <c r="AC617" s="51"/>
    </row>
    <row r="618" spans="27:29" ht="13" x14ac:dyDescent="0.15">
      <c r="AA618" s="51"/>
      <c r="AB618" s="51"/>
      <c r="AC618" s="51"/>
    </row>
    <row r="619" spans="27:29" ht="13" x14ac:dyDescent="0.15">
      <c r="AA619" s="51"/>
      <c r="AB619" s="51"/>
      <c r="AC619" s="51"/>
    </row>
    <row r="620" spans="27:29" ht="13" x14ac:dyDescent="0.15">
      <c r="AA620" s="51"/>
      <c r="AB620" s="51"/>
      <c r="AC620" s="51"/>
    </row>
    <row r="621" spans="27:29" ht="13" x14ac:dyDescent="0.15">
      <c r="AA621" s="51"/>
      <c r="AB621" s="51"/>
      <c r="AC621" s="51"/>
    </row>
    <row r="622" spans="27:29" ht="13" x14ac:dyDescent="0.15">
      <c r="AA622" s="51"/>
      <c r="AB622" s="51"/>
      <c r="AC622" s="51"/>
    </row>
    <row r="623" spans="27:29" ht="13" x14ac:dyDescent="0.15">
      <c r="AA623" s="51"/>
      <c r="AB623" s="51"/>
      <c r="AC623" s="51"/>
    </row>
    <row r="624" spans="27:29" ht="13" x14ac:dyDescent="0.15">
      <c r="AA624" s="51"/>
      <c r="AB624" s="51"/>
      <c r="AC624" s="51"/>
    </row>
    <row r="625" spans="27:29" ht="13" x14ac:dyDescent="0.15">
      <c r="AA625" s="51"/>
      <c r="AB625" s="51"/>
      <c r="AC625" s="51"/>
    </row>
    <row r="626" spans="27:29" ht="13" x14ac:dyDescent="0.15">
      <c r="AA626" s="51"/>
      <c r="AB626" s="51"/>
      <c r="AC626" s="51"/>
    </row>
    <row r="627" spans="27:29" ht="13" x14ac:dyDescent="0.15">
      <c r="AA627" s="51"/>
      <c r="AB627" s="51"/>
      <c r="AC627" s="51"/>
    </row>
    <row r="628" spans="27:29" ht="13" x14ac:dyDescent="0.15">
      <c r="AA628" s="51"/>
      <c r="AB628" s="51"/>
      <c r="AC628" s="51"/>
    </row>
    <row r="629" spans="27:29" ht="13" x14ac:dyDescent="0.15">
      <c r="AA629" s="51"/>
      <c r="AB629" s="51"/>
      <c r="AC629" s="51"/>
    </row>
    <row r="630" spans="27:29" ht="13" x14ac:dyDescent="0.15">
      <c r="AA630" s="51"/>
      <c r="AB630" s="51"/>
      <c r="AC630" s="51"/>
    </row>
    <row r="631" spans="27:29" ht="13" x14ac:dyDescent="0.15">
      <c r="AA631" s="51"/>
      <c r="AB631" s="51"/>
      <c r="AC631" s="51"/>
    </row>
    <row r="632" spans="27:29" ht="13" x14ac:dyDescent="0.15">
      <c r="AA632" s="51"/>
      <c r="AB632" s="51"/>
      <c r="AC632" s="51"/>
    </row>
    <row r="633" spans="27:29" ht="13" x14ac:dyDescent="0.15">
      <c r="AA633" s="51"/>
      <c r="AB633" s="51"/>
      <c r="AC633" s="51"/>
    </row>
    <row r="634" spans="27:29" ht="13" x14ac:dyDescent="0.15">
      <c r="AA634" s="51"/>
      <c r="AB634" s="51"/>
      <c r="AC634" s="51"/>
    </row>
    <row r="635" spans="27:29" ht="13" x14ac:dyDescent="0.15">
      <c r="AA635" s="51"/>
      <c r="AB635" s="51"/>
      <c r="AC635" s="51"/>
    </row>
    <row r="636" spans="27:29" ht="13" x14ac:dyDescent="0.15">
      <c r="AA636" s="51"/>
      <c r="AB636" s="51"/>
      <c r="AC636" s="51"/>
    </row>
    <row r="637" spans="27:29" ht="13" x14ac:dyDescent="0.15">
      <c r="AA637" s="51"/>
      <c r="AB637" s="51"/>
      <c r="AC637" s="51"/>
    </row>
    <row r="638" spans="27:29" ht="13" x14ac:dyDescent="0.15">
      <c r="AA638" s="51"/>
      <c r="AB638" s="51"/>
      <c r="AC638" s="51"/>
    </row>
    <row r="639" spans="27:29" ht="13" x14ac:dyDescent="0.15">
      <c r="AA639" s="51"/>
      <c r="AB639" s="51"/>
      <c r="AC639" s="51"/>
    </row>
    <row r="640" spans="27:29" ht="13" x14ac:dyDescent="0.15">
      <c r="AA640" s="51"/>
      <c r="AB640" s="51"/>
      <c r="AC640" s="51"/>
    </row>
    <row r="641" spans="27:29" ht="13" x14ac:dyDescent="0.15">
      <c r="AA641" s="51"/>
      <c r="AB641" s="51"/>
      <c r="AC641" s="51"/>
    </row>
    <row r="642" spans="27:29" ht="13" x14ac:dyDescent="0.15">
      <c r="AA642" s="51"/>
      <c r="AB642" s="51"/>
      <c r="AC642" s="51"/>
    </row>
    <row r="643" spans="27:29" ht="13" x14ac:dyDescent="0.15">
      <c r="AA643" s="51"/>
      <c r="AB643" s="51"/>
      <c r="AC643" s="51"/>
    </row>
    <row r="644" spans="27:29" ht="13" x14ac:dyDescent="0.15">
      <c r="AA644" s="51"/>
      <c r="AB644" s="51"/>
      <c r="AC644" s="51"/>
    </row>
    <row r="645" spans="27:29" ht="13" x14ac:dyDescent="0.15">
      <c r="AA645" s="51"/>
      <c r="AB645" s="51"/>
      <c r="AC645" s="51"/>
    </row>
    <row r="646" spans="27:29" ht="13" x14ac:dyDescent="0.15">
      <c r="AA646" s="51"/>
      <c r="AB646" s="51"/>
      <c r="AC646" s="51"/>
    </row>
    <row r="647" spans="27:29" ht="13" x14ac:dyDescent="0.15">
      <c r="AA647" s="51"/>
      <c r="AB647" s="51"/>
      <c r="AC647" s="51"/>
    </row>
    <row r="648" spans="27:29" ht="13" x14ac:dyDescent="0.15">
      <c r="AA648" s="51"/>
      <c r="AB648" s="51"/>
      <c r="AC648" s="51"/>
    </row>
    <row r="649" spans="27:29" ht="13" x14ac:dyDescent="0.15">
      <c r="AA649" s="51"/>
      <c r="AB649" s="51"/>
      <c r="AC649" s="51"/>
    </row>
    <row r="650" spans="27:29" ht="13" x14ac:dyDescent="0.15">
      <c r="AA650" s="51"/>
      <c r="AB650" s="51"/>
      <c r="AC650" s="51"/>
    </row>
    <row r="651" spans="27:29" ht="13" x14ac:dyDescent="0.15">
      <c r="AA651" s="51"/>
      <c r="AB651" s="51"/>
      <c r="AC651" s="51"/>
    </row>
    <row r="652" spans="27:29" ht="13" x14ac:dyDescent="0.15">
      <c r="AA652" s="51"/>
      <c r="AB652" s="51"/>
      <c r="AC652" s="51"/>
    </row>
    <row r="653" spans="27:29" ht="13" x14ac:dyDescent="0.15">
      <c r="AA653" s="51"/>
      <c r="AB653" s="51"/>
      <c r="AC653" s="51"/>
    </row>
    <row r="654" spans="27:29" ht="13" x14ac:dyDescent="0.15">
      <c r="AA654" s="51"/>
      <c r="AB654" s="51"/>
      <c r="AC654" s="51"/>
    </row>
    <row r="655" spans="27:29" ht="13" x14ac:dyDescent="0.15">
      <c r="AA655" s="51"/>
      <c r="AB655" s="51"/>
      <c r="AC655" s="51"/>
    </row>
    <row r="656" spans="27:29" ht="13" x14ac:dyDescent="0.15">
      <c r="AA656" s="51"/>
      <c r="AB656" s="51"/>
      <c r="AC656" s="51"/>
    </row>
    <row r="657" spans="27:29" ht="13" x14ac:dyDescent="0.15">
      <c r="AA657" s="51"/>
      <c r="AB657" s="51"/>
      <c r="AC657" s="51"/>
    </row>
    <row r="658" spans="27:29" ht="13" x14ac:dyDescent="0.15">
      <c r="AA658" s="51"/>
      <c r="AB658" s="51"/>
      <c r="AC658" s="51"/>
    </row>
    <row r="659" spans="27:29" ht="13" x14ac:dyDescent="0.15">
      <c r="AA659" s="51"/>
      <c r="AB659" s="51"/>
      <c r="AC659" s="51"/>
    </row>
    <row r="660" spans="27:29" ht="13" x14ac:dyDescent="0.15">
      <c r="AA660" s="51"/>
      <c r="AB660" s="51"/>
      <c r="AC660" s="51"/>
    </row>
    <row r="661" spans="27:29" ht="13" x14ac:dyDescent="0.15">
      <c r="AA661" s="51"/>
      <c r="AB661" s="51"/>
      <c r="AC661" s="51"/>
    </row>
    <row r="662" spans="27:29" ht="13" x14ac:dyDescent="0.15">
      <c r="AA662" s="51"/>
      <c r="AB662" s="51"/>
      <c r="AC662" s="51"/>
    </row>
    <row r="663" spans="27:29" ht="13" x14ac:dyDescent="0.15">
      <c r="AA663" s="51"/>
      <c r="AB663" s="51"/>
      <c r="AC663" s="51"/>
    </row>
    <row r="664" spans="27:29" ht="13" x14ac:dyDescent="0.15">
      <c r="AA664" s="51"/>
      <c r="AB664" s="51"/>
      <c r="AC664" s="51"/>
    </row>
    <row r="665" spans="27:29" ht="13" x14ac:dyDescent="0.15">
      <c r="AA665" s="51"/>
      <c r="AB665" s="51"/>
      <c r="AC665" s="51"/>
    </row>
    <row r="666" spans="27:29" ht="13" x14ac:dyDescent="0.15">
      <c r="AA666" s="51"/>
      <c r="AB666" s="51"/>
      <c r="AC666" s="51"/>
    </row>
    <row r="667" spans="27:29" ht="13" x14ac:dyDescent="0.15">
      <c r="AA667" s="51"/>
      <c r="AB667" s="51"/>
      <c r="AC667" s="51"/>
    </row>
    <row r="668" spans="27:29" ht="13" x14ac:dyDescent="0.15">
      <c r="AA668" s="51"/>
      <c r="AB668" s="51"/>
      <c r="AC668" s="51"/>
    </row>
    <row r="669" spans="27:29" ht="13" x14ac:dyDescent="0.15">
      <c r="AA669" s="51"/>
      <c r="AB669" s="51"/>
      <c r="AC669" s="51"/>
    </row>
    <row r="670" spans="27:29" ht="13" x14ac:dyDescent="0.15">
      <c r="AA670" s="51"/>
      <c r="AB670" s="51"/>
      <c r="AC670" s="51"/>
    </row>
    <row r="671" spans="27:29" ht="13" x14ac:dyDescent="0.15">
      <c r="AA671" s="51"/>
      <c r="AB671" s="51"/>
      <c r="AC671" s="51"/>
    </row>
    <row r="672" spans="27:29" ht="13" x14ac:dyDescent="0.15">
      <c r="AA672" s="51"/>
      <c r="AB672" s="51"/>
      <c r="AC672" s="51"/>
    </row>
    <row r="673" spans="27:29" ht="13" x14ac:dyDescent="0.15">
      <c r="AA673" s="51"/>
      <c r="AB673" s="51"/>
      <c r="AC673" s="51"/>
    </row>
    <row r="674" spans="27:29" ht="13" x14ac:dyDescent="0.15">
      <c r="AA674" s="51"/>
      <c r="AB674" s="51"/>
      <c r="AC674" s="51"/>
    </row>
    <row r="675" spans="27:29" ht="13" x14ac:dyDescent="0.15">
      <c r="AA675" s="51"/>
      <c r="AB675" s="51"/>
      <c r="AC675" s="51"/>
    </row>
    <row r="676" spans="27:29" ht="13" x14ac:dyDescent="0.15">
      <c r="AA676" s="51"/>
      <c r="AB676" s="51"/>
      <c r="AC676" s="51"/>
    </row>
    <row r="677" spans="27:29" ht="13" x14ac:dyDescent="0.15">
      <c r="AA677" s="51"/>
      <c r="AB677" s="51"/>
      <c r="AC677" s="51"/>
    </row>
    <row r="678" spans="27:29" ht="13" x14ac:dyDescent="0.15">
      <c r="AA678" s="51"/>
      <c r="AB678" s="51"/>
      <c r="AC678" s="51"/>
    </row>
    <row r="679" spans="27:29" ht="13" x14ac:dyDescent="0.15">
      <c r="AA679" s="51"/>
      <c r="AB679" s="51"/>
      <c r="AC679" s="51"/>
    </row>
    <row r="680" spans="27:29" ht="13" x14ac:dyDescent="0.15">
      <c r="AA680" s="51"/>
      <c r="AB680" s="51"/>
      <c r="AC680" s="51"/>
    </row>
    <row r="681" spans="27:29" ht="13" x14ac:dyDescent="0.15">
      <c r="AA681" s="51"/>
      <c r="AB681" s="51"/>
      <c r="AC681" s="51"/>
    </row>
    <row r="682" spans="27:29" ht="13" x14ac:dyDescent="0.15">
      <c r="AA682" s="51"/>
      <c r="AB682" s="51"/>
      <c r="AC682" s="51"/>
    </row>
    <row r="683" spans="27:29" ht="13" x14ac:dyDescent="0.15">
      <c r="AA683" s="51"/>
      <c r="AB683" s="51"/>
      <c r="AC683" s="51"/>
    </row>
    <row r="684" spans="27:29" ht="13" x14ac:dyDescent="0.15">
      <c r="AA684" s="51"/>
      <c r="AB684" s="51"/>
      <c r="AC684" s="51"/>
    </row>
    <row r="685" spans="27:29" ht="13" x14ac:dyDescent="0.15">
      <c r="AA685" s="51"/>
      <c r="AB685" s="51"/>
      <c r="AC685" s="51"/>
    </row>
    <row r="686" spans="27:29" ht="13" x14ac:dyDescent="0.15">
      <c r="AA686" s="51"/>
      <c r="AB686" s="51"/>
      <c r="AC686" s="51"/>
    </row>
    <row r="687" spans="27:29" ht="13" x14ac:dyDescent="0.15">
      <c r="AA687" s="51"/>
      <c r="AB687" s="51"/>
      <c r="AC687" s="51"/>
    </row>
    <row r="688" spans="27:29" ht="13" x14ac:dyDescent="0.15">
      <c r="AA688" s="51"/>
      <c r="AB688" s="51"/>
      <c r="AC688" s="51"/>
    </row>
    <row r="689" spans="27:29" ht="13" x14ac:dyDescent="0.15">
      <c r="AA689" s="51"/>
      <c r="AB689" s="51"/>
      <c r="AC689" s="51"/>
    </row>
    <row r="690" spans="27:29" ht="13" x14ac:dyDescent="0.15">
      <c r="AA690" s="51"/>
      <c r="AB690" s="51"/>
      <c r="AC690" s="51"/>
    </row>
    <row r="691" spans="27:29" ht="13" x14ac:dyDescent="0.15">
      <c r="AA691" s="51"/>
      <c r="AB691" s="51"/>
      <c r="AC691" s="51"/>
    </row>
    <row r="692" spans="27:29" ht="13" x14ac:dyDescent="0.15">
      <c r="AA692" s="51"/>
      <c r="AB692" s="51"/>
      <c r="AC692" s="51"/>
    </row>
    <row r="693" spans="27:29" ht="13" x14ac:dyDescent="0.15">
      <c r="AA693" s="51"/>
      <c r="AB693" s="51"/>
      <c r="AC693" s="51"/>
    </row>
    <row r="694" spans="27:29" ht="13" x14ac:dyDescent="0.15">
      <c r="AA694" s="51"/>
      <c r="AB694" s="51"/>
      <c r="AC694" s="51"/>
    </row>
    <row r="695" spans="27:29" ht="13" x14ac:dyDescent="0.15">
      <c r="AA695" s="51"/>
      <c r="AB695" s="51"/>
      <c r="AC695" s="51"/>
    </row>
    <row r="696" spans="27:29" ht="13" x14ac:dyDescent="0.15">
      <c r="AA696" s="51"/>
      <c r="AB696" s="51"/>
      <c r="AC696" s="51"/>
    </row>
    <row r="697" spans="27:29" ht="13" x14ac:dyDescent="0.15">
      <c r="AA697" s="51"/>
      <c r="AB697" s="51"/>
      <c r="AC697" s="51"/>
    </row>
    <row r="698" spans="27:29" ht="13" x14ac:dyDescent="0.15">
      <c r="AA698" s="51"/>
      <c r="AB698" s="51"/>
      <c r="AC698" s="51"/>
    </row>
    <row r="699" spans="27:29" ht="13" x14ac:dyDescent="0.15">
      <c r="AA699" s="51"/>
      <c r="AB699" s="51"/>
      <c r="AC699" s="51"/>
    </row>
    <row r="700" spans="27:29" ht="13" x14ac:dyDescent="0.15">
      <c r="AA700" s="51"/>
      <c r="AB700" s="51"/>
      <c r="AC700" s="51"/>
    </row>
    <row r="701" spans="27:29" ht="13" x14ac:dyDescent="0.15">
      <c r="AA701" s="51"/>
      <c r="AB701" s="51"/>
      <c r="AC701" s="51"/>
    </row>
    <row r="702" spans="27:29" ht="13" x14ac:dyDescent="0.15">
      <c r="AA702" s="51"/>
      <c r="AB702" s="51"/>
      <c r="AC702" s="51"/>
    </row>
    <row r="703" spans="27:29" ht="13" x14ac:dyDescent="0.15">
      <c r="AA703" s="51"/>
      <c r="AB703" s="51"/>
      <c r="AC703" s="51"/>
    </row>
    <row r="704" spans="27:29" ht="13" x14ac:dyDescent="0.15">
      <c r="AA704" s="51"/>
      <c r="AB704" s="51"/>
      <c r="AC704" s="51"/>
    </row>
    <row r="705" spans="27:29" ht="13" x14ac:dyDescent="0.15">
      <c r="AA705" s="51"/>
      <c r="AB705" s="51"/>
      <c r="AC705" s="51"/>
    </row>
    <row r="706" spans="27:29" ht="13" x14ac:dyDescent="0.15">
      <c r="AA706" s="51"/>
      <c r="AB706" s="51"/>
      <c r="AC706" s="51"/>
    </row>
    <row r="707" spans="27:29" ht="13" x14ac:dyDescent="0.15">
      <c r="AA707" s="51"/>
      <c r="AB707" s="51"/>
      <c r="AC707" s="51"/>
    </row>
    <row r="708" spans="27:29" ht="13" x14ac:dyDescent="0.15">
      <c r="AA708" s="51"/>
      <c r="AB708" s="51"/>
      <c r="AC708" s="51"/>
    </row>
    <row r="709" spans="27:29" ht="13" x14ac:dyDescent="0.15">
      <c r="AA709" s="51"/>
      <c r="AB709" s="51"/>
      <c r="AC709" s="51"/>
    </row>
    <row r="710" spans="27:29" ht="13" x14ac:dyDescent="0.15">
      <c r="AA710" s="51"/>
      <c r="AB710" s="51"/>
      <c r="AC710" s="51"/>
    </row>
    <row r="711" spans="27:29" ht="13" x14ac:dyDescent="0.15">
      <c r="AA711" s="51"/>
      <c r="AB711" s="51"/>
      <c r="AC711" s="51"/>
    </row>
    <row r="712" spans="27:29" ht="13" x14ac:dyDescent="0.15">
      <c r="AA712" s="51"/>
      <c r="AB712" s="51"/>
      <c r="AC712" s="51"/>
    </row>
    <row r="713" spans="27:29" ht="13" x14ac:dyDescent="0.15">
      <c r="AA713" s="51"/>
      <c r="AB713" s="51"/>
      <c r="AC713" s="51"/>
    </row>
    <row r="714" spans="27:29" ht="13" x14ac:dyDescent="0.15">
      <c r="AA714" s="51"/>
      <c r="AB714" s="51"/>
      <c r="AC714" s="51"/>
    </row>
    <row r="715" spans="27:29" ht="13" x14ac:dyDescent="0.15">
      <c r="AA715" s="51"/>
      <c r="AB715" s="51"/>
      <c r="AC715" s="51"/>
    </row>
    <row r="716" spans="27:29" ht="13" x14ac:dyDescent="0.15">
      <c r="AA716" s="51"/>
      <c r="AB716" s="51"/>
      <c r="AC716" s="51"/>
    </row>
    <row r="717" spans="27:29" ht="13" x14ac:dyDescent="0.15">
      <c r="AA717" s="51"/>
      <c r="AB717" s="51"/>
      <c r="AC717" s="51"/>
    </row>
    <row r="718" spans="27:29" ht="13" x14ac:dyDescent="0.15">
      <c r="AA718" s="51"/>
      <c r="AB718" s="51"/>
      <c r="AC718" s="51"/>
    </row>
    <row r="719" spans="27:29" ht="13" x14ac:dyDescent="0.15">
      <c r="AA719" s="51"/>
      <c r="AB719" s="51"/>
      <c r="AC719" s="51"/>
    </row>
    <row r="720" spans="27:29" ht="13" x14ac:dyDescent="0.15">
      <c r="AA720" s="51"/>
      <c r="AB720" s="51"/>
      <c r="AC720" s="51"/>
    </row>
    <row r="721" spans="27:29" ht="13" x14ac:dyDescent="0.15">
      <c r="AA721" s="51"/>
      <c r="AB721" s="51"/>
      <c r="AC721" s="51"/>
    </row>
    <row r="722" spans="27:29" ht="13" x14ac:dyDescent="0.15">
      <c r="AA722" s="51"/>
      <c r="AB722" s="51"/>
      <c r="AC722" s="51"/>
    </row>
    <row r="723" spans="27:29" ht="13" x14ac:dyDescent="0.15">
      <c r="AA723" s="51"/>
      <c r="AB723" s="51"/>
      <c r="AC723" s="51"/>
    </row>
    <row r="724" spans="27:29" ht="13" x14ac:dyDescent="0.15">
      <c r="AA724" s="51"/>
      <c r="AB724" s="51"/>
      <c r="AC724" s="51"/>
    </row>
    <row r="725" spans="27:29" ht="13" x14ac:dyDescent="0.15">
      <c r="AA725" s="51"/>
      <c r="AB725" s="51"/>
      <c r="AC725" s="51"/>
    </row>
    <row r="726" spans="27:29" ht="13" x14ac:dyDescent="0.15">
      <c r="AA726" s="51"/>
      <c r="AB726" s="51"/>
      <c r="AC726" s="51"/>
    </row>
    <row r="727" spans="27:29" ht="13" x14ac:dyDescent="0.15">
      <c r="AA727" s="51"/>
      <c r="AB727" s="51"/>
      <c r="AC727" s="51"/>
    </row>
    <row r="728" spans="27:29" ht="13" x14ac:dyDescent="0.15">
      <c r="AA728" s="51"/>
      <c r="AB728" s="51"/>
      <c r="AC728" s="51"/>
    </row>
    <row r="729" spans="27:29" ht="13" x14ac:dyDescent="0.15">
      <c r="AA729" s="51"/>
      <c r="AB729" s="51"/>
      <c r="AC729" s="51"/>
    </row>
    <row r="730" spans="27:29" ht="13" x14ac:dyDescent="0.15">
      <c r="AA730" s="51"/>
      <c r="AB730" s="51"/>
      <c r="AC730" s="51"/>
    </row>
    <row r="731" spans="27:29" ht="13" x14ac:dyDescent="0.15">
      <c r="AA731" s="51"/>
      <c r="AB731" s="51"/>
      <c r="AC731" s="51"/>
    </row>
    <row r="732" spans="27:29" ht="13" x14ac:dyDescent="0.15">
      <c r="AA732" s="51"/>
      <c r="AB732" s="51"/>
      <c r="AC732" s="51"/>
    </row>
    <row r="733" spans="27:29" ht="13" x14ac:dyDescent="0.15">
      <c r="AA733" s="51"/>
      <c r="AB733" s="51"/>
      <c r="AC733" s="51"/>
    </row>
    <row r="734" spans="27:29" ht="13" x14ac:dyDescent="0.15">
      <c r="AA734" s="51"/>
      <c r="AB734" s="51"/>
      <c r="AC734" s="51"/>
    </row>
    <row r="735" spans="27:29" ht="13" x14ac:dyDescent="0.15">
      <c r="AA735" s="51"/>
      <c r="AB735" s="51"/>
      <c r="AC735" s="51"/>
    </row>
    <row r="736" spans="27:29" ht="13" x14ac:dyDescent="0.15">
      <c r="AA736" s="51"/>
      <c r="AB736" s="51"/>
      <c r="AC736" s="51"/>
    </row>
    <row r="737" spans="27:29" ht="13" x14ac:dyDescent="0.15">
      <c r="AA737" s="51"/>
      <c r="AB737" s="51"/>
      <c r="AC737" s="51"/>
    </row>
    <row r="738" spans="27:29" ht="13" x14ac:dyDescent="0.15">
      <c r="AA738" s="51"/>
      <c r="AB738" s="51"/>
      <c r="AC738" s="51"/>
    </row>
    <row r="739" spans="27:29" ht="13" x14ac:dyDescent="0.15">
      <c r="AA739" s="51"/>
      <c r="AB739" s="51"/>
      <c r="AC739" s="51"/>
    </row>
    <row r="740" spans="27:29" ht="13" x14ac:dyDescent="0.15">
      <c r="AA740" s="51"/>
      <c r="AB740" s="51"/>
      <c r="AC740" s="51"/>
    </row>
    <row r="741" spans="27:29" ht="13" x14ac:dyDescent="0.15">
      <c r="AA741" s="51"/>
      <c r="AB741" s="51"/>
      <c r="AC741" s="51"/>
    </row>
    <row r="742" spans="27:29" ht="13" x14ac:dyDescent="0.15">
      <c r="AA742" s="51"/>
      <c r="AB742" s="51"/>
      <c r="AC742" s="51"/>
    </row>
    <row r="743" spans="27:29" ht="13" x14ac:dyDescent="0.15">
      <c r="AA743" s="51"/>
      <c r="AB743" s="51"/>
      <c r="AC743" s="51"/>
    </row>
    <row r="744" spans="27:29" ht="13" x14ac:dyDescent="0.15">
      <c r="AA744" s="51"/>
      <c r="AB744" s="51"/>
      <c r="AC744" s="51"/>
    </row>
    <row r="745" spans="27:29" ht="13" x14ac:dyDescent="0.15">
      <c r="AA745" s="51"/>
      <c r="AB745" s="51"/>
      <c r="AC745" s="51"/>
    </row>
    <row r="746" spans="27:29" ht="13" x14ac:dyDescent="0.15">
      <c r="AA746" s="51"/>
      <c r="AB746" s="51"/>
      <c r="AC746" s="51"/>
    </row>
    <row r="747" spans="27:29" ht="13" x14ac:dyDescent="0.15">
      <c r="AA747" s="51"/>
      <c r="AB747" s="51"/>
      <c r="AC747" s="51"/>
    </row>
    <row r="748" spans="27:29" ht="13" x14ac:dyDescent="0.15">
      <c r="AA748" s="51"/>
      <c r="AB748" s="51"/>
      <c r="AC748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customWidth="1"/>
    <col min="6" max="6" width="4" customWidth="1"/>
    <col min="7" max="7" width="6.83203125" customWidth="1"/>
    <col min="8" max="8" width="4.5" customWidth="1"/>
    <col min="10" max="16" width="5" customWidth="1"/>
    <col min="17" max="18" width="4.6640625" customWidth="1"/>
    <col min="19" max="19" width="6.1640625" customWidth="1"/>
    <col min="20" max="25" width="5.1640625" customWidth="1"/>
    <col min="26" max="26" width="5.83203125" customWidth="1"/>
    <col min="27" max="29" width="9.33203125" customWidth="1"/>
    <col min="30" max="30" width="6.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AA1" s="1" t="s">
        <v>23</v>
      </c>
      <c r="AB1" s="5" t="s">
        <v>24</v>
      </c>
      <c r="AC1" s="5" t="s">
        <v>25</v>
      </c>
      <c r="AD1" s="5" t="s">
        <v>26</v>
      </c>
    </row>
    <row r="2" spans="1:31" x14ac:dyDescent="0.2">
      <c r="A2" s="8">
        <v>7</v>
      </c>
      <c r="B2" s="8" t="s">
        <v>923</v>
      </c>
      <c r="C2" s="8" t="s">
        <v>924</v>
      </c>
      <c r="D2" s="8" t="s">
        <v>925</v>
      </c>
      <c r="E2" s="8" t="s">
        <v>228</v>
      </c>
      <c r="F2" s="8" t="s">
        <v>229</v>
      </c>
      <c r="G2" s="8" t="s">
        <v>230</v>
      </c>
      <c r="H2" s="8" t="s">
        <v>216</v>
      </c>
      <c r="I2" s="1" t="s">
        <v>231</v>
      </c>
      <c r="J2" s="9">
        <v>50</v>
      </c>
      <c r="K2" s="9">
        <v>15</v>
      </c>
      <c r="L2" s="9">
        <v>15</v>
      </c>
      <c r="M2" s="9">
        <v>6</v>
      </c>
      <c r="N2" s="9">
        <v>2</v>
      </c>
      <c r="O2" s="9">
        <v>0</v>
      </c>
      <c r="P2" s="1">
        <f t="shared" ref="P2:P19" si="0">IF(J2 ="","", IF(J2&lt;35,J2,MIN(40,J2) + SUM(K2:O2)))</f>
        <v>78</v>
      </c>
      <c r="Q2" s="1">
        <f>AVERAGE(P2:P72)</f>
        <v>67.550724637681157</v>
      </c>
      <c r="S2" s="1">
        <v>40</v>
      </c>
      <c r="T2" s="1">
        <v>8</v>
      </c>
      <c r="U2" s="1">
        <v>0</v>
      </c>
      <c r="V2" s="1">
        <v>0</v>
      </c>
      <c r="W2" s="1">
        <v>5</v>
      </c>
      <c r="X2" s="1">
        <v>0</v>
      </c>
      <c r="Y2" s="1">
        <f t="shared" ref="Y2:Y19" si="1">IF(S2 ="","", IF(S2&lt;35,S2,MIN(40,S2) + SUM(T2:X2)))</f>
        <v>53</v>
      </c>
      <c r="AB2" s="12">
        <v>10</v>
      </c>
      <c r="AC2" s="12">
        <v>0</v>
      </c>
      <c r="AD2" s="12">
        <f t="shared" ref="AD2:AD256" si="2">0.03*P2+0.03*Y2+0.1*AB2+0.3*AC2</f>
        <v>4.93</v>
      </c>
      <c r="AE2" s="58" t="e">
        <f>MAX(AD2:AD333)</f>
        <v>#VALUE!</v>
      </c>
    </row>
    <row r="3" spans="1:31" x14ac:dyDescent="0.2">
      <c r="A3" s="8">
        <v>2</v>
      </c>
      <c r="B3" s="8" t="s">
        <v>225</v>
      </c>
      <c r="C3" s="8" t="s">
        <v>226</v>
      </c>
      <c r="D3" s="8" t="s">
        <v>227</v>
      </c>
      <c r="E3" s="8" t="s">
        <v>228</v>
      </c>
      <c r="F3" s="8" t="s">
        <v>229</v>
      </c>
      <c r="G3" s="8" t="s">
        <v>230</v>
      </c>
      <c r="H3" s="8" t="s">
        <v>216</v>
      </c>
      <c r="I3" s="1" t="s">
        <v>231</v>
      </c>
      <c r="J3" s="9">
        <v>40</v>
      </c>
      <c r="K3" s="9">
        <v>11</v>
      </c>
      <c r="L3" s="9">
        <v>12</v>
      </c>
      <c r="M3" s="9">
        <v>9</v>
      </c>
      <c r="N3" s="9">
        <v>4</v>
      </c>
      <c r="O3" s="9">
        <v>12</v>
      </c>
      <c r="P3" s="1">
        <f t="shared" si="0"/>
        <v>88</v>
      </c>
      <c r="S3" s="1">
        <v>38</v>
      </c>
      <c r="T3" s="1">
        <v>3</v>
      </c>
      <c r="U3" s="1">
        <v>2</v>
      </c>
      <c r="V3" s="1">
        <v>10</v>
      </c>
      <c r="W3" s="1">
        <v>5</v>
      </c>
      <c r="X3" s="1">
        <v>8</v>
      </c>
      <c r="Y3" s="1">
        <f t="shared" si="1"/>
        <v>66</v>
      </c>
      <c r="AB3" s="31">
        <v>10</v>
      </c>
      <c r="AC3" s="12">
        <v>0</v>
      </c>
      <c r="AD3" s="12">
        <f t="shared" si="2"/>
        <v>5.6199999999999992</v>
      </c>
    </row>
    <row r="4" spans="1:31" x14ac:dyDescent="0.2">
      <c r="A4" s="8">
        <v>24</v>
      </c>
      <c r="B4" s="8" t="s">
        <v>232</v>
      </c>
      <c r="C4" s="8" t="s">
        <v>233</v>
      </c>
      <c r="D4" s="8" t="s">
        <v>234</v>
      </c>
      <c r="E4" s="8" t="s">
        <v>235</v>
      </c>
      <c r="F4" s="8" t="s">
        <v>236</v>
      </c>
      <c r="G4" s="8" t="s">
        <v>230</v>
      </c>
      <c r="H4" s="8" t="s">
        <v>216</v>
      </c>
      <c r="I4" s="1" t="s">
        <v>231</v>
      </c>
      <c r="J4" s="9">
        <v>50</v>
      </c>
      <c r="K4" s="9">
        <v>12</v>
      </c>
      <c r="L4" s="9">
        <v>15</v>
      </c>
      <c r="M4" s="9">
        <v>8</v>
      </c>
      <c r="N4" s="9">
        <v>1</v>
      </c>
      <c r="O4" s="9">
        <v>0</v>
      </c>
      <c r="P4" s="1">
        <f t="shared" si="0"/>
        <v>76</v>
      </c>
      <c r="S4" s="1">
        <v>45</v>
      </c>
      <c r="T4" s="1">
        <v>4</v>
      </c>
      <c r="U4" s="1">
        <v>4</v>
      </c>
      <c r="V4" s="1">
        <v>8</v>
      </c>
      <c r="W4" s="1">
        <v>5</v>
      </c>
      <c r="X4" s="1">
        <v>8</v>
      </c>
      <c r="Y4" s="1">
        <f t="shared" si="1"/>
        <v>69</v>
      </c>
      <c r="AB4" s="31">
        <v>10</v>
      </c>
      <c r="AC4" s="12">
        <v>0</v>
      </c>
      <c r="AD4" s="12">
        <f t="shared" si="2"/>
        <v>5.35</v>
      </c>
    </row>
    <row r="5" spans="1:31" x14ac:dyDescent="0.2">
      <c r="A5" s="8">
        <v>37</v>
      </c>
      <c r="B5" s="8" t="s">
        <v>237</v>
      </c>
      <c r="C5" s="8" t="s">
        <v>238</v>
      </c>
      <c r="D5" s="8" t="s">
        <v>239</v>
      </c>
      <c r="E5" s="8" t="s">
        <v>240</v>
      </c>
      <c r="F5" s="8" t="s">
        <v>241</v>
      </c>
      <c r="G5" s="8" t="s">
        <v>230</v>
      </c>
      <c r="H5" s="8" t="s">
        <v>216</v>
      </c>
      <c r="I5" s="1" t="s">
        <v>231</v>
      </c>
      <c r="J5" s="9">
        <v>45</v>
      </c>
      <c r="K5" s="9">
        <v>6</v>
      </c>
      <c r="L5" s="9">
        <v>2</v>
      </c>
      <c r="M5" s="9">
        <v>3</v>
      </c>
      <c r="N5" s="9">
        <v>0</v>
      </c>
      <c r="O5" s="9">
        <v>0</v>
      </c>
      <c r="P5" s="1">
        <f t="shared" si="0"/>
        <v>51</v>
      </c>
      <c r="S5" s="1">
        <v>35</v>
      </c>
      <c r="T5" s="1">
        <v>3</v>
      </c>
      <c r="U5" s="1">
        <v>2</v>
      </c>
      <c r="V5" s="1">
        <v>0</v>
      </c>
      <c r="W5" s="1">
        <v>0</v>
      </c>
      <c r="X5" s="1">
        <v>0</v>
      </c>
      <c r="Y5" s="1">
        <f t="shared" si="1"/>
        <v>40</v>
      </c>
      <c r="AB5" s="31">
        <v>10</v>
      </c>
      <c r="AC5" s="12">
        <v>0</v>
      </c>
      <c r="AD5" s="12">
        <f t="shared" si="2"/>
        <v>3.73</v>
      </c>
    </row>
    <row r="6" spans="1:31" x14ac:dyDescent="0.2">
      <c r="A6" s="8">
        <v>21</v>
      </c>
      <c r="B6" s="8" t="s">
        <v>242</v>
      </c>
      <c r="C6" s="8" t="s">
        <v>243</v>
      </c>
      <c r="D6" s="8" t="s">
        <v>244</v>
      </c>
      <c r="E6" s="8" t="s">
        <v>245</v>
      </c>
      <c r="F6" s="8" t="s">
        <v>246</v>
      </c>
      <c r="G6" s="8" t="s">
        <v>230</v>
      </c>
      <c r="H6" s="8" t="s">
        <v>216</v>
      </c>
      <c r="I6" s="1" t="s">
        <v>231</v>
      </c>
      <c r="J6" s="9">
        <v>45</v>
      </c>
      <c r="K6" s="9">
        <v>15</v>
      </c>
      <c r="L6" s="9">
        <v>7</v>
      </c>
      <c r="M6" s="9">
        <v>4</v>
      </c>
      <c r="N6" s="9">
        <v>0</v>
      </c>
      <c r="O6" s="9">
        <v>0</v>
      </c>
      <c r="P6" s="1">
        <f t="shared" si="0"/>
        <v>66</v>
      </c>
      <c r="S6" s="1">
        <v>50</v>
      </c>
      <c r="T6" s="1">
        <v>5</v>
      </c>
      <c r="U6" s="1">
        <v>7</v>
      </c>
      <c r="V6" s="1">
        <v>5</v>
      </c>
      <c r="W6" s="1">
        <v>1</v>
      </c>
      <c r="X6" s="1">
        <v>1</v>
      </c>
      <c r="Y6" s="1">
        <f t="shared" si="1"/>
        <v>59</v>
      </c>
      <c r="AB6" s="31">
        <v>9</v>
      </c>
      <c r="AC6" s="12">
        <v>0</v>
      </c>
      <c r="AD6" s="12">
        <f t="shared" si="2"/>
        <v>4.6500000000000004</v>
      </c>
    </row>
    <row r="7" spans="1:31" x14ac:dyDescent="0.2">
      <c r="A7" s="8">
        <v>11</v>
      </c>
      <c r="B7" s="8" t="s">
        <v>247</v>
      </c>
      <c r="C7" s="8" t="s">
        <v>248</v>
      </c>
      <c r="D7" s="8" t="s">
        <v>249</v>
      </c>
      <c r="E7" s="8" t="s">
        <v>235</v>
      </c>
      <c r="F7" s="8" t="s">
        <v>236</v>
      </c>
      <c r="G7" s="8" t="s">
        <v>230</v>
      </c>
      <c r="H7" s="8" t="s">
        <v>216</v>
      </c>
      <c r="I7" s="1" t="s">
        <v>231</v>
      </c>
      <c r="J7" s="9">
        <v>50</v>
      </c>
      <c r="K7" s="9">
        <v>12</v>
      </c>
      <c r="L7" s="9">
        <v>0</v>
      </c>
      <c r="M7" s="9">
        <v>7</v>
      </c>
      <c r="N7" s="9">
        <v>10</v>
      </c>
      <c r="O7" s="9">
        <v>2</v>
      </c>
      <c r="P7" s="1">
        <f t="shared" si="0"/>
        <v>71</v>
      </c>
      <c r="S7" s="1">
        <v>50</v>
      </c>
      <c r="T7" s="1">
        <v>3</v>
      </c>
      <c r="U7" s="1">
        <v>3</v>
      </c>
      <c r="V7" s="1">
        <v>8</v>
      </c>
      <c r="W7" s="1">
        <v>5</v>
      </c>
      <c r="X7" s="1">
        <v>0</v>
      </c>
      <c r="Y7" s="1">
        <f t="shared" si="1"/>
        <v>59</v>
      </c>
      <c r="AB7" s="31">
        <v>10</v>
      </c>
      <c r="AC7" s="12">
        <v>0</v>
      </c>
      <c r="AD7" s="12">
        <f t="shared" si="2"/>
        <v>4.9000000000000004</v>
      </c>
    </row>
    <row r="8" spans="1:31" x14ac:dyDescent="0.2">
      <c r="A8" s="8">
        <v>17</v>
      </c>
      <c r="B8" s="8" t="s">
        <v>250</v>
      </c>
      <c r="C8" s="8" t="s">
        <v>251</v>
      </c>
      <c r="D8" s="8" t="s">
        <v>252</v>
      </c>
      <c r="E8" s="8" t="s">
        <v>235</v>
      </c>
      <c r="F8" s="8" t="s">
        <v>236</v>
      </c>
      <c r="G8" s="8" t="s">
        <v>230</v>
      </c>
      <c r="H8" s="8" t="s">
        <v>216</v>
      </c>
      <c r="I8" s="1" t="s">
        <v>231</v>
      </c>
      <c r="J8" s="9">
        <v>50</v>
      </c>
      <c r="K8" s="9">
        <v>11</v>
      </c>
      <c r="L8" s="9">
        <v>9</v>
      </c>
      <c r="M8" s="9">
        <v>6</v>
      </c>
      <c r="N8" s="9">
        <v>10</v>
      </c>
      <c r="O8" s="9">
        <v>2</v>
      </c>
      <c r="P8" s="1">
        <f t="shared" si="0"/>
        <v>78</v>
      </c>
      <c r="S8" s="1">
        <v>41</v>
      </c>
      <c r="T8" s="1">
        <v>12</v>
      </c>
      <c r="U8" s="1">
        <v>4</v>
      </c>
      <c r="V8" s="1">
        <v>0</v>
      </c>
      <c r="W8" s="1">
        <v>5</v>
      </c>
      <c r="X8" s="1">
        <v>0</v>
      </c>
      <c r="Y8" s="1">
        <f t="shared" si="1"/>
        <v>61</v>
      </c>
      <c r="AB8" s="32">
        <v>10</v>
      </c>
      <c r="AC8" s="12">
        <v>0</v>
      </c>
      <c r="AD8" s="12">
        <f t="shared" si="2"/>
        <v>5.17</v>
      </c>
    </row>
    <row r="9" spans="1:31" x14ac:dyDescent="0.2">
      <c r="A9" s="8">
        <v>38</v>
      </c>
      <c r="B9" s="8" t="s">
        <v>253</v>
      </c>
      <c r="C9" s="8" t="s">
        <v>254</v>
      </c>
      <c r="D9" s="8" t="s">
        <v>255</v>
      </c>
      <c r="E9" s="8" t="s">
        <v>213</v>
      </c>
      <c r="F9" s="8" t="s">
        <v>214</v>
      </c>
      <c r="G9" s="8" t="s">
        <v>230</v>
      </c>
      <c r="H9" s="8" t="s">
        <v>216</v>
      </c>
      <c r="I9" s="1" t="s">
        <v>231</v>
      </c>
      <c r="J9" s="9">
        <v>45</v>
      </c>
      <c r="K9" s="9">
        <v>15</v>
      </c>
      <c r="L9" s="9">
        <v>14</v>
      </c>
      <c r="M9" s="9">
        <v>8</v>
      </c>
      <c r="N9" s="9">
        <v>0</v>
      </c>
      <c r="O9" s="9">
        <v>0</v>
      </c>
      <c r="P9" s="1">
        <f t="shared" si="0"/>
        <v>77</v>
      </c>
      <c r="S9" s="1">
        <v>44</v>
      </c>
      <c r="T9" s="1">
        <v>5</v>
      </c>
      <c r="U9" s="1">
        <v>7</v>
      </c>
      <c r="V9" s="1">
        <v>5</v>
      </c>
      <c r="W9" s="1">
        <v>5</v>
      </c>
      <c r="X9" s="1">
        <v>1</v>
      </c>
      <c r="Y9" s="1">
        <f t="shared" si="1"/>
        <v>63</v>
      </c>
      <c r="AB9" s="31">
        <v>8</v>
      </c>
      <c r="AC9" s="12">
        <v>0</v>
      </c>
      <c r="AD9" s="12">
        <f t="shared" si="2"/>
        <v>5</v>
      </c>
    </row>
    <row r="10" spans="1:31" x14ac:dyDescent="0.2">
      <c r="A10" s="8">
        <v>46</v>
      </c>
      <c r="B10" s="8" t="s">
        <v>256</v>
      </c>
      <c r="C10" s="8" t="s">
        <v>257</v>
      </c>
      <c r="D10" s="8" t="s">
        <v>258</v>
      </c>
      <c r="E10" s="8" t="s">
        <v>228</v>
      </c>
      <c r="F10" s="8" t="s">
        <v>229</v>
      </c>
      <c r="G10" s="8" t="s">
        <v>230</v>
      </c>
      <c r="H10" s="8" t="s">
        <v>216</v>
      </c>
      <c r="I10" s="1" t="s">
        <v>231</v>
      </c>
      <c r="J10" s="9">
        <v>50</v>
      </c>
      <c r="K10" s="9">
        <v>15</v>
      </c>
      <c r="L10" s="9">
        <v>15</v>
      </c>
      <c r="M10" s="9">
        <v>5</v>
      </c>
      <c r="N10" s="9">
        <v>0</v>
      </c>
      <c r="O10" s="9">
        <v>0</v>
      </c>
      <c r="P10" s="1">
        <f t="shared" si="0"/>
        <v>75</v>
      </c>
      <c r="S10" s="1">
        <v>49</v>
      </c>
      <c r="T10" s="1">
        <v>8</v>
      </c>
      <c r="U10" s="1">
        <v>1</v>
      </c>
      <c r="V10" s="1">
        <v>0</v>
      </c>
      <c r="W10" s="1">
        <v>1</v>
      </c>
      <c r="X10" s="1">
        <v>1</v>
      </c>
      <c r="Y10" s="1">
        <f t="shared" si="1"/>
        <v>51</v>
      </c>
      <c r="AB10" s="32">
        <v>8</v>
      </c>
      <c r="AC10" s="12">
        <v>0</v>
      </c>
      <c r="AD10" s="12">
        <f t="shared" si="2"/>
        <v>4.58</v>
      </c>
    </row>
    <row r="11" spans="1:31" x14ac:dyDescent="0.2">
      <c r="A11" s="8">
        <v>55</v>
      </c>
      <c r="B11" s="8" t="s">
        <v>259</v>
      </c>
      <c r="C11" s="8" t="s">
        <v>260</v>
      </c>
      <c r="D11" s="8" t="s">
        <v>261</v>
      </c>
      <c r="E11" s="8" t="s">
        <v>228</v>
      </c>
      <c r="F11" s="8" t="s">
        <v>229</v>
      </c>
      <c r="G11" s="8" t="s">
        <v>230</v>
      </c>
      <c r="H11" s="8" t="s">
        <v>216</v>
      </c>
      <c r="I11" s="1" t="s">
        <v>231</v>
      </c>
      <c r="J11" s="9">
        <v>10</v>
      </c>
      <c r="K11" s="9"/>
      <c r="L11" s="9"/>
      <c r="M11" s="9"/>
      <c r="N11" s="9"/>
      <c r="O11" s="9"/>
      <c r="P11" s="1">
        <f t="shared" si="0"/>
        <v>10</v>
      </c>
      <c r="S11" s="1">
        <v>38</v>
      </c>
      <c r="T11" s="1">
        <v>3</v>
      </c>
      <c r="U11" s="1">
        <v>0</v>
      </c>
      <c r="V11" s="1">
        <v>0</v>
      </c>
      <c r="W11" s="1">
        <v>0</v>
      </c>
      <c r="X11" s="1">
        <v>0</v>
      </c>
      <c r="Y11" s="1">
        <f t="shared" si="1"/>
        <v>41</v>
      </c>
      <c r="AB11" s="32">
        <v>10</v>
      </c>
      <c r="AC11" s="12">
        <v>0</v>
      </c>
      <c r="AD11" s="12">
        <f t="shared" si="2"/>
        <v>2.5300000000000002</v>
      </c>
    </row>
    <row r="12" spans="1:31" x14ac:dyDescent="0.2">
      <c r="A12" s="8">
        <v>70</v>
      </c>
      <c r="B12" s="8" t="s">
        <v>262</v>
      </c>
      <c r="C12" s="8" t="s">
        <v>263</v>
      </c>
      <c r="D12" s="8" t="s">
        <v>264</v>
      </c>
      <c r="E12" s="8" t="s">
        <v>240</v>
      </c>
      <c r="F12" s="8" t="s">
        <v>241</v>
      </c>
      <c r="G12" s="8" t="s">
        <v>230</v>
      </c>
      <c r="H12" s="8" t="s">
        <v>216</v>
      </c>
      <c r="I12" s="1" t="s">
        <v>231</v>
      </c>
      <c r="J12" s="9">
        <v>45</v>
      </c>
      <c r="K12" s="9">
        <v>1</v>
      </c>
      <c r="L12" s="9">
        <v>1</v>
      </c>
      <c r="M12" s="9">
        <v>5</v>
      </c>
      <c r="N12" s="9">
        <v>0</v>
      </c>
      <c r="O12" s="9">
        <v>2</v>
      </c>
      <c r="P12" s="1">
        <f t="shared" si="0"/>
        <v>49</v>
      </c>
      <c r="S12" s="1">
        <v>39</v>
      </c>
      <c r="T12" s="1">
        <v>2</v>
      </c>
      <c r="U12" s="1">
        <v>0</v>
      </c>
      <c r="V12" s="1">
        <v>0</v>
      </c>
      <c r="W12" s="1">
        <v>1</v>
      </c>
      <c r="X12" s="1">
        <v>0</v>
      </c>
      <c r="Y12" s="1">
        <f t="shared" si="1"/>
        <v>42</v>
      </c>
      <c r="AB12" s="32">
        <v>10</v>
      </c>
      <c r="AC12" s="12">
        <v>0</v>
      </c>
      <c r="AD12" s="12">
        <f t="shared" si="2"/>
        <v>3.73</v>
      </c>
    </row>
    <row r="13" spans="1:31" x14ac:dyDescent="0.2">
      <c r="A13" s="8">
        <v>41</v>
      </c>
      <c r="B13" s="8" t="s">
        <v>265</v>
      </c>
      <c r="C13" s="8" t="s">
        <v>266</v>
      </c>
      <c r="D13" s="8" t="s">
        <v>267</v>
      </c>
      <c r="E13" s="8" t="s">
        <v>268</v>
      </c>
      <c r="F13" s="8" t="s">
        <v>269</v>
      </c>
      <c r="G13" s="8" t="s">
        <v>230</v>
      </c>
      <c r="H13" s="8" t="s">
        <v>216</v>
      </c>
      <c r="I13" s="1" t="s">
        <v>231</v>
      </c>
      <c r="J13" s="9">
        <v>35</v>
      </c>
      <c r="K13" s="9">
        <v>2</v>
      </c>
      <c r="L13" s="9">
        <v>1</v>
      </c>
      <c r="M13" s="9">
        <v>7</v>
      </c>
      <c r="N13" s="9">
        <v>0</v>
      </c>
      <c r="O13" s="9">
        <v>3</v>
      </c>
      <c r="P13" s="1">
        <f t="shared" si="0"/>
        <v>48</v>
      </c>
      <c r="S13" s="1">
        <v>33</v>
      </c>
      <c r="Y13" s="1">
        <f t="shared" si="1"/>
        <v>33</v>
      </c>
      <c r="AB13" s="31">
        <v>8</v>
      </c>
      <c r="AC13" s="12">
        <v>0</v>
      </c>
      <c r="AD13" s="12">
        <f t="shared" si="2"/>
        <v>3.2299999999999995</v>
      </c>
    </row>
    <row r="14" spans="1:31" x14ac:dyDescent="0.2">
      <c r="A14" s="8">
        <v>39</v>
      </c>
      <c r="B14" s="8" t="s">
        <v>270</v>
      </c>
      <c r="C14" s="8" t="s">
        <v>271</v>
      </c>
      <c r="D14" s="8" t="s">
        <v>272</v>
      </c>
      <c r="E14" s="8" t="s">
        <v>235</v>
      </c>
      <c r="F14" s="8" t="s">
        <v>236</v>
      </c>
      <c r="G14" s="8" t="s">
        <v>230</v>
      </c>
      <c r="H14" s="8" t="s">
        <v>216</v>
      </c>
      <c r="I14" s="1" t="s">
        <v>231</v>
      </c>
      <c r="J14" s="9">
        <v>45</v>
      </c>
      <c r="K14" s="9">
        <v>10</v>
      </c>
      <c r="L14" s="9">
        <v>0</v>
      </c>
      <c r="M14" s="9">
        <v>9</v>
      </c>
      <c r="N14" s="9">
        <v>10</v>
      </c>
      <c r="O14" s="9">
        <v>1</v>
      </c>
      <c r="P14" s="1">
        <f t="shared" si="0"/>
        <v>70</v>
      </c>
      <c r="S14" s="1">
        <v>45</v>
      </c>
      <c r="T14" s="1">
        <v>8</v>
      </c>
      <c r="U14" s="1">
        <v>0</v>
      </c>
      <c r="V14" s="1">
        <v>5</v>
      </c>
      <c r="W14" s="1">
        <v>5</v>
      </c>
      <c r="X14" s="1">
        <v>0</v>
      </c>
      <c r="Y14" s="1">
        <f t="shared" si="1"/>
        <v>58</v>
      </c>
      <c r="AB14" s="31">
        <v>10</v>
      </c>
      <c r="AC14" s="12">
        <v>0</v>
      </c>
      <c r="AD14" s="12">
        <f t="shared" si="2"/>
        <v>4.84</v>
      </c>
    </row>
    <row r="15" spans="1:31" x14ac:dyDescent="0.2">
      <c r="A15" s="8">
        <v>42</v>
      </c>
      <c r="B15" s="8" t="s">
        <v>273</v>
      </c>
      <c r="C15" s="8" t="s">
        <v>274</v>
      </c>
      <c r="D15" s="8" t="s">
        <v>275</v>
      </c>
      <c r="E15" s="8" t="s">
        <v>268</v>
      </c>
      <c r="F15" s="8" t="s">
        <v>269</v>
      </c>
      <c r="G15" s="8" t="s">
        <v>230</v>
      </c>
      <c r="H15" s="8" t="s">
        <v>216</v>
      </c>
      <c r="I15" s="1" t="s">
        <v>231</v>
      </c>
      <c r="J15" s="9">
        <v>50</v>
      </c>
      <c r="K15" s="9">
        <v>6</v>
      </c>
      <c r="L15" s="9">
        <v>2</v>
      </c>
      <c r="M15" s="9">
        <v>4</v>
      </c>
      <c r="N15" s="9">
        <v>10</v>
      </c>
      <c r="O15" s="9">
        <v>2</v>
      </c>
      <c r="P15" s="1">
        <f t="shared" si="0"/>
        <v>64</v>
      </c>
      <c r="S15" s="1">
        <v>40</v>
      </c>
      <c r="T15" s="1">
        <v>5</v>
      </c>
      <c r="U15" s="1">
        <v>0</v>
      </c>
      <c r="V15" s="1">
        <v>10</v>
      </c>
      <c r="W15" s="1">
        <v>5</v>
      </c>
      <c r="X15" s="1">
        <v>0</v>
      </c>
      <c r="Y15" s="1">
        <f t="shared" si="1"/>
        <v>60</v>
      </c>
      <c r="AB15" s="31">
        <v>10</v>
      </c>
      <c r="AC15" s="12">
        <v>0</v>
      </c>
      <c r="AD15" s="12">
        <f t="shared" si="2"/>
        <v>4.72</v>
      </c>
    </row>
    <row r="16" spans="1:31" x14ac:dyDescent="0.2">
      <c r="A16" s="8">
        <v>3</v>
      </c>
      <c r="B16" s="8" t="s">
        <v>276</v>
      </c>
      <c r="C16" s="8" t="s">
        <v>277</v>
      </c>
      <c r="D16" s="8" t="s">
        <v>278</v>
      </c>
      <c r="E16" s="8" t="s">
        <v>235</v>
      </c>
      <c r="F16" s="8" t="s">
        <v>236</v>
      </c>
      <c r="G16" s="8" t="s">
        <v>230</v>
      </c>
      <c r="H16" s="8" t="s">
        <v>216</v>
      </c>
      <c r="I16" s="1" t="s">
        <v>231</v>
      </c>
      <c r="J16" s="9">
        <v>50</v>
      </c>
      <c r="K16" s="9">
        <v>10</v>
      </c>
      <c r="L16" s="9">
        <v>15</v>
      </c>
      <c r="M16" s="9">
        <v>6</v>
      </c>
      <c r="N16" s="9">
        <v>5</v>
      </c>
      <c r="O16" s="9">
        <v>0</v>
      </c>
      <c r="P16" s="1">
        <f t="shared" si="0"/>
        <v>76</v>
      </c>
      <c r="S16" s="1">
        <v>49</v>
      </c>
      <c r="T16" s="1">
        <v>6</v>
      </c>
      <c r="U16" s="1">
        <v>1</v>
      </c>
      <c r="V16" s="1">
        <v>1</v>
      </c>
      <c r="W16" s="1">
        <v>0</v>
      </c>
      <c r="X16" s="1">
        <v>0</v>
      </c>
      <c r="Y16" s="1">
        <f t="shared" si="1"/>
        <v>48</v>
      </c>
      <c r="AB16" s="31">
        <v>10</v>
      </c>
      <c r="AC16" s="12">
        <v>0</v>
      </c>
      <c r="AD16" s="12">
        <f t="shared" si="2"/>
        <v>4.72</v>
      </c>
    </row>
    <row r="17" spans="1:30" x14ac:dyDescent="0.2">
      <c r="A17" s="8">
        <v>58</v>
      </c>
      <c r="B17" s="8" t="s">
        <v>279</v>
      </c>
      <c r="C17" s="8" t="s">
        <v>280</v>
      </c>
      <c r="D17" s="8" t="s">
        <v>281</v>
      </c>
      <c r="E17" s="8" t="s">
        <v>282</v>
      </c>
      <c r="F17" s="8" t="s">
        <v>283</v>
      </c>
      <c r="G17" s="8" t="s">
        <v>230</v>
      </c>
      <c r="H17" s="8" t="s">
        <v>216</v>
      </c>
      <c r="I17" s="1" t="s">
        <v>231</v>
      </c>
      <c r="J17" s="9">
        <v>45</v>
      </c>
      <c r="K17" s="9">
        <v>10</v>
      </c>
      <c r="L17" s="9">
        <v>15</v>
      </c>
      <c r="M17" s="9">
        <v>10</v>
      </c>
      <c r="N17" s="9">
        <v>1</v>
      </c>
      <c r="O17" s="9">
        <v>2</v>
      </c>
      <c r="P17" s="1">
        <f t="shared" si="0"/>
        <v>78</v>
      </c>
      <c r="S17" s="1">
        <v>40</v>
      </c>
      <c r="T17" s="1">
        <v>3</v>
      </c>
      <c r="U17" s="1">
        <v>0</v>
      </c>
      <c r="V17" s="1">
        <v>0</v>
      </c>
      <c r="W17" s="1">
        <v>1</v>
      </c>
      <c r="X17" s="1">
        <v>3</v>
      </c>
      <c r="Y17" s="1">
        <f t="shared" si="1"/>
        <v>47</v>
      </c>
      <c r="AB17" s="31">
        <v>10</v>
      </c>
      <c r="AC17" s="12">
        <v>0</v>
      </c>
      <c r="AD17" s="12">
        <f t="shared" si="2"/>
        <v>4.75</v>
      </c>
    </row>
    <row r="18" spans="1:30" x14ac:dyDescent="0.2">
      <c r="A18" s="8">
        <v>57</v>
      </c>
      <c r="B18" s="8" t="s">
        <v>284</v>
      </c>
      <c r="C18" s="8" t="s">
        <v>285</v>
      </c>
      <c r="D18" s="8" t="s">
        <v>286</v>
      </c>
      <c r="E18" s="8" t="s">
        <v>245</v>
      </c>
      <c r="F18" s="8" t="s">
        <v>246</v>
      </c>
      <c r="G18" s="8" t="s">
        <v>230</v>
      </c>
      <c r="H18" s="8" t="s">
        <v>216</v>
      </c>
      <c r="I18" s="1" t="s">
        <v>231</v>
      </c>
      <c r="J18" s="9">
        <v>45</v>
      </c>
      <c r="K18" s="9">
        <v>15</v>
      </c>
      <c r="L18" s="9">
        <v>0</v>
      </c>
      <c r="M18" s="9">
        <v>8</v>
      </c>
      <c r="N18" s="9">
        <v>0</v>
      </c>
      <c r="O18" s="9">
        <v>0</v>
      </c>
      <c r="P18" s="1">
        <f t="shared" si="0"/>
        <v>63</v>
      </c>
      <c r="S18" s="1">
        <v>45</v>
      </c>
      <c r="T18" s="1">
        <v>8</v>
      </c>
      <c r="U18" s="1">
        <v>0</v>
      </c>
      <c r="V18" s="1">
        <v>0</v>
      </c>
      <c r="W18" s="1">
        <v>5</v>
      </c>
      <c r="X18" s="1">
        <v>0</v>
      </c>
      <c r="Y18" s="1">
        <f t="shared" si="1"/>
        <v>53</v>
      </c>
      <c r="AB18" s="31">
        <v>10</v>
      </c>
      <c r="AC18" s="12">
        <v>0</v>
      </c>
      <c r="AD18" s="12">
        <f t="shared" si="2"/>
        <v>4.4799999999999995</v>
      </c>
    </row>
    <row r="19" spans="1:30" x14ac:dyDescent="0.2">
      <c r="A19" s="8">
        <v>67</v>
      </c>
      <c r="B19" s="8" t="s">
        <v>287</v>
      </c>
      <c r="C19" s="8" t="s">
        <v>288</v>
      </c>
      <c r="D19" s="8" t="s">
        <v>289</v>
      </c>
      <c r="E19" s="8" t="s">
        <v>235</v>
      </c>
      <c r="F19" s="8" t="s">
        <v>236</v>
      </c>
      <c r="G19" s="8" t="s">
        <v>230</v>
      </c>
      <c r="H19" s="8" t="s">
        <v>216</v>
      </c>
      <c r="I19" s="1" t="s">
        <v>231</v>
      </c>
      <c r="J19" s="9">
        <v>50</v>
      </c>
      <c r="K19" s="9">
        <v>15</v>
      </c>
      <c r="L19" s="9">
        <v>3</v>
      </c>
      <c r="M19" s="9">
        <v>10</v>
      </c>
      <c r="N19" s="9">
        <v>5</v>
      </c>
      <c r="O19" s="9">
        <v>2</v>
      </c>
      <c r="P19" s="1">
        <f t="shared" si="0"/>
        <v>75</v>
      </c>
      <c r="S19" s="1">
        <v>49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f t="shared" si="1"/>
        <v>41</v>
      </c>
      <c r="AB19" s="31">
        <v>9</v>
      </c>
      <c r="AC19" s="12">
        <v>0</v>
      </c>
      <c r="AD19" s="12">
        <f t="shared" si="2"/>
        <v>4.38</v>
      </c>
    </row>
    <row r="20" spans="1:30" x14ac:dyDescent="0.2">
      <c r="A20" s="8">
        <v>25</v>
      </c>
      <c r="B20" s="8" t="s">
        <v>1013</v>
      </c>
      <c r="C20" s="8" t="s">
        <v>1014</v>
      </c>
      <c r="D20" s="8" t="s">
        <v>1015</v>
      </c>
      <c r="E20" s="8" t="s">
        <v>228</v>
      </c>
      <c r="F20" s="8" t="s">
        <v>229</v>
      </c>
      <c r="G20" s="8" t="s">
        <v>230</v>
      </c>
      <c r="H20" s="8" t="s">
        <v>216</v>
      </c>
      <c r="I20" s="1" t="s">
        <v>231</v>
      </c>
      <c r="J20" s="9"/>
      <c r="K20" s="9"/>
      <c r="L20" s="9"/>
      <c r="M20" s="9"/>
      <c r="N20" s="9"/>
      <c r="O20" s="9"/>
      <c r="P20" s="10" t="str">
        <f>IF(J20 ="","", IF(J20&lt;35,J20,MIN(40,J20) + 1.1*SUM(K20:O20)))</f>
        <v/>
      </c>
      <c r="S20" s="1">
        <v>43</v>
      </c>
      <c r="T20" s="1">
        <v>8</v>
      </c>
      <c r="U20" s="1">
        <v>3</v>
      </c>
      <c r="V20" s="1">
        <v>5</v>
      </c>
      <c r="W20" s="1">
        <v>1</v>
      </c>
      <c r="X20" s="1">
        <v>4</v>
      </c>
      <c r="Y20" s="10">
        <f>IF(S20 ="","", IF(S20&lt;35,S20,MIN(40,S20) +SUM(T20:X20)))</f>
        <v>61</v>
      </c>
      <c r="AB20" s="11">
        <v>10</v>
      </c>
      <c r="AC20" s="12">
        <v>0</v>
      </c>
      <c r="AD20" s="12" t="e">
        <f t="shared" si="2"/>
        <v>#VALUE!</v>
      </c>
    </row>
    <row r="21" spans="1:30" x14ac:dyDescent="0.2">
      <c r="A21" s="8">
        <v>60</v>
      </c>
      <c r="B21" s="8" t="s">
        <v>290</v>
      </c>
      <c r="C21" s="8" t="s">
        <v>291</v>
      </c>
      <c r="D21" s="8" t="s">
        <v>292</v>
      </c>
      <c r="E21" s="8" t="s">
        <v>282</v>
      </c>
      <c r="F21" s="8" t="s">
        <v>283</v>
      </c>
      <c r="G21" s="8" t="s">
        <v>230</v>
      </c>
      <c r="H21" s="8" t="s">
        <v>216</v>
      </c>
      <c r="I21" s="1" t="s">
        <v>231</v>
      </c>
      <c r="J21" s="9">
        <v>45</v>
      </c>
      <c r="K21" s="9">
        <v>10</v>
      </c>
      <c r="L21" s="9">
        <v>15</v>
      </c>
      <c r="M21" s="9">
        <v>6</v>
      </c>
      <c r="N21" s="9">
        <v>0</v>
      </c>
      <c r="O21" s="9">
        <v>1</v>
      </c>
      <c r="P21" s="1">
        <f t="shared" ref="P21:P235" si="3">IF(J21 ="","", IF(J21&lt;35,J21,MIN(40,J21) + SUM(K21:O21)))</f>
        <v>72</v>
      </c>
      <c r="S21" s="1">
        <v>50</v>
      </c>
      <c r="T21" s="1">
        <v>8</v>
      </c>
      <c r="U21" s="1">
        <v>0</v>
      </c>
      <c r="V21" s="1">
        <v>5</v>
      </c>
      <c r="W21" s="1">
        <v>5</v>
      </c>
      <c r="X21" s="1">
        <v>0</v>
      </c>
      <c r="Y21" s="1">
        <f t="shared" ref="Y21:Y235" si="4">IF(S21 ="","", IF(S21&lt;35,S21,MIN(40,S21) + SUM(T21:X21)))</f>
        <v>58</v>
      </c>
      <c r="AB21" s="31">
        <v>10</v>
      </c>
      <c r="AC21" s="12">
        <v>0</v>
      </c>
      <c r="AD21" s="12">
        <f t="shared" si="2"/>
        <v>4.9000000000000004</v>
      </c>
    </row>
    <row r="22" spans="1:30" x14ac:dyDescent="0.2">
      <c r="A22" s="8">
        <v>52</v>
      </c>
      <c r="B22" s="8" t="s">
        <v>293</v>
      </c>
      <c r="C22" s="8" t="s">
        <v>294</v>
      </c>
      <c r="D22" s="8" t="s">
        <v>295</v>
      </c>
      <c r="E22" s="8" t="s">
        <v>240</v>
      </c>
      <c r="F22" s="8" t="s">
        <v>241</v>
      </c>
      <c r="G22" s="8" t="s">
        <v>230</v>
      </c>
      <c r="H22" s="8" t="s">
        <v>216</v>
      </c>
      <c r="I22" s="1" t="s">
        <v>231</v>
      </c>
      <c r="J22" s="9">
        <v>30</v>
      </c>
      <c r="K22" s="9"/>
      <c r="L22" s="9"/>
      <c r="M22" s="9"/>
      <c r="N22" s="9"/>
      <c r="O22" s="9"/>
      <c r="P22" s="1">
        <f t="shared" si="3"/>
        <v>30</v>
      </c>
      <c r="S22" s="1">
        <v>49</v>
      </c>
      <c r="T22" s="1">
        <v>2</v>
      </c>
      <c r="U22" s="1">
        <v>0</v>
      </c>
      <c r="V22" s="1">
        <v>0</v>
      </c>
      <c r="W22" s="1">
        <v>2</v>
      </c>
      <c r="X22" s="1">
        <v>0</v>
      </c>
      <c r="Y22" s="1">
        <f t="shared" si="4"/>
        <v>44</v>
      </c>
      <c r="AB22" s="31">
        <v>8</v>
      </c>
      <c r="AC22" s="12">
        <v>0</v>
      </c>
      <c r="AD22" s="12">
        <f t="shared" si="2"/>
        <v>3.0199999999999996</v>
      </c>
    </row>
    <row r="23" spans="1:30" x14ac:dyDescent="0.2">
      <c r="A23" s="8">
        <v>40</v>
      </c>
      <c r="B23" s="8" t="s">
        <v>296</v>
      </c>
      <c r="C23" s="8" t="s">
        <v>297</v>
      </c>
      <c r="D23" s="8" t="s">
        <v>298</v>
      </c>
      <c r="E23" s="8" t="s">
        <v>268</v>
      </c>
      <c r="F23" s="8" t="s">
        <v>269</v>
      </c>
      <c r="G23" s="8" t="s">
        <v>230</v>
      </c>
      <c r="H23" s="8" t="s">
        <v>216</v>
      </c>
      <c r="I23" s="1" t="s">
        <v>231</v>
      </c>
      <c r="J23" s="9">
        <v>40</v>
      </c>
      <c r="K23" s="9">
        <v>15</v>
      </c>
      <c r="L23" s="9">
        <v>3</v>
      </c>
      <c r="M23" s="9">
        <v>7</v>
      </c>
      <c r="N23" s="9">
        <v>10</v>
      </c>
      <c r="O23" s="9">
        <v>0</v>
      </c>
      <c r="P23" s="1">
        <f t="shared" si="3"/>
        <v>75</v>
      </c>
      <c r="S23" s="1">
        <v>45</v>
      </c>
      <c r="T23" s="1">
        <v>5</v>
      </c>
      <c r="U23" s="1">
        <v>2</v>
      </c>
      <c r="V23" s="1">
        <v>0</v>
      </c>
      <c r="W23" s="1">
        <v>1</v>
      </c>
      <c r="X23" s="1">
        <v>0</v>
      </c>
      <c r="Y23" s="1">
        <f t="shared" si="4"/>
        <v>48</v>
      </c>
      <c r="AB23" s="31">
        <v>10</v>
      </c>
      <c r="AC23" s="12">
        <v>0</v>
      </c>
      <c r="AD23" s="12">
        <f t="shared" si="2"/>
        <v>4.6899999999999995</v>
      </c>
    </row>
    <row r="24" spans="1:30" x14ac:dyDescent="0.2">
      <c r="A24" s="8">
        <v>54</v>
      </c>
      <c r="B24" s="8" t="s">
        <v>299</v>
      </c>
      <c r="C24" s="8" t="s">
        <v>300</v>
      </c>
      <c r="D24" s="8" t="s">
        <v>301</v>
      </c>
      <c r="E24" s="8" t="s">
        <v>268</v>
      </c>
      <c r="F24" s="8" t="s">
        <v>269</v>
      </c>
      <c r="G24" s="8" t="s">
        <v>230</v>
      </c>
      <c r="H24" s="8" t="s">
        <v>216</v>
      </c>
      <c r="I24" s="1" t="s">
        <v>231</v>
      </c>
      <c r="J24" s="9">
        <v>45</v>
      </c>
      <c r="K24" s="9">
        <v>11</v>
      </c>
      <c r="L24" s="9">
        <v>15</v>
      </c>
      <c r="M24" s="9">
        <v>7</v>
      </c>
      <c r="N24" s="9">
        <v>10</v>
      </c>
      <c r="O24" s="9">
        <v>2</v>
      </c>
      <c r="P24" s="1">
        <f t="shared" si="3"/>
        <v>85</v>
      </c>
      <c r="S24" s="1">
        <v>45</v>
      </c>
      <c r="T24" s="1">
        <v>12</v>
      </c>
      <c r="U24" s="1">
        <v>10</v>
      </c>
      <c r="V24" s="1">
        <v>10</v>
      </c>
      <c r="W24" s="1">
        <v>5</v>
      </c>
      <c r="X24" s="1">
        <v>9</v>
      </c>
      <c r="Y24" s="1">
        <f t="shared" si="4"/>
        <v>86</v>
      </c>
      <c r="AB24" s="31">
        <v>10</v>
      </c>
      <c r="AC24" s="12">
        <v>0</v>
      </c>
      <c r="AD24" s="12">
        <f t="shared" si="2"/>
        <v>6.13</v>
      </c>
    </row>
    <row r="25" spans="1:30" x14ac:dyDescent="0.2">
      <c r="A25" s="8">
        <v>248</v>
      </c>
      <c r="B25" s="8" t="s">
        <v>302</v>
      </c>
      <c r="C25" s="8" t="s">
        <v>303</v>
      </c>
      <c r="D25" s="8" t="s">
        <v>304</v>
      </c>
      <c r="E25" s="8" t="s">
        <v>228</v>
      </c>
      <c r="F25" s="8" t="s">
        <v>229</v>
      </c>
      <c r="G25" s="8" t="s">
        <v>230</v>
      </c>
      <c r="H25" s="8" t="s">
        <v>216</v>
      </c>
      <c r="I25" s="1" t="s">
        <v>231</v>
      </c>
      <c r="J25" s="9">
        <v>45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1">
        <f t="shared" si="3"/>
        <v>40</v>
      </c>
      <c r="S25" s="1">
        <v>30</v>
      </c>
      <c r="Y25" s="1">
        <f t="shared" si="4"/>
        <v>30</v>
      </c>
      <c r="AB25" s="12"/>
      <c r="AC25" s="12">
        <v>0</v>
      </c>
      <c r="AD25" s="12">
        <f t="shared" si="2"/>
        <v>2.0999999999999996</v>
      </c>
    </row>
    <row r="26" spans="1:30" x14ac:dyDescent="0.2">
      <c r="A26" s="8">
        <v>48</v>
      </c>
      <c r="B26" s="8" t="s">
        <v>305</v>
      </c>
      <c r="C26" s="8" t="s">
        <v>306</v>
      </c>
      <c r="D26" s="8" t="s">
        <v>307</v>
      </c>
      <c r="E26" s="8" t="s">
        <v>282</v>
      </c>
      <c r="F26" s="8" t="s">
        <v>283</v>
      </c>
      <c r="G26" s="8" t="s">
        <v>230</v>
      </c>
      <c r="H26" s="8" t="s">
        <v>216</v>
      </c>
      <c r="I26" s="1" t="s">
        <v>231</v>
      </c>
      <c r="J26" s="9">
        <v>35</v>
      </c>
      <c r="K26" s="9">
        <v>14</v>
      </c>
      <c r="L26" s="9">
        <v>0</v>
      </c>
      <c r="M26" s="9">
        <v>3</v>
      </c>
      <c r="N26" s="9">
        <v>0</v>
      </c>
      <c r="O26" s="9">
        <v>0</v>
      </c>
      <c r="P26" s="1">
        <f t="shared" si="3"/>
        <v>52</v>
      </c>
      <c r="S26" s="1">
        <v>38</v>
      </c>
      <c r="T26" s="1">
        <v>3</v>
      </c>
      <c r="U26" s="1">
        <v>1</v>
      </c>
      <c r="V26" s="1">
        <v>0</v>
      </c>
      <c r="W26" s="1">
        <v>0</v>
      </c>
      <c r="X26" s="1">
        <v>0</v>
      </c>
      <c r="Y26" s="1">
        <f t="shared" si="4"/>
        <v>42</v>
      </c>
      <c r="AB26" s="31">
        <v>10</v>
      </c>
      <c r="AC26" s="12">
        <v>0</v>
      </c>
      <c r="AD26" s="12">
        <f t="shared" si="2"/>
        <v>3.8200000000000003</v>
      </c>
    </row>
    <row r="27" spans="1:30" x14ac:dyDescent="0.2">
      <c r="A27" s="8">
        <v>47</v>
      </c>
      <c r="B27" s="8" t="s">
        <v>308</v>
      </c>
      <c r="C27" s="8" t="s">
        <v>309</v>
      </c>
      <c r="D27" s="8" t="s">
        <v>310</v>
      </c>
      <c r="E27" s="8" t="s">
        <v>235</v>
      </c>
      <c r="F27" s="8" t="s">
        <v>236</v>
      </c>
      <c r="G27" s="8" t="s">
        <v>230</v>
      </c>
      <c r="H27" s="8" t="s">
        <v>216</v>
      </c>
      <c r="I27" s="1" t="s">
        <v>231</v>
      </c>
      <c r="J27" s="9">
        <v>45</v>
      </c>
      <c r="K27" s="9">
        <v>6</v>
      </c>
      <c r="L27" s="9">
        <v>14</v>
      </c>
      <c r="M27" s="9">
        <v>5</v>
      </c>
      <c r="N27" s="9">
        <v>0</v>
      </c>
      <c r="O27" s="9">
        <v>0</v>
      </c>
      <c r="P27" s="1">
        <f t="shared" si="3"/>
        <v>65</v>
      </c>
      <c r="S27" s="1">
        <v>50</v>
      </c>
      <c r="T27" s="1">
        <v>3</v>
      </c>
      <c r="U27" s="1">
        <v>5</v>
      </c>
      <c r="V27" s="1">
        <v>5</v>
      </c>
      <c r="W27" s="1">
        <v>5</v>
      </c>
      <c r="X27" s="1">
        <v>0</v>
      </c>
      <c r="Y27" s="1">
        <f t="shared" si="4"/>
        <v>58</v>
      </c>
      <c r="AB27" s="31">
        <v>9</v>
      </c>
      <c r="AC27" s="12">
        <v>0</v>
      </c>
      <c r="AD27" s="12">
        <f t="shared" si="2"/>
        <v>4.59</v>
      </c>
    </row>
    <row r="28" spans="1:30" x14ac:dyDescent="0.2">
      <c r="A28" s="8">
        <v>33</v>
      </c>
      <c r="B28" s="8" t="s">
        <v>311</v>
      </c>
      <c r="C28" s="8" t="s">
        <v>312</v>
      </c>
      <c r="D28" s="8" t="s">
        <v>313</v>
      </c>
      <c r="E28" s="8" t="s">
        <v>314</v>
      </c>
      <c r="F28" s="8" t="s">
        <v>315</v>
      </c>
      <c r="G28" s="8" t="s">
        <v>230</v>
      </c>
      <c r="H28" s="8" t="s">
        <v>216</v>
      </c>
      <c r="I28" s="1" t="s">
        <v>231</v>
      </c>
      <c r="J28" s="9">
        <v>50</v>
      </c>
      <c r="K28" s="9">
        <v>8</v>
      </c>
      <c r="L28" s="9">
        <v>15</v>
      </c>
      <c r="M28" s="9">
        <v>8</v>
      </c>
      <c r="N28" s="9">
        <v>10</v>
      </c>
      <c r="O28" s="9">
        <v>0</v>
      </c>
      <c r="P28" s="1">
        <f t="shared" si="3"/>
        <v>81</v>
      </c>
      <c r="S28" s="1">
        <v>39</v>
      </c>
      <c r="T28" s="1">
        <v>8</v>
      </c>
      <c r="U28" s="1">
        <v>5</v>
      </c>
      <c r="V28" s="1">
        <v>10</v>
      </c>
      <c r="W28" s="1">
        <v>5</v>
      </c>
      <c r="X28" s="1">
        <v>0</v>
      </c>
      <c r="Y28" s="1">
        <f t="shared" si="4"/>
        <v>67</v>
      </c>
      <c r="AB28" s="32">
        <v>10</v>
      </c>
      <c r="AC28" s="12">
        <v>0</v>
      </c>
      <c r="AD28" s="12">
        <f t="shared" si="2"/>
        <v>5.4399999999999995</v>
      </c>
    </row>
    <row r="29" spans="1:30" x14ac:dyDescent="0.2">
      <c r="A29" s="8">
        <v>36</v>
      </c>
      <c r="B29" s="8" t="s">
        <v>316</v>
      </c>
      <c r="C29" s="8" t="s">
        <v>251</v>
      </c>
      <c r="D29" s="8" t="s">
        <v>317</v>
      </c>
      <c r="E29" s="8" t="s">
        <v>318</v>
      </c>
      <c r="F29" s="8" t="s">
        <v>319</v>
      </c>
      <c r="G29" s="8" t="s">
        <v>230</v>
      </c>
      <c r="H29" s="8" t="s">
        <v>216</v>
      </c>
      <c r="I29" s="1" t="s">
        <v>231</v>
      </c>
      <c r="J29" s="9">
        <v>45</v>
      </c>
      <c r="K29" s="9">
        <v>6</v>
      </c>
      <c r="L29" s="9">
        <v>2</v>
      </c>
      <c r="M29" s="9">
        <v>0</v>
      </c>
      <c r="N29" s="9">
        <v>0</v>
      </c>
      <c r="O29" s="9">
        <v>0</v>
      </c>
      <c r="P29" s="1">
        <f t="shared" si="3"/>
        <v>48</v>
      </c>
      <c r="S29" s="1">
        <v>39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f t="shared" si="4"/>
        <v>40</v>
      </c>
      <c r="AB29" s="31">
        <v>7</v>
      </c>
      <c r="AC29" s="12">
        <v>0</v>
      </c>
      <c r="AD29" s="12">
        <f t="shared" si="2"/>
        <v>3.34</v>
      </c>
    </row>
    <row r="30" spans="1:30" x14ac:dyDescent="0.2">
      <c r="A30" s="8">
        <v>18</v>
      </c>
      <c r="B30" s="8" t="s">
        <v>320</v>
      </c>
      <c r="C30" s="8" t="s">
        <v>321</v>
      </c>
      <c r="D30" s="8" t="s">
        <v>322</v>
      </c>
      <c r="E30" s="8" t="s">
        <v>235</v>
      </c>
      <c r="F30" s="8" t="s">
        <v>236</v>
      </c>
      <c r="G30" s="8" t="s">
        <v>230</v>
      </c>
      <c r="H30" s="8" t="s">
        <v>216</v>
      </c>
      <c r="I30" s="1" t="s">
        <v>231</v>
      </c>
      <c r="J30" s="9">
        <v>50</v>
      </c>
      <c r="K30" s="9">
        <v>15</v>
      </c>
      <c r="L30" s="9">
        <v>4</v>
      </c>
      <c r="M30" s="9">
        <v>7</v>
      </c>
      <c r="N30" s="9">
        <v>10</v>
      </c>
      <c r="O30" s="9">
        <v>1</v>
      </c>
      <c r="P30" s="1">
        <f t="shared" si="3"/>
        <v>77</v>
      </c>
      <c r="S30" s="1">
        <v>44</v>
      </c>
      <c r="T30" s="1">
        <v>9</v>
      </c>
      <c r="U30" s="1">
        <v>3</v>
      </c>
      <c r="V30" s="1">
        <v>5</v>
      </c>
      <c r="W30" s="1">
        <v>5</v>
      </c>
      <c r="X30" s="1">
        <v>5</v>
      </c>
      <c r="Y30" s="1">
        <f t="shared" si="4"/>
        <v>67</v>
      </c>
      <c r="AB30" s="31">
        <v>10</v>
      </c>
      <c r="AC30" s="12">
        <v>0</v>
      </c>
      <c r="AD30" s="12">
        <f t="shared" si="2"/>
        <v>5.32</v>
      </c>
    </row>
    <row r="31" spans="1:30" x14ac:dyDescent="0.2">
      <c r="A31" s="8">
        <v>1</v>
      </c>
      <c r="B31" s="8" t="s">
        <v>323</v>
      </c>
      <c r="C31" s="8" t="s">
        <v>324</v>
      </c>
      <c r="D31" s="8" t="s">
        <v>325</v>
      </c>
      <c r="E31" s="8" t="s">
        <v>326</v>
      </c>
      <c r="F31" s="8" t="s">
        <v>327</v>
      </c>
      <c r="G31" s="8" t="s">
        <v>230</v>
      </c>
      <c r="H31" s="8" t="s">
        <v>216</v>
      </c>
      <c r="I31" s="1" t="s">
        <v>231</v>
      </c>
      <c r="J31" s="9">
        <v>40</v>
      </c>
      <c r="K31" s="9">
        <v>8</v>
      </c>
      <c r="L31" s="9">
        <v>12</v>
      </c>
      <c r="M31" s="9">
        <v>7</v>
      </c>
      <c r="N31" s="9">
        <v>0</v>
      </c>
      <c r="O31" s="9">
        <v>2</v>
      </c>
      <c r="P31" s="1">
        <f t="shared" si="3"/>
        <v>69</v>
      </c>
      <c r="S31" s="1">
        <v>30</v>
      </c>
      <c r="Y31" s="1">
        <f t="shared" si="4"/>
        <v>30</v>
      </c>
      <c r="AB31" s="31">
        <v>8</v>
      </c>
      <c r="AC31" s="12">
        <v>0</v>
      </c>
      <c r="AD31" s="12">
        <f t="shared" si="2"/>
        <v>3.7699999999999996</v>
      </c>
    </row>
    <row r="32" spans="1:30" x14ac:dyDescent="0.2">
      <c r="A32" s="8">
        <v>23</v>
      </c>
      <c r="B32" s="8" t="s">
        <v>328</v>
      </c>
      <c r="C32" s="8" t="s">
        <v>329</v>
      </c>
      <c r="D32" s="8" t="s">
        <v>330</v>
      </c>
      <c r="E32" s="8" t="s">
        <v>240</v>
      </c>
      <c r="F32" s="8" t="s">
        <v>241</v>
      </c>
      <c r="G32" s="8" t="s">
        <v>230</v>
      </c>
      <c r="H32" s="8" t="s">
        <v>216</v>
      </c>
      <c r="I32" s="1" t="s">
        <v>231</v>
      </c>
      <c r="J32" s="9">
        <v>50</v>
      </c>
      <c r="K32" s="9">
        <v>10</v>
      </c>
      <c r="L32" s="9">
        <v>3</v>
      </c>
      <c r="M32" s="9">
        <v>9</v>
      </c>
      <c r="N32" s="9">
        <v>0</v>
      </c>
      <c r="O32" s="9">
        <v>0</v>
      </c>
      <c r="P32" s="1">
        <f t="shared" si="3"/>
        <v>62</v>
      </c>
      <c r="S32" s="1">
        <v>41</v>
      </c>
      <c r="T32" s="1">
        <v>4</v>
      </c>
      <c r="U32" s="1">
        <v>0</v>
      </c>
      <c r="V32" s="1">
        <v>0</v>
      </c>
      <c r="W32" s="1">
        <v>1</v>
      </c>
      <c r="X32" s="1">
        <v>0</v>
      </c>
      <c r="Y32" s="1">
        <f t="shared" si="4"/>
        <v>45</v>
      </c>
      <c r="AB32" s="31">
        <v>10</v>
      </c>
      <c r="AC32" s="12">
        <v>0</v>
      </c>
      <c r="AD32" s="12">
        <f t="shared" si="2"/>
        <v>4.21</v>
      </c>
    </row>
    <row r="33" spans="1:30" x14ac:dyDescent="0.2">
      <c r="A33" s="8">
        <v>4</v>
      </c>
      <c r="B33" s="8" t="s">
        <v>331</v>
      </c>
      <c r="C33" s="8" t="s">
        <v>332</v>
      </c>
      <c r="D33" s="8" t="s">
        <v>333</v>
      </c>
      <c r="E33" s="8" t="s">
        <v>282</v>
      </c>
      <c r="F33" s="8" t="s">
        <v>283</v>
      </c>
      <c r="G33" s="8" t="s">
        <v>230</v>
      </c>
      <c r="H33" s="8" t="s">
        <v>216</v>
      </c>
      <c r="I33" s="1" t="s">
        <v>231</v>
      </c>
      <c r="J33" s="9">
        <v>50</v>
      </c>
      <c r="K33" s="9">
        <v>15</v>
      </c>
      <c r="L33" s="9">
        <v>8</v>
      </c>
      <c r="M33" s="9">
        <v>3</v>
      </c>
      <c r="N33" s="9">
        <v>0</v>
      </c>
      <c r="O33" s="9">
        <v>0</v>
      </c>
      <c r="P33" s="1">
        <f t="shared" si="3"/>
        <v>66</v>
      </c>
      <c r="S33" s="1">
        <v>50</v>
      </c>
      <c r="T33" s="1">
        <v>3</v>
      </c>
      <c r="U33" s="1">
        <v>2</v>
      </c>
      <c r="V33" s="1">
        <v>0</v>
      </c>
      <c r="W33" s="1">
        <v>1</v>
      </c>
      <c r="X33" s="1">
        <v>0</v>
      </c>
      <c r="Y33" s="1">
        <f t="shared" si="4"/>
        <v>46</v>
      </c>
      <c r="AB33" s="31">
        <v>10</v>
      </c>
      <c r="AC33" s="12">
        <v>0</v>
      </c>
      <c r="AD33" s="12">
        <f t="shared" si="2"/>
        <v>4.3599999999999994</v>
      </c>
    </row>
    <row r="34" spans="1:30" x14ac:dyDescent="0.2">
      <c r="A34" s="8">
        <v>12</v>
      </c>
      <c r="B34" s="8" t="s">
        <v>334</v>
      </c>
      <c r="C34" s="8" t="s">
        <v>335</v>
      </c>
      <c r="D34" s="8" t="s">
        <v>336</v>
      </c>
      <c r="E34" s="8" t="s">
        <v>268</v>
      </c>
      <c r="F34" s="8" t="s">
        <v>269</v>
      </c>
      <c r="G34" s="8" t="s">
        <v>230</v>
      </c>
      <c r="H34" s="8" t="s">
        <v>216</v>
      </c>
      <c r="I34" s="1" t="s">
        <v>231</v>
      </c>
      <c r="J34" s="9">
        <v>45</v>
      </c>
      <c r="K34" s="9">
        <v>15</v>
      </c>
      <c r="L34" s="9">
        <v>15</v>
      </c>
      <c r="M34" s="9">
        <v>9</v>
      </c>
      <c r="N34" s="9">
        <v>5</v>
      </c>
      <c r="O34" s="9">
        <v>0</v>
      </c>
      <c r="P34" s="1">
        <f t="shared" si="3"/>
        <v>84</v>
      </c>
      <c r="S34" s="1">
        <v>43</v>
      </c>
      <c r="T34" s="1">
        <v>4</v>
      </c>
      <c r="U34" s="1">
        <v>1</v>
      </c>
      <c r="V34" s="1">
        <v>0</v>
      </c>
      <c r="W34" s="1">
        <v>5</v>
      </c>
      <c r="X34" s="1">
        <v>2</v>
      </c>
      <c r="Y34" s="1">
        <f t="shared" si="4"/>
        <v>52</v>
      </c>
      <c r="AB34" s="31">
        <v>9</v>
      </c>
      <c r="AC34" s="12">
        <v>0</v>
      </c>
      <c r="AD34" s="12">
        <f t="shared" si="2"/>
        <v>4.9800000000000004</v>
      </c>
    </row>
    <row r="35" spans="1:30" x14ac:dyDescent="0.2">
      <c r="A35" s="8">
        <v>27</v>
      </c>
      <c r="B35" s="8" t="s">
        <v>337</v>
      </c>
      <c r="C35" s="8" t="s">
        <v>338</v>
      </c>
      <c r="D35" s="8" t="s">
        <v>339</v>
      </c>
      <c r="E35" s="8" t="s">
        <v>282</v>
      </c>
      <c r="F35" s="8" t="s">
        <v>283</v>
      </c>
      <c r="G35" s="8" t="s">
        <v>230</v>
      </c>
      <c r="H35" s="8" t="s">
        <v>216</v>
      </c>
      <c r="I35" s="1" t="s">
        <v>231</v>
      </c>
      <c r="J35" s="9">
        <v>50</v>
      </c>
      <c r="K35" s="9">
        <v>15</v>
      </c>
      <c r="L35" s="9">
        <v>8</v>
      </c>
      <c r="M35" s="9">
        <v>6</v>
      </c>
      <c r="N35" s="9">
        <v>0</v>
      </c>
      <c r="O35" s="9">
        <v>0</v>
      </c>
      <c r="P35" s="1">
        <f t="shared" si="3"/>
        <v>69</v>
      </c>
      <c r="S35" s="1">
        <v>44</v>
      </c>
      <c r="T35" s="1">
        <v>3</v>
      </c>
      <c r="U35" s="1">
        <v>2</v>
      </c>
      <c r="V35" s="1">
        <v>5</v>
      </c>
      <c r="W35" s="1">
        <v>1</v>
      </c>
      <c r="X35" s="1">
        <v>0</v>
      </c>
      <c r="Y35" s="1">
        <f t="shared" si="4"/>
        <v>51</v>
      </c>
      <c r="AB35" s="31">
        <v>10</v>
      </c>
      <c r="AC35" s="12">
        <v>0</v>
      </c>
      <c r="AD35" s="12">
        <f t="shared" si="2"/>
        <v>4.5999999999999996</v>
      </c>
    </row>
    <row r="36" spans="1:30" x14ac:dyDescent="0.2">
      <c r="A36" s="8">
        <v>53</v>
      </c>
      <c r="B36" s="8" t="s">
        <v>340</v>
      </c>
      <c r="C36" s="8" t="s">
        <v>341</v>
      </c>
      <c r="D36" s="8" t="s">
        <v>342</v>
      </c>
      <c r="E36" s="8" t="s">
        <v>228</v>
      </c>
      <c r="F36" s="8" t="s">
        <v>229</v>
      </c>
      <c r="G36" s="8" t="s">
        <v>230</v>
      </c>
      <c r="H36" s="8" t="s">
        <v>216</v>
      </c>
      <c r="I36" s="1" t="s">
        <v>231</v>
      </c>
      <c r="J36" s="9">
        <v>45</v>
      </c>
      <c r="K36" s="9">
        <v>15</v>
      </c>
      <c r="L36" s="9">
        <v>15</v>
      </c>
      <c r="M36" s="9">
        <v>5</v>
      </c>
      <c r="N36" s="9">
        <v>1</v>
      </c>
      <c r="O36" s="9">
        <v>2</v>
      </c>
      <c r="P36" s="1">
        <f t="shared" si="3"/>
        <v>78</v>
      </c>
      <c r="S36" s="1">
        <v>50</v>
      </c>
      <c r="T36" s="1">
        <v>1</v>
      </c>
      <c r="U36" s="1">
        <v>1</v>
      </c>
      <c r="V36" s="1">
        <v>5</v>
      </c>
      <c r="W36" s="1">
        <v>1</v>
      </c>
      <c r="X36" s="1">
        <v>0</v>
      </c>
      <c r="Y36" s="1">
        <f t="shared" si="4"/>
        <v>48</v>
      </c>
      <c r="AB36" s="31">
        <v>9</v>
      </c>
      <c r="AC36" s="12">
        <v>0</v>
      </c>
      <c r="AD36" s="12">
        <f t="shared" si="2"/>
        <v>4.68</v>
      </c>
    </row>
    <row r="37" spans="1:30" x14ac:dyDescent="0.2">
      <c r="A37" s="8">
        <v>45</v>
      </c>
      <c r="B37" s="8" t="s">
        <v>343</v>
      </c>
      <c r="C37" s="8" t="s">
        <v>344</v>
      </c>
      <c r="D37" s="8" t="s">
        <v>345</v>
      </c>
      <c r="E37" s="8" t="s">
        <v>282</v>
      </c>
      <c r="F37" s="8" t="s">
        <v>283</v>
      </c>
      <c r="G37" s="8" t="s">
        <v>230</v>
      </c>
      <c r="H37" s="8" t="s">
        <v>216</v>
      </c>
      <c r="I37" s="1" t="s">
        <v>231</v>
      </c>
      <c r="J37" s="9">
        <v>50</v>
      </c>
      <c r="K37" s="9">
        <v>15</v>
      </c>
      <c r="L37" s="9">
        <v>15</v>
      </c>
      <c r="M37" s="9">
        <v>7</v>
      </c>
      <c r="N37" s="9">
        <v>0</v>
      </c>
      <c r="O37" s="9">
        <v>1</v>
      </c>
      <c r="P37" s="1">
        <f t="shared" si="3"/>
        <v>78</v>
      </c>
      <c r="S37" s="1">
        <v>50</v>
      </c>
      <c r="T37" s="1">
        <v>0</v>
      </c>
      <c r="U37" s="1">
        <v>10</v>
      </c>
      <c r="V37" s="1">
        <v>0</v>
      </c>
      <c r="W37" s="1">
        <v>5</v>
      </c>
      <c r="X37" s="1">
        <v>5</v>
      </c>
      <c r="Y37" s="1">
        <f t="shared" si="4"/>
        <v>60</v>
      </c>
      <c r="AB37" s="31">
        <v>10</v>
      </c>
      <c r="AC37" s="12">
        <v>0</v>
      </c>
      <c r="AD37" s="12">
        <f t="shared" si="2"/>
        <v>5.14</v>
      </c>
    </row>
    <row r="38" spans="1:30" x14ac:dyDescent="0.2">
      <c r="A38" s="8">
        <v>50</v>
      </c>
      <c r="B38" s="8" t="s">
        <v>346</v>
      </c>
      <c r="C38" s="8" t="s">
        <v>347</v>
      </c>
      <c r="D38" s="8" t="s">
        <v>348</v>
      </c>
      <c r="E38" s="8" t="s">
        <v>268</v>
      </c>
      <c r="F38" s="8" t="s">
        <v>269</v>
      </c>
      <c r="G38" s="8" t="s">
        <v>349</v>
      </c>
      <c r="H38" s="8" t="s">
        <v>216</v>
      </c>
      <c r="I38" s="1" t="s">
        <v>231</v>
      </c>
      <c r="J38" s="9">
        <v>45</v>
      </c>
      <c r="K38" s="9">
        <v>3</v>
      </c>
      <c r="L38" s="9">
        <v>3</v>
      </c>
      <c r="M38" s="9">
        <v>8</v>
      </c>
      <c r="N38" s="9">
        <v>0</v>
      </c>
      <c r="O38" s="9">
        <v>0</v>
      </c>
      <c r="P38" s="1">
        <f t="shared" si="3"/>
        <v>54</v>
      </c>
      <c r="S38" s="1">
        <v>45</v>
      </c>
      <c r="T38" s="1">
        <v>5</v>
      </c>
      <c r="U38" s="1">
        <v>0</v>
      </c>
      <c r="V38" s="1">
        <v>5</v>
      </c>
      <c r="W38" s="1">
        <v>1</v>
      </c>
      <c r="X38" s="1">
        <v>0</v>
      </c>
      <c r="Y38" s="1">
        <f t="shared" si="4"/>
        <v>51</v>
      </c>
      <c r="AB38" s="31">
        <v>10</v>
      </c>
      <c r="AC38" s="12">
        <v>0</v>
      </c>
      <c r="AD38" s="12">
        <f t="shared" si="2"/>
        <v>4.1500000000000004</v>
      </c>
    </row>
    <row r="39" spans="1:30" x14ac:dyDescent="0.2">
      <c r="A39" s="8">
        <v>34</v>
      </c>
      <c r="B39" s="8" t="s">
        <v>350</v>
      </c>
      <c r="C39" s="8" t="s">
        <v>351</v>
      </c>
      <c r="D39" s="8" t="s">
        <v>352</v>
      </c>
      <c r="E39" s="8" t="s">
        <v>240</v>
      </c>
      <c r="F39" s="8" t="s">
        <v>241</v>
      </c>
      <c r="G39" s="8" t="s">
        <v>230</v>
      </c>
      <c r="H39" s="8" t="s">
        <v>216</v>
      </c>
      <c r="I39" s="1" t="s">
        <v>231</v>
      </c>
      <c r="J39" s="9">
        <v>50</v>
      </c>
      <c r="K39" s="9">
        <v>15</v>
      </c>
      <c r="L39" s="9">
        <v>12</v>
      </c>
      <c r="M39" s="9">
        <v>8</v>
      </c>
      <c r="N39" s="9">
        <v>1</v>
      </c>
      <c r="O39" s="9">
        <v>0</v>
      </c>
      <c r="P39" s="1">
        <f t="shared" si="3"/>
        <v>76</v>
      </c>
      <c r="S39" s="1">
        <v>40</v>
      </c>
      <c r="T39" s="1">
        <v>3</v>
      </c>
      <c r="U39" s="1">
        <v>0</v>
      </c>
      <c r="V39" s="1">
        <v>1</v>
      </c>
      <c r="W39" s="1">
        <v>1</v>
      </c>
      <c r="X39" s="1">
        <v>0</v>
      </c>
      <c r="Y39" s="1">
        <f t="shared" si="4"/>
        <v>45</v>
      </c>
      <c r="AB39" s="31">
        <v>10</v>
      </c>
      <c r="AC39" s="12">
        <v>0</v>
      </c>
      <c r="AD39" s="12">
        <f t="shared" si="2"/>
        <v>4.63</v>
      </c>
    </row>
    <row r="40" spans="1:30" x14ac:dyDescent="0.2">
      <c r="A40" s="8">
        <v>62</v>
      </c>
      <c r="B40" s="8" t="s">
        <v>353</v>
      </c>
      <c r="C40" s="8" t="s">
        <v>354</v>
      </c>
      <c r="D40" s="8" t="s">
        <v>355</v>
      </c>
      <c r="E40" s="8" t="s">
        <v>268</v>
      </c>
      <c r="F40" s="8" t="s">
        <v>269</v>
      </c>
      <c r="G40" s="8" t="s">
        <v>230</v>
      </c>
      <c r="H40" s="8" t="s">
        <v>216</v>
      </c>
      <c r="I40" s="1" t="s">
        <v>231</v>
      </c>
      <c r="J40" s="9">
        <v>50</v>
      </c>
      <c r="K40" s="9">
        <v>7</v>
      </c>
      <c r="L40" s="9">
        <v>15</v>
      </c>
      <c r="M40" s="9">
        <v>10</v>
      </c>
      <c r="N40" s="9">
        <v>0</v>
      </c>
      <c r="O40" s="9">
        <v>0</v>
      </c>
      <c r="P40" s="1">
        <f t="shared" si="3"/>
        <v>72</v>
      </c>
      <c r="S40" s="1">
        <v>45</v>
      </c>
      <c r="T40" s="1">
        <v>2</v>
      </c>
      <c r="U40" s="1">
        <v>0</v>
      </c>
      <c r="V40" s="1">
        <v>0</v>
      </c>
      <c r="W40" s="1">
        <v>2</v>
      </c>
      <c r="X40" s="1">
        <v>0</v>
      </c>
      <c r="Y40" s="1">
        <f t="shared" si="4"/>
        <v>44</v>
      </c>
      <c r="AB40" s="31">
        <v>7</v>
      </c>
      <c r="AC40" s="12">
        <v>0</v>
      </c>
      <c r="AD40" s="12">
        <f t="shared" si="2"/>
        <v>4.18</v>
      </c>
    </row>
    <row r="41" spans="1:30" x14ac:dyDescent="0.2">
      <c r="A41" s="8">
        <v>22</v>
      </c>
      <c r="B41" s="8" t="s">
        <v>356</v>
      </c>
      <c r="C41" s="8" t="s">
        <v>357</v>
      </c>
      <c r="D41" s="8" t="s">
        <v>358</v>
      </c>
      <c r="E41" s="8" t="s">
        <v>240</v>
      </c>
      <c r="F41" s="8" t="s">
        <v>241</v>
      </c>
      <c r="G41" s="8" t="s">
        <v>230</v>
      </c>
      <c r="H41" s="8" t="s">
        <v>216</v>
      </c>
      <c r="I41" s="1" t="s">
        <v>231</v>
      </c>
      <c r="J41" s="9">
        <v>50</v>
      </c>
      <c r="K41" s="9">
        <v>15</v>
      </c>
      <c r="L41" s="9">
        <v>15</v>
      </c>
      <c r="M41" s="9">
        <v>4</v>
      </c>
      <c r="N41" s="9">
        <v>3</v>
      </c>
      <c r="O41" s="9">
        <v>0</v>
      </c>
      <c r="P41" s="1">
        <f t="shared" si="3"/>
        <v>77</v>
      </c>
      <c r="S41" s="1">
        <v>40</v>
      </c>
      <c r="T41" s="1">
        <v>1</v>
      </c>
      <c r="U41" s="1">
        <v>1</v>
      </c>
      <c r="V41" s="1">
        <v>0</v>
      </c>
      <c r="W41" s="1">
        <v>3</v>
      </c>
      <c r="X41" s="1">
        <v>0</v>
      </c>
      <c r="Y41" s="1">
        <f t="shared" si="4"/>
        <v>45</v>
      </c>
      <c r="AB41" s="31">
        <v>10</v>
      </c>
      <c r="AC41" s="12">
        <v>0</v>
      </c>
      <c r="AD41" s="12">
        <f t="shared" si="2"/>
        <v>4.66</v>
      </c>
    </row>
    <row r="42" spans="1:30" x14ac:dyDescent="0.2">
      <c r="A42" s="8">
        <v>30</v>
      </c>
      <c r="B42" s="8" t="s">
        <v>359</v>
      </c>
      <c r="C42" s="8" t="s">
        <v>360</v>
      </c>
      <c r="D42" s="8" t="s">
        <v>361</v>
      </c>
      <c r="E42" s="8" t="s">
        <v>268</v>
      </c>
      <c r="F42" s="8" t="s">
        <v>269</v>
      </c>
      <c r="G42" s="8" t="s">
        <v>230</v>
      </c>
      <c r="H42" s="8" t="s">
        <v>216</v>
      </c>
      <c r="I42" s="1" t="s">
        <v>231</v>
      </c>
      <c r="J42" s="9">
        <v>50</v>
      </c>
      <c r="K42" s="9">
        <v>10</v>
      </c>
      <c r="L42" s="9">
        <v>15</v>
      </c>
      <c r="M42" s="9">
        <v>9</v>
      </c>
      <c r="N42" s="9">
        <v>10</v>
      </c>
      <c r="O42" s="9">
        <v>2</v>
      </c>
      <c r="P42" s="1">
        <f t="shared" si="3"/>
        <v>86</v>
      </c>
      <c r="S42" s="1">
        <v>50</v>
      </c>
      <c r="T42" s="1">
        <v>25</v>
      </c>
      <c r="U42" s="1">
        <v>10</v>
      </c>
      <c r="V42" s="1">
        <v>10</v>
      </c>
      <c r="W42" s="1">
        <v>5</v>
      </c>
      <c r="X42" s="1">
        <v>6</v>
      </c>
      <c r="Y42" s="1">
        <f t="shared" si="4"/>
        <v>96</v>
      </c>
      <c r="AB42" s="31">
        <v>10</v>
      </c>
      <c r="AC42" s="12">
        <v>0</v>
      </c>
      <c r="AD42" s="12">
        <f t="shared" si="2"/>
        <v>6.46</v>
      </c>
    </row>
    <row r="43" spans="1:30" x14ac:dyDescent="0.2">
      <c r="A43" s="8">
        <v>19</v>
      </c>
      <c r="B43" s="8" t="s">
        <v>362</v>
      </c>
      <c r="C43" s="8" t="s">
        <v>363</v>
      </c>
      <c r="D43" s="8" t="s">
        <v>364</v>
      </c>
      <c r="E43" s="8" t="s">
        <v>228</v>
      </c>
      <c r="F43" s="8" t="s">
        <v>229</v>
      </c>
      <c r="G43" s="8" t="s">
        <v>230</v>
      </c>
      <c r="H43" s="8" t="s">
        <v>216</v>
      </c>
      <c r="I43" s="1" t="s">
        <v>231</v>
      </c>
      <c r="J43" s="9">
        <v>50</v>
      </c>
      <c r="K43" s="9">
        <v>10</v>
      </c>
      <c r="L43" s="9">
        <v>15</v>
      </c>
      <c r="M43" s="9">
        <v>10</v>
      </c>
      <c r="N43" s="9">
        <v>10</v>
      </c>
      <c r="O43" s="9">
        <v>1</v>
      </c>
      <c r="P43" s="1">
        <f t="shared" si="3"/>
        <v>86</v>
      </c>
      <c r="S43" s="1">
        <v>40</v>
      </c>
      <c r="T43" s="1">
        <v>10</v>
      </c>
      <c r="U43" s="1">
        <v>3</v>
      </c>
      <c r="V43" s="1">
        <v>0</v>
      </c>
      <c r="W43" s="1">
        <v>5</v>
      </c>
      <c r="X43" s="1">
        <v>7</v>
      </c>
      <c r="Y43" s="1">
        <f t="shared" si="4"/>
        <v>65</v>
      </c>
      <c r="AB43" s="31">
        <v>10</v>
      </c>
      <c r="AC43" s="12">
        <v>0</v>
      </c>
      <c r="AD43" s="12">
        <f t="shared" si="2"/>
        <v>5.53</v>
      </c>
    </row>
    <row r="44" spans="1:30" x14ac:dyDescent="0.2">
      <c r="A44" s="8">
        <v>63</v>
      </c>
      <c r="B44" s="8" t="s">
        <v>365</v>
      </c>
      <c r="C44" s="8" t="s">
        <v>366</v>
      </c>
      <c r="D44" s="8" t="s">
        <v>367</v>
      </c>
      <c r="E44" s="8" t="s">
        <v>213</v>
      </c>
      <c r="F44" s="8" t="s">
        <v>214</v>
      </c>
      <c r="G44" s="8" t="s">
        <v>230</v>
      </c>
      <c r="H44" s="8" t="s">
        <v>216</v>
      </c>
      <c r="I44" s="1" t="s">
        <v>231</v>
      </c>
      <c r="J44" s="9">
        <v>45</v>
      </c>
      <c r="K44" s="9">
        <v>1</v>
      </c>
      <c r="L44" s="9">
        <v>14</v>
      </c>
      <c r="M44" s="9">
        <v>7</v>
      </c>
      <c r="N44" s="9">
        <v>5</v>
      </c>
      <c r="O44" s="9">
        <v>0</v>
      </c>
      <c r="P44" s="1">
        <f t="shared" si="3"/>
        <v>67</v>
      </c>
      <c r="S44" s="1">
        <v>50</v>
      </c>
      <c r="T44" s="1">
        <v>4</v>
      </c>
      <c r="U44" s="1">
        <v>3</v>
      </c>
      <c r="V44" s="1">
        <v>0</v>
      </c>
      <c r="W44" s="1">
        <v>0</v>
      </c>
      <c r="X44" s="1">
        <v>0</v>
      </c>
      <c r="Y44" s="1">
        <f t="shared" si="4"/>
        <v>47</v>
      </c>
      <c r="AB44" s="31">
        <v>10</v>
      </c>
      <c r="AC44" s="12">
        <v>0</v>
      </c>
      <c r="AD44" s="12">
        <f t="shared" si="2"/>
        <v>4.42</v>
      </c>
    </row>
    <row r="45" spans="1:30" x14ac:dyDescent="0.2">
      <c r="A45" s="8">
        <v>68</v>
      </c>
      <c r="B45" s="8" t="s">
        <v>368</v>
      </c>
      <c r="C45" s="8" t="s">
        <v>369</v>
      </c>
      <c r="D45" s="8" t="s">
        <v>370</v>
      </c>
      <c r="E45" s="8" t="s">
        <v>240</v>
      </c>
      <c r="F45" s="8" t="s">
        <v>241</v>
      </c>
      <c r="G45" s="8" t="s">
        <v>230</v>
      </c>
      <c r="H45" s="8" t="s">
        <v>216</v>
      </c>
      <c r="I45" s="1" t="s">
        <v>231</v>
      </c>
      <c r="J45" s="9">
        <v>50</v>
      </c>
      <c r="K45" s="9">
        <v>5</v>
      </c>
      <c r="L45" s="9">
        <v>0</v>
      </c>
      <c r="M45" s="9">
        <v>5</v>
      </c>
      <c r="N45" s="9">
        <v>0</v>
      </c>
      <c r="O45" s="9">
        <v>0</v>
      </c>
      <c r="P45" s="1">
        <f t="shared" si="3"/>
        <v>50</v>
      </c>
      <c r="S45" s="1">
        <v>40</v>
      </c>
      <c r="T45" s="1">
        <v>4</v>
      </c>
      <c r="U45" s="1">
        <v>4</v>
      </c>
      <c r="V45" s="1">
        <v>0</v>
      </c>
      <c r="W45" s="1">
        <v>0</v>
      </c>
      <c r="X45" s="1">
        <v>0</v>
      </c>
      <c r="Y45" s="1">
        <f t="shared" si="4"/>
        <v>48</v>
      </c>
      <c r="AB45" s="31">
        <v>10</v>
      </c>
      <c r="AC45" s="12">
        <v>0</v>
      </c>
      <c r="AD45" s="12">
        <f t="shared" si="2"/>
        <v>3.94</v>
      </c>
    </row>
    <row r="46" spans="1:30" x14ac:dyDescent="0.2">
      <c r="A46" s="8">
        <v>9</v>
      </c>
      <c r="B46" s="8" t="s">
        <v>371</v>
      </c>
      <c r="C46" s="8" t="s">
        <v>372</v>
      </c>
      <c r="D46" s="8" t="s">
        <v>373</v>
      </c>
      <c r="E46" s="8" t="s">
        <v>282</v>
      </c>
      <c r="F46" s="8" t="s">
        <v>283</v>
      </c>
      <c r="G46" s="8" t="s">
        <v>230</v>
      </c>
      <c r="H46" s="8" t="s">
        <v>216</v>
      </c>
      <c r="I46" s="1" t="s">
        <v>231</v>
      </c>
      <c r="J46" s="9">
        <v>45</v>
      </c>
      <c r="K46" s="9">
        <v>15</v>
      </c>
      <c r="L46" s="9">
        <v>15</v>
      </c>
      <c r="M46" s="9">
        <v>7</v>
      </c>
      <c r="N46" s="9">
        <v>0</v>
      </c>
      <c r="O46" s="9">
        <v>0</v>
      </c>
      <c r="P46" s="1">
        <f t="shared" si="3"/>
        <v>77</v>
      </c>
      <c r="S46" s="1">
        <v>44</v>
      </c>
      <c r="T46" s="1">
        <v>3</v>
      </c>
      <c r="U46" s="1">
        <v>5</v>
      </c>
      <c r="V46" s="1">
        <v>5</v>
      </c>
      <c r="W46" s="1">
        <v>0</v>
      </c>
      <c r="X46" s="1">
        <v>0</v>
      </c>
      <c r="Y46" s="1">
        <f t="shared" si="4"/>
        <v>53</v>
      </c>
      <c r="AB46" s="31">
        <v>10</v>
      </c>
      <c r="AC46" s="12">
        <v>0</v>
      </c>
      <c r="AD46" s="12">
        <f t="shared" si="2"/>
        <v>4.9000000000000004</v>
      </c>
    </row>
    <row r="47" spans="1:30" x14ac:dyDescent="0.2">
      <c r="A47" s="8">
        <v>69</v>
      </c>
      <c r="B47" s="8" t="s">
        <v>374</v>
      </c>
      <c r="C47" s="8" t="s">
        <v>375</v>
      </c>
      <c r="D47" s="8" t="s">
        <v>376</v>
      </c>
      <c r="E47" s="8" t="s">
        <v>282</v>
      </c>
      <c r="F47" s="8" t="s">
        <v>283</v>
      </c>
      <c r="G47" s="8" t="s">
        <v>230</v>
      </c>
      <c r="H47" s="8" t="s">
        <v>216</v>
      </c>
      <c r="I47" s="1" t="s">
        <v>231</v>
      </c>
      <c r="J47" s="9">
        <v>50</v>
      </c>
      <c r="K47" s="9">
        <v>10</v>
      </c>
      <c r="L47" s="9">
        <v>9</v>
      </c>
      <c r="M47" s="9">
        <v>8</v>
      </c>
      <c r="N47" s="9">
        <v>0</v>
      </c>
      <c r="O47" s="9">
        <v>0</v>
      </c>
      <c r="P47" s="1">
        <f t="shared" si="3"/>
        <v>67</v>
      </c>
      <c r="S47" s="1">
        <v>38</v>
      </c>
      <c r="T47" s="1">
        <v>5</v>
      </c>
      <c r="U47" s="1">
        <v>0</v>
      </c>
      <c r="V47" s="1">
        <v>0</v>
      </c>
      <c r="W47" s="1">
        <v>5</v>
      </c>
      <c r="X47" s="1">
        <v>1</v>
      </c>
      <c r="Y47" s="1">
        <f t="shared" si="4"/>
        <v>49</v>
      </c>
      <c r="AB47" s="31">
        <v>10</v>
      </c>
      <c r="AC47" s="12">
        <v>0</v>
      </c>
      <c r="AD47" s="12">
        <f t="shared" si="2"/>
        <v>4.4799999999999995</v>
      </c>
    </row>
    <row r="48" spans="1:30" x14ac:dyDescent="0.2">
      <c r="A48" s="8">
        <v>35</v>
      </c>
      <c r="B48" s="8" t="s">
        <v>377</v>
      </c>
      <c r="C48" s="8" t="s">
        <v>378</v>
      </c>
      <c r="D48" s="8" t="s">
        <v>379</v>
      </c>
      <c r="E48" s="8" t="s">
        <v>282</v>
      </c>
      <c r="F48" s="8" t="s">
        <v>283</v>
      </c>
      <c r="G48" s="8" t="s">
        <v>230</v>
      </c>
      <c r="H48" s="8" t="s">
        <v>216</v>
      </c>
      <c r="I48" s="1" t="s">
        <v>231</v>
      </c>
      <c r="J48" s="9">
        <v>35</v>
      </c>
      <c r="K48" s="9">
        <v>0</v>
      </c>
      <c r="L48" s="9">
        <v>15</v>
      </c>
      <c r="M48" s="9">
        <v>5</v>
      </c>
      <c r="N48" s="9">
        <v>5</v>
      </c>
      <c r="O48" s="9">
        <v>0</v>
      </c>
      <c r="P48" s="1">
        <f t="shared" si="3"/>
        <v>60</v>
      </c>
      <c r="S48" s="1">
        <v>39</v>
      </c>
      <c r="T48" s="1">
        <v>8</v>
      </c>
      <c r="U48" s="1">
        <v>5</v>
      </c>
      <c r="V48" s="1">
        <v>5</v>
      </c>
      <c r="W48" s="1">
        <v>2</v>
      </c>
      <c r="X48" s="1">
        <v>0</v>
      </c>
      <c r="Y48" s="1">
        <f t="shared" si="4"/>
        <v>59</v>
      </c>
      <c r="AB48" s="31">
        <v>10</v>
      </c>
      <c r="AC48" s="12">
        <v>0</v>
      </c>
      <c r="AD48" s="12">
        <f t="shared" si="2"/>
        <v>4.57</v>
      </c>
    </row>
    <row r="49" spans="1:30" x14ac:dyDescent="0.2">
      <c r="A49" s="8">
        <v>20</v>
      </c>
      <c r="B49" s="8" t="s">
        <v>380</v>
      </c>
      <c r="C49" s="8" t="s">
        <v>381</v>
      </c>
      <c r="D49" s="8" t="s">
        <v>382</v>
      </c>
      <c r="E49" s="8" t="s">
        <v>235</v>
      </c>
      <c r="F49" s="8" t="s">
        <v>236</v>
      </c>
      <c r="G49" s="8" t="s">
        <v>230</v>
      </c>
      <c r="H49" s="8" t="s">
        <v>216</v>
      </c>
      <c r="I49" s="1" t="s">
        <v>231</v>
      </c>
      <c r="J49" s="9">
        <v>50</v>
      </c>
      <c r="K49" s="9">
        <v>10</v>
      </c>
      <c r="L49" s="9">
        <v>15</v>
      </c>
      <c r="M49" s="9">
        <v>4</v>
      </c>
      <c r="N49" s="9">
        <v>0</v>
      </c>
      <c r="O49" s="9">
        <v>1</v>
      </c>
      <c r="P49" s="1">
        <f t="shared" si="3"/>
        <v>70</v>
      </c>
      <c r="S49" s="1">
        <v>50</v>
      </c>
      <c r="T49" s="1">
        <v>4</v>
      </c>
      <c r="U49" s="1">
        <v>0</v>
      </c>
      <c r="V49" s="1">
        <v>5</v>
      </c>
      <c r="W49" s="1">
        <v>1</v>
      </c>
      <c r="X49" s="1">
        <v>0</v>
      </c>
      <c r="Y49" s="1">
        <f t="shared" si="4"/>
        <v>50</v>
      </c>
      <c r="AB49" s="31">
        <v>10</v>
      </c>
      <c r="AC49" s="12">
        <v>0</v>
      </c>
      <c r="AD49" s="12">
        <f t="shared" si="2"/>
        <v>4.5999999999999996</v>
      </c>
    </row>
    <row r="50" spans="1:30" x14ac:dyDescent="0.2">
      <c r="A50" s="8">
        <v>32</v>
      </c>
      <c r="B50" s="8" t="s">
        <v>383</v>
      </c>
      <c r="C50" s="8" t="s">
        <v>384</v>
      </c>
      <c r="D50" s="8" t="s">
        <v>385</v>
      </c>
      <c r="E50" s="8" t="s">
        <v>213</v>
      </c>
      <c r="F50" s="8" t="s">
        <v>214</v>
      </c>
      <c r="G50" s="8" t="s">
        <v>230</v>
      </c>
      <c r="H50" s="8" t="s">
        <v>216</v>
      </c>
      <c r="I50" s="1" t="s">
        <v>231</v>
      </c>
      <c r="J50" s="9">
        <v>50</v>
      </c>
      <c r="K50" s="9">
        <v>10</v>
      </c>
      <c r="L50" s="9">
        <v>0</v>
      </c>
      <c r="M50" s="9">
        <v>4</v>
      </c>
      <c r="N50" s="9">
        <v>10</v>
      </c>
      <c r="O50" s="9">
        <v>5</v>
      </c>
      <c r="P50" s="1">
        <f t="shared" si="3"/>
        <v>69</v>
      </c>
      <c r="S50" s="1">
        <v>35</v>
      </c>
      <c r="T50" s="1">
        <v>2</v>
      </c>
      <c r="U50" s="1">
        <v>2</v>
      </c>
      <c r="V50" s="1">
        <v>0</v>
      </c>
      <c r="W50" s="1">
        <v>2</v>
      </c>
      <c r="X50" s="1">
        <v>0</v>
      </c>
      <c r="Y50" s="1">
        <f t="shared" si="4"/>
        <v>41</v>
      </c>
      <c r="AB50" s="31">
        <v>9</v>
      </c>
      <c r="AC50" s="12">
        <v>0</v>
      </c>
      <c r="AD50" s="12">
        <f t="shared" si="2"/>
        <v>4.2</v>
      </c>
    </row>
    <row r="51" spans="1:30" x14ac:dyDescent="0.2">
      <c r="A51" s="8">
        <v>16</v>
      </c>
      <c r="B51" s="8" t="s">
        <v>386</v>
      </c>
      <c r="C51" s="8" t="s">
        <v>387</v>
      </c>
      <c r="D51" s="8" t="s">
        <v>388</v>
      </c>
      <c r="E51" s="8" t="s">
        <v>213</v>
      </c>
      <c r="F51" s="8" t="s">
        <v>214</v>
      </c>
      <c r="G51" s="8" t="s">
        <v>230</v>
      </c>
      <c r="H51" s="8" t="s">
        <v>216</v>
      </c>
      <c r="I51" s="1" t="s">
        <v>231</v>
      </c>
      <c r="J51" s="9">
        <v>50</v>
      </c>
      <c r="K51" s="9">
        <v>11</v>
      </c>
      <c r="L51" s="9">
        <v>2</v>
      </c>
      <c r="M51" s="9">
        <v>6</v>
      </c>
      <c r="N51" s="9">
        <v>10</v>
      </c>
      <c r="O51" s="9">
        <v>0</v>
      </c>
      <c r="P51" s="1">
        <f t="shared" si="3"/>
        <v>69</v>
      </c>
      <c r="S51" s="1">
        <v>50</v>
      </c>
      <c r="T51" s="1">
        <v>8</v>
      </c>
      <c r="U51" s="1">
        <v>0</v>
      </c>
      <c r="V51" s="1">
        <v>5</v>
      </c>
      <c r="W51" s="1">
        <v>5</v>
      </c>
      <c r="X51" s="1">
        <v>2</v>
      </c>
      <c r="Y51" s="1">
        <f t="shared" si="4"/>
        <v>60</v>
      </c>
      <c r="AB51" s="31">
        <v>7</v>
      </c>
      <c r="AC51" s="12">
        <v>0</v>
      </c>
      <c r="AD51" s="12">
        <f t="shared" si="2"/>
        <v>4.5699999999999994</v>
      </c>
    </row>
    <row r="52" spans="1:30" x14ac:dyDescent="0.2">
      <c r="A52" s="8">
        <v>31</v>
      </c>
      <c r="B52" s="8" t="s">
        <v>389</v>
      </c>
      <c r="C52" s="8" t="s">
        <v>390</v>
      </c>
      <c r="D52" s="8" t="s">
        <v>391</v>
      </c>
      <c r="E52" s="8" t="s">
        <v>268</v>
      </c>
      <c r="F52" s="8" t="s">
        <v>269</v>
      </c>
      <c r="G52" s="8" t="s">
        <v>230</v>
      </c>
      <c r="H52" s="8" t="s">
        <v>216</v>
      </c>
      <c r="I52" s="1" t="s">
        <v>231</v>
      </c>
      <c r="J52" s="9">
        <v>50</v>
      </c>
      <c r="K52" s="9">
        <v>15</v>
      </c>
      <c r="L52" s="9">
        <v>15</v>
      </c>
      <c r="M52" s="9">
        <v>3</v>
      </c>
      <c r="N52" s="9">
        <v>0</v>
      </c>
      <c r="O52" s="9">
        <v>0</v>
      </c>
      <c r="P52" s="1">
        <f t="shared" si="3"/>
        <v>73</v>
      </c>
      <c r="S52" s="1">
        <v>49</v>
      </c>
      <c r="T52" s="1">
        <v>12</v>
      </c>
      <c r="U52" s="1">
        <v>2</v>
      </c>
      <c r="V52" s="1">
        <v>8</v>
      </c>
      <c r="W52" s="1">
        <v>1</v>
      </c>
      <c r="X52" s="1">
        <v>0</v>
      </c>
      <c r="Y52" s="1">
        <f t="shared" si="4"/>
        <v>63</v>
      </c>
      <c r="AB52" s="31">
        <v>10</v>
      </c>
      <c r="AC52" s="12">
        <v>0</v>
      </c>
      <c r="AD52" s="12">
        <f t="shared" si="2"/>
        <v>5.08</v>
      </c>
    </row>
    <row r="53" spans="1:30" x14ac:dyDescent="0.2">
      <c r="A53" s="8">
        <v>66</v>
      </c>
      <c r="B53" s="8" t="s">
        <v>1149</v>
      </c>
      <c r="C53" s="8" t="s">
        <v>393</v>
      </c>
      <c r="D53" s="8" t="s">
        <v>394</v>
      </c>
      <c r="E53" s="8" t="s">
        <v>213</v>
      </c>
      <c r="F53" s="8" t="s">
        <v>214</v>
      </c>
      <c r="G53" s="8" t="s">
        <v>230</v>
      </c>
      <c r="H53" s="8" t="s">
        <v>216</v>
      </c>
      <c r="I53" s="1" t="s">
        <v>231</v>
      </c>
      <c r="J53" s="9">
        <v>45</v>
      </c>
      <c r="K53" s="9">
        <v>15</v>
      </c>
      <c r="L53" s="9">
        <v>15</v>
      </c>
      <c r="M53" s="9">
        <v>8</v>
      </c>
      <c r="N53" s="9">
        <v>6</v>
      </c>
      <c r="O53" s="9">
        <v>0</v>
      </c>
      <c r="P53" s="1">
        <f t="shared" si="3"/>
        <v>84</v>
      </c>
      <c r="S53" s="1">
        <v>49</v>
      </c>
      <c r="T53" s="1">
        <v>3</v>
      </c>
      <c r="U53" s="1">
        <v>0</v>
      </c>
      <c r="V53" s="1">
        <v>0</v>
      </c>
      <c r="W53" s="1">
        <v>0</v>
      </c>
      <c r="X53" s="1">
        <v>0</v>
      </c>
      <c r="Y53" s="1">
        <f t="shared" si="4"/>
        <v>43</v>
      </c>
      <c r="AB53" s="31">
        <v>10</v>
      </c>
      <c r="AC53" s="12">
        <v>0</v>
      </c>
      <c r="AD53" s="12">
        <f t="shared" si="2"/>
        <v>4.8100000000000005</v>
      </c>
    </row>
    <row r="54" spans="1:30" x14ac:dyDescent="0.2">
      <c r="A54" s="8">
        <v>8</v>
      </c>
      <c r="B54" s="8" t="s">
        <v>1119</v>
      </c>
      <c r="C54" s="8" t="s">
        <v>1120</v>
      </c>
      <c r="D54" s="8" t="s">
        <v>1121</v>
      </c>
      <c r="E54" s="8" t="s">
        <v>235</v>
      </c>
      <c r="F54" s="8" t="s">
        <v>236</v>
      </c>
      <c r="G54" s="8" t="s">
        <v>215</v>
      </c>
      <c r="H54" s="8" t="s">
        <v>216</v>
      </c>
      <c r="I54" s="1" t="s">
        <v>231</v>
      </c>
      <c r="J54" s="9"/>
      <c r="K54" s="9"/>
      <c r="L54" s="9"/>
      <c r="M54" s="9"/>
      <c r="N54" s="9"/>
      <c r="O54" s="9"/>
      <c r="P54" s="1" t="str">
        <f t="shared" si="3"/>
        <v/>
      </c>
      <c r="S54" s="1">
        <v>39</v>
      </c>
      <c r="T54" s="1">
        <v>0</v>
      </c>
      <c r="U54" s="1">
        <v>0</v>
      </c>
      <c r="V54" s="1">
        <v>0</v>
      </c>
      <c r="W54" s="1">
        <v>5</v>
      </c>
      <c r="X54" s="1">
        <v>1</v>
      </c>
      <c r="Y54" s="1">
        <f t="shared" si="4"/>
        <v>45</v>
      </c>
      <c r="AB54" s="11">
        <v>10</v>
      </c>
      <c r="AC54" s="12">
        <v>0</v>
      </c>
      <c r="AD54" s="12" t="e">
        <f t="shared" si="2"/>
        <v>#VALUE!</v>
      </c>
    </row>
    <row r="55" spans="1:30" x14ac:dyDescent="0.2">
      <c r="A55" s="8">
        <v>56</v>
      </c>
      <c r="B55" s="8" t="s">
        <v>395</v>
      </c>
      <c r="C55" s="8" t="s">
        <v>396</v>
      </c>
      <c r="D55" s="8" t="s">
        <v>397</v>
      </c>
      <c r="E55" s="8" t="s">
        <v>213</v>
      </c>
      <c r="F55" s="8" t="s">
        <v>214</v>
      </c>
      <c r="G55" s="8" t="s">
        <v>230</v>
      </c>
      <c r="H55" s="8" t="s">
        <v>216</v>
      </c>
      <c r="I55" s="1" t="s">
        <v>231</v>
      </c>
      <c r="J55" s="9">
        <v>45</v>
      </c>
      <c r="K55" s="9">
        <v>13</v>
      </c>
      <c r="L55" s="9">
        <v>10</v>
      </c>
      <c r="M55" s="9">
        <v>5</v>
      </c>
      <c r="N55" s="9">
        <v>0</v>
      </c>
      <c r="O55" s="9">
        <v>0</v>
      </c>
      <c r="P55" s="1">
        <f t="shared" si="3"/>
        <v>68</v>
      </c>
      <c r="S55" s="1">
        <v>50</v>
      </c>
      <c r="T55" s="1">
        <v>2</v>
      </c>
      <c r="U55" s="1">
        <v>2</v>
      </c>
      <c r="V55" s="1">
        <v>0</v>
      </c>
      <c r="W55" s="1">
        <v>0</v>
      </c>
      <c r="X55" s="1">
        <v>0</v>
      </c>
      <c r="Y55" s="1">
        <f t="shared" si="4"/>
        <v>44</v>
      </c>
      <c r="AB55" s="31">
        <v>10</v>
      </c>
      <c r="AC55" s="12">
        <v>0</v>
      </c>
      <c r="AD55" s="12">
        <f t="shared" si="2"/>
        <v>4.3599999999999994</v>
      </c>
    </row>
    <row r="56" spans="1:30" x14ac:dyDescent="0.2">
      <c r="A56" s="8">
        <v>28</v>
      </c>
      <c r="B56" s="8" t="s">
        <v>398</v>
      </c>
      <c r="C56" s="8" t="s">
        <v>399</v>
      </c>
      <c r="D56" s="8" t="s">
        <v>400</v>
      </c>
      <c r="E56" s="8" t="s">
        <v>245</v>
      </c>
      <c r="F56" s="8" t="s">
        <v>246</v>
      </c>
      <c r="G56" s="8" t="s">
        <v>230</v>
      </c>
      <c r="H56" s="8" t="s">
        <v>216</v>
      </c>
      <c r="I56" s="1" t="s">
        <v>231</v>
      </c>
      <c r="J56" s="9">
        <v>50</v>
      </c>
      <c r="K56" s="9">
        <v>15</v>
      </c>
      <c r="L56" s="9">
        <v>3</v>
      </c>
      <c r="M56" s="9">
        <v>7</v>
      </c>
      <c r="N56" s="9">
        <v>10</v>
      </c>
      <c r="O56" s="9">
        <v>0</v>
      </c>
      <c r="P56" s="1">
        <f t="shared" si="3"/>
        <v>75</v>
      </c>
      <c r="S56" s="1">
        <v>50</v>
      </c>
      <c r="T56" s="1">
        <v>8</v>
      </c>
      <c r="U56" s="1">
        <v>3</v>
      </c>
      <c r="V56" s="1">
        <v>5</v>
      </c>
      <c r="W56" s="1">
        <v>0</v>
      </c>
      <c r="X56" s="1">
        <v>10</v>
      </c>
      <c r="Y56" s="1">
        <f t="shared" si="4"/>
        <v>66</v>
      </c>
      <c r="AB56" s="31">
        <v>9</v>
      </c>
      <c r="AC56" s="12">
        <v>0</v>
      </c>
      <c r="AD56" s="12">
        <f t="shared" si="2"/>
        <v>5.1300000000000008</v>
      </c>
    </row>
    <row r="57" spans="1:30" x14ac:dyDescent="0.2">
      <c r="A57" s="8">
        <v>13</v>
      </c>
      <c r="B57" s="8" t="s">
        <v>401</v>
      </c>
      <c r="C57" s="8" t="s">
        <v>257</v>
      </c>
      <c r="D57" s="8" t="s">
        <v>402</v>
      </c>
      <c r="E57" s="8" t="s">
        <v>282</v>
      </c>
      <c r="F57" s="8" t="s">
        <v>283</v>
      </c>
      <c r="G57" s="8" t="s">
        <v>230</v>
      </c>
      <c r="H57" s="8" t="s">
        <v>216</v>
      </c>
      <c r="I57" s="1" t="s">
        <v>231</v>
      </c>
      <c r="J57" s="9">
        <v>50</v>
      </c>
      <c r="K57" s="9">
        <v>13</v>
      </c>
      <c r="L57" s="9">
        <v>15</v>
      </c>
      <c r="M57" s="9">
        <v>5</v>
      </c>
      <c r="N57" s="9">
        <v>8</v>
      </c>
      <c r="O57" s="9">
        <v>2</v>
      </c>
      <c r="P57" s="1">
        <f t="shared" si="3"/>
        <v>83</v>
      </c>
      <c r="S57" s="1">
        <v>45</v>
      </c>
      <c r="T57" s="1">
        <v>3</v>
      </c>
      <c r="U57" s="1">
        <v>10</v>
      </c>
      <c r="V57" s="1">
        <v>5</v>
      </c>
      <c r="W57" s="1">
        <v>5</v>
      </c>
      <c r="X57" s="1">
        <v>0</v>
      </c>
      <c r="Y57" s="1">
        <f t="shared" si="4"/>
        <v>63</v>
      </c>
      <c r="AB57" s="31">
        <v>10</v>
      </c>
      <c r="AC57" s="12">
        <v>0</v>
      </c>
      <c r="AD57" s="12">
        <f t="shared" si="2"/>
        <v>5.38</v>
      </c>
    </row>
    <row r="58" spans="1:30" x14ac:dyDescent="0.2">
      <c r="A58" s="8">
        <v>14</v>
      </c>
      <c r="B58" s="8" t="s">
        <v>403</v>
      </c>
      <c r="C58" s="8" t="s">
        <v>404</v>
      </c>
      <c r="D58" s="8" t="s">
        <v>405</v>
      </c>
      <c r="E58" s="8" t="s">
        <v>235</v>
      </c>
      <c r="F58" s="8" t="s">
        <v>236</v>
      </c>
      <c r="G58" s="8" t="s">
        <v>230</v>
      </c>
      <c r="H58" s="8" t="s">
        <v>216</v>
      </c>
      <c r="I58" s="1" t="s">
        <v>231</v>
      </c>
      <c r="J58" s="9">
        <v>50</v>
      </c>
      <c r="K58" s="9">
        <v>15</v>
      </c>
      <c r="L58" s="9">
        <v>0</v>
      </c>
      <c r="M58" s="9">
        <v>8</v>
      </c>
      <c r="N58" s="9">
        <v>10</v>
      </c>
      <c r="O58" s="9">
        <v>1</v>
      </c>
      <c r="P58" s="1">
        <f t="shared" si="3"/>
        <v>74</v>
      </c>
      <c r="S58" s="1">
        <v>40</v>
      </c>
      <c r="T58" s="1">
        <v>4</v>
      </c>
      <c r="U58" s="1">
        <v>0</v>
      </c>
      <c r="V58" s="1">
        <v>5</v>
      </c>
      <c r="W58" s="1">
        <v>2</v>
      </c>
      <c r="X58" s="1">
        <v>5</v>
      </c>
      <c r="Y58" s="1">
        <f t="shared" si="4"/>
        <v>56</v>
      </c>
      <c r="AB58" s="31">
        <v>10</v>
      </c>
      <c r="AC58" s="12">
        <v>0</v>
      </c>
      <c r="AD58" s="12">
        <f t="shared" si="2"/>
        <v>4.8999999999999995</v>
      </c>
    </row>
    <row r="59" spans="1:30" x14ac:dyDescent="0.2">
      <c r="A59" s="8">
        <v>5</v>
      </c>
      <c r="B59" s="8" t="s">
        <v>406</v>
      </c>
      <c r="C59" s="8" t="s">
        <v>108</v>
      </c>
      <c r="D59" s="8" t="s">
        <v>407</v>
      </c>
      <c r="E59" s="8" t="s">
        <v>268</v>
      </c>
      <c r="F59" s="8" t="s">
        <v>269</v>
      </c>
      <c r="G59" s="8" t="s">
        <v>230</v>
      </c>
      <c r="H59" s="8" t="s">
        <v>216</v>
      </c>
      <c r="I59" s="1" t="s">
        <v>231</v>
      </c>
      <c r="J59" s="9">
        <v>45</v>
      </c>
      <c r="K59" s="9">
        <v>10</v>
      </c>
      <c r="L59" s="9">
        <v>4</v>
      </c>
      <c r="M59" s="9">
        <v>3</v>
      </c>
      <c r="N59" s="9">
        <v>0</v>
      </c>
      <c r="O59" s="9">
        <v>0</v>
      </c>
      <c r="P59" s="1">
        <f t="shared" si="3"/>
        <v>57</v>
      </c>
      <c r="S59" s="1">
        <v>45</v>
      </c>
      <c r="T59" s="1">
        <v>4</v>
      </c>
      <c r="U59" s="1">
        <v>3</v>
      </c>
      <c r="V59" s="1">
        <v>5</v>
      </c>
      <c r="W59" s="1">
        <v>2</v>
      </c>
      <c r="X59" s="1">
        <v>0</v>
      </c>
      <c r="Y59" s="1">
        <f t="shared" si="4"/>
        <v>54</v>
      </c>
      <c r="AB59" s="31">
        <v>10</v>
      </c>
      <c r="AC59" s="12">
        <v>0</v>
      </c>
      <c r="AD59" s="12">
        <f t="shared" si="2"/>
        <v>4.33</v>
      </c>
    </row>
    <row r="60" spans="1:30" x14ac:dyDescent="0.2">
      <c r="A60" s="8">
        <v>61</v>
      </c>
      <c r="B60" s="8" t="s">
        <v>408</v>
      </c>
      <c r="C60" s="8" t="s">
        <v>409</v>
      </c>
      <c r="D60" s="8" t="s">
        <v>410</v>
      </c>
      <c r="E60" s="8" t="s">
        <v>282</v>
      </c>
      <c r="F60" s="8" t="s">
        <v>283</v>
      </c>
      <c r="G60" s="8" t="s">
        <v>230</v>
      </c>
      <c r="H60" s="8" t="s">
        <v>216</v>
      </c>
      <c r="I60" s="1" t="s">
        <v>231</v>
      </c>
      <c r="J60" s="9">
        <v>45</v>
      </c>
      <c r="K60" s="9">
        <v>6</v>
      </c>
      <c r="L60" s="9">
        <v>0</v>
      </c>
      <c r="M60" s="9">
        <v>10</v>
      </c>
      <c r="N60" s="9">
        <v>0</v>
      </c>
      <c r="O60" s="9">
        <v>0</v>
      </c>
      <c r="P60" s="1">
        <f t="shared" si="3"/>
        <v>56</v>
      </c>
      <c r="S60" s="1">
        <v>45</v>
      </c>
      <c r="T60" s="1">
        <v>5</v>
      </c>
      <c r="U60" s="1">
        <v>0</v>
      </c>
      <c r="V60" s="1">
        <v>0</v>
      </c>
      <c r="W60" s="1">
        <v>1</v>
      </c>
      <c r="X60" s="1">
        <v>0</v>
      </c>
      <c r="Y60" s="1">
        <f t="shared" si="4"/>
        <v>46</v>
      </c>
      <c r="AB60" s="31">
        <v>10</v>
      </c>
      <c r="AC60" s="12">
        <v>0</v>
      </c>
      <c r="AD60" s="12">
        <f t="shared" si="2"/>
        <v>4.0599999999999996</v>
      </c>
    </row>
    <row r="61" spans="1:30" ht="16" x14ac:dyDescent="0.2">
      <c r="A61" s="8">
        <v>6</v>
      </c>
      <c r="B61" s="8" t="s">
        <v>411</v>
      </c>
      <c r="C61" s="8" t="s">
        <v>412</v>
      </c>
      <c r="D61" s="8" t="s">
        <v>413</v>
      </c>
      <c r="E61" s="8" t="s">
        <v>268</v>
      </c>
      <c r="F61" s="8" t="s">
        <v>269</v>
      </c>
      <c r="G61" s="8" t="s">
        <v>230</v>
      </c>
      <c r="H61" s="8" t="s">
        <v>216</v>
      </c>
      <c r="I61" s="1" t="s">
        <v>231</v>
      </c>
      <c r="J61" s="9">
        <v>50</v>
      </c>
      <c r="K61" s="9">
        <v>10</v>
      </c>
      <c r="L61" s="9">
        <v>15</v>
      </c>
      <c r="M61" s="9">
        <v>9</v>
      </c>
      <c r="N61" s="9">
        <v>0</v>
      </c>
      <c r="O61" s="9">
        <v>0</v>
      </c>
      <c r="P61" s="1">
        <f t="shared" si="3"/>
        <v>74</v>
      </c>
      <c r="S61" s="1">
        <v>50</v>
      </c>
      <c r="T61" s="1">
        <v>3</v>
      </c>
      <c r="U61" s="1">
        <v>0</v>
      </c>
      <c r="V61" s="1">
        <v>5</v>
      </c>
      <c r="W61" s="1">
        <v>1</v>
      </c>
      <c r="X61" s="1">
        <v>0</v>
      </c>
      <c r="Y61" s="1">
        <f t="shared" si="4"/>
        <v>49</v>
      </c>
      <c r="AB61" s="31">
        <v>10</v>
      </c>
      <c r="AC61" s="12">
        <v>0</v>
      </c>
      <c r="AD61" s="12">
        <f t="shared" si="2"/>
        <v>4.6899999999999995</v>
      </c>
    </row>
    <row r="62" spans="1:30" ht="16" x14ac:dyDescent="0.2">
      <c r="A62" s="8">
        <v>59</v>
      </c>
      <c r="B62" s="8" t="s">
        <v>414</v>
      </c>
      <c r="C62" s="8" t="s">
        <v>415</v>
      </c>
      <c r="D62" s="8" t="s">
        <v>416</v>
      </c>
      <c r="E62" s="8" t="s">
        <v>228</v>
      </c>
      <c r="F62" s="8" t="s">
        <v>229</v>
      </c>
      <c r="G62" s="8" t="s">
        <v>230</v>
      </c>
      <c r="H62" s="8" t="s">
        <v>216</v>
      </c>
      <c r="I62" s="1" t="s">
        <v>231</v>
      </c>
      <c r="J62" s="9">
        <v>50</v>
      </c>
      <c r="K62" s="9">
        <v>15</v>
      </c>
      <c r="L62" s="9">
        <v>15</v>
      </c>
      <c r="M62" s="9">
        <v>4</v>
      </c>
      <c r="N62" s="9">
        <v>0</v>
      </c>
      <c r="O62" s="9">
        <v>0</v>
      </c>
      <c r="P62" s="1">
        <f t="shared" si="3"/>
        <v>74</v>
      </c>
      <c r="S62" s="1">
        <v>50</v>
      </c>
      <c r="T62" s="1">
        <v>6</v>
      </c>
      <c r="U62" s="1">
        <v>0</v>
      </c>
      <c r="V62" s="1">
        <v>0</v>
      </c>
      <c r="W62" s="1">
        <v>0</v>
      </c>
      <c r="X62" s="1">
        <v>0</v>
      </c>
      <c r="Y62" s="1">
        <f t="shared" si="4"/>
        <v>46</v>
      </c>
      <c r="AB62" s="31">
        <v>10</v>
      </c>
      <c r="AC62" s="12">
        <v>0</v>
      </c>
      <c r="AD62" s="12">
        <f t="shared" si="2"/>
        <v>4.5999999999999996</v>
      </c>
    </row>
    <row r="63" spans="1:30" ht="16" x14ac:dyDescent="0.2">
      <c r="A63" s="8">
        <v>51</v>
      </c>
      <c r="B63" s="8" t="s">
        <v>417</v>
      </c>
      <c r="C63" s="8" t="s">
        <v>418</v>
      </c>
      <c r="D63" s="8" t="s">
        <v>419</v>
      </c>
      <c r="E63" s="8" t="s">
        <v>213</v>
      </c>
      <c r="F63" s="8" t="s">
        <v>214</v>
      </c>
      <c r="G63" s="8" t="s">
        <v>349</v>
      </c>
      <c r="H63" s="8" t="s">
        <v>216</v>
      </c>
      <c r="I63" s="1" t="s">
        <v>231</v>
      </c>
      <c r="J63" s="9">
        <v>30</v>
      </c>
      <c r="K63" s="9"/>
      <c r="L63" s="9"/>
      <c r="M63" s="9"/>
      <c r="N63" s="9"/>
      <c r="O63" s="9"/>
      <c r="P63" s="1">
        <f t="shared" si="3"/>
        <v>30</v>
      </c>
      <c r="S63" s="1">
        <v>35</v>
      </c>
      <c r="T63" s="1">
        <v>12</v>
      </c>
      <c r="U63" s="1">
        <v>0</v>
      </c>
      <c r="V63" s="1">
        <v>0</v>
      </c>
      <c r="W63" s="1">
        <v>1</v>
      </c>
      <c r="X63" s="1">
        <v>0</v>
      </c>
      <c r="Y63" s="1">
        <f t="shared" si="4"/>
        <v>48</v>
      </c>
      <c r="AB63" s="31">
        <v>8</v>
      </c>
      <c r="AC63" s="12">
        <v>0</v>
      </c>
      <c r="AD63" s="12">
        <f t="shared" si="2"/>
        <v>3.1399999999999997</v>
      </c>
    </row>
    <row r="64" spans="1:30" ht="16" x14ac:dyDescent="0.2">
      <c r="A64" s="8">
        <v>26</v>
      </c>
      <c r="B64" s="8" t="s">
        <v>420</v>
      </c>
      <c r="C64" s="8" t="s">
        <v>421</v>
      </c>
      <c r="D64" s="8" t="s">
        <v>422</v>
      </c>
      <c r="E64" s="8" t="s">
        <v>235</v>
      </c>
      <c r="F64" s="8" t="s">
        <v>236</v>
      </c>
      <c r="G64" s="8" t="s">
        <v>230</v>
      </c>
      <c r="H64" s="8" t="s">
        <v>216</v>
      </c>
      <c r="I64" s="1" t="s">
        <v>231</v>
      </c>
      <c r="J64" s="9">
        <v>45</v>
      </c>
      <c r="K64" s="9">
        <v>12</v>
      </c>
      <c r="L64" s="9">
        <v>13</v>
      </c>
      <c r="M64" s="9">
        <v>6</v>
      </c>
      <c r="N64" s="9">
        <v>0</v>
      </c>
      <c r="O64" s="9">
        <v>0</v>
      </c>
      <c r="P64" s="1">
        <f t="shared" si="3"/>
        <v>71</v>
      </c>
      <c r="S64" s="1">
        <v>50</v>
      </c>
      <c r="T64" s="1">
        <v>2</v>
      </c>
      <c r="U64" s="1">
        <v>3</v>
      </c>
      <c r="V64" s="1">
        <v>5</v>
      </c>
      <c r="W64" s="1">
        <v>5</v>
      </c>
      <c r="X64" s="1">
        <v>0</v>
      </c>
      <c r="Y64" s="1">
        <f t="shared" si="4"/>
        <v>55</v>
      </c>
      <c r="AB64" s="31">
        <v>10</v>
      </c>
      <c r="AC64" s="12">
        <v>0</v>
      </c>
      <c r="AD64" s="12">
        <f t="shared" si="2"/>
        <v>4.7799999999999994</v>
      </c>
    </row>
    <row r="65" spans="1:31" ht="16" x14ac:dyDescent="0.2">
      <c r="A65" s="8">
        <v>10</v>
      </c>
      <c r="B65" s="8" t="s">
        <v>423</v>
      </c>
      <c r="C65" s="8" t="s">
        <v>424</v>
      </c>
      <c r="D65" s="8" t="s">
        <v>425</v>
      </c>
      <c r="E65" s="8" t="s">
        <v>235</v>
      </c>
      <c r="F65" s="8" t="s">
        <v>236</v>
      </c>
      <c r="G65" s="8" t="s">
        <v>230</v>
      </c>
      <c r="H65" s="8" t="s">
        <v>216</v>
      </c>
      <c r="I65" s="1" t="s">
        <v>231</v>
      </c>
      <c r="J65" s="9">
        <v>50</v>
      </c>
      <c r="K65" s="9">
        <v>0</v>
      </c>
      <c r="L65" s="9">
        <v>14</v>
      </c>
      <c r="M65" s="9">
        <v>3</v>
      </c>
      <c r="N65" s="9">
        <v>10</v>
      </c>
      <c r="O65" s="9">
        <v>0</v>
      </c>
      <c r="P65" s="1">
        <f t="shared" si="3"/>
        <v>67</v>
      </c>
      <c r="S65" s="1">
        <v>44</v>
      </c>
      <c r="T65" s="1">
        <v>1</v>
      </c>
      <c r="U65" s="1">
        <v>1</v>
      </c>
      <c r="V65" s="1">
        <v>10</v>
      </c>
      <c r="W65" s="1">
        <v>5</v>
      </c>
      <c r="X65" s="1">
        <v>6</v>
      </c>
      <c r="Y65" s="1">
        <f t="shared" si="4"/>
        <v>63</v>
      </c>
      <c r="AB65" s="31">
        <v>10</v>
      </c>
      <c r="AC65" s="12">
        <v>0</v>
      </c>
      <c r="AD65" s="12">
        <f t="shared" si="2"/>
        <v>4.8999999999999995</v>
      </c>
    </row>
    <row r="66" spans="1:31" ht="16" x14ac:dyDescent="0.2">
      <c r="A66" s="8">
        <v>64</v>
      </c>
      <c r="B66" s="8" t="s">
        <v>426</v>
      </c>
      <c r="C66" s="8" t="s">
        <v>427</v>
      </c>
      <c r="D66" s="8" t="s">
        <v>428</v>
      </c>
      <c r="E66" s="8" t="s">
        <v>268</v>
      </c>
      <c r="F66" s="8" t="s">
        <v>269</v>
      </c>
      <c r="G66" s="8" t="s">
        <v>230</v>
      </c>
      <c r="H66" s="8" t="s">
        <v>216</v>
      </c>
      <c r="I66" s="1" t="s">
        <v>231</v>
      </c>
      <c r="J66" s="9">
        <v>45</v>
      </c>
      <c r="K66" s="9">
        <v>13</v>
      </c>
      <c r="L66" s="9">
        <v>1</v>
      </c>
      <c r="M66" s="9">
        <v>4</v>
      </c>
      <c r="N66" s="9">
        <v>0</v>
      </c>
      <c r="O66" s="9">
        <v>0</v>
      </c>
      <c r="P66" s="1">
        <f t="shared" si="3"/>
        <v>58</v>
      </c>
      <c r="S66" s="1">
        <v>44</v>
      </c>
      <c r="T66" s="1">
        <v>3</v>
      </c>
      <c r="U66" s="1">
        <v>0</v>
      </c>
      <c r="V66" s="1">
        <v>0</v>
      </c>
      <c r="W66" s="1">
        <v>1</v>
      </c>
      <c r="X66" s="1">
        <v>0</v>
      </c>
      <c r="Y66" s="1">
        <f t="shared" si="4"/>
        <v>44</v>
      </c>
      <c r="AB66" s="31">
        <v>10</v>
      </c>
      <c r="AC66" s="12">
        <v>0</v>
      </c>
      <c r="AD66" s="12">
        <f t="shared" si="2"/>
        <v>4.0599999999999996</v>
      </c>
    </row>
    <row r="67" spans="1:31" ht="16" x14ac:dyDescent="0.2">
      <c r="A67" s="8">
        <v>29</v>
      </c>
      <c r="B67" s="8" t="s">
        <v>429</v>
      </c>
      <c r="C67" s="8" t="s">
        <v>430</v>
      </c>
      <c r="D67" s="8" t="s">
        <v>431</v>
      </c>
      <c r="E67" s="8" t="s">
        <v>282</v>
      </c>
      <c r="F67" s="8" t="s">
        <v>283</v>
      </c>
      <c r="G67" s="8" t="s">
        <v>230</v>
      </c>
      <c r="H67" s="8" t="s">
        <v>216</v>
      </c>
      <c r="I67" s="1" t="s">
        <v>231</v>
      </c>
      <c r="J67" s="9">
        <v>50</v>
      </c>
      <c r="K67" s="9">
        <v>11</v>
      </c>
      <c r="L67" s="9">
        <v>3</v>
      </c>
      <c r="M67" s="9">
        <v>4</v>
      </c>
      <c r="N67" s="9">
        <v>0</v>
      </c>
      <c r="O67" s="9">
        <v>5</v>
      </c>
      <c r="P67" s="1">
        <f t="shared" si="3"/>
        <v>63</v>
      </c>
      <c r="S67" s="1">
        <v>50</v>
      </c>
      <c r="T67" s="1">
        <v>4</v>
      </c>
      <c r="U67" s="1">
        <v>0</v>
      </c>
      <c r="V67" s="1">
        <v>5</v>
      </c>
      <c r="W67" s="1">
        <v>1</v>
      </c>
      <c r="X67" s="1">
        <v>0</v>
      </c>
      <c r="Y67" s="1">
        <f t="shared" si="4"/>
        <v>50</v>
      </c>
      <c r="AB67" s="31">
        <v>10</v>
      </c>
      <c r="AC67" s="12">
        <v>0</v>
      </c>
      <c r="AD67" s="12">
        <f t="shared" si="2"/>
        <v>4.3899999999999997</v>
      </c>
    </row>
    <row r="68" spans="1:31" ht="16" x14ac:dyDescent="0.2">
      <c r="A68" s="8">
        <v>65</v>
      </c>
      <c r="B68" s="8" t="s">
        <v>432</v>
      </c>
      <c r="C68" s="8" t="s">
        <v>433</v>
      </c>
      <c r="D68" s="8" t="s">
        <v>434</v>
      </c>
      <c r="E68" s="8" t="s">
        <v>268</v>
      </c>
      <c r="F68" s="8" t="s">
        <v>269</v>
      </c>
      <c r="G68" s="8" t="s">
        <v>230</v>
      </c>
      <c r="H68" s="8" t="s">
        <v>216</v>
      </c>
      <c r="I68" s="1" t="s">
        <v>231</v>
      </c>
      <c r="J68" s="9">
        <v>45</v>
      </c>
      <c r="K68" s="9">
        <v>4</v>
      </c>
      <c r="L68" s="9">
        <v>0</v>
      </c>
      <c r="M68" s="9">
        <v>4</v>
      </c>
      <c r="N68" s="9">
        <v>0</v>
      </c>
      <c r="O68" s="9">
        <v>1</v>
      </c>
      <c r="P68" s="1">
        <f t="shared" si="3"/>
        <v>49</v>
      </c>
      <c r="S68" s="1">
        <v>35</v>
      </c>
      <c r="T68" s="1">
        <v>3</v>
      </c>
      <c r="U68" s="1">
        <v>2</v>
      </c>
      <c r="V68" s="1">
        <v>0</v>
      </c>
      <c r="W68" s="1">
        <v>1</v>
      </c>
      <c r="X68" s="1">
        <v>0</v>
      </c>
      <c r="Y68" s="1">
        <f t="shared" si="4"/>
        <v>41</v>
      </c>
      <c r="AB68" s="31">
        <v>9</v>
      </c>
      <c r="AC68" s="12">
        <v>0</v>
      </c>
      <c r="AD68" s="12">
        <f t="shared" si="2"/>
        <v>3.6</v>
      </c>
    </row>
    <row r="69" spans="1:31" ht="16" x14ac:dyDescent="0.2">
      <c r="A69" s="8">
        <v>43</v>
      </c>
      <c r="B69" s="8" t="s">
        <v>435</v>
      </c>
      <c r="C69" s="8" t="s">
        <v>436</v>
      </c>
      <c r="D69" s="8" t="s">
        <v>437</v>
      </c>
      <c r="E69" s="8" t="s">
        <v>268</v>
      </c>
      <c r="F69" s="8" t="s">
        <v>269</v>
      </c>
      <c r="G69" s="8" t="s">
        <v>230</v>
      </c>
      <c r="H69" s="8" t="s">
        <v>216</v>
      </c>
      <c r="I69" s="1" t="s">
        <v>231</v>
      </c>
      <c r="J69" s="9">
        <v>50</v>
      </c>
      <c r="K69" s="9">
        <v>15</v>
      </c>
      <c r="L69" s="9">
        <v>0</v>
      </c>
      <c r="M69" s="9">
        <v>8</v>
      </c>
      <c r="N69" s="9">
        <v>8</v>
      </c>
      <c r="O69" s="9">
        <v>0</v>
      </c>
      <c r="P69" s="1">
        <f t="shared" si="3"/>
        <v>71</v>
      </c>
      <c r="S69" s="1">
        <v>50</v>
      </c>
      <c r="T69" s="1">
        <v>2</v>
      </c>
      <c r="U69" s="1">
        <v>1</v>
      </c>
      <c r="V69" s="1">
        <v>4</v>
      </c>
      <c r="W69" s="1">
        <v>2</v>
      </c>
      <c r="X69" s="1">
        <v>0</v>
      </c>
      <c r="Y69" s="1">
        <f t="shared" si="4"/>
        <v>49</v>
      </c>
      <c r="AB69" s="31">
        <v>10</v>
      </c>
      <c r="AC69" s="12">
        <v>0</v>
      </c>
      <c r="AD69" s="12">
        <f t="shared" si="2"/>
        <v>4.5999999999999996</v>
      </c>
    </row>
    <row r="70" spans="1:31" ht="16" x14ac:dyDescent="0.2">
      <c r="A70" s="8">
        <v>15</v>
      </c>
      <c r="B70" s="8" t="s">
        <v>438</v>
      </c>
      <c r="C70" s="8" t="s">
        <v>439</v>
      </c>
      <c r="D70" s="8" t="s">
        <v>440</v>
      </c>
      <c r="E70" s="8" t="s">
        <v>245</v>
      </c>
      <c r="F70" s="8" t="s">
        <v>246</v>
      </c>
      <c r="G70" s="8" t="s">
        <v>230</v>
      </c>
      <c r="H70" s="8" t="s">
        <v>216</v>
      </c>
      <c r="I70" s="1" t="s">
        <v>231</v>
      </c>
      <c r="J70" s="9">
        <v>45</v>
      </c>
      <c r="K70" s="9">
        <v>12</v>
      </c>
      <c r="L70" s="9">
        <v>15</v>
      </c>
      <c r="M70" s="9">
        <v>5</v>
      </c>
      <c r="N70" s="9">
        <v>1</v>
      </c>
      <c r="O70" s="9">
        <v>0</v>
      </c>
      <c r="P70" s="1">
        <f t="shared" si="3"/>
        <v>73</v>
      </c>
      <c r="S70" s="1">
        <v>49</v>
      </c>
      <c r="T70" s="1">
        <v>5</v>
      </c>
      <c r="U70" s="1">
        <v>4</v>
      </c>
      <c r="V70" s="1">
        <v>0</v>
      </c>
      <c r="W70" s="1">
        <v>1</v>
      </c>
      <c r="X70" s="1">
        <v>1</v>
      </c>
      <c r="Y70" s="1">
        <f t="shared" si="4"/>
        <v>51</v>
      </c>
      <c r="AB70" s="31">
        <v>10</v>
      </c>
      <c r="AC70" s="12">
        <v>0</v>
      </c>
      <c r="AD70" s="12">
        <f t="shared" si="2"/>
        <v>4.72</v>
      </c>
    </row>
    <row r="71" spans="1:31" ht="16" x14ac:dyDescent="0.2">
      <c r="A71" s="8">
        <v>44</v>
      </c>
      <c r="B71" s="8" t="s">
        <v>441</v>
      </c>
      <c r="C71" s="8" t="s">
        <v>195</v>
      </c>
      <c r="D71" s="8" t="s">
        <v>442</v>
      </c>
      <c r="E71" s="8" t="s">
        <v>213</v>
      </c>
      <c r="F71" s="8" t="s">
        <v>214</v>
      </c>
      <c r="G71" s="8" t="s">
        <v>230</v>
      </c>
      <c r="H71" s="8" t="s">
        <v>216</v>
      </c>
      <c r="I71" s="1" t="s">
        <v>231</v>
      </c>
      <c r="J71" s="9">
        <v>45</v>
      </c>
      <c r="K71" s="9">
        <v>15</v>
      </c>
      <c r="L71" s="9">
        <v>15</v>
      </c>
      <c r="M71" s="9">
        <v>9</v>
      </c>
      <c r="N71" s="9">
        <v>0</v>
      </c>
      <c r="O71" s="9">
        <v>0</v>
      </c>
      <c r="P71" s="1">
        <f t="shared" si="3"/>
        <v>79</v>
      </c>
      <c r="S71" s="1">
        <v>35</v>
      </c>
      <c r="T71" s="1">
        <v>2</v>
      </c>
      <c r="U71" s="1">
        <v>0</v>
      </c>
      <c r="V71" s="1">
        <v>0</v>
      </c>
      <c r="W71" s="1">
        <v>0</v>
      </c>
      <c r="X71" s="1">
        <v>0</v>
      </c>
      <c r="Y71" s="1">
        <f t="shared" si="4"/>
        <v>37</v>
      </c>
      <c r="AB71" s="31">
        <v>10</v>
      </c>
      <c r="AC71" s="12">
        <v>0</v>
      </c>
      <c r="AD71" s="12">
        <f t="shared" si="2"/>
        <v>4.4800000000000004</v>
      </c>
    </row>
    <row r="72" spans="1:31" ht="16" x14ac:dyDescent="0.2">
      <c r="A72" s="8">
        <v>49</v>
      </c>
      <c r="B72" s="8" t="s">
        <v>443</v>
      </c>
      <c r="C72" s="8" t="s">
        <v>444</v>
      </c>
      <c r="D72" s="8" t="s">
        <v>445</v>
      </c>
      <c r="E72" s="8" t="s">
        <v>245</v>
      </c>
      <c r="F72" s="8" t="s">
        <v>246</v>
      </c>
      <c r="G72" s="8" t="s">
        <v>230</v>
      </c>
      <c r="H72" s="8" t="s">
        <v>216</v>
      </c>
      <c r="I72" s="1" t="s">
        <v>231</v>
      </c>
      <c r="J72" s="9">
        <v>45</v>
      </c>
      <c r="K72" s="9">
        <v>14</v>
      </c>
      <c r="L72" s="9">
        <v>15</v>
      </c>
      <c r="M72" s="9">
        <v>7</v>
      </c>
      <c r="N72" s="9">
        <v>2</v>
      </c>
      <c r="O72" s="9">
        <v>0</v>
      </c>
      <c r="P72" s="1">
        <f t="shared" si="3"/>
        <v>78</v>
      </c>
      <c r="S72" s="1">
        <v>50</v>
      </c>
      <c r="T72" s="1">
        <v>7</v>
      </c>
      <c r="U72" s="1">
        <v>1</v>
      </c>
      <c r="V72" s="1">
        <v>8</v>
      </c>
      <c r="W72" s="1">
        <v>5</v>
      </c>
      <c r="X72" s="1">
        <v>5</v>
      </c>
      <c r="Y72" s="1">
        <f t="shared" si="4"/>
        <v>66</v>
      </c>
      <c r="AB72" s="31">
        <v>10</v>
      </c>
      <c r="AC72" s="12">
        <v>0</v>
      </c>
      <c r="AD72" s="12">
        <f t="shared" si="2"/>
        <v>5.32</v>
      </c>
    </row>
    <row r="73" spans="1:31" ht="16" x14ac:dyDescent="0.2">
      <c r="A73" s="8">
        <v>91</v>
      </c>
      <c r="B73" s="8" t="s">
        <v>446</v>
      </c>
      <c r="C73" s="8" t="s">
        <v>447</v>
      </c>
      <c r="D73" s="8" t="s">
        <v>448</v>
      </c>
      <c r="E73" s="8" t="s">
        <v>314</v>
      </c>
      <c r="F73" s="8" t="s">
        <v>315</v>
      </c>
      <c r="G73" s="8" t="s">
        <v>449</v>
      </c>
      <c r="H73" s="8" t="s">
        <v>216</v>
      </c>
      <c r="I73" s="1" t="s">
        <v>450</v>
      </c>
      <c r="J73" s="9">
        <v>50</v>
      </c>
      <c r="K73" s="9">
        <v>5</v>
      </c>
      <c r="L73" s="9">
        <v>15</v>
      </c>
      <c r="M73" s="9">
        <v>7</v>
      </c>
      <c r="N73" s="9">
        <v>0</v>
      </c>
      <c r="O73" s="9">
        <v>8</v>
      </c>
      <c r="P73" s="1">
        <f t="shared" si="3"/>
        <v>75</v>
      </c>
      <c r="Q73" s="1">
        <f>AVERAGE(P73:P129)</f>
        <v>59.964912280701753</v>
      </c>
      <c r="S73" s="1">
        <v>35</v>
      </c>
      <c r="T73" s="1">
        <v>18</v>
      </c>
      <c r="Y73" s="1">
        <f t="shared" si="4"/>
        <v>53</v>
      </c>
      <c r="Z73" s="35">
        <f>AVERAGE(Y73:Y129)</f>
        <v>62.660714285714285</v>
      </c>
      <c r="AB73" s="12"/>
      <c r="AC73" s="12">
        <v>0</v>
      </c>
      <c r="AD73" s="12">
        <f t="shared" si="2"/>
        <v>3.84</v>
      </c>
    </row>
    <row r="74" spans="1:31" ht="16" x14ac:dyDescent="0.2">
      <c r="A74" s="59">
        <v>93</v>
      </c>
      <c r="B74" s="59" t="s">
        <v>451</v>
      </c>
      <c r="C74" s="59" t="s">
        <v>452</v>
      </c>
      <c r="D74" s="59" t="s">
        <v>453</v>
      </c>
      <c r="E74" s="59" t="s">
        <v>245</v>
      </c>
      <c r="F74" s="59" t="s">
        <v>246</v>
      </c>
      <c r="G74" s="59" t="s">
        <v>215</v>
      </c>
      <c r="H74" s="59" t="s">
        <v>216</v>
      </c>
      <c r="I74" s="60" t="s">
        <v>450</v>
      </c>
      <c r="J74" s="61">
        <v>20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0">
        <f t="shared" si="3"/>
        <v>20</v>
      </c>
      <c r="Q74" s="60"/>
      <c r="R74" s="60"/>
      <c r="S74" s="60">
        <v>30</v>
      </c>
      <c r="T74" s="60">
        <v>30</v>
      </c>
      <c r="U74" s="60"/>
      <c r="V74" s="60"/>
      <c r="W74" s="60"/>
      <c r="X74" s="60"/>
      <c r="Y74" s="60">
        <f t="shared" si="4"/>
        <v>30</v>
      </c>
      <c r="Z74" s="60"/>
      <c r="AA74" s="60"/>
      <c r="AB74" s="29">
        <v>10</v>
      </c>
      <c r="AC74" s="29">
        <v>0</v>
      </c>
      <c r="AD74" s="29">
        <f t="shared" si="2"/>
        <v>2.5</v>
      </c>
      <c r="AE74" s="60"/>
    </row>
    <row r="75" spans="1:31" ht="16" x14ac:dyDescent="0.2">
      <c r="A75" s="8">
        <v>187</v>
      </c>
      <c r="B75" s="8" t="s">
        <v>454</v>
      </c>
      <c r="C75" s="8" t="s">
        <v>455</v>
      </c>
      <c r="D75" s="8" t="s">
        <v>456</v>
      </c>
      <c r="E75" s="8" t="s">
        <v>245</v>
      </c>
      <c r="F75" s="8" t="s">
        <v>246</v>
      </c>
      <c r="G75" s="8" t="s">
        <v>230</v>
      </c>
      <c r="H75" s="8" t="s">
        <v>216</v>
      </c>
      <c r="I75" s="1" t="s">
        <v>450</v>
      </c>
      <c r="J75" s="9">
        <v>50</v>
      </c>
      <c r="K75" s="9">
        <v>10</v>
      </c>
      <c r="L75" s="9">
        <v>10</v>
      </c>
      <c r="M75" s="9">
        <v>3</v>
      </c>
      <c r="N75" s="9">
        <v>8</v>
      </c>
      <c r="O75" s="9">
        <v>0</v>
      </c>
      <c r="P75" s="1">
        <f t="shared" si="3"/>
        <v>71</v>
      </c>
      <c r="S75" s="1">
        <v>40</v>
      </c>
      <c r="T75" s="1">
        <v>25</v>
      </c>
      <c r="V75" s="1">
        <v>5</v>
      </c>
      <c r="W75" s="1">
        <v>4</v>
      </c>
      <c r="X75" s="1">
        <v>5</v>
      </c>
      <c r="Y75" s="1">
        <f t="shared" si="4"/>
        <v>79</v>
      </c>
      <c r="AB75" s="12">
        <v>10</v>
      </c>
      <c r="AC75" s="12">
        <v>0</v>
      </c>
      <c r="AD75" s="12">
        <f t="shared" si="2"/>
        <v>5.5</v>
      </c>
    </row>
    <row r="76" spans="1:31" ht="16" x14ac:dyDescent="0.2">
      <c r="A76" s="8">
        <v>89</v>
      </c>
      <c r="B76" s="8" t="s">
        <v>457</v>
      </c>
      <c r="C76" s="8" t="s">
        <v>458</v>
      </c>
      <c r="D76" s="8" t="s">
        <v>459</v>
      </c>
      <c r="E76" s="8" t="s">
        <v>314</v>
      </c>
      <c r="F76" s="8" t="s">
        <v>315</v>
      </c>
      <c r="G76" s="8" t="s">
        <v>460</v>
      </c>
      <c r="H76" s="8" t="s">
        <v>216</v>
      </c>
      <c r="I76" s="1" t="s">
        <v>450</v>
      </c>
      <c r="J76" s="9">
        <v>40</v>
      </c>
      <c r="K76" s="9">
        <v>3</v>
      </c>
      <c r="L76" s="9">
        <v>9</v>
      </c>
      <c r="M76" s="9">
        <v>6</v>
      </c>
      <c r="N76" s="9">
        <v>0</v>
      </c>
      <c r="O76" s="9">
        <v>16</v>
      </c>
      <c r="P76" s="1">
        <f t="shared" si="3"/>
        <v>74</v>
      </c>
      <c r="S76" s="1">
        <v>35</v>
      </c>
      <c r="T76" s="1">
        <v>11</v>
      </c>
      <c r="Y76" s="1">
        <f t="shared" si="4"/>
        <v>46</v>
      </c>
      <c r="AB76" s="12"/>
      <c r="AC76" s="12">
        <v>0</v>
      </c>
      <c r="AD76" s="12">
        <f t="shared" si="2"/>
        <v>3.5999999999999996</v>
      </c>
    </row>
    <row r="77" spans="1:31" ht="16" x14ac:dyDescent="0.2">
      <c r="A77" s="8">
        <v>236</v>
      </c>
      <c r="B77" s="8" t="s">
        <v>461</v>
      </c>
      <c r="C77" s="8" t="s">
        <v>462</v>
      </c>
      <c r="D77" s="8" t="s">
        <v>463</v>
      </c>
      <c r="E77" s="8" t="s">
        <v>245</v>
      </c>
      <c r="F77" s="8" t="s">
        <v>246</v>
      </c>
      <c r="G77" s="8" t="s">
        <v>464</v>
      </c>
      <c r="H77" s="8" t="s">
        <v>216</v>
      </c>
      <c r="I77" s="1" t="s">
        <v>450</v>
      </c>
      <c r="J77" s="9">
        <v>50</v>
      </c>
      <c r="K77" s="9">
        <v>0</v>
      </c>
      <c r="L77" s="9">
        <v>5</v>
      </c>
      <c r="M77" s="9">
        <v>3</v>
      </c>
      <c r="N77" s="9">
        <v>0</v>
      </c>
      <c r="O77" s="9">
        <v>0</v>
      </c>
      <c r="P77" s="1">
        <f t="shared" si="3"/>
        <v>48</v>
      </c>
      <c r="S77" s="1">
        <v>35</v>
      </c>
      <c r="T77" s="1">
        <v>23</v>
      </c>
      <c r="Y77" s="1">
        <f t="shared" si="4"/>
        <v>58</v>
      </c>
      <c r="AB77" s="12"/>
      <c r="AC77" s="12">
        <v>0</v>
      </c>
      <c r="AD77" s="12">
        <f t="shared" si="2"/>
        <v>3.1799999999999997</v>
      </c>
    </row>
    <row r="78" spans="1:31" ht="16" x14ac:dyDescent="0.2">
      <c r="A78" s="62">
        <v>181</v>
      </c>
      <c r="B78" s="62" t="s">
        <v>465</v>
      </c>
      <c r="C78" s="62" t="s">
        <v>466</v>
      </c>
      <c r="D78" s="62" t="s">
        <v>467</v>
      </c>
      <c r="E78" s="62" t="s">
        <v>235</v>
      </c>
      <c r="F78" s="62" t="s">
        <v>236</v>
      </c>
      <c r="G78" s="62" t="s">
        <v>230</v>
      </c>
      <c r="H78" s="62" t="s">
        <v>216</v>
      </c>
      <c r="I78" s="63" t="s">
        <v>450</v>
      </c>
      <c r="J78" s="64">
        <v>50</v>
      </c>
      <c r="K78" s="64">
        <v>10</v>
      </c>
      <c r="L78" s="64">
        <v>15</v>
      </c>
      <c r="M78" s="64">
        <v>4</v>
      </c>
      <c r="N78" s="64">
        <v>1</v>
      </c>
      <c r="O78" s="64">
        <v>15</v>
      </c>
      <c r="P78" s="63">
        <f t="shared" si="3"/>
        <v>85</v>
      </c>
      <c r="Q78" s="63"/>
      <c r="R78" s="63"/>
      <c r="S78" s="63">
        <v>40</v>
      </c>
      <c r="T78" s="63">
        <v>30</v>
      </c>
      <c r="U78" s="63"/>
      <c r="V78" s="63"/>
      <c r="W78" s="63">
        <v>5</v>
      </c>
      <c r="X78" s="63">
        <v>3</v>
      </c>
      <c r="Y78" s="63">
        <f t="shared" si="4"/>
        <v>78</v>
      </c>
      <c r="Z78" s="63"/>
      <c r="AA78" s="63"/>
      <c r="AB78" s="65"/>
      <c r="AC78" s="65">
        <v>0</v>
      </c>
      <c r="AD78" s="65">
        <f t="shared" si="2"/>
        <v>4.8899999999999997</v>
      </c>
      <c r="AE78" s="63"/>
    </row>
    <row r="79" spans="1:31" ht="16" x14ac:dyDescent="0.2">
      <c r="A79" s="59">
        <v>206</v>
      </c>
      <c r="B79" s="59" t="s">
        <v>468</v>
      </c>
      <c r="C79" s="59" t="s">
        <v>469</v>
      </c>
      <c r="D79" s="59" t="s">
        <v>470</v>
      </c>
      <c r="E79" s="59" t="s">
        <v>228</v>
      </c>
      <c r="F79" s="59" t="s">
        <v>229</v>
      </c>
      <c r="G79" s="59" t="s">
        <v>230</v>
      </c>
      <c r="H79" s="59" t="s">
        <v>216</v>
      </c>
      <c r="I79" s="60" t="s">
        <v>450</v>
      </c>
      <c r="J79" s="61">
        <v>50</v>
      </c>
      <c r="K79" s="61">
        <v>15</v>
      </c>
      <c r="L79" s="61">
        <v>15</v>
      </c>
      <c r="M79" s="61">
        <v>4</v>
      </c>
      <c r="N79" s="61">
        <v>0</v>
      </c>
      <c r="O79" s="61">
        <v>9</v>
      </c>
      <c r="P79" s="60">
        <f t="shared" si="3"/>
        <v>83</v>
      </c>
      <c r="Q79" s="60"/>
      <c r="R79" s="60"/>
      <c r="S79" s="60">
        <v>45</v>
      </c>
      <c r="T79" s="60">
        <v>30</v>
      </c>
      <c r="U79" s="60"/>
      <c r="V79" s="60"/>
      <c r="W79" s="60"/>
      <c r="X79" s="60"/>
      <c r="Y79" s="60">
        <f t="shared" si="4"/>
        <v>70</v>
      </c>
      <c r="Z79" s="60"/>
      <c r="AA79" s="60"/>
      <c r="AB79" s="29"/>
      <c r="AC79" s="29">
        <v>0</v>
      </c>
      <c r="AD79" s="29">
        <f t="shared" si="2"/>
        <v>4.59</v>
      </c>
      <c r="AE79" s="60"/>
    </row>
    <row r="80" spans="1:31" ht="16" x14ac:dyDescent="0.2">
      <c r="A80" s="8">
        <v>243</v>
      </c>
      <c r="B80" s="8" t="s">
        <v>471</v>
      </c>
      <c r="C80" s="8" t="s">
        <v>141</v>
      </c>
      <c r="D80" s="8" t="s">
        <v>472</v>
      </c>
      <c r="E80" s="8" t="s">
        <v>473</v>
      </c>
      <c r="F80" s="8" t="s">
        <v>474</v>
      </c>
      <c r="G80" s="8" t="s">
        <v>230</v>
      </c>
      <c r="H80" s="8" t="s">
        <v>216</v>
      </c>
      <c r="I80" s="1" t="s">
        <v>450</v>
      </c>
      <c r="J80" s="9">
        <v>50</v>
      </c>
      <c r="K80" s="9">
        <v>15</v>
      </c>
      <c r="L80" s="9">
        <v>15</v>
      </c>
      <c r="M80" s="9">
        <v>7</v>
      </c>
      <c r="N80" s="9">
        <v>7</v>
      </c>
      <c r="O80" s="9">
        <v>0</v>
      </c>
      <c r="P80" s="1">
        <f t="shared" si="3"/>
        <v>84</v>
      </c>
      <c r="S80" s="1">
        <v>50</v>
      </c>
      <c r="T80" s="1">
        <v>25</v>
      </c>
      <c r="X80" s="1">
        <v>4</v>
      </c>
      <c r="Y80" s="1">
        <f t="shared" si="4"/>
        <v>69</v>
      </c>
      <c r="AB80" s="12"/>
      <c r="AC80" s="12">
        <v>0</v>
      </c>
      <c r="AD80" s="12">
        <f t="shared" si="2"/>
        <v>4.59</v>
      </c>
    </row>
    <row r="81" spans="1:31" ht="16" x14ac:dyDescent="0.2">
      <c r="A81" s="8">
        <v>188</v>
      </c>
      <c r="B81" s="8" t="s">
        <v>475</v>
      </c>
      <c r="C81" s="8" t="s">
        <v>476</v>
      </c>
      <c r="D81" s="8" t="s">
        <v>477</v>
      </c>
      <c r="E81" s="8" t="s">
        <v>240</v>
      </c>
      <c r="F81" s="8" t="s">
        <v>241</v>
      </c>
      <c r="G81" s="8" t="s">
        <v>230</v>
      </c>
      <c r="H81" s="8" t="s">
        <v>216</v>
      </c>
      <c r="I81" s="1" t="s">
        <v>450</v>
      </c>
      <c r="J81" s="9">
        <v>40</v>
      </c>
      <c r="K81" s="9">
        <v>6</v>
      </c>
      <c r="L81" s="9">
        <v>14</v>
      </c>
      <c r="M81" s="9">
        <v>5</v>
      </c>
      <c r="N81" s="9">
        <v>0</v>
      </c>
      <c r="O81" s="9">
        <v>0</v>
      </c>
      <c r="P81" s="1">
        <f t="shared" si="3"/>
        <v>65</v>
      </c>
      <c r="S81" s="1">
        <v>35</v>
      </c>
      <c r="T81" s="1">
        <v>26</v>
      </c>
      <c r="Y81" s="1">
        <f t="shared" si="4"/>
        <v>61</v>
      </c>
      <c r="AB81" s="12"/>
      <c r="AC81" s="12">
        <v>0</v>
      </c>
      <c r="AD81" s="12">
        <f t="shared" si="2"/>
        <v>3.78</v>
      </c>
    </row>
    <row r="82" spans="1:31" ht="16" x14ac:dyDescent="0.2">
      <c r="A82" s="8">
        <v>119</v>
      </c>
      <c r="B82" s="8" t="s">
        <v>478</v>
      </c>
      <c r="C82" s="8" t="s">
        <v>479</v>
      </c>
      <c r="D82" s="8" t="s">
        <v>480</v>
      </c>
      <c r="E82" s="8" t="s">
        <v>228</v>
      </c>
      <c r="F82" s="8" t="s">
        <v>229</v>
      </c>
      <c r="G82" s="8" t="s">
        <v>230</v>
      </c>
      <c r="H82" s="8" t="s">
        <v>216</v>
      </c>
      <c r="I82" s="1" t="s">
        <v>450</v>
      </c>
      <c r="J82" s="9">
        <v>50</v>
      </c>
      <c r="K82" s="9">
        <v>8</v>
      </c>
      <c r="L82" s="9">
        <v>15</v>
      </c>
      <c r="M82" s="9">
        <v>3</v>
      </c>
      <c r="N82" s="9">
        <v>2</v>
      </c>
      <c r="O82" s="9">
        <v>0</v>
      </c>
      <c r="P82" s="1">
        <f t="shared" si="3"/>
        <v>68</v>
      </c>
      <c r="S82" s="1">
        <v>40</v>
      </c>
      <c r="T82" s="1">
        <v>13</v>
      </c>
      <c r="V82" s="1">
        <v>3</v>
      </c>
      <c r="X82" s="1">
        <v>4</v>
      </c>
      <c r="Y82" s="1">
        <f t="shared" si="4"/>
        <v>60</v>
      </c>
      <c r="AB82" s="12"/>
      <c r="AC82" s="12">
        <v>0</v>
      </c>
      <c r="AD82" s="12">
        <f t="shared" si="2"/>
        <v>3.84</v>
      </c>
    </row>
    <row r="83" spans="1:31" ht="16" x14ac:dyDescent="0.2">
      <c r="A83" s="8">
        <v>244</v>
      </c>
      <c r="B83" s="8" t="s">
        <v>481</v>
      </c>
      <c r="C83" s="8" t="s">
        <v>482</v>
      </c>
      <c r="D83" s="8" t="s">
        <v>483</v>
      </c>
      <c r="E83" s="8" t="s">
        <v>484</v>
      </c>
      <c r="F83" s="8" t="s">
        <v>485</v>
      </c>
      <c r="G83" s="8" t="s">
        <v>230</v>
      </c>
      <c r="H83" s="8" t="s">
        <v>216</v>
      </c>
      <c r="I83" s="1" t="s">
        <v>450</v>
      </c>
      <c r="J83" s="9">
        <v>50</v>
      </c>
      <c r="K83" s="9">
        <v>8</v>
      </c>
      <c r="L83" s="9">
        <v>9</v>
      </c>
      <c r="M83" s="9">
        <v>3</v>
      </c>
      <c r="N83" s="9">
        <v>0</v>
      </c>
      <c r="O83" s="9">
        <v>0</v>
      </c>
      <c r="P83" s="1">
        <f t="shared" si="3"/>
        <v>60</v>
      </c>
      <c r="S83" s="1">
        <v>35</v>
      </c>
      <c r="T83" s="1">
        <v>30</v>
      </c>
      <c r="Y83" s="1">
        <f t="shared" si="4"/>
        <v>65</v>
      </c>
      <c r="AB83" s="12"/>
      <c r="AC83" s="12">
        <v>0</v>
      </c>
      <c r="AD83" s="12">
        <f t="shared" si="2"/>
        <v>3.75</v>
      </c>
    </row>
    <row r="84" spans="1:31" ht="16" x14ac:dyDescent="0.2">
      <c r="A84" s="8">
        <v>137</v>
      </c>
      <c r="B84" s="8" t="s">
        <v>486</v>
      </c>
      <c r="C84" s="8" t="s">
        <v>487</v>
      </c>
      <c r="D84" s="8" t="s">
        <v>488</v>
      </c>
      <c r="E84" s="8" t="s">
        <v>240</v>
      </c>
      <c r="F84" s="8" t="s">
        <v>241</v>
      </c>
      <c r="G84" s="8" t="s">
        <v>230</v>
      </c>
      <c r="H84" s="8" t="s">
        <v>216</v>
      </c>
      <c r="I84" s="1" t="s">
        <v>450</v>
      </c>
      <c r="J84" s="9">
        <v>40</v>
      </c>
      <c r="K84" s="9">
        <v>0</v>
      </c>
      <c r="L84" s="9">
        <v>14</v>
      </c>
      <c r="M84" s="9">
        <v>6</v>
      </c>
      <c r="N84" s="9">
        <v>15</v>
      </c>
      <c r="O84" s="9">
        <v>0</v>
      </c>
      <c r="P84" s="1">
        <f t="shared" si="3"/>
        <v>75</v>
      </c>
      <c r="S84" s="1">
        <v>35</v>
      </c>
      <c r="T84" s="1">
        <v>23</v>
      </c>
      <c r="U84" s="1">
        <v>10</v>
      </c>
      <c r="V84" s="1">
        <v>10</v>
      </c>
      <c r="Y84" s="1">
        <f t="shared" si="4"/>
        <v>78</v>
      </c>
      <c r="AB84" s="12"/>
      <c r="AC84" s="12">
        <v>0</v>
      </c>
      <c r="AD84" s="12">
        <f t="shared" si="2"/>
        <v>4.59</v>
      </c>
    </row>
    <row r="85" spans="1:31" ht="16" x14ac:dyDescent="0.2">
      <c r="A85" s="8">
        <v>179</v>
      </c>
      <c r="B85" s="8" t="s">
        <v>489</v>
      </c>
      <c r="C85" s="8" t="s">
        <v>490</v>
      </c>
      <c r="D85" s="8" t="s">
        <v>491</v>
      </c>
      <c r="E85" s="8" t="s">
        <v>314</v>
      </c>
      <c r="F85" s="8" t="s">
        <v>315</v>
      </c>
      <c r="G85" s="8" t="s">
        <v>230</v>
      </c>
      <c r="H85" s="8" t="s">
        <v>216</v>
      </c>
      <c r="I85" s="1" t="s">
        <v>450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1">
        <f t="shared" si="3"/>
        <v>0</v>
      </c>
      <c r="S85" s="1">
        <v>40</v>
      </c>
      <c r="T85" s="1">
        <v>23</v>
      </c>
      <c r="Y85" s="1">
        <f t="shared" si="4"/>
        <v>63</v>
      </c>
      <c r="AB85" s="12"/>
      <c r="AC85" s="12">
        <v>0</v>
      </c>
      <c r="AD85" s="12">
        <f t="shared" si="2"/>
        <v>1.89</v>
      </c>
    </row>
    <row r="86" spans="1:31" ht="16" x14ac:dyDescent="0.2">
      <c r="A86" s="8">
        <v>97</v>
      </c>
      <c r="B86" s="8" t="s">
        <v>492</v>
      </c>
      <c r="C86" s="8" t="s">
        <v>493</v>
      </c>
      <c r="D86" s="8" t="s">
        <v>494</v>
      </c>
      <c r="E86" s="8" t="s">
        <v>235</v>
      </c>
      <c r="F86" s="8" t="s">
        <v>236</v>
      </c>
      <c r="G86" s="8" t="s">
        <v>230</v>
      </c>
      <c r="H86" s="8" t="s">
        <v>216</v>
      </c>
      <c r="I86" s="1" t="s">
        <v>450</v>
      </c>
      <c r="J86" s="9">
        <v>50</v>
      </c>
      <c r="K86" s="9">
        <v>1</v>
      </c>
      <c r="L86" s="9">
        <v>13</v>
      </c>
      <c r="M86" s="9">
        <v>4</v>
      </c>
      <c r="N86" s="9">
        <v>0</v>
      </c>
      <c r="O86" s="9">
        <v>0</v>
      </c>
      <c r="P86" s="1">
        <f t="shared" si="3"/>
        <v>58</v>
      </c>
      <c r="S86" s="1">
        <v>50</v>
      </c>
      <c r="T86" s="1">
        <v>29</v>
      </c>
      <c r="U86" s="1">
        <v>2</v>
      </c>
      <c r="Y86" s="1">
        <f t="shared" si="4"/>
        <v>71</v>
      </c>
      <c r="AB86" s="12"/>
      <c r="AC86" s="12">
        <v>0</v>
      </c>
      <c r="AD86" s="12">
        <f t="shared" si="2"/>
        <v>3.87</v>
      </c>
    </row>
    <row r="87" spans="1:31" ht="16" x14ac:dyDescent="0.2">
      <c r="A87" s="8">
        <v>162</v>
      </c>
      <c r="B87" s="8" t="s">
        <v>495</v>
      </c>
      <c r="C87" s="8" t="s">
        <v>496</v>
      </c>
      <c r="D87" s="8" t="s">
        <v>497</v>
      </c>
      <c r="E87" s="8" t="s">
        <v>314</v>
      </c>
      <c r="F87" s="8" t="s">
        <v>315</v>
      </c>
      <c r="G87" s="8" t="s">
        <v>230</v>
      </c>
      <c r="H87" s="8" t="s">
        <v>216</v>
      </c>
      <c r="I87" s="1" t="s">
        <v>450</v>
      </c>
      <c r="J87" s="9">
        <v>40</v>
      </c>
      <c r="K87" s="9">
        <v>15</v>
      </c>
      <c r="L87" s="9">
        <v>10</v>
      </c>
      <c r="M87" s="9">
        <v>7</v>
      </c>
      <c r="N87" s="9">
        <v>6</v>
      </c>
      <c r="O87" s="9">
        <v>0</v>
      </c>
      <c r="P87" s="1">
        <f t="shared" si="3"/>
        <v>78</v>
      </c>
      <c r="S87" s="1">
        <v>50</v>
      </c>
      <c r="T87" s="1">
        <v>30</v>
      </c>
      <c r="Y87" s="1">
        <f t="shared" si="4"/>
        <v>70</v>
      </c>
      <c r="AB87" s="12"/>
      <c r="AC87" s="12">
        <v>0</v>
      </c>
      <c r="AD87" s="12">
        <f t="shared" si="2"/>
        <v>4.4399999999999995</v>
      </c>
    </row>
    <row r="88" spans="1:31" ht="16" x14ac:dyDescent="0.2">
      <c r="A88" s="8">
        <v>245</v>
      </c>
      <c r="B88" s="8" t="s">
        <v>498</v>
      </c>
      <c r="C88" s="8" t="s">
        <v>499</v>
      </c>
      <c r="D88" s="8" t="s">
        <v>500</v>
      </c>
      <c r="E88" s="8" t="s">
        <v>473</v>
      </c>
      <c r="F88" s="8" t="s">
        <v>474</v>
      </c>
      <c r="G88" s="8" t="s">
        <v>230</v>
      </c>
      <c r="H88" s="8" t="s">
        <v>216</v>
      </c>
      <c r="I88" s="1" t="s">
        <v>450</v>
      </c>
      <c r="J88" s="9">
        <v>40</v>
      </c>
      <c r="K88" s="9">
        <v>11</v>
      </c>
      <c r="L88" s="9">
        <v>1</v>
      </c>
      <c r="M88" s="9">
        <v>3</v>
      </c>
      <c r="N88" s="9">
        <v>5</v>
      </c>
      <c r="O88" s="9">
        <v>2</v>
      </c>
      <c r="P88" s="1">
        <f t="shared" si="3"/>
        <v>62</v>
      </c>
      <c r="S88" s="1">
        <v>50</v>
      </c>
      <c r="T88" s="1">
        <v>17</v>
      </c>
      <c r="Y88" s="1">
        <f t="shared" si="4"/>
        <v>57</v>
      </c>
      <c r="AB88" s="12"/>
      <c r="AC88" s="12">
        <v>0</v>
      </c>
      <c r="AD88" s="12">
        <f t="shared" si="2"/>
        <v>3.57</v>
      </c>
    </row>
    <row r="89" spans="1:31" ht="16" x14ac:dyDescent="0.2">
      <c r="A89" s="8">
        <v>134</v>
      </c>
      <c r="B89" s="8" t="s">
        <v>501</v>
      </c>
      <c r="C89" s="8" t="s">
        <v>502</v>
      </c>
      <c r="D89" s="8" t="s">
        <v>503</v>
      </c>
      <c r="E89" s="8" t="s">
        <v>240</v>
      </c>
      <c r="F89" s="8" t="s">
        <v>241</v>
      </c>
      <c r="G89" s="8" t="s">
        <v>230</v>
      </c>
      <c r="H89" s="8" t="s">
        <v>216</v>
      </c>
      <c r="I89" s="1" t="s">
        <v>450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1">
        <f t="shared" si="3"/>
        <v>0</v>
      </c>
      <c r="S89" s="1">
        <v>50</v>
      </c>
      <c r="T89" s="1">
        <v>25</v>
      </c>
      <c r="U89" s="1">
        <v>9</v>
      </c>
      <c r="V89" s="1">
        <v>5</v>
      </c>
      <c r="X89" s="1">
        <v>5</v>
      </c>
      <c r="Y89" s="1">
        <f t="shared" si="4"/>
        <v>84</v>
      </c>
      <c r="AB89" s="12"/>
      <c r="AC89" s="12">
        <v>0</v>
      </c>
      <c r="AD89" s="12">
        <f t="shared" si="2"/>
        <v>2.52</v>
      </c>
    </row>
    <row r="90" spans="1:31" ht="16" x14ac:dyDescent="0.2">
      <c r="A90" s="8">
        <v>235</v>
      </c>
      <c r="B90" s="8" t="s">
        <v>504</v>
      </c>
      <c r="C90" s="8" t="s">
        <v>505</v>
      </c>
      <c r="D90" s="8" t="s">
        <v>506</v>
      </c>
      <c r="E90" s="8" t="s">
        <v>235</v>
      </c>
      <c r="F90" s="8" t="s">
        <v>236</v>
      </c>
      <c r="G90" s="8" t="s">
        <v>230</v>
      </c>
      <c r="H90" s="8" t="s">
        <v>216</v>
      </c>
      <c r="I90" s="1" t="s">
        <v>450</v>
      </c>
      <c r="J90" s="9">
        <v>50</v>
      </c>
      <c r="K90" s="9">
        <v>14</v>
      </c>
      <c r="L90" s="9">
        <v>10</v>
      </c>
      <c r="M90" s="9">
        <v>7</v>
      </c>
      <c r="N90" s="9">
        <v>7</v>
      </c>
      <c r="O90" s="9">
        <v>5</v>
      </c>
      <c r="P90" s="1">
        <f t="shared" si="3"/>
        <v>83</v>
      </c>
      <c r="S90" s="1">
        <v>40</v>
      </c>
      <c r="T90" s="1">
        <v>30</v>
      </c>
      <c r="W90" s="1">
        <v>5</v>
      </c>
      <c r="Y90" s="1">
        <f t="shared" si="4"/>
        <v>75</v>
      </c>
      <c r="AB90" s="12"/>
      <c r="AC90" s="12">
        <v>0</v>
      </c>
      <c r="AD90" s="12">
        <f t="shared" si="2"/>
        <v>4.74</v>
      </c>
    </row>
    <row r="91" spans="1:31" ht="16" x14ac:dyDescent="0.2">
      <c r="A91" s="8">
        <v>111</v>
      </c>
      <c r="B91" s="8" t="s">
        <v>507</v>
      </c>
      <c r="C91" s="8" t="s">
        <v>508</v>
      </c>
      <c r="D91" s="8" t="s">
        <v>509</v>
      </c>
      <c r="E91" s="8" t="s">
        <v>245</v>
      </c>
      <c r="F91" s="8" t="s">
        <v>246</v>
      </c>
      <c r="G91" s="8" t="s">
        <v>510</v>
      </c>
      <c r="H91" s="8" t="s">
        <v>216</v>
      </c>
      <c r="I91" s="1" t="s">
        <v>450</v>
      </c>
      <c r="J91" s="9">
        <v>30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1">
        <f t="shared" si="3"/>
        <v>30</v>
      </c>
      <c r="S91" s="1">
        <v>5</v>
      </c>
      <c r="T91" s="1">
        <v>5</v>
      </c>
      <c r="Y91" s="1">
        <f t="shared" si="4"/>
        <v>5</v>
      </c>
      <c r="AB91" s="12"/>
      <c r="AC91" s="12">
        <v>0</v>
      </c>
      <c r="AD91" s="12">
        <f t="shared" si="2"/>
        <v>1.0499999999999998</v>
      </c>
    </row>
    <row r="92" spans="1:31" ht="16" x14ac:dyDescent="0.2">
      <c r="A92" s="59">
        <v>112</v>
      </c>
      <c r="B92" s="59" t="s">
        <v>511</v>
      </c>
      <c r="C92" s="59" t="s">
        <v>512</v>
      </c>
      <c r="D92" s="59" t="s">
        <v>513</v>
      </c>
      <c r="E92" s="59" t="s">
        <v>268</v>
      </c>
      <c r="F92" s="59" t="s">
        <v>269</v>
      </c>
      <c r="G92" s="59" t="s">
        <v>230</v>
      </c>
      <c r="H92" s="59" t="s">
        <v>216</v>
      </c>
      <c r="I92" s="60" t="s">
        <v>450</v>
      </c>
      <c r="J92" s="61">
        <v>50</v>
      </c>
      <c r="K92" s="61">
        <v>11</v>
      </c>
      <c r="L92" s="61">
        <v>10</v>
      </c>
      <c r="M92" s="61">
        <v>6</v>
      </c>
      <c r="N92" s="61">
        <v>2</v>
      </c>
      <c r="O92" s="61">
        <v>0</v>
      </c>
      <c r="P92" s="60">
        <f t="shared" si="3"/>
        <v>69</v>
      </c>
      <c r="Q92" s="60"/>
      <c r="R92" s="60"/>
      <c r="S92" s="60">
        <v>50</v>
      </c>
      <c r="T92" s="60">
        <v>30</v>
      </c>
      <c r="U92" s="60"/>
      <c r="V92" s="60">
        <v>2</v>
      </c>
      <c r="W92" s="60">
        <v>2</v>
      </c>
      <c r="X92" s="60"/>
      <c r="Y92" s="60">
        <f t="shared" si="4"/>
        <v>74</v>
      </c>
      <c r="Z92" s="60"/>
      <c r="AA92" s="60"/>
      <c r="AB92" s="29"/>
      <c r="AC92" s="29">
        <v>0</v>
      </c>
      <c r="AD92" s="29">
        <f t="shared" si="2"/>
        <v>4.2899999999999991</v>
      </c>
      <c r="AE92" s="60"/>
    </row>
    <row r="93" spans="1:31" ht="16" x14ac:dyDescent="0.2">
      <c r="A93" s="8">
        <v>178</v>
      </c>
      <c r="B93" s="8" t="s">
        <v>514</v>
      </c>
      <c r="C93" s="8" t="s">
        <v>515</v>
      </c>
      <c r="D93" s="8" t="s">
        <v>516</v>
      </c>
      <c r="E93" s="8" t="s">
        <v>268</v>
      </c>
      <c r="F93" s="8" t="s">
        <v>269</v>
      </c>
      <c r="G93" s="8" t="s">
        <v>230</v>
      </c>
      <c r="H93" s="8" t="s">
        <v>216</v>
      </c>
      <c r="I93" s="1" t="s">
        <v>450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1">
        <f t="shared" si="3"/>
        <v>0</v>
      </c>
      <c r="S93" s="1">
        <v>35</v>
      </c>
      <c r="T93" s="1">
        <v>30</v>
      </c>
      <c r="V93" s="1">
        <v>10</v>
      </c>
      <c r="X93" s="1">
        <v>4</v>
      </c>
      <c r="Y93" s="1">
        <f t="shared" si="4"/>
        <v>79</v>
      </c>
      <c r="AB93" s="12"/>
      <c r="AC93" s="12">
        <v>0</v>
      </c>
      <c r="AD93" s="12">
        <f t="shared" si="2"/>
        <v>2.37</v>
      </c>
    </row>
    <row r="94" spans="1:31" ht="16" x14ac:dyDescent="0.2">
      <c r="A94" s="8">
        <v>100</v>
      </c>
      <c r="B94" s="8" t="s">
        <v>517</v>
      </c>
      <c r="C94" s="8" t="s">
        <v>518</v>
      </c>
      <c r="D94" s="8" t="s">
        <v>519</v>
      </c>
      <c r="E94" s="8" t="s">
        <v>240</v>
      </c>
      <c r="F94" s="8" t="s">
        <v>241</v>
      </c>
      <c r="G94" s="8" t="s">
        <v>349</v>
      </c>
      <c r="H94" s="8" t="s">
        <v>216</v>
      </c>
      <c r="I94" s="1" t="s">
        <v>450</v>
      </c>
      <c r="J94" s="9">
        <v>10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1">
        <f t="shared" si="3"/>
        <v>10</v>
      </c>
      <c r="S94" s="1">
        <v>40</v>
      </c>
      <c r="T94" s="1">
        <v>15</v>
      </c>
      <c r="Y94" s="1">
        <f t="shared" si="4"/>
        <v>55</v>
      </c>
      <c r="AB94" s="12"/>
      <c r="AC94" s="12">
        <v>0</v>
      </c>
      <c r="AD94" s="12">
        <f t="shared" si="2"/>
        <v>1.95</v>
      </c>
    </row>
    <row r="95" spans="1:31" ht="16" x14ac:dyDescent="0.2">
      <c r="A95" s="8">
        <v>146</v>
      </c>
      <c r="B95" s="8" t="s">
        <v>520</v>
      </c>
      <c r="C95" s="8" t="s">
        <v>157</v>
      </c>
      <c r="D95" s="8" t="s">
        <v>521</v>
      </c>
      <c r="E95" s="8" t="s">
        <v>314</v>
      </c>
      <c r="F95" s="8" t="s">
        <v>315</v>
      </c>
      <c r="G95" s="8" t="s">
        <v>230</v>
      </c>
      <c r="H95" s="8" t="s">
        <v>216</v>
      </c>
      <c r="I95" s="1" t="s">
        <v>450</v>
      </c>
      <c r="J95" s="9">
        <v>20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1">
        <f t="shared" si="3"/>
        <v>20</v>
      </c>
      <c r="S95" s="1">
        <v>50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f t="shared" si="4"/>
        <v>40</v>
      </c>
      <c r="AB95" s="12"/>
      <c r="AC95" s="12">
        <v>0</v>
      </c>
      <c r="AD95" s="12">
        <f t="shared" si="2"/>
        <v>1.7999999999999998</v>
      </c>
    </row>
    <row r="96" spans="1:31" ht="16" x14ac:dyDescent="0.2">
      <c r="A96" s="59">
        <v>151</v>
      </c>
      <c r="B96" s="59" t="s">
        <v>522</v>
      </c>
      <c r="C96" s="59" t="s">
        <v>523</v>
      </c>
      <c r="D96" s="59" t="s">
        <v>524</v>
      </c>
      <c r="E96" s="59" t="s">
        <v>240</v>
      </c>
      <c r="F96" s="59" t="s">
        <v>241</v>
      </c>
      <c r="G96" s="59" t="s">
        <v>215</v>
      </c>
      <c r="H96" s="59" t="s">
        <v>216</v>
      </c>
      <c r="I96" s="60" t="s">
        <v>450</v>
      </c>
      <c r="J96" s="61">
        <v>50</v>
      </c>
      <c r="K96" s="61">
        <v>5</v>
      </c>
      <c r="L96" s="61">
        <v>14</v>
      </c>
      <c r="M96" s="61">
        <v>7</v>
      </c>
      <c r="N96" s="61">
        <v>0</v>
      </c>
      <c r="O96" s="61">
        <v>0</v>
      </c>
      <c r="P96" s="60">
        <f t="shared" si="3"/>
        <v>66</v>
      </c>
      <c r="Q96" s="60"/>
      <c r="R96" s="60"/>
      <c r="S96" s="60">
        <v>40</v>
      </c>
      <c r="T96" s="60">
        <v>21</v>
      </c>
      <c r="U96" s="60"/>
      <c r="V96" s="60"/>
      <c r="W96" s="60"/>
      <c r="X96" s="60"/>
      <c r="Y96" s="60">
        <f t="shared" si="4"/>
        <v>61</v>
      </c>
      <c r="Z96" s="60"/>
      <c r="AA96" s="60"/>
      <c r="AB96" s="29"/>
      <c r="AC96" s="29">
        <v>0</v>
      </c>
      <c r="AD96" s="29">
        <f t="shared" si="2"/>
        <v>3.8099999999999996</v>
      </c>
      <c r="AE96" s="60"/>
    </row>
    <row r="97" spans="1:31" ht="16" x14ac:dyDescent="0.2">
      <c r="A97" s="59">
        <v>152</v>
      </c>
      <c r="B97" s="59" t="s">
        <v>525</v>
      </c>
      <c r="C97" s="59" t="s">
        <v>526</v>
      </c>
      <c r="D97" s="59" t="s">
        <v>527</v>
      </c>
      <c r="E97" s="59" t="s">
        <v>314</v>
      </c>
      <c r="F97" s="59" t="s">
        <v>315</v>
      </c>
      <c r="G97" s="59" t="s">
        <v>230</v>
      </c>
      <c r="H97" s="59" t="s">
        <v>216</v>
      </c>
      <c r="I97" s="60" t="s">
        <v>450</v>
      </c>
      <c r="J97" s="61">
        <v>50</v>
      </c>
      <c r="K97" s="61">
        <v>10</v>
      </c>
      <c r="L97" s="61">
        <v>15</v>
      </c>
      <c r="M97" s="61">
        <v>4</v>
      </c>
      <c r="N97" s="61">
        <v>0</v>
      </c>
      <c r="O97" s="61">
        <v>0</v>
      </c>
      <c r="P97" s="60">
        <f t="shared" si="3"/>
        <v>69</v>
      </c>
      <c r="Q97" s="60"/>
      <c r="R97" s="60"/>
      <c r="S97" s="60">
        <v>50</v>
      </c>
      <c r="T97" s="60">
        <v>30</v>
      </c>
      <c r="U97" s="60"/>
      <c r="V97" s="60"/>
      <c r="W97" s="60"/>
      <c r="X97" s="60"/>
      <c r="Y97" s="60">
        <f t="shared" si="4"/>
        <v>70</v>
      </c>
      <c r="Z97" s="60"/>
      <c r="AA97" s="60"/>
      <c r="AB97" s="29"/>
      <c r="AC97" s="29">
        <v>0</v>
      </c>
      <c r="AD97" s="29">
        <f t="shared" si="2"/>
        <v>4.17</v>
      </c>
      <c r="AE97" s="60"/>
    </row>
    <row r="98" spans="1:31" ht="16" x14ac:dyDescent="0.2">
      <c r="A98" s="59">
        <v>125</v>
      </c>
      <c r="B98" s="59" t="s">
        <v>528</v>
      </c>
      <c r="C98" s="59" t="s">
        <v>529</v>
      </c>
      <c r="D98" s="59" t="s">
        <v>530</v>
      </c>
      <c r="E98" s="59" t="s">
        <v>240</v>
      </c>
      <c r="F98" s="59" t="s">
        <v>241</v>
      </c>
      <c r="G98" s="59" t="s">
        <v>230</v>
      </c>
      <c r="H98" s="59" t="s">
        <v>216</v>
      </c>
      <c r="I98" s="60" t="s">
        <v>450</v>
      </c>
      <c r="J98" s="61">
        <v>40</v>
      </c>
      <c r="K98" s="61">
        <v>9</v>
      </c>
      <c r="L98" s="61">
        <v>15</v>
      </c>
      <c r="M98" s="61">
        <v>4</v>
      </c>
      <c r="N98" s="61">
        <v>10</v>
      </c>
      <c r="O98" s="61">
        <v>0</v>
      </c>
      <c r="P98" s="60">
        <f t="shared" si="3"/>
        <v>78</v>
      </c>
      <c r="Q98" s="60"/>
      <c r="R98" s="60"/>
      <c r="S98" s="60">
        <v>40</v>
      </c>
      <c r="T98" s="60">
        <v>23</v>
      </c>
      <c r="U98" s="60"/>
      <c r="V98" s="60"/>
      <c r="W98" s="60"/>
      <c r="X98" s="60"/>
      <c r="Y98" s="60">
        <f t="shared" si="4"/>
        <v>63</v>
      </c>
      <c r="Z98" s="60"/>
      <c r="AA98" s="60"/>
      <c r="AB98" s="29"/>
      <c r="AC98" s="29">
        <v>0</v>
      </c>
      <c r="AD98" s="29">
        <f t="shared" si="2"/>
        <v>4.2299999999999995</v>
      </c>
      <c r="AE98" s="60"/>
    </row>
    <row r="99" spans="1:31" ht="16" x14ac:dyDescent="0.2">
      <c r="A99" s="59">
        <v>127</v>
      </c>
      <c r="B99" s="59" t="s">
        <v>531</v>
      </c>
      <c r="C99" s="59" t="s">
        <v>532</v>
      </c>
      <c r="D99" s="59" t="s">
        <v>533</v>
      </c>
      <c r="E99" s="59" t="s">
        <v>235</v>
      </c>
      <c r="F99" s="59" t="s">
        <v>236</v>
      </c>
      <c r="G99" s="59" t="s">
        <v>230</v>
      </c>
      <c r="H99" s="59" t="s">
        <v>216</v>
      </c>
      <c r="I99" s="60" t="s">
        <v>450</v>
      </c>
      <c r="J99" s="61">
        <v>40</v>
      </c>
      <c r="K99" s="61">
        <v>7</v>
      </c>
      <c r="L99" s="61">
        <v>8</v>
      </c>
      <c r="M99" s="61">
        <v>7</v>
      </c>
      <c r="N99" s="61">
        <v>0</v>
      </c>
      <c r="O99" s="61">
        <v>3</v>
      </c>
      <c r="P99" s="60">
        <f t="shared" si="3"/>
        <v>65</v>
      </c>
      <c r="Q99" s="60"/>
      <c r="R99" s="60"/>
      <c r="S99" s="60">
        <v>40</v>
      </c>
      <c r="T99" s="60">
        <v>30</v>
      </c>
      <c r="U99" s="60"/>
      <c r="V99" s="60"/>
      <c r="W99" s="60"/>
      <c r="X99" s="60"/>
      <c r="Y99" s="60">
        <f t="shared" si="4"/>
        <v>70</v>
      </c>
      <c r="Z99" s="60"/>
      <c r="AA99" s="60"/>
      <c r="AB99" s="29"/>
      <c r="AC99" s="29">
        <v>0</v>
      </c>
      <c r="AD99" s="29">
        <f t="shared" si="2"/>
        <v>4.05</v>
      </c>
      <c r="AE99" s="60"/>
    </row>
    <row r="100" spans="1:31" ht="16" x14ac:dyDescent="0.2">
      <c r="A100" s="59">
        <v>177</v>
      </c>
      <c r="B100" s="59" t="s">
        <v>534</v>
      </c>
      <c r="C100" s="59" t="s">
        <v>161</v>
      </c>
      <c r="D100" s="59" t="s">
        <v>535</v>
      </c>
      <c r="E100" s="59" t="s">
        <v>268</v>
      </c>
      <c r="F100" s="59" t="s">
        <v>269</v>
      </c>
      <c r="G100" s="59" t="s">
        <v>230</v>
      </c>
      <c r="H100" s="59" t="s">
        <v>216</v>
      </c>
      <c r="I100" s="60" t="s">
        <v>450</v>
      </c>
      <c r="J100" s="61">
        <v>40</v>
      </c>
      <c r="K100" s="61">
        <v>14</v>
      </c>
      <c r="L100" s="61">
        <v>15</v>
      </c>
      <c r="M100" s="61">
        <v>3</v>
      </c>
      <c r="N100" s="61">
        <v>7</v>
      </c>
      <c r="O100" s="61">
        <v>0</v>
      </c>
      <c r="P100" s="60">
        <f t="shared" si="3"/>
        <v>79</v>
      </c>
      <c r="Q100" s="60"/>
      <c r="R100" s="60"/>
      <c r="S100" s="60">
        <v>40</v>
      </c>
      <c r="T100" s="60">
        <v>20</v>
      </c>
      <c r="U100" s="60"/>
      <c r="V100" s="60">
        <v>2</v>
      </c>
      <c r="W100" s="60"/>
      <c r="X100" s="60"/>
      <c r="Y100" s="60">
        <f t="shared" si="4"/>
        <v>62</v>
      </c>
      <c r="Z100" s="60"/>
      <c r="AA100" s="60"/>
      <c r="AB100" s="29"/>
      <c r="AC100" s="29">
        <v>0</v>
      </c>
      <c r="AD100" s="29">
        <f t="shared" si="2"/>
        <v>4.2300000000000004</v>
      </c>
      <c r="AE100" s="60"/>
    </row>
    <row r="101" spans="1:31" ht="16" x14ac:dyDescent="0.2">
      <c r="A101" s="8">
        <v>209</v>
      </c>
      <c r="B101" s="8" t="s">
        <v>536</v>
      </c>
      <c r="C101" s="8" t="s">
        <v>537</v>
      </c>
      <c r="D101" s="8" t="s">
        <v>538</v>
      </c>
      <c r="E101" s="8" t="s">
        <v>314</v>
      </c>
      <c r="F101" s="8" t="s">
        <v>315</v>
      </c>
      <c r="G101" s="8" t="s">
        <v>230</v>
      </c>
      <c r="H101" s="8" t="s">
        <v>216</v>
      </c>
      <c r="I101" s="1" t="s">
        <v>450</v>
      </c>
      <c r="J101" s="9">
        <v>40</v>
      </c>
      <c r="K101" s="9">
        <v>9</v>
      </c>
      <c r="L101" s="9">
        <v>14</v>
      </c>
      <c r="M101" s="9">
        <v>4</v>
      </c>
      <c r="N101" s="9">
        <v>0</v>
      </c>
      <c r="O101" s="9">
        <v>0</v>
      </c>
      <c r="P101" s="1">
        <f t="shared" si="3"/>
        <v>67</v>
      </c>
      <c r="S101" s="1">
        <v>50</v>
      </c>
      <c r="T101" s="1">
        <v>5</v>
      </c>
      <c r="Y101" s="1">
        <f t="shared" si="4"/>
        <v>45</v>
      </c>
      <c r="AB101" s="12"/>
      <c r="AC101" s="12">
        <v>0</v>
      </c>
      <c r="AD101" s="12">
        <f t="shared" si="2"/>
        <v>3.3599999999999994</v>
      </c>
    </row>
    <row r="102" spans="1:31" ht="16" x14ac:dyDescent="0.2">
      <c r="A102" s="8">
        <v>210</v>
      </c>
      <c r="B102" s="8" t="s">
        <v>539</v>
      </c>
      <c r="C102" s="8" t="s">
        <v>540</v>
      </c>
      <c r="D102" s="8" t="s">
        <v>541</v>
      </c>
      <c r="E102" s="8" t="s">
        <v>314</v>
      </c>
      <c r="F102" s="8" t="s">
        <v>315</v>
      </c>
      <c r="G102" s="8" t="s">
        <v>230</v>
      </c>
      <c r="H102" s="8" t="s">
        <v>216</v>
      </c>
      <c r="I102" s="1" t="s">
        <v>450</v>
      </c>
      <c r="J102" s="9">
        <v>50</v>
      </c>
      <c r="K102" s="9">
        <v>10</v>
      </c>
      <c r="L102" s="9">
        <v>15</v>
      </c>
      <c r="M102" s="9">
        <v>10</v>
      </c>
      <c r="N102" s="9">
        <v>2</v>
      </c>
      <c r="O102" s="9">
        <v>0</v>
      </c>
      <c r="P102" s="1">
        <f t="shared" si="3"/>
        <v>77</v>
      </c>
      <c r="S102" s="1">
        <v>50</v>
      </c>
      <c r="T102" s="1">
        <v>30</v>
      </c>
      <c r="Y102" s="1">
        <f t="shared" si="4"/>
        <v>70</v>
      </c>
      <c r="AB102" s="12"/>
      <c r="AC102" s="12">
        <v>0</v>
      </c>
      <c r="AD102" s="12">
        <f t="shared" si="2"/>
        <v>4.41</v>
      </c>
    </row>
    <row r="103" spans="1:31" ht="16" x14ac:dyDescent="0.2">
      <c r="A103" s="8">
        <v>192</v>
      </c>
      <c r="B103" s="8" t="s">
        <v>542</v>
      </c>
      <c r="C103" s="8" t="s">
        <v>543</v>
      </c>
      <c r="D103" s="8" t="s">
        <v>544</v>
      </c>
      <c r="E103" s="8" t="s">
        <v>228</v>
      </c>
      <c r="F103" s="8" t="s">
        <v>229</v>
      </c>
      <c r="G103" s="8" t="s">
        <v>230</v>
      </c>
      <c r="H103" s="8" t="s">
        <v>216</v>
      </c>
      <c r="I103" s="1" t="s">
        <v>450</v>
      </c>
      <c r="J103" s="9">
        <v>50</v>
      </c>
      <c r="K103" s="9">
        <v>9</v>
      </c>
      <c r="L103" s="9">
        <v>14</v>
      </c>
      <c r="M103" s="9">
        <v>7</v>
      </c>
      <c r="N103" s="9">
        <v>0</v>
      </c>
      <c r="O103" s="9">
        <v>0</v>
      </c>
      <c r="P103" s="1">
        <f t="shared" si="3"/>
        <v>70</v>
      </c>
      <c r="S103" s="1">
        <v>40</v>
      </c>
      <c r="T103" s="1">
        <v>30</v>
      </c>
      <c r="Y103" s="1">
        <f t="shared" si="4"/>
        <v>70</v>
      </c>
      <c r="AB103" s="12"/>
      <c r="AC103" s="12">
        <v>0</v>
      </c>
      <c r="AD103" s="12">
        <f t="shared" si="2"/>
        <v>4.2</v>
      </c>
    </row>
    <row r="104" spans="1:31" ht="16" x14ac:dyDescent="0.2">
      <c r="A104" s="8">
        <v>227</v>
      </c>
      <c r="B104" s="8" t="s">
        <v>545</v>
      </c>
      <c r="C104" s="8" t="s">
        <v>546</v>
      </c>
      <c r="D104" s="8" t="s">
        <v>547</v>
      </c>
      <c r="E104" s="8" t="s">
        <v>268</v>
      </c>
      <c r="F104" s="8" t="s">
        <v>269</v>
      </c>
      <c r="G104" s="8" t="s">
        <v>215</v>
      </c>
      <c r="H104" s="8" t="s">
        <v>216</v>
      </c>
      <c r="I104" s="1" t="s">
        <v>450</v>
      </c>
      <c r="J104" s="9">
        <v>20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1">
        <f t="shared" si="3"/>
        <v>20</v>
      </c>
      <c r="S104" s="1">
        <v>45</v>
      </c>
      <c r="T104" s="1">
        <v>20</v>
      </c>
      <c r="U104" s="1">
        <v>1</v>
      </c>
      <c r="Y104" s="1">
        <f t="shared" si="4"/>
        <v>61</v>
      </c>
      <c r="AB104" s="12"/>
      <c r="AC104" s="12">
        <v>0</v>
      </c>
      <c r="AD104" s="12">
        <f t="shared" si="2"/>
        <v>2.4299999999999997</v>
      </c>
    </row>
    <row r="105" spans="1:31" ht="16" x14ac:dyDescent="0.2">
      <c r="A105" s="59">
        <v>230</v>
      </c>
      <c r="B105" s="59" t="s">
        <v>178</v>
      </c>
      <c r="C105" s="59" t="s">
        <v>548</v>
      </c>
      <c r="D105" s="59" t="s">
        <v>549</v>
      </c>
      <c r="E105" s="59" t="s">
        <v>213</v>
      </c>
      <c r="F105" s="59" t="s">
        <v>214</v>
      </c>
      <c r="G105" s="59" t="s">
        <v>230</v>
      </c>
      <c r="H105" s="59" t="s">
        <v>216</v>
      </c>
      <c r="I105" s="60" t="s">
        <v>450</v>
      </c>
      <c r="J105" s="61">
        <v>40</v>
      </c>
      <c r="K105" s="61">
        <v>10</v>
      </c>
      <c r="L105" s="61">
        <v>8</v>
      </c>
      <c r="M105" s="61">
        <v>7</v>
      </c>
      <c r="N105" s="61">
        <v>0</v>
      </c>
      <c r="O105" s="61">
        <v>7</v>
      </c>
      <c r="P105" s="60">
        <f t="shared" si="3"/>
        <v>72</v>
      </c>
      <c r="Q105" s="60"/>
      <c r="R105" s="60"/>
      <c r="S105" s="60">
        <v>50</v>
      </c>
      <c r="T105" s="60">
        <v>13</v>
      </c>
      <c r="U105" s="60"/>
      <c r="V105" s="60"/>
      <c r="W105" s="60"/>
      <c r="X105" s="60">
        <v>4</v>
      </c>
      <c r="Y105" s="60">
        <f t="shared" si="4"/>
        <v>57</v>
      </c>
      <c r="Z105" s="60"/>
      <c r="AA105" s="60"/>
      <c r="AB105" s="29"/>
      <c r="AC105" s="29">
        <v>0</v>
      </c>
      <c r="AD105" s="29">
        <f t="shared" si="2"/>
        <v>3.87</v>
      </c>
      <c r="AE105" s="60"/>
    </row>
    <row r="106" spans="1:31" ht="16" x14ac:dyDescent="0.2">
      <c r="A106" s="8">
        <v>204</v>
      </c>
      <c r="B106" s="8" t="s">
        <v>550</v>
      </c>
      <c r="C106" s="8" t="s">
        <v>551</v>
      </c>
      <c r="D106" s="8" t="s">
        <v>552</v>
      </c>
      <c r="E106" s="8" t="s">
        <v>235</v>
      </c>
      <c r="F106" s="8" t="s">
        <v>236</v>
      </c>
      <c r="G106" s="8" t="s">
        <v>230</v>
      </c>
      <c r="H106" s="8" t="s">
        <v>216</v>
      </c>
      <c r="I106" s="1" t="s">
        <v>450</v>
      </c>
      <c r="J106" s="9">
        <v>50</v>
      </c>
      <c r="K106" s="9">
        <v>8</v>
      </c>
      <c r="L106" s="9">
        <v>15</v>
      </c>
      <c r="M106" s="9">
        <v>8</v>
      </c>
      <c r="N106" s="9">
        <v>0</v>
      </c>
      <c r="O106" s="9">
        <v>0</v>
      </c>
      <c r="P106" s="1">
        <f t="shared" si="3"/>
        <v>71</v>
      </c>
      <c r="S106" s="1">
        <v>40</v>
      </c>
      <c r="T106" s="1">
        <v>19</v>
      </c>
      <c r="Y106" s="1">
        <f t="shared" si="4"/>
        <v>59</v>
      </c>
      <c r="AB106" s="12"/>
      <c r="AC106" s="12">
        <v>0</v>
      </c>
      <c r="AD106" s="12">
        <f t="shared" si="2"/>
        <v>3.9</v>
      </c>
    </row>
    <row r="107" spans="1:31" ht="16" x14ac:dyDescent="0.2">
      <c r="A107" s="8">
        <v>182</v>
      </c>
      <c r="B107" s="8" t="s">
        <v>553</v>
      </c>
      <c r="C107" s="8" t="s">
        <v>554</v>
      </c>
      <c r="D107" s="8" t="s">
        <v>555</v>
      </c>
      <c r="E107" s="8" t="s">
        <v>213</v>
      </c>
      <c r="F107" s="8" t="s">
        <v>214</v>
      </c>
      <c r="G107" s="8" t="s">
        <v>230</v>
      </c>
      <c r="H107" s="8" t="s">
        <v>216</v>
      </c>
      <c r="I107" s="1" t="s">
        <v>450</v>
      </c>
      <c r="J107" s="9">
        <v>50</v>
      </c>
      <c r="K107" s="9">
        <v>12</v>
      </c>
      <c r="L107" s="9">
        <v>7</v>
      </c>
      <c r="M107" s="9">
        <v>7</v>
      </c>
      <c r="N107" s="9">
        <v>0</v>
      </c>
      <c r="O107" s="9">
        <v>0</v>
      </c>
      <c r="P107" s="1">
        <f t="shared" si="3"/>
        <v>66</v>
      </c>
      <c r="S107" s="1">
        <v>50</v>
      </c>
      <c r="T107" s="1">
        <v>30</v>
      </c>
      <c r="Y107" s="1">
        <f t="shared" si="4"/>
        <v>70</v>
      </c>
      <c r="AB107" s="12"/>
      <c r="AC107" s="12">
        <v>0</v>
      </c>
      <c r="AD107" s="12">
        <f t="shared" si="2"/>
        <v>4.08</v>
      </c>
    </row>
    <row r="108" spans="1:31" ht="16" x14ac:dyDescent="0.2">
      <c r="A108" s="8">
        <v>190</v>
      </c>
      <c r="B108" s="8" t="s">
        <v>556</v>
      </c>
      <c r="C108" s="8" t="s">
        <v>557</v>
      </c>
      <c r="D108" s="8" t="s">
        <v>558</v>
      </c>
      <c r="E108" s="8" t="s">
        <v>245</v>
      </c>
      <c r="F108" s="8" t="s">
        <v>246</v>
      </c>
      <c r="G108" s="8" t="s">
        <v>215</v>
      </c>
      <c r="H108" s="8" t="s">
        <v>216</v>
      </c>
      <c r="I108" s="1" t="s">
        <v>450</v>
      </c>
      <c r="J108" s="9">
        <v>40</v>
      </c>
      <c r="K108" s="9">
        <v>0</v>
      </c>
      <c r="L108" s="9">
        <v>10</v>
      </c>
      <c r="M108" s="9">
        <v>0</v>
      </c>
      <c r="N108" s="9">
        <v>0</v>
      </c>
      <c r="O108" s="9">
        <v>0</v>
      </c>
      <c r="P108" s="1">
        <f t="shared" si="3"/>
        <v>50</v>
      </c>
      <c r="S108" s="1">
        <v>20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f t="shared" si="4"/>
        <v>20</v>
      </c>
      <c r="AB108" s="12"/>
      <c r="AC108" s="12">
        <v>0</v>
      </c>
      <c r="AD108" s="12">
        <f t="shared" si="2"/>
        <v>2.1</v>
      </c>
    </row>
    <row r="109" spans="1:31" ht="16" x14ac:dyDescent="0.2">
      <c r="A109" s="8">
        <v>84</v>
      </c>
      <c r="B109" s="8" t="s">
        <v>559</v>
      </c>
      <c r="C109" s="8" t="s">
        <v>560</v>
      </c>
      <c r="D109" s="8" t="s">
        <v>561</v>
      </c>
      <c r="E109" s="8" t="s">
        <v>240</v>
      </c>
      <c r="F109" s="8" t="s">
        <v>241</v>
      </c>
      <c r="G109" s="8" t="s">
        <v>349</v>
      </c>
      <c r="H109" s="8" t="s">
        <v>216</v>
      </c>
      <c r="I109" s="1" t="s">
        <v>450</v>
      </c>
      <c r="J109" s="9">
        <v>50</v>
      </c>
      <c r="K109" s="9">
        <v>9</v>
      </c>
      <c r="L109" s="9">
        <v>12</v>
      </c>
      <c r="M109" s="9">
        <v>3</v>
      </c>
      <c r="N109" s="9">
        <v>0</v>
      </c>
      <c r="O109" s="9">
        <v>0</v>
      </c>
      <c r="P109" s="1">
        <f t="shared" si="3"/>
        <v>64</v>
      </c>
      <c r="S109" s="1">
        <v>35</v>
      </c>
      <c r="T109" s="1">
        <v>23</v>
      </c>
      <c r="Y109" s="1">
        <f t="shared" si="4"/>
        <v>58</v>
      </c>
      <c r="AB109" s="12"/>
      <c r="AC109" s="12">
        <v>0</v>
      </c>
      <c r="AD109" s="12">
        <f t="shared" si="2"/>
        <v>3.66</v>
      </c>
    </row>
    <row r="110" spans="1:31" ht="16" x14ac:dyDescent="0.2">
      <c r="A110" s="59">
        <v>139</v>
      </c>
      <c r="B110" s="59" t="s">
        <v>562</v>
      </c>
      <c r="C110" s="59" t="s">
        <v>563</v>
      </c>
      <c r="D110" s="59" t="s">
        <v>564</v>
      </c>
      <c r="E110" s="59" t="s">
        <v>235</v>
      </c>
      <c r="F110" s="59" t="s">
        <v>236</v>
      </c>
      <c r="G110" s="59" t="s">
        <v>230</v>
      </c>
      <c r="H110" s="59" t="s">
        <v>216</v>
      </c>
      <c r="I110" s="60" t="s">
        <v>450</v>
      </c>
      <c r="J110" s="61">
        <v>50</v>
      </c>
      <c r="K110" s="61">
        <v>6</v>
      </c>
      <c r="L110" s="61">
        <v>15</v>
      </c>
      <c r="M110" s="61">
        <v>3</v>
      </c>
      <c r="N110" s="61">
        <v>2</v>
      </c>
      <c r="O110" s="61">
        <v>0</v>
      </c>
      <c r="P110" s="60">
        <f t="shared" si="3"/>
        <v>66</v>
      </c>
      <c r="Q110" s="60"/>
      <c r="R110" s="60"/>
      <c r="S110" s="60">
        <v>45</v>
      </c>
      <c r="T110" s="60">
        <v>26</v>
      </c>
      <c r="U110" s="60"/>
      <c r="V110" s="60">
        <v>2</v>
      </c>
      <c r="W110" s="60">
        <v>1</v>
      </c>
      <c r="X110" s="60">
        <v>4</v>
      </c>
      <c r="Y110" s="60">
        <f t="shared" si="4"/>
        <v>73</v>
      </c>
      <c r="Z110" s="60"/>
      <c r="AA110" s="60"/>
      <c r="AB110" s="29"/>
      <c r="AC110" s="29">
        <v>0</v>
      </c>
      <c r="AD110" s="29">
        <f t="shared" si="2"/>
        <v>4.17</v>
      </c>
      <c r="AE110" s="60"/>
    </row>
    <row r="111" spans="1:31" ht="16" x14ac:dyDescent="0.2">
      <c r="A111" s="8">
        <v>231</v>
      </c>
      <c r="B111" s="8" t="s">
        <v>565</v>
      </c>
      <c r="C111" s="8" t="s">
        <v>566</v>
      </c>
      <c r="D111" s="8" t="s">
        <v>567</v>
      </c>
      <c r="E111" s="8" t="s">
        <v>235</v>
      </c>
      <c r="F111" s="8" t="s">
        <v>236</v>
      </c>
      <c r="G111" s="8" t="s">
        <v>230</v>
      </c>
      <c r="H111" s="8" t="s">
        <v>216</v>
      </c>
      <c r="I111" s="1" t="s">
        <v>450</v>
      </c>
      <c r="J111" s="9">
        <v>40</v>
      </c>
      <c r="K111" s="9">
        <v>10</v>
      </c>
      <c r="L111" s="9">
        <v>15</v>
      </c>
      <c r="M111" s="9">
        <v>7</v>
      </c>
      <c r="N111" s="9">
        <v>0</v>
      </c>
      <c r="O111" s="9">
        <v>0</v>
      </c>
      <c r="P111" s="1">
        <f t="shared" si="3"/>
        <v>72</v>
      </c>
      <c r="S111" s="1">
        <v>35</v>
      </c>
      <c r="T111" s="1">
        <v>23</v>
      </c>
      <c r="Y111" s="1">
        <f t="shared" si="4"/>
        <v>58</v>
      </c>
      <c r="AB111" s="12"/>
      <c r="AC111" s="12">
        <v>0</v>
      </c>
      <c r="AD111" s="12">
        <f t="shared" si="2"/>
        <v>3.9000000000000004</v>
      </c>
    </row>
    <row r="112" spans="1:31" ht="16" x14ac:dyDescent="0.2">
      <c r="A112" s="8">
        <v>140</v>
      </c>
      <c r="B112" s="8" t="s">
        <v>568</v>
      </c>
      <c r="C112" s="8" t="s">
        <v>569</v>
      </c>
      <c r="D112" s="8" t="s">
        <v>570</v>
      </c>
      <c r="E112" s="8" t="s">
        <v>282</v>
      </c>
      <c r="F112" s="8" t="s">
        <v>283</v>
      </c>
      <c r="G112" s="8" t="s">
        <v>230</v>
      </c>
      <c r="H112" s="8" t="s">
        <v>216</v>
      </c>
      <c r="I112" s="1" t="s">
        <v>450</v>
      </c>
      <c r="J112" s="9">
        <v>35</v>
      </c>
      <c r="K112" s="9">
        <v>10</v>
      </c>
      <c r="L112" s="9">
        <v>15</v>
      </c>
      <c r="M112" s="9">
        <v>7</v>
      </c>
      <c r="N112" s="9">
        <v>0</v>
      </c>
      <c r="O112" s="9">
        <v>0</v>
      </c>
      <c r="P112" s="1">
        <f t="shared" si="3"/>
        <v>67</v>
      </c>
      <c r="S112" s="1">
        <v>50</v>
      </c>
      <c r="T112" s="1">
        <v>30</v>
      </c>
      <c r="V112" s="1">
        <v>5</v>
      </c>
      <c r="Y112" s="1">
        <f t="shared" si="4"/>
        <v>75</v>
      </c>
      <c r="AB112" s="12"/>
      <c r="AC112" s="12">
        <v>0</v>
      </c>
      <c r="AD112" s="12">
        <f t="shared" si="2"/>
        <v>4.26</v>
      </c>
    </row>
    <row r="113" spans="1:31" ht="16" x14ac:dyDescent="0.2">
      <c r="A113" s="8">
        <v>226</v>
      </c>
      <c r="B113" s="8" t="s">
        <v>571</v>
      </c>
      <c r="C113" s="8" t="s">
        <v>572</v>
      </c>
      <c r="D113" s="8" t="s">
        <v>573</v>
      </c>
      <c r="E113" s="8" t="s">
        <v>240</v>
      </c>
      <c r="F113" s="8" t="s">
        <v>241</v>
      </c>
      <c r="G113" s="8" t="s">
        <v>349</v>
      </c>
      <c r="H113" s="8" t="s">
        <v>216</v>
      </c>
      <c r="I113" s="1" t="s">
        <v>450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1">
        <f t="shared" si="3"/>
        <v>0</v>
      </c>
      <c r="S113" s="1">
        <v>50</v>
      </c>
      <c r="T113" s="30">
        <v>23</v>
      </c>
      <c r="U113" s="30">
        <v>0</v>
      </c>
      <c r="V113" s="30">
        <v>2</v>
      </c>
      <c r="W113" s="30">
        <v>5</v>
      </c>
      <c r="X113" s="30">
        <v>5</v>
      </c>
      <c r="Y113" s="1">
        <f t="shared" si="4"/>
        <v>75</v>
      </c>
      <c r="AB113" s="12"/>
      <c r="AC113" s="12">
        <v>0</v>
      </c>
      <c r="AD113" s="12">
        <f t="shared" si="2"/>
        <v>2.25</v>
      </c>
    </row>
    <row r="114" spans="1:31" ht="16" x14ac:dyDescent="0.2">
      <c r="A114" s="8">
        <v>95</v>
      </c>
      <c r="B114" s="8" t="s">
        <v>574</v>
      </c>
      <c r="C114" s="8" t="s">
        <v>508</v>
      </c>
      <c r="D114" s="8" t="s">
        <v>575</v>
      </c>
      <c r="E114" s="8" t="s">
        <v>245</v>
      </c>
      <c r="F114" s="8" t="s">
        <v>246</v>
      </c>
      <c r="G114" s="8" t="s">
        <v>230</v>
      </c>
      <c r="H114" s="8" t="s">
        <v>216</v>
      </c>
      <c r="I114" s="1" t="s">
        <v>450</v>
      </c>
      <c r="J114" s="9">
        <v>50</v>
      </c>
      <c r="K114" s="9">
        <v>15</v>
      </c>
      <c r="L114" s="9">
        <v>15</v>
      </c>
      <c r="M114" s="9">
        <v>9</v>
      </c>
      <c r="N114" s="9">
        <v>3</v>
      </c>
      <c r="O114" s="9">
        <v>18</v>
      </c>
      <c r="P114" s="1">
        <f t="shared" si="3"/>
        <v>100</v>
      </c>
      <c r="S114" s="1">
        <v>35</v>
      </c>
      <c r="T114" s="1">
        <v>28</v>
      </c>
      <c r="Y114" s="1">
        <f t="shared" si="4"/>
        <v>63</v>
      </c>
      <c r="AB114" s="12"/>
      <c r="AC114" s="12">
        <v>0</v>
      </c>
      <c r="AD114" s="12">
        <f t="shared" si="2"/>
        <v>4.8899999999999997</v>
      </c>
    </row>
    <row r="115" spans="1:31" ht="16" x14ac:dyDescent="0.2">
      <c r="A115" s="59">
        <v>123</v>
      </c>
      <c r="B115" s="59" t="s">
        <v>576</v>
      </c>
      <c r="C115" s="59" t="s">
        <v>577</v>
      </c>
      <c r="D115" s="59" t="s">
        <v>578</v>
      </c>
      <c r="E115" s="59" t="s">
        <v>268</v>
      </c>
      <c r="F115" s="59" t="s">
        <v>269</v>
      </c>
      <c r="G115" s="59" t="s">
        <v>230</v>
      </c>
      <c r="H115" s="59" t="s">
        <v>216</v>
      </c>
      <c r="I115" s="60" t="s">
        <v>450</v>
      </c>
      <c r="J115" s="61">
        <v>50</v>
      </c>
      <c r="K115" s="61">
        <v>11</v>
      </c>
      <c r="L115" s="61">
        <v>15</v>
      </c>
      <c r="M115" s="61">
        <v>3</v>
      </c>
      <c r="N115" s="61">
        <v>0</v>
      </c>
      <c r="O115" s="61">
        <v>0</v>
      </c>
      <c r="P115" s="60">
        <f t="shared" si="3"/>
        <v>69</v>
      </c>
      <c r="Q115" s="60"/>
      <c r="R115" s="60"/>
      <c r="S115" s="60">
        <v>40</v>
      </c>
      <c r="T115" s="60">
        <v>30</v>
      </c>
      <c r="U115" s="60"/>
      <c r="V115" s="60"/>
      <c r="W115" s="60"/>
      <c r="X115" s="60"/>
      <c r="Y115" s="60">
        <f t="shared" si="4"/>
        <v>70</v>
      </c>
      <c r="Z115" s="60"/>
      <c r="AA115" s="60"/>
      <c r="AB115" s="29"/>
      <c r="AC115" s="29">
        <v>0</v>
      </c>
      <c r="AD115" s="29">
        <f t="shared" si="2"/>
        <v>4.17</v>
      </c>
      <c r="AE115" s="60"/>
    </row>
    <row r="116" spans="1:31" ht="16" x14ac:dyDescent="0.2">
      <c r="A116" s="8">
        <v>106</v>
      </c>
      <c r="B116" s="8" t="s">
        <v>579</v>
      </c>
      <c r="C116" s="8" t="s">
        <v>580</v>
      </c>
      <c r="D116" s="8" t="s">
        <v>581</v>
      </c>
      <c r="E116" s="8" t="s">
        <v>314</v>
      </c>
      <c r="F116" s="8" t="s">
        <v>315</v>
      </c>
      <c r="G116" s="8" t="s">
        <v>230</v>
      </c>
      <c r="H116" s="8" t="s">
        <v>216</v>
      </c>
      <c r="I116" s="1" t="s">
        <v>450</v>
      </c>
      <c r="J116" s="9">
        <v>50</v>
      </c>
      <c r="K116" s="9">
        <v>8</v>
      </c>
      <c r="L116" s="9">
        <v>15</v>
      </c>
      <c r="M116" s="9">
        <v>3</v>
      </c>
      <c r="N116" s="9">
        <v>0</v>
      </c>
      <c r="O116" s="9">
        <v>0</v>
      </c>
      <c r="P116" s="1">
        <f t="shared" si="3"/>
        <v>66</v>
      </c>
      <c r="S116" s="1">
        <v>50</v>
      </c>
      <c r="T116" s="1">
        <v>30</v>
      </c>
      <c r="X116" s="1">
        <v>4</v>
      </c>
      <c r="Y116" s="1">
        <f t="shared" si="4"/>
        <v>74</v>
      </c>
      <c r="AB116" s="12"/>
      <c r="AC116" s="12">
        <v>0</v>
      </c>
      <c r="AD116" s="12">
        <f t="shared" si="2"/>
        <v>4.1999999999999993</v>
      </c>
    </row>
    <row r="117" spans="1:31" ht="16" x14ac:dyDescent="0.2">
      <c r="A117" s="59">
        <v>199</v>
      </c>
      <c r="B117" s="59" t="s">
        <v>582</v>
      </c>
      <c r="C117" s="59" t="s">
        <v>583</v>
      </c>
      <c r="D117" s="59" t="s">
        <v>584</v>
      </c>
      <c r="E117" s="59" t="s">
        <v>213</v>
      </c>
      <c r="F117" s="59" t="s">
        <v>214</v>
      </c>
      <c r="G117" s="59" t="s">
        <v>230</v>
      </c>
      <c r="H117" s="59" t="s">
        <v>216</v>
      </c>
      <c r="I117" s="60" t="s">
        <v>450</v>
      </c>
      <c r="J117" s="61">
        <v>50</v>
      </c>
      <c r="K117" s="61">
        <v>10</v>
      </c>
      <c r="L117" s="61">
        <v>9</v>
      </c>
      <c r="M117" s="61">
        <v>4</v>
      </c>
      <c r="N117" s="61">
        <v>0</v>
      </c>
      <c r="O117" s="61">
        <v>0</v>
      </c>
      <c r="P117" s="60">
        <f t="shared" si="3"/>
        <v>63</v>
      </c>
      <c r="Q117" s="60"/>
      <c r="R117" s="60"/>
      <c r="S117" s="60">
        <v>45</v>
      </c>
      <c r="T117" s="60">
        <v>28</v>
      </c>
      <c r="U117" s="60"/>
      <c r="V117" s="60"/>
      <c r="W117" s="60"/>
      <c r="X117" s="60"/>
      <c r="Y117" s="60">
        <f t="shared" si="4"/>
        <v>68</v>
      </c>
      <c r="Z117" s="60"/>
      <c r="AA117" s="60"/>
      <c r="AB117" s="29"/>
      <c r="AC117" s="29">
        <v>0</v>
      </c>
      <c r="AD117" s="29">
        <f t="shared" si="2"/>
        <v>3.9299999999999997</v>
      </c>
      <c r="AE117" s="60"/>
    </row>
    <row r="118" spans="1:31" ht="16" x14ac:dyDescent="0.2">
      <c r="A118" s="8">
        <v>203</v>
      </c>
      <c r="B118" s="8" t="s">
        <v>585</v>
      </c>
      <c r="C118" s="8" t="s">
        <v>586</v>
      </c>
      <c r="D118" s="8" t="s">
        <v>587</v>
      </c>
      <c r="E118" s="8" t="s">
        <v>314</v>
      </c>
      <c r="F118" s="8" t="s">
        <v>315</v>
      </c>
      <c r="G118" s="8" t="s">
        <v>230</v>
      </c>
      <c r="H118" s="8" t="s">
        <v>216</v>
      </c>
      <c r="I118" s="1" t="s">
        <v>450</v>
      </c>
      <c r="J118" s="9">
        <v>40</v>
      </c>
      <c r="K118" s="9">
        <v>10</v>
      </c>
      <c r="L118" s="9">
        <v>14</v>
      </c>
      <c r="M118" s="9">
        <v>1</v>
      </c>
      <c r="N118" s="9">
        <v>0</v>
      </c>
      <c r="O118" s="9">
        <v>0</v>
      </c>
      <c r="P118" s="1">
        <f t="shared" si="3"/>
        <v>65</v>
      </c>
      <c r="S118" s="1">
        <v>50</v>
      </c>
      <c r="T118" s="1">
        <v>30</v>
      </c>
      <c r="Y118" s="1">
        <f t="shared" si="4"/>
        <v>70</v>
      </c>
      <c r="AB118" s="12"/>
      <c r="AC118" s="12">
        <v>0</v>
      </c>
      <c r="AD118" s="12">
        <f t="shared" si="2"/>
        <v>4.05</v>
      </c>
    </row>
    <row r="119" spans="1:31" ht="16" x14ac:dyDescent="0.2">
      <c r="A119" s="8">
        <v>191</v>
      </c>
      <c r="B119" s="8" t="s">
        <v>588</v>
      </c>
      <c r="C119" s="8" t="s">
        <v>396</v>
      </c>
      <c r="D119" s="8" t="s">
        <v>589</v>
      </c>
      <c r="E119" s="8" t="s">
        <v>240</v>
      </c>
      <c r="F119" s="8" t="s">
        <v>241</v>
      </c>
      <c r="G119" s="8" t="s">
        <v>230</v>
      </c>
      <c r="H119" s="8" t="s">
        <v>216</v>
      </c>
      <c r="I119" s="1" t="s">
        <v>450</v>
      </c>
      <c r="J119" s="9">
        <v>50</v>
      </c>
      <c r="K119" s="9">
        <v>10</v>
      </c>
      <c r="L119" s="9">
        <v>15</v>
      </c>
      <c r="M119" s="9">
        <v>5</v>
      </c>
      <c r="N119" s="9">
        <v>6</v>
      </c>
      <c r="O119" s="9">
        <v>13</v>
      </c>
      <c r="P119" s="1">
        <f t="shared" si="3"/>
        <v>89</v>
      </c>
      <c r="S119" s="1">
        <v>45</v>
      </c>
      <c r="T119" s="1">
        <v>30</v>
      </c>
      <c r="W119" s="1">
        <v>5</v>
      </c>
      <c r="Y119" s="1">
        <f t="shared" si="4"/>
        <v>75</v>
      </c>
      <c r="AB119" s="12"/>
      <c r="AC119" s="12">
        <v>0</v>
      </c>
      <c r="AD119" s="12">
        <f t="shared" si="2"/>
        <v>4.92</v>
      </c>
    </row>
    <row r="120" spans="1:31" ht="16" x14ac:dyDescent="0.2">
      <c r="A120" s="8">
        <v>120</v>
      </c>
      <c r="B120" s="8" t="s">
        <v>590</v>
      </c>
      <c r="C120" s="8" t="s">
        <v>591</v>
      </c>
      <c r="D120" s="8" t="s">
        <v>592</v>
      </c>
      <c r="E120" s="8" t="s">
        <v>235</v>
      </c>
      <c r="F120" s="8" t="s">
        <v>236</v>
      </c>
      <c r="G120" s="8" t="s">
        <v>230</v>
      </c>
      <c r="H120" s="8" t="s">
        <v>216</v>
      </c>
      <c r="I120" s="1" t="s">
        <v>450</v>
      </c>
      <c r="J120" s="9">
        <v>40</v>
      </c>
      <c r="K120" s="9">
        <v>0</v>
      </c>
      <c r="L120" s="9">
        <v>14</v>
      </c>
      <c r="M120" s="9">
        <v>5</v>
      </c>
      <c r="N120" s="9">
        <v>0</v>
      </c>
      <c r="O120" s="9">
        <v>0</v>
      </c>
      <c r="P120" s="1">
        <f t="shared" si="3"/>
        <v>59</v>
      </c>
      <c r="S120" s="1">
        <v>50</v>
      </c>
      <c r="T120" s="1">
        <v>30</v>
      </c>
      <c r="V120" s="1">
        <v>5</v>
      </c>
      <c r="X120" s="1">
        <v>3</v>
      </c>
      <c r="Y120" s="1">
        <f t="shared" si="4"/>
        <v>78</v>
      </c>
      <c r="AB120" s="12"/>
      <c r="AC120" s="12">
        <v>0</v>
      </c>
      <c r="AD120" s="12">
        <f t="shared" si="2"/>
        <v>4.1099999999999994</v>
      </c>
    </row>
    <row r="121" spans="1:31" ht="16" x14ac:dyDescent="0.2">
      <c r="A121" s="8">
        <v>225</v>
      </c>
      <c r="B121" s="8" t="s">
        <v>593</v>
      </c>
      <c r="C121" s="8" t="s">
        <v>594</v>
      </c>
      <c r="D121" s="8" t="s">
        <v>595</v>
      </c>
      <c r="E121" s="8" t="s">
        <v>240</v>
      </c>
      <c r="F121" s="8" t="s">
        <v>241</v>
      </c>
      <c r="G121" s="8" t="s">
        <v>230</v>
      </c>
      <c r="H121" s="8" t="s">
        <v>216</v>
      </c>
      <c r="I121" s="1" t="s">
        <v>450</v>
      </c>
      <c r="J121" s="9">
        <v>40</v>
      </c>
      <c r="K121" s="9">
        <v>0</v>
      </c>
      <c r="L121" s="9">
        <v>9</v>
      </c>
      <c r="M121" s="9">
        <v>3</v>
      </c>
      <c r="N121" s="9">
        <v>0</v>
      </c>
      <c r="O121" s="9">
        <v>7</v>
      </c>
      <c r="P121" s="1">
        <f t="shared" si="3"/>
        <v>59</v>
      </c>
      <c r="Y121" s="1" t="str">
        <f t="shared" si="4"/>
        <v/>
      </c>
      <c r="AB121" s="12"/>
      <c r="AC121" s="12">
        <v>0</v>
      </c>
      <c r="AD121" s="12" t="e">
        <f t="shared" si="2"/>
        <v>#VALUE!</v>
      </c>
    </row>
    <row r="122" spans="1:31" ht="16" x14ac:dyDescent="0.2">
      <c r="A122" s="8">
        <v>165</v>
      </c>
      <c r="B122" s="8" t="s">
        <v>596</v>
      </c>
      <c r="C122" s="8" t="s">
        <v>597</v>
      </c>
      <c r="D122" s="8" t="s">
        <v>598</v>
      </c>
      <c r="E122" s="8" t="s">
        <v>213</v>
      </c>
      <c r="F122" s="8" t="s">
        <v>214</v>
      </c>
      <c r="G122" s="8" t="s">
        <v>230</v>
      </c>
      <c r="H122" s="8" t="s">
        <v>216</v>
      </c>
      <c r="I122" s="1" t="s">
        <v>450</v>
      </c>
      <c r="J122" s="9">
        <v>50</v>
      </c>
      <c r="K122" s="9">
        <v>5</v>
      </c>
      <c r="L122" s="9">
        <v>15</v>
      </c>
      <c r="M122" s="9">
        <v>8</v>
      </c>
      <c r="N122" s="9">
        <v>0</v>
      </c>
      <c r="O122" s="9">
        <v>0</v>
      </c>
      <c r="P122" s="1">
        <f t="shared" si="3"/>
        <v>68</v>
      </c>
      <c r="S122" s="1">
        <v>45</v>
      </c>
      <c r="T122" s="1">
        <v>26</v>
      </c>
      <c r="X122" s="1">
        <v>4</v>
      </c>
      <c r="Y122" s="1">
        <f t="shared" si="4"/>
        <v>70</v>
      </c>
      <c r="AB122" s="12"/>
      <c r="AC122" s="12">
        <v>0</v>
      </c>
      <c r="AD122" s="12">
        <f t="shared" si="2"/>
        <v>4.1400000000000006</v>
      </c>
    </row>
    <row r="123" spans="1:31" ht="16" x14ac:dyDescent="0.2">
      <c r="A123" s="8">
        <v>132</v>
      </c>
      <c r="B123" s="8" t="s">
        <v>599</v>
      </c>
      <c r="C123" s="8" t="s">
        <v>600</v>
      </c>
      <c r="D123" s="8" t="s">
        <v>601</v>
      </c>
      <c r="E123" s="8" t="s">
        <v>240</v>
      </c>
      <c r="F123" s="8" t="s">
        <v>241</v>
      </c>
      <c r="G123" s="8" t="s">
        <v>230</v>
      </c>
      <c r="H123" s="8" t="s">
        <v>216</v>
      </c>
      <c r="I123" s="1" t="s">
        <v>450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1">
        <f t="shared" si="3"/>
        <v>0</v>
      </c>
      <c r="S123" s="1">
        <v>50</v>
      </c>
      <c r="T123" s="1">
        <v>10</v>
      </c>
      <c r="Y123" s="1">
        <f t="shared" si="4"/>
        <v>50</v>
      </c>
      <c r="AB123" s="12"/>
      <c r="AC123" s="12">
        <v>0</v>
      </c>
      <c r="AD123" s="12">
        <f t="shared" si="2"/>
        <v>1.5</v>
      </c>
    </row>
    <row r="124" spans="1:31" ht="16" x14ac:dyDescent="0.2">
      <c r="A124" s="8">
        <v>198</v>
      </c>
      <c r="B124" s="8" t="s">
        <v>602</v>
      </c>
      <c r="C124" s="8" t="s">
        <v>603</v>
      </c>
      <c r="D124" s="8" t="s">
        <v>604</v>
      </c>
      <c r="E124" s="8" t="s">
        <v>228</v>
      </c>
      <c r="F124" s="8" t="s">
        <v>229</v>
      </c>
      <c r="G124" s="8" t="s">
        <v>449</v>
      </c>
      <c r="H124" s="8" t="s">
        <v>216</v>
      </c>
      <c r="I124" s="1" t="s">
        <v>450</v>
      </c>
      <c r="J124" s="9">
        <v>50</v>
      </c>
      <c r="K124" s="9">
        <v>5</v>
      </c>
      <c r="L124" s="9">
        <v>9</v>
      </c>
      <c r="M124" s="9">
        <v>0</v>
      </c>
      <c r="N124" s="9">
        <v>7</v>
      </c>
      <c r="O124" s="9">
        <v>0</v>
      </c>
      <c r="P124" s="1">
        <f t="shared" si="3"/>
        <v>61</v>
      </c>
      <c r="S124" s="1">
        <v>40</v>
      </c>
      <c r="X124" s="1">
        <v>4</v>
      </c>
      <c r="Y124" s="1">
        <f t="shared" si="4"/>
        <v>44</v>
      </c>
      <c r="AB124" s="12"/>
      <c r="AC124" s="12">
        <v>0</v>
      </c>
      <c r="AD124" s="12">
        <f t="shared" si="2"/>
        <v>3.1499999999999995</v>
      </c>
    </row>
    <row r="125" spans="1:31" ht="16" x14ac:dyDescent="0.2">
      <c r="A125" s="59">
        <v>241</v>
      </c>
      <c r="B125" s="59" t="s">
        <v>605</v>
      </c>
      <c r="C125" s="59" t="s">
        <v>606</v>
      </c>
      <c r="D125" s="59" t="s">
        <v>607</v>
      </c>
      <c r="E125" s="59" t="s">
        <v>314</v>
      </c>
      <c r="F125" s="59" t="s">
        <v>315</v>
      </c>
      <c r="G125" s="59" t="s">
        <v>230</v>
      </c>
      <c r="H125" s="59" t="s">
        <v>216</v>
      </c>
      <c r="I125" s="60" t="s">
        <v>450</v>
      </c>
      <c r="J125" s="61">
        <v>50</v>
      </c>
      <c r="K125" s="61">
        <v>10</v>
      </c>
      <c r="L125" s="61">
        <v>15</v>
      </c>
      <c r="M125" s="61">
        <v>7</v>
      </c>
      <c r="N125" s="61">
        <v>8</v>
      </c>
      <c r="O125" s="61">
        <v>20</v>
      </c>
      <c r="P125" s="60">
        <f t="shared" si="3"/>
        <v>100</v>
      </c>
      <c r="Q125" s="60"/>
      <c r="R125" s="60"/>
      <c r="S125" s="60">
        <v>40</v>
      </c>
      <c r="T125" s="60">
        <v>30</v>
      </c>
      <c r="U125" s="60"/>
      <c r="V125" s="60"/>
      <c r="W125" s="60"/>
      <c r="X125" s="60">
        <v>7</v>
      </c>
      <c r="Y125" s="60">
        <f t="shared" si="4"/>
        <v>77</v>
      </c>
      <c r="Z125" s="60"/>
      <c r="AA125" s="60"/>
      <c r="AB125" s="29"/>
      <c r="AC125" s="29">
        <v>0</v>
      </c>
      <c r="AD125" s="29">
        <f t="shared" si="2"/>
        <v>5.3100000000000005</v>
      </c>
      <c r="AE125" s="60"/>
    </row>
    <row r="126" spans="1:31" ht="16" x14ac:dyDescent="0.2">
      <c r="A126" s="8">
        <v>172</v>
      </c>
      <c r="B126" s="8" t="s">
        <v>608</v>
      </c>
      <c r="C126" s="8" t="s">
        <v>609</v>
      </c>
      <c r="D126" s="8" t="s">
        <v>610</v>
      </c>
      <c r="E126" s="8" t="s">
        <v>245</v>
      </c>
      <c r="F126" s="8" t="s">
        <v>246</v>
      </c>
      <c r="G126" s="8" t="s">
        <v>230</v>
      </c>
      <c r="H126" s="8" t="s">
        <v>216</v>
      </c>
      <c r="I126" s="1" t="s">
        <v>450</v>
      </c>
      <c r="J126" s="9">
        <v>50</v>
      </c>
      <c r="K126" s="9">
        <v>11</v>
      </c>
      <c r="L126" s="9">
        <v>15</v>
      </c>
      <c r="M126" s="9">
        <v>7</v>
      </c>
      <c r="N126" s="9">
        <v>7</v>
      </c>
      <c r="O126" s="9">
        <v>8</v>
      </c>
      <c r="P126" s="1">
        <f t="shared" si="3"/>
        <v>88</v>
      </c>
      <c r="S126" s="1">
        <v>35</v>
      </c>
      <c r="T126" s="1">
        <v>26</v>
      </c>
      <c r="V126" s="1">
        <v>5</v>
      </c>
      <c r="W126" s="1">
        <v>5</v>
      </c>
      <c r="Y126" s="1">
        <f t="shared" si="4"/>
        <v>71</v>
      </c>
      <c r="AB126" s="12"/>
      <c r="AC126" s="12">
        <v>0</v>
      </c>
      <c r="AD126" s="12">
        <f t="shared" si="2"/>
        <v>4.7699999999999996</v>
      </c>
    </row>
    <row r="127" spans="1:31" ht="16" x14ac:dyDescent="0.2">
      <c r="A127" s="59">
        <v>211</v>
      </c>
      <c r="B127" s="59" t="s">
        <v>611</v>
      </c>
      <c r="C127" s="59" t="s">
        <v>612</v>
      </c>
      <c r="D127" s="59" t="s">
        <v>613</v>
      </c>
      <c r="E127" s="59" t="s">
        <v>268</v>
      </c>
      <c r="F127" s="59" t="s">
        <v>269</v>
      </c>
      <c r="G127" s="59" t="s">
        <v>230</v>
      </c>
      <c r="H127" s="59" t="s">
        <v>216</v>
      </c>
      <c r="I127" s="60" t="s">
        <v>450</v>
      </c>
      <c r="J127" s="61">
        <v>40</v>
      </c>
      <c r="K127" s="61">
        <v>0</v>
      </c>
      <c r="L127" s="61">
        <v>15</v>
      </c>
      <c r="M127" s="61">
        <v>10</v>
      </c>
      <c r="N127" s="61">
        <v>0</v>
      </c>
      <c r="O127" s="61">
        <v>0</v>
      </c>
      <c r="P127" s="60">
        <f t="shared" si="3"/>
        <v>65</v>
      </c>
      <c r="Q127" s="60"/>
      <c r="R127" s="60"/>
      <c r="S127" s="60">
        <v>35</v>
      </c>
      <c r="T127" s="60"/>
      <c r="U127" s="60"/>
      <c r="V127" s="60"/>
      <c r="W127" s="60"/>
      <c r="X127" s="60"/>
      <c r="Y127" s="60">
        <f t="shared" si="4"/>
        <v>35</v>
      </c>
      <c r="Z127" s="60"/>
      <c r="AA127" s="60"/>
      <c r="AB127" s="29"/>
      <c r="AC127" s="29">
        <v>0</v>
      </c>
      <c r="AD127" s="29">
        <f t="shared" si="2"/>
        <v>3</v>
      </c>
      <c r="AE127" s="60"/>
    </row>
    <row r="128" spans="1:31" ht="16" x14ac:dyDescent="0.2">
      <c r="A128" s="8">
        <v>114</v>
      </c>
      <c r="B128" s="8" t="s">
        <v>614</v>
      </c>
      <c r="C128" s="8" t="s">
        <v>199</v>
      </c>
      <c r="D128" s="8" t="s">
        <v>615</v>
      </c>
      <c r="E128" s="8" t="s">
        <v>282</v>
      </c>
      <c r="F128" s="8" t="s">
        <v>283</v>
      </c>
      <c r="G128" s="8" t="s">
        <v>230</v>
      </c>
      <c r="H128" s="8" t="s">
        <v>216</v>
      </c>
      <c r="I128" s="1" t="s">
        <v>450</v>
      </c>
      <c r="J128" s="9">
        <v>50</v>
      </c>
      <c r="K128" s="9">
        <v>6</v>
      </c>
      <c r="L128" s="9">
        <v>14</v>
      </c>
      <c r="M128" s="9">
        <v>7</v>
      </c>
      <c r="N128" s="9">
        <v>0</v>
      </c>
      <c r="O128" s="9">
        <v>0</v>
      </c>
      <c r="P128" s="1">
        <f t="shared" si="3"/>
        <v>67</v>
      </c>
      <c r="S128" s="1">
        <v>50</v>
      </c>
      <c r="T128" s="1">
        <v>23</v>
      </c>
      <c r="U128" s="1">
        <v>1</v>
      </c>
      <c r="V128" s="1">
        <v>5</v>
      </c>
      <c r="Y128" s="1">
        <f t="shared" si="4"/>
        <v>69</v>
      </c>
      <c r="AB128" s="12"/>
      <c r="AC128" s="12">
        <v>0</v>
      </c>
      <c r="AD128" s="12">
        <f t="shared" si="2"/>
        <v>4.08</v>
      </c>
    </row>
    <row r="129" spans="1:30" ht="16" x14ac:dyDescent="0.2">
      <c r="A129" s="8">
        <v>122</v>
      </c>
      <c r="B129" s="8" t="s">
        <v>616</v>
      </c>
      <c r="C129" s="8" t="s">
        <v>617</v>
      </c>
      <c r="D129" s="8" t="s">
        <v>618</v>
      </c>
      <c r="E129" s="8" t="s">
        <v>235</v>
      </c>
      <c r="F129" s="8" t="s">
        <v>236</v>
      </c>
      <c r="G129" s="8" t="s">
        <v>230</v>
      </c>
      <c r="H129" s="8" t="s">
        <v>216</v>
      </c>
      <c r="I129" s="1" t="s">
        <v>450</v>
      </c>
      <c r="J129" s="9">
        <v>50</v>
      </c>
      <c r="K129" s="9">
        <v>0</v>
      </c>
      <c r="L129" s="9">
        <v>15</v>
      </c>
      <c r="M129" s="9">
        <v>7</v>
      </c>
      <c r="N129" s="9">
        <v>0</v>
      </c>
      <c r="O129" s="9">
        <v>0</v>
      </c>
      <c r="P129" s="1">
        <f t="shared" si="3"/>
        <v>62</v>
      </c>
      <c r="S129" s="1">
        <v>45</v>
      </c>
      <c r="T129" s="1">
        <v>18</v>
      </c>
      <c r="Y129" s="1">
        <f t="shared" si="4"/>
        <v>58</v>
      </c>
      <c r="AB129" s="12"/>
      <c r="AC129" s="12">
        <v>0</v>
      </c>
      <c r="AD129" s="12">
        <f t="shared" si="2"/>
        <v>3.5999999999999996</v>
      </c>
    </row>
    <row r="130" spans="1:30" ht="16" x14ac:dyDescent="0.2">
      <c r="A130" s="8">
        <v>238</v>
      </c>
      <c r="B130" s="8" t="s">
        <v>619</v>
      </c>
      <c r="C130" s="8" t="s">
        <v>620</v>
      </c>
      <c r="D130" s="8" t="s">
        <v>621</v>
      </c>
      <c r="E130" s="8" t="s">
        <v>213</v>
      </c>
      <c r="F130" s="8" t="s">
        <v>214</v>
      </c>
      <c r="G130" s="8" t="s">
        <v>230</v>
      </c>
      <c r="H130" s="8" t="s">
        <v>216</v>
      </c>
      <c r="I130" s="1" t="s">
        <v>622</v>
      </c>
      <c r="J130" s="9">
        <v>30</v>
      </c>
      <c r="K130" s="9"/>
      <c r="L130" s="9"/>
      <c r="M130" s="9"/>
      <c r="N130" s="9"/>
      <c r="O130" s="9"/>
      <c r="P130" s="1">
        <f t="shared" si="3"/>
        <v>30</v>
      </c>
      <c r="S130" s="1">
        <v>35</v>
      </c>
      <c r="Y130" s="1">
        <f t="shared" si="4"/>
        <v>35</v>
      </c>
      <c r="AB130" s="12"/>
      <c r="AC130" s="12">
        <v>0</v>
      </c>
      <c r="AD130" s="12">
        <f t="shared" si="2"/>
        <v>1.95</v>
      </c>
    </row>
    <row r="131" spans="1:30" ht="16" x14ac:dyDescent="0.2">
      <c r="A131" s="8">
        <v>223</v>
      </c>
      <c r="B131" s="8" t="s">
        <v>623</v>
      </c>
      <c r="C131" s="8" t="s">
        <v>624</v>
      </c>
      <c r="D131" s="8" t="s">
        <v>625</v>
      </c>
      <c r="E131" s="8" t="s">
        <v>213</v>
      </c>
      <c r="F131" s="8" t="s">
        <v>214</v>
      </c>
      <c r="G131" s="8" t="s">
        <v>230</v>
      </c>
      <c r="H131" s="8" t="s">
        <v>216</v>
      </c>
      <c r="I131" s="1" t="s">
        <v>622</v>
      </c>
      <c r="J131" s="9">
        <v>50</v>
      </c>
      <c r="K131" s="9">
        <v>15</v>
      </c>
      <c r="L131" s="9">
        <v>15</v>
      </c>
      <c r="M131" s="9">
        <v>3</v>
      </c>
      <c r="N131" s="9">
        <v>5</v>
      </c>
      <c r="O131" s="9">
        <v>2</v>
      </c>
      <c r="P131" s="1">
        <f t="shared" si="3"/>
        <v>80</v>
      </c>
      <c r="S131" s="1">
        <v>35</v>
      </c>
      <c r="T131" s="1">
        <v>10</v>
      </c>
      <c r="U131" s="1">
        <v>10</v>
      </c>
      <c r="V131" s="1">
        <v>0</v>
      </c>
      <c r="W131" s="1">
        <v>0</v>
      </c>
      <c r="X131" s="1">
        <v>0</v>
      </c>
      <c r="Y131" s="1">
        <f t="shared" si="4"/>
        <v>55</v>
      </c>
      <c r="AB131" s="12"/>
      <c r="AC131" s="12">
        <v>0</v>
      </c>
      <c r="AD131" s="12">
        <f t="shared" si="2"/>
        <v>4.05</v>
      </c>
    </row>
    <row r="132" spans="1:30" ht="16" x14ac:dyDescent="0.2">
      <c r="A132" s="8">
        <v>94</v>
      </c>
      <c r="B132" s="8" t="s">
        <v>626</v>
      </c>
      <c r="C132" s="8" t="s">
        <v>627</v>
      </c>
      <c r="D132" s="8" t="s">
        <v>628</v>
      </c>
      <c r="E132" s="8" t="s">
        <v>235</v>
      </c>
      <c r="F132" s="8" t="s">
        <v>236</v>
      </c>
      <c r="G132" s="8" t="s">
        <v>230</v>
      </c>
      <c r="H132" s="8" t="s">
        <v>216</v>
      </c>
      <c r="I132" s="1" t="s">
        <v>622</v>
      </c>
      <c r="J132" s="9">
        <v>50</v>
      </c>
      <c r="K132" s="9">
        <v>10</v>
      </c>
      <c r="L132" s="9">
        <v>0</v>
      </c>
      <c r="M132" s="9">
        <v>0</v>
      </c>
      <c r="N132" s="9">
        <v>4</v>
      </c>
      <c r="O132" s="9">
        <v>2</v>
      </c>
      <c r="P132" s="1">
        <f t="shared" si="3"/>
        <v>56</v>
      </c>
      <c r="S132" s="1">
        <v>49</v>
      </c>
      <c r="T132" s="1">
        <v>7</v>
      </c>
      <c r="U132" s="1">
        <v>0</v>
      </c>
      <c r="V132" s="1">
        <v>0</v>
      </c>
      <c r="W132" s="1">
        <v>0</v>
      </c>
      <c r="X132" s="1">
        <v>5</v>
      </c>
      <c r="Y132" s="1">
        <f t="shared" si="4"/>
        <v>52</v>
      </c>
      <c r="AB132" s="12"/>
      <c r="AC132" s="12">
        <v>0</v>
      </c>
      <c r="AD132" s="12">
        <f t="shared" si="2"/>
        <v>3.24</v>
      </c>
    </row>
    <row r="133" spans="1:30" ht="16" x14ac:dyDescent="0.2">
      <c r="A133" s="8">
        <v>92</v>
      </c>
      <c r="B133" s="8" t="s">
        <v>629</v>
      </c>
      <c r="C133" s="8" t="s">
        <v>630</v>
      </c>
      <c r="D133" s="8" t="s">
        <v>631</v>
      </c>
      <c r="E133" s="8" t="s">
        <v>632</v>
      </c>
      <c r="F133" s="8" t="s">
        <v>633</v>
      </c>
      <c r="G133" s="8" t="s">
        <v>634</v>
      </c>
      <c r="H133" s="8" t="s">
        <v>216</v>
      </c>
      <c r="I133" s="1" t="s">
        <v>622</v>
      </c>
      <c r="J133" s="9">
        <v>25</v>
      </c>
      <c r="K133" s="9"/>
      <c r="L133" s="9"/>
      <c r="M133" s="9"/>
      <c r="N133" s="9"/>
      <c r="O133" s="9"/>
      <c r="P133" s="1">
        <f t="shared" si="3"/>
        <v>25</v>
      </c>
      <c r="S133" s="1">
        <v>39</v>
      </c>
      <c r="T133" s="43">
        <v>0</v>
      </c>
      <c r="U133" s="43">
        <v>2</v>
      </c>
      <c r="V133" s="43">
        <v>0</v>
      </c>
      <c r="W133" s="43">
        <v>0</v>
      </c>
      <c r="X133" s="43">
        <v>0</v>
      </c>
      <c r="Y133" s="1">
        <f t="shared" si="4"/>
        <v>41</v>
      </c>
      <c r="AB133" s="12"/>
      <c r="AC133" s="12">
        <v>0</v>
      </c>
      <c r="AD133" s="12">
        <f t="shared" si="2"/>
        <v>1.98</v>
      </c>
    </row>
    <row r="134" spans="1:30" ht="16" x14ac:dyDescent="0.2">
      <c r="A134" s="8">
        <v>145</v>
      </c>
      <c r="B134" s="8" t="s">
        <v>635</v>
      </c>
      <c r="C134" s="8" t="s">
        <v>636</v>
      </c>
      <c r="D134" s="8" t="s">
        <v>637</v>
      </c>
      <c r="E134" s="8" t="s">
        <v>228</v>
      </c>
      <c r="F134" s="8" t="s">
        <v>229</v>
      </c>
      <c r="G134" s="8" t="s">
        <v>230</v>
      </c>
      <c r="H134" s="8" t="s">
        <v>216</v>
      </c>
      <c r="I134" s="1" t="s">
        <v>622</v>
      </c>
      <c r="J134" s="9">
        <v>25</v>
      </c>
      <c r="K134" s="9"/>
      <c r="L134" s="9"/>
      <c r="M134" s="9"/>
      <c r="N134" s="9"/>
      <c r="O134" s="9"/>
      <c r="P134" s="1">
        <f t="shared" si="3"/>
        <v>25</v>
      </c>
      <c r="S134" s="1">
        <v>25</v>
      </c>
      <c r="Y134" s="1">
        <f t="shared" si="4"/>
        <v>25</v>
      </c>
      <c r="AB134" s="12"/>
      <c r="AC134" s="12">
        <v>0</v>
      </c>
      <c r="AD134" s="12">
        <f t="shared" si="2"/>
        <v>1.5</v>
      </c>
    </row>
    <row r="135" spans="1:30" ht="16" x14ac:dyDescent="0.2">
      <c r="A135" s="8">
        <v>176</v>
      </c>
      <c r="B135" s="8" t="s">
        <v>638</v>
      </c>
      <c r="C135" s="8" t="s">
        <v>639</v>
      </c>
      <c r="D135" s="8" t="s">
        <v>640</v>
      </c>
      <c r="E135" s="8" t="s">
        <v>282</v>
      </c>
      <c r="F135" s="8" t="s">
        <v>283</v>
      </c>
      <c r="G135" s="8" t="s">
        <v>230</v>
      </c>
      <c r="H135" s="8" t="s">
        <v>216</v>
      </c>
      <c r="I135" s="1" t="s">
        <v>622</v>
      </c>
      <c r="J135" s="9">
        <v>50</v>
      </c>
      <c r="K135" s="9">
        <v>10</v>
      </c>
      <c r="L135" s="9">
        <v>0</v>
      </c>
      <c r="M135" s="9">
        <v>9</v>
      </c>
      <c r="N135" s="9">
        <v>0</v>
      </c>
      <c r="O135" s="9">
        <v>2</v>
      </c>
      <c r="P135" s="1">
        <f t="shared" si="3"/>
        <v>61</v>
      </c>
      <c r="S135" s="1">
        <v>50</v>
      </c>
      <c r="T135" s="1">
        <v>10</v>
      </c>
      <c r="U135" s="1">
        <v>0</v>
      </c>
      <c r="V135" s="1">
        <v>3</v>
      </c>
      <c r="W135" s="1">
        <v>5</v>
      </c>
      <c r="X135" s="1">
        <v>0</v>
      </c>
      <c r="Y135" s="1">
        <f t="shared" si="4"/>
        <v>58</v>
      </c>
      <c r="AB135" s="12"/>
      <c r="AC135" s="12">
        <v>0</v>
      </c>
      <c r="AD135" s="12">
        <f t="shared" si="2"/>
        <v>3.57</v>
      </c>
    </row>
    <row r="136" spans="1:30" ht="16" x14ac:dyDescent="0.2">
      <c r="A136" s="8">
        <v>193</v>
      </c>
      <c r="B136" s="8" t="s">
        <v>641</v>
      </c>
      <c r="C136" s="8" t="s">
        <v>642</v>
      </c>
      <c r="D136" s="8" t="s">
        <v>643</v>
      </c>
      <c r="E136" s="8" t="s">
        <v>314</v>
      </c>
      <c r="F136" s="8" t="s">
        <v>315</v>
      </c>
      <c r="G136" s="8" t="s">
        <v>230</v>
      </c>
      <c r="H136" s="8" t="s">
        <v>216</v>
      </c>
      <c r="I136" s="1" t="s">
        <v>622</v>
      </c>
      <c r="J136" s="9">
        <v>40</v>
      </c>
      <c r="K136" s="9">
        <v>4</v>
      </c>
      <c r="L136" s="9">
        <v>0</v>
      </c>
      <c r="M136" s="9">
        <v>3</v>
      </c>
      <c r="N136" s="9">
        <v>0</v>
      </c>
      <c r="O136" s="9">
        <v>0</v>
      </c>
      <c r="P136" s="1">
        <f t="shared" si="3"/>
        <v>47</v>
      </c>
      <c r="S136" s="1">
        <v>50</v>
      </c>
      <c r="T136" s="1">
        <v>8</v>
      </c>
      <c r="U136" s="1">
        <v>9</v>
      </c>
      <c r="V136" s="1">
        <v>10</v>
      </c>
      <c r="W136" s="1">
        <v>4</v>
      </c>
      <c r="X136" s="1">
        <v>0</v>
      </c>
      <c r="Y136" s="1">
        <f t="shared" si="4"/>
        <v>71</v>
      </c>
      <c r="AB136" s="12"/>
      <c r="AC136" s="12">
        <v>0</v>
      </c>
      <c r="AD136" s="12">
        <f t="shared" si="2"/>
        <v>3.54</v>
      </c>
    </row>
    <row r="137" spans="1:30" ht="16" x14ac:dyDescent="0.2">
      <c r="A137" s="8">
        <v>130</v>
      </c>
      <c r="B137" s="8" t="s">
        <v>644</v>
      </c>
      <c r="C137" s="8" t="s">
        <v>645</v>
      </c>
      <c r="D137" s="8" t="s">
        <v>646</v>
      </c>
      <c r="E137" s="8" t="s">
        <v>228</v>
      </c>
      <c r="F137" s="8" t="s">
        <v>229</v>
      </c>
      <c r="G137" s="8" t="s">
        <v>230</v>
      </c>
      <c r="H137" s="8" t="s">
        <v>216</v>
      </c>
      <c r="I137" s="1" t="s">
        <v>622</v>
      </c>
      <c r="J137" s="9">
        <v>50</v>
      </c>
      <c r="K137" s="9">
        <v>10</v>
      </c>
      <c r="L137" s="9">
        <v>0</v>
      </c>
      <c r="M137" s="9">
        <v>10</v>
      </c>
      <c r="N137" s="9">
        <v>4</v>
      </c>
      <c r="O137" s="9">
        <v>0</v>
      </c>
      <c r="P137" s="1">
        <f t="shared" si="3"/>
        <v>64</v>
      </c>
      <c r="S137" s="1">
        <v>45</v>
      </c>
      <c r="T137" s="1">
        <v>9</v>
      </c>
      <c r="U137" s="1">
        <v>10</v>
      </c>
      <c r="V137" s="1">
        <v>10</v>
      </c>
      <c r="W137" s="1">
        <v>5</v>
      </c>
      <c r="X137" s="1">
        <v>5</v>
      </c>
      <c r="Y137" s="1">
        <f t="shared" si="4"/>
        <v>79</v>
      </c>
      <c r="AB137" s="12"/>
      <c r="AC137" s="12">
        <v>0</v>
      </c>
      <c r="AD137" s="12">
        <f t="shared" si="2"/>
        <v>4.29</v>
      </c>
    </row>
    <row r="138" spans="1:30" ht="16" x14ac:dyDescent="0.2">
      <c r="A138" s="8">
        <v>185</v>
      </c>
      <c r="B138" s="8" t="s">
        <v>647</v>
      </c>
      <c r="C138" s="8" t="s">
        <v>648</v>
      </c>
      <c r="D138" s="8" t="s">
        <v>649</v>
      </c>
      <c r="E138" s="8" t="s">
        <v>245</v>
      </c>
      <c r="F138" s="8" t="s">
        <v>246</v>
      </c>
      <c r="G138" s="8" t="s">
        <v>215</v>
      </c>
      <c r="H138" s="8" t="s">
        <v>216</v>
      </c>
      <c r="I138" s="1" t="s">
        <v>622</v>
      </c>
      <c r="J138" s="9">
        <v>40</v>
      </c>
      <c r="K138" s="9">
        <v>8</v>
      </c>
      <c r="L138" s="9">
        <v>0</v>
      </c>
      <c r="M138" s="9">
        <v>7</v>
      </c>
      <c r="N138" s="9">
        <v>0</v>
      </c>
      <c r="O138" s="9">
        <v>2</v>
      </c>
      <c r="P138" s="1">
        <f t="shared" si="3"/>
        <v>57</v>
      </c>
      <c r="S138" s="1">
        <v>39</v>
      </c>
      <c r="T138" s="1">
        <v>22</v>
      </c>
      <c r="U138" s="1">
        <v>0</v>
      </c>
      <c r="V138" s="1">
        <v>3</v>
      </c>
      <c r="W138" s="1">
        <v>0</v>
      </c>
      <c r="X138" s="1">
        <v>0</v>
      </c>
      <c r="Y138" s="1">
        <f t="shared" si="4"/>
        <v>64</v>
      </c>
      <c r="AB138" s="12"/>
      <c r="AC138" s="12">
        <v>0</v>
      </c>
      <c r="AD138" s="12">
        <f t="shared" si="2"/>
        <v>3.63</v>
      </c>
    </row>
    <row r="139" spans="1:30" ht="16" x14ac:dyDescent="0.2">
      <c r="A139" s="8">
        <v>239</v>
      </c>
      <c r="B139" s="8" t="s">
        <v>650</v>
      </c>
      <c r="C139" s="8" t="s">
        <v>651</v>
      </c>
      <c r="D139" s="8" t="s">
        <v>652</v>
      </c>
      <c r="E139" s="8" t="s">
        <v>213</v>
      </c>
      <c r="F139" s="8" t="s">
        <v>214</v>
      </c>
      <c r="G139" s="8" t="s">
        <v>230</v>
      </c>
      <c r="H139" s="8" t="s">
        <v>216</v>
      </c>
      <c r="I139" s="1" t="s">
        <v>622</v>
      </c>
      <c r="J139" s="9">
        <v>40</v>
      </c>
      <c r="K139" s="9">
        <v>0</v>
      </c>
      <c r="L139" s="9">
        <v>0</v>
      </c>
      <c r="M139" s="9">
        <v>7</v>
      </c>
      <c r="N139" s="9">
        <v>0</v>
      </c>
      <c r="O139" s="9">
        <v>0</v>
      </c>
      <c r="P139" s="1">
        <f t="shared" si="3"/>
        <v>47</v>
      </c>
      <c r="S139" s="1">
        <v>50</v>
      </c>
      <c r="T139" s="1">
        <v>3</v>
      </c>
      <c r="U139" s="1">
        <v>2</v>
      </c>
      <c r="V139" s="1">
        <v>0</v>
      </c>
      <c r="W139" s="1">
        <v>0</v>
      </c>
      <c r="X139" s="1">
        <v>0</v>
      </c>
      <c r="Y139" s="1">
        <f t="shared" si="4"/>
        <v>45</v>
      </c>
      <c r="AB139" s="12"/>
      <c r="AC139" s="12">
        <v>0</v>
      </c>
      <c r="AD139" s="12">
        <f t="shared" si="2"/>
        <v>2.76</v>
      </c>
    </row>
    <row r="140" spans="1:30" ht="16" x14ac:dyDescent="0.2">
      <c r="A140" s="8">
        <v>87</v>
      </c>
      <c r="B140" s="8" t="s">
        <v>653</v>
      </c>
      <c r="C140" s="8" t="s">
        <v>654</v>
      </c>
      <c r="D140" s="8" t="s">
        <v>655</v>
      </c>
      <c r="E140" s="8" t="s">
        <v>228</v>
      </c>
      <c r="F140" s="8" t="s">
        <v>229</v>
      </c>
      <c r="G140" s="8" t="s">
        <v>230</v>
      </c>
      <c r="H140" s="8" t="s">
        <v>216</v>
      </c>
      <c r="I140" s="1" t="s">
        <v>622</v>
      </c>
      <c r="J140" s="9">
        <v>30</v>
      </c>
      <c r="K140" s="9"/>
      <c r="L140" s="9"/>
      <c r="M140" s="9"/>
      <c r="N140" s="9"/>
      <c r="O140" s="9"/>
      <c r="P140" s="1">
        <f t="shared" si="3"/>
        <v>30</v>
      </c>
      <c r="S140" s="1">
        <v>0</v>
      </c>
      <c r="Y140" s="1">
        <f t="shared" si="4"/>
        <v>0</v>
      </c>
      <c r="AB140" s="12"/>
      <c r="AC140" s="12">
        <v>0</v>
      </c>
      <c r="AD140" s="12">
        <f t="shared" si="2"/>
        <v>0.89999999999999991</v>
      </c>
    </row>
    <row r="141" spans="1:30" ht="16" x14ac:dyDescent="0.2">
      <c r="A141" s="8">
        <v>224</v>
      </c>
      <c r="B141" s="8" t="s">
        <v>656</v>
      </c>
      <c r="C141" s="8" t="s">
        <v>657</v>
      </c>
      <c r="D141" s="8" t="s">
        <v>658</v>
      </c>
      <c r="E141" s="8" t="s">
        <v>240</v>
      </c>
      <c r="F141" s="8" t="s">
        <v>241</v>
      </c>
      <c r="G141" s="8" t="s">
        <v>349</v>
      </c>
      <c r="H141" s="8" t="s">
        <v>216</v>
      </c>
      <c r="I141" s="1" t="s">
        <v>622</v>
      </c>
      <c r="J141" s="9">
        <v>20</v>
      </c>
      <c r="K141" s="9"/>
      <c r="L141" s="9"/>
      <c r="M141" s="9"/>
      <c r="N141" s="9"/>
      <c r="O141" s="9"/>
      <c r="P141" s="1">
        <f t="shared" si="3"/>
        <v>20</v>
      </c>
      <c r="S141" s="1">
        <v>40</v>
      </c>
      <c r="Y141" s="1">
        <f t="shared" si="4"/>
        <v>40</v>
      </c>
      <c r="AB141" s="12"/>
      <c r="AC141" s="12">
        <v>0</v>
      </c>
      <c r="AD141" s="12">
        <f t="shared" si="2"/>
        <v>1.7999999999999998</v>
      </c>
    </row>
    <row r="142" spans="1:30" ht="16" x14ac:dyDescent="0.2">
      <c r="A142" s="8">
        <v>194</v>
      </c>
      <c r="B142" s="8" t="s">
        <v>659</v>
      </c>
      <c r="C142" s="8" t="s">
        <v>660</v>
      </c>
      <c r="D142" s="8" t="s">
        <v>661</v>
      </c>
      <c r="E142" s="8" t="s">
        <v>245</v>
      </c>
      <c r="F142" s="8" t="s">
        <v>246</v>
      </c>
      <c r="G142" s="8" t="s">
        <v>230</v>
      </c>
      <c r="H142" s="8" t="s">
        <v>216</v>
      </c>
      <c r="I142" s="1" t="s">
        <v>622</v>
      </c>
      <c r="J142" s="9">
        <v>50</v>
      </c>
      <c r="K142" s="9">
        <v>14</v>
      </c>
      <c r="L142" s="9">
        <v>0</v>
      </c>
      <c r="M142" s="9">
        <v>3</v>
      </c>
      <c r="N142" s="9">
        <v>0</v>
      </c>
      <c r="O142" s="9">
        <v>2</v>
      </c>
      <c r="P142" s="1">
        <f t="shared" si="3"/>
        <v>59</v>
      </c>
      <c r="S142" s="1">
        <v>45</v>
      </c>
      <c r="T142" s="1">
        <v>2</v>
      </c>
      <c r="U142" s="1">
        <v>0</v>
      </c>
      <c r="V142" s="1">
        <v>0</v>
      </c>
      <c r="W142" s="1">
        <v>0</v>
      </c>
      <c r="X142" s="1">
        <v>0</v>
      </c>
      <c r="Y142" s="1">
        <f t="shared" si="4"/>
        <v>42</v>
      </c>
      <c r="AB142" s="12"/>
      <c r="AC142" s="12">
        <v>0</v>
      </c>
      <c r="AD142" s="12">
        <f t="shared" si="2"/>
        <v>3.0300000000000002</v>
      </c>
    </row>
    <row r="143" spans="1:30" ht="16" x14ac:dyDescent="0.2">
      <c r="A143" s="8">
        <v>161</v>
      </c>
      <c r="B143" s="8" t="s">
        <v>662</v>
      </c>
      <c r="C143" s="8" t="s">
        <v>663</v>
      </c>
      <c r="D143" s="8" t="s">
        <v>664</v>
      </c>
      <c r="E143" s="8" t="s">
        <v>213</v>
      </c>
      <c r="F143" s="8" t="s">
        <v>214</v>
      </c>
      <c r="G143" s="8" t="s">
        <v>230</v>
      </c>
      <c r="H143" s="8" t="s">
        <v>216</v>
      </c>
      <c r="I143" s="1" t="s">
        <v>622</v>
      </c>
      <c r="J143" s="9">
        <v>50</v>
      </c>
      <c r="K143" s="9"/>
      <c r="L143" s="9"/>
      <c r="M143" s="9"/>
      <c r="N143" s="9"/>
      <c r="O143" s="9"/>
      <c r="P143" s="1">
        <f t="shared" si="3"/>
        <v>40</v>
      </c>
      <c r="S143" s="1">
        <v>50</v>
      </c>
      <c r="T143" s="1">
        <v>5</v>
      </c>
      <c r="U143" s="1">
        <v>2</v>
      </c>
      <c r="V143" s="1">
        <v>0</v>
      </c>
      <c r="W143" s="1">
        <v>5</v>
      </c>
      <c r="X143" s="1">
        <v>0</v>
      </c>
      <c r="Y143" s="1">
        <f t="shared" si="4"/>
        <v>52</v>
      </c>
      <c r="AB143" s="12"/>
      <c r="AC143" s="12">
        <v>0</v>
      </c>
      <c r="AD143" s="12">
        <f t="shared" si="2"/>
        <v>2.76</v>
      </c>
    </row>
    <row r="144" spans="1:30" ht="16" x14ac:dyDescent="0.2">
      <c r="A144" s="8">
        <v>149</v>
      </c>
      <c r="B144" s="8" t="s">
        <v>665</v>
      </c>
      <c r="C144" s="8" t="s">
        <v>666</v>
      </c>
      <c r="D144" s="8" t="s">
        <v>667</v>
      </c>
      <c r="E144" s="8" t="s">
        <v>282</v>
      </c>
      <c r="F144" s="8" t="s">
        <v>283</v>
      </c>
      <c r="G144" s="8" t="s">
        <v>230</v>
      </c>
      <c r="H144" s="8" t="s">
        <v>216</v>
      </c>
      <c r="I144" s="1" t="s">
        <v>622</v>
      </c>
      <c r="J144" s="9">
        <v>50</v>
      </c>
      <c r="K144" s="9">
        <v>11</v>
      </c>
      <c r="L144" s="9">
        <v>0</v>
      </c>
      <c r="M144" s="9">
        <v>5</v>
      </c>
      <c r="N144" s="9">
        <v>0</v>
      </c>
      <c r="O144" s="9">
        <v>5</v>
      </c>
      <c r="P144" s="1">
        <f t="shared" si="3"/>
        <v>61</v>
      </c>
      <c r="S144" s="1">
        <v>35</v>
      </c>
      <c r="T144" s="1">
        <v>15</v>
      </c>
      <c r="U144" s="1">
        <v>0</v>
      </c>
      <c r="V144" s="1">
        <v>0</v>
      </c>
      <c r="W144" s="1">
        <v>0</v>
      </c>
      <c r="X144" s="1">
        <v>0</v>
      </c>
      <c r="Y144" s="1">
        <f t="shared" si="4"/>
        <v>50</v>
      </c>
      <c r="AB144" s="12"/>
      <c r="AC144" s="12">
        <v>0</v>
      </c>
      <c r="AD144" s="12">
        <f t="shared" si="2"/>
        <v>3.33</v>
      </c>
    </row>
    <row r="145" spans="1:30" ht="16" x14ac:dyDescent="0.2">
      <c r="A145" s="8">
        <v>110</v>
      </c>
      <c r="B145" s="8" t="s">
        <v>668</v>
      </c>
      <c r="C145" s="8" t="s">
        <v>669</v>
      </c>
      <c r="D145" s="8" t="s">
        <v>670</v>
      </c>
      <c r="E145" s="8" t="s">
        <v>314</v>
      </c>
      <c r="F145" s="8" t="s">
        <v>315</v>
      </c>
      <c r="G145" s="8" t="s">
        <v>230</v>
      </c>
      <c r="H145" s="8" t="s">
        <v>216</v>
      </c>
      <c r="I145" s="1" t="s">
        <v>622</v>
      </c>
      <c r="J145" s="9">
        <v>35</v>
      </c>
      <c r="K145" s="9">
        <v>11</v>
      </c>
      <c r="L145" s="9">
        <v>14</v>
      </c>
      <c r="M145" s="9">
        <v>9</v>
      </c>
      <c r="N145" s="9">
        <v>0</v>
      </c>
      <c r="O145" s="9">
        <v>0</v>
      </c>
      <c r="P145" s="1">
        <f t="shared" si="3"/>
        <v>69</v>
      </c>
      <c r="S145" s="1">
        <v>35</v>
      </c>
      <c r="T145" s="1">
        <v>3</v>
      </c>
      <c r="U145" s="1">
        <v>10</v>
      </c>
      <c r="V145" s="1">
        <v>0</v>
      </c>
      <c r="W145" s="1">
        <v>0</v>
      </c>
      <c r="X145" s="1">
        <v>0</v>
      </c>
      <c r="Y145" s="1">
        <f t="shared" si="4"/>
        <v>48</v>
      </c>
      <c r="AB145" s="12"/>
      <c r="AC145" s="12">
        <v>0</v>
      </c>
      <c r="AD145" s="12">
        <f t="shared" si="2"/>
        <v>3.51</v>
      </c>
    </row>
    <row r="146" spans="1:30" ht="16" x14ac:dyDescent="0.2">
      <c r="A146" s="8">
        <v>234</v>
      </c>
      <c r="B146" s="8" t="s">
        <v>671</v>
      </c>
      <c r="C146" s="8" t="s">
        <v>672</v>
      </c>
      <c r="D146" s="8" t="s">
        <v>673</v>
      </c>
      <c r="E146" s="8" t="s">
        <v>282</v>
      </c>
      <c r="F146" s="8" t="s">
        <v>283</v>
      </c>
      <c r="G146" s="8" t="s">
        <v>230</v>
      </c>
      <c r="H146" s="8" t="s">
        <v>216</v>
      </c>
      <c r="I146" s="1" t="s">
        <v>622</v>
      </c>
      <c r="J146" s="9">
        <v>50</v>
      </c>
      <c r="K146" s="9">
        <v>6</v>
      </c>
      <c r="L146" s="9">
        <v>0</v>
      </c>
      <c r="M146" s="9">
        <v>0</v>
      </c>
      <c r="N146" s="9">
        <v>0</v>
      </c>
      <c r="O146" s="9">
        <v>0</v>
      </c>
      <c r="P146" s="1">
        <f t="shared" si="3"/>
        <v>46</v>
      </c>
      <c r="S146" s="1">
        <v>25</v>
      </c>
      <c r="Y146" s="1">
        <f t="shared" si="4"/>
        <v>25</v>
      </c>
      <c r="AB146" s="12"/>
      <c r="AC146" s="12">
        <v>0</v>
      </c>
      <c r="AD146" s="12">
        <f t="shared" si="2"/>
        <v>2.13</v>
      </c>
    </row>
    <row r="147" spans="1:30" ht="16" x14ac:dyDescent="0.2">
      <c r="A147" s="8">
        <v>163</v>
      </c>
      <c r="B147" s="8" t="s">
        <v>674</v>
      </c>
      <c r="C147" s="8" t="s">
        <v>675</v>
      </c>
      <c r="D147" s="8" t="s">
        <v>676</v>
      </c>
      <c r="E147" s="8" t="s">
        <v>213</v>
      </c>
      <c r="F147" s="8" t="s">
        <v>214</v>
      </c>
      <c r="G147" s="8" t="s">
        <v>230</v>
      </c>
      <c r="H147" s="8" t="s">
        <v>216</v>
      </c>
      <c r="I147" s="1" t="s">
        <v>622</v>
      </c>
      <c r="J147" s="9">
        <v>50</v>
      </c>
      <c r="K147" s="9">
        <v>9</v>
      </c>
      <c r="L147" s="9">
        <v>9</v>
      </c>
      <c r="M147" s="9">
        <v>3</v>
      </c>
      <c r="N147" s="9">
        <v>0</v>
      </c>
      <c r="O147" s="9">
        <v>0</v>
      </c>
      <c r="P147" s="1">
        <f t="shared" si="3"/>
        <v>61</v>
      </c>
      <c r="S147" s="1">
        <v>35</v>
      </c>
      <c r="T147" s="1">
        <v>10</v>
      </c>
      <c r="U147" s="1">
        <v>10</v>
      </c>
      <c r="V147" s="1">
        <v>0</v>
      </c>
      <c r="W147" s="1">
        <v>0</v>
      </c>
      <c r="X147" s="1">
        <v>0</v>
      </c>
      <c r="Y147" s="1">
        <f t="shared" si="4"/>
        <v>55</v>
      </c>
      <c r="AB147" s="12"/>
      <c r="AC147" s="12">
        <v>0</v>
      </c>
      <c r="AD147" s="12">
        <f t="shared" si="2"/>
        <v>3.4799999999999995</v>
      </c>
    </row>
    <row r="148" spans="1:30" ht="16" x14ac:dyDescent="0.2">
      <c r="A148" s="8">
        <v>214</v>
      </c>
      <c r="B148" s="8" t="s">
        <v>305</v>
      </c>
      <c r="C148" s="8" t="s">
        <v>677</v>
      </c>
      <c r="D148" s="8" t="s">
        <v>678</v>
      </c>
      <c r="E148" s="8" t="s">
        <v>245</v>
      </c>
      <c r="F148" s="8" t="s">
        <v>246</v>
      </c>
      <c r="G148" s="8" t="s">
        <v>230</v>
      </c>
      <c r="H148" s="8" t="s">
        <v>216</v>
      </c>
      <c r="I148" s="1" t="s">
        <v>622</v>
      </c>
      <c r="J148" s="9">
        <v>49</v>
      </c>
      <c r="K148" s="9">
        <v>6</v>
      </c>
      <c r="L148" s="9">
        <v>14</v>
      </c>
      <c r="M148" s="9">
        <v>5</v>
      </c>
      <c r="N148" s="9">
        <v>0</v>
      </c>
      <c r="O148" s="9">
        <v>0</v>
      </c>
      <c r="P148" s="1">
        <f t="shared" si="3"/>
        <v>65</v>
      </c>
      <c r="S148" s="1">
        <v>50</v>
      </c>
      <c r="T148" s="1">
        <v>8</v>
      </c>
      <c r="U148" s="1">
        <v>0</v>
      </c>
      <c r="V148" s="1">
        <v>0</v>
      </c>
      <c r="W148" s="1">
        <v>0</v>
      </c>
      <c r="X148" s="1">
        <v>10</v>
      </c>
      <c r="Y148" s="1">
        <f t="shared" si="4"/>
        <v>58</v>
      </c>
      <c r="AB148" s="12"/>
      <c r="AC148" s="12">
        <v>0</v>
      </c>
      <c r="AD148" s="12">
        <f t="shared" si="2"/>
        <v>3.69</v>
      </c>
    </row>
    <row r="149" spans="1:30" ht="16" x14ac:dyDescent="0.2">
      <c r="A149" s="8">
        <v>220</v>
      </c>
      <c r="B149" s="8" t="s">
        <v>679</v>
      </c>
      <c r="C149" s="8" t="s">
        <v>680</v>
      </c>
      <c r="D149" s="8" t="s">
        <v>681</v>
      </c>
      <c r="E149" s="8" t="s">
        <v>213</v>
      </c>
      <c r="F149" s="8" t="s">
        <v>214</v>
      </c>
      <c r="G149" s="8" t="s">
        <v>349</v>
      </c>
      <c r="H149" s="8" t="s">
        <v>216</v>
      </c>
      <c r="I149" s="1" t="s">
        <v>622</v>
      </c>
      <c r="J149" s="9">
        <v>35</v>
      </c>
      <c r="K149" s="9">
        <v>4</v>
      </c>
      <c r="L149" s="9">
        <v>0</v>
      </c>
      <c r="M149" s="9">
        <v>5</v>
      </c>
      <c r="N149" s="9">
        <v>0</v>
      </c>
      <c r="O149" s="9">
        <v>0</v>
      </c>
      <c r="P149" s="1">
        <f t="shared" si="3"/>
        <v>44</v>
      </c>
      <c r="S149" s="1">
        <v>35</v>
      </c>
      <c r="T149" s="1">
        <v>7</v>
      </c>
      <c r="U149" s="1">
        <v>0</v>
      </c>
      <c r="V149" s="1">
        <v>6</v>
      </c>
      <c r="W149" s="1">
        <v>0</v>
      </c>
      <c r="X149" s="1">
        <v>0</v>
      </c>
      <c r="Y149" s="1">
        <f t="shared" si="4"/>
        <v>48</v>
      </c>
      <c r="AB149" s="12"/>
      <c r="AC149" s="12">
        <v>0</v>
      </c>
      <c r="AD149" s="12">
        <f t="shared" si="2"/>
        <v>2.76</v>
      </c>
    </row>
    <row r="150" spans="1:30" ht="16" x14ac:dyDescent="0.2">
      <c r="A150" s="8">
        <v>218</v>
      </c>
      <c r="B150" s="8" t="s">
        <v>682</v>
      </c>
      <c r="C150" s="8" t="s">
        <v>683</v>
      </c>
      <c r="D150" s="8" t="s">
        <v>684</v>
      </c>
      <c r="E150" s="8" t="s">
        <v>235</v>
      </c>
      <c r="F150" s="8" t="s">
        <v>236</v>
      </c>
      <c r="G150" s="8" t="s">
        <v>230</v>
      </c>
      <c r="H150" s="8" t="s">
        <v>216</v>
      </c>
      <c r="I150" s="1" t="s">
        <v>622</v>
      </c>
      <c r="J150" s="9">
        <v>50</v>
      </c>
      <c r="K150" s="9">
        <v>11</v>
      </c>
      <c r="L150" s="9">
        <v>15</v>
      </c>
      <c r="M150" s="9">
        <v>7</v>
      </c>
      <c r="N150" s="9">
        <v>0</v>
      </c>
      <c r="O150" s="9">
        <v>2</v>
      </c>
      <c r="P150" s="1">
        <f t="shared" si="3"/>
        <v>75</v>
      </c>
      <c r="S150" s="1">
        <v>50</v>
      </c>
      <c r="T150" s="1">
        <v>13</v>
      </c>
      <c r="U150" s="1">
        <v>10</v>
      </c>
      <c r="V150" s="1">
        <v>0</v>
      </c>
      <c r="W150" s="1">
        <v>5</v>
      </c>
      <c r="X150" s="1">
        <v>4</v>
      </c>
      <c r="Y150" s="1">
        <f t="shared" si="4"/>
        <v>72</v>
      </c>
      <c r="AB150" s="12"/>
      <c r="AC150" s="12">
        <v>0</v>
      </c>
      <c r="AD150" s="12">
        <f t="shared" si="2"/>
        <v>4.41</v>
      </c>
    </row>
    <row r="151" spans="1:30" ht="16" x14ac:dyDescent="0.2">
      <c r="A151" s="8">
        <v>228</v>
      </c>
      <c r="B151" s="8" t="s">
        <v>685</v>
      </c>
      <c r="C151" s="8" t="s">
        <v>686</v>
      </c>
      <c r="D151" s="8" t="s">
        <v>687</v>
      </c>
      <c r="E151" s="8" t="s">
        <v>282</v>
      </c>
      <c r="F151" s="8" t="s">
        <v>283</v>
      </c>
      <c r="G151" s="8" t="s">
        <v>230</v>
      </c>
      <c r="H151" s="8" t="s">
        <v>216</v>
      </c>
      <c r="I151" s="1" t="s">
        <v>622</v>
      </c>
      <c r="J151" s="9">
        <v>40</v>
      </c>
      <c r="K151" s="9">
        <v>8</v>
      </c>
      <c r="L151" s="9">
        <v>0</v>
      </c>
      <c r="M151" s="9">
        <v>2</v>
      </c>
      <c r="N151" s="9">
        <v>0</v>
      </c>
      <c r="O151" s="9">
        <v>0</v>
      </c>
      <c r="P151" s="1">
        <f t="shared" si="3"/>
        <v>50</v>
      </c>
      <c r="S151" s="1">
        <v>20</v>
      </c>
      <c r="T151" s="46">
        <v>2</v>
      </c>
      <c r="U151" s="46">
        <v>0</v>
      </c>
      <c r="V151" s="46">
        <v>0</v>
      </c>
      <c r="W151" s="46">
        <v>0</v>
      </c>
      <c r="X151" s="46">
        <v>0</v>
      </c>
      <c r="Y151" s="1">
        <f t="shared" si="4"/>
        <v>20</v>
      </c>
      <c r="AB151" s="12"/>
      <c r="AC151" s="12">
        <v>0</v>
      </c>
      <c r="AD151" s="12">
        <f t="shared" si="2"/>
        <v>2.1</v>
      </c>
    </row>
    <row r="152" spans="1:30" ht="16" x14ac:dyDescent="0.2">
      <c r="A152" s="8">
        <v>202</v>
      </c>
      <c r="B152" s="8" t="s">
        <v>688</v>
      </c>
      <c r="C152" s="8" t="s">
        <v>689</v>
      </c>
      <c r="D152" s="8" t="s">
        <v>690</v>
      </c>
      <c r="E152" s="8" t="s">
        <v>314</v>
      </c>
      <c r="F152" s="8" t="s">
        <v>315</v>
      </c>
      <c r="G152" s="8" t="s">
        <v>230</v>
      </c>
      <c r="H152" s="8" t="s">
        <v>216</v>
      </c>
      <c r="I152" s="1" t="s">
        <v>622</v>
      </c>
      <c r="J152" s="9">
        <v>35</v>
      </c>
      <c r="K152" s="9">
        <v>9</v>
      </c>
      <c r="L152" s="9">
        <v>15</v>
      </c>
      <c r="M152" s="9">
        <v>3</v>
      </c>
      <c r="N152" s="9">
        <v>0</v>
      </c>
      <c r="O152" s="9">
        <v>7</v>
      </c>
      <c r="P152" s="1">
        <f t="shared" si="3"/>
        <v>69</v>
      </c>
      <c r="S152" s="1">
        <v>50</v>
      </c>
      <c r="T152" s="1">
        <v>2</v>
      </c>
      <c r="U152" s="1">
        <v>0</v>
      </c>
      <c r="V152" s="1">
        <v>0</v>
      </c>
      <c r="W152" s="1">
        <v>0</v>
      </c>
      <c r="X152" s="1">
        <v>0</v>
      </c>
      <c r="Y152" s="1">
        <f t="shared" si="4"/>
        <v>42</v>
      </c>
      <c r="AB152" s="12"/>
      <c r="AC152" s="12">
        <v>0</v>
      </c>
      <c r="AD152" s="12">
        <f t="shared" si="2"/>
        <v>3.33</v>
      </c>
    </row>
    <row r="153" spans="1:30" ht="16" x14ac:dyDescent="0.2">
      <c r="A153" s="8">
        <v>117</v>
      </c>
      <c r="B153" s="8" t="s">
        <v>691</v>
      </c>
      <c r="C153" s="8" t="s">
        <v>692</v>
      </c>
      <c r="D153" s="8" t="s">
        <v>693</v>
      </c>
      <c r="E153" s="8" t="s">
        <v>282</v>
      </c>
      <c r="F153" s="8" t="s">
        <v>283</v>
      </c>
      <c r="G153" s="8" t="s">
        <v>230</v>
      </c>
      <c r="H153" s="8" t="s">
        <v>216</v>
      </c>
      <c r="I153" s="1" t="s">
        <v>622</v>
      </c>
      <c r="J153" s="9">
        <v>40</v>
      </c>
      <c r="K153" s="9">
        <v>0</v>
      </c>
      <c r="L153" s="9">
        <v>0</v>
      </c>
      <c r="M153" s="9">
        <v>3</v>
      </c>
      <c r="N153" s="9">
        <v>0</v>
      </c>
      <c r="O153" s="9">
        <v>0</v>
      </c>
      <c r="P153" s="1">
        <f t="shared" si="3"/>
        <v>43</v>
      </c>
      <c r="S153" s="1">
        <v>44</v>
      </c>
      <c r="T153" s="43">
        <v>7</v>
      </c>
      <c r="U153" s="43">
        <v>0</v>
      </c>
      <c r="V153" s="43">
        <v>0</v>
      </c>
      <c r="W153" s="43">
        <v>0</v>
      </c>
      <c r="X153" s="43">
        <v>0</v>
      </c>
      <c r="Y153" s="1">
        <f t="shared" si="4"/>
        <v>47</v>
      </c>
      <c r="AB153" s="12"/>
      <c r="AC153" s="12">
        <v>0</v>
      </c>
      <c r="AD153" s="12">
        <f t="shared" si="2"/>
        <v>2.7</v>
      </c>
    </row>
    <row r="154" spans="1:30" ht="16" x14ac:dyDescent="0.2">
      <c r="A154" s="8">
        <v>77</v>
      </c>
      <c r="B154" s="8" t="s">
        <v>694</v>
      </c>
      <c r="C154" s="8" t="s">
        <v>695</v>
      </c>
      <c r="D154" s="8" t="s">
        <v>696</v>
      </c>
      <c r="E154" s="8" t="s">
        <v>228</v>
      </c>
      <c r="F154" s="8" t="s">
        <v>229</v>
      </c>
      <c r="G154" s="8" t="s">
        <v>230</v>
      </c>
      <c r="H154" s="8" t="s">
        <v>216</v>
      </c>
      <c r="I154" s="1" t="s">
        <v>622</v>
      </c>
      <c r="J154" s="9">
        <v>50</v>
      </c>
      <c r="K154" s="9">
        <v>11</v>
      </c>
      <c r="L154" s="9">
        <v>15</v>
      </c>
      <c r="M154" s="9">
        <v>3</v>
      </c>
      <c r="N154" s="9">
        <v>0</v>
      </c>
      <c r="O154" s="9">
        <v>2</v>
      </c>
      <c r="P154" s="1">
        <f t="shared" si="3"/>
        <v>71</v>
      </c>
      <c r="S154" s="1">
        <v>50</v>
      </c>
      <c r="T154" s="1">
        <v>8</v>
      </c>
      <c r="U154" s="1">
        <v>0</v>
      </c>
      <c r="V154" s="1">
        <v>5</v>
      </c>
      <c r="W154" s="1">
        <v>5</v>
      </c>
      <c r="X154" s="1">
        <v>0</v>
      </c>
      <c r="Y154" s="1">
        <f t="shared" si="4"/>
        <v>58</v>
      </c>
      <c r="AB154" s="12"/>
      <c r="AC154" s="12">
        <v>0</v>
      </c>
      <c r="AD154" s="12">
        <f t="shared" si="2"/>
        <v>3.87</v>
      </c>
    </row>
    <row r="155" spans="1:30" ht="16" x14ac:dyDescent="0.2">
      <c r="A155" s="8">
        <v>101</v>
      </c>
      <c r="B155" s="8" t="s">
        <v>697</v>
      </c>
      <c r="C155" s="8" t="s">
        <v>698</v>
      </c>
      <c r="D155" s="8" t="s">
        <v>699</v>
      </c>
      <c r="E155" s="8" t="s">
        <v>245</v>
      </c>
      <c r="F155" s="8" t="s">
        <v>246</v>
      </c>
      <c r="G155" s="8" t="s">
        <v>230</v>
      </c>
      <c r="H155" s="8" t="s">
        <v>216</v>
      </c>
      <c r="I155" s="1" t="s">
        <v>622</v>
      </c>
      <c r="J155" s="9">
        <v>50</v>
      </c>
      <c r="K155" s="9">
        <v>6</v>
      </c>
      <c r="L155" s="9">
        <v>13</v>
      </c>
      <c r="M155" s="9">
        <v>8</v>
      </c>
      <c r="N155" s="9">
        <v>0</v>
      </c>
      <c r="O155" s="9">
        <v>5</v>
      </c>
      <c r="P155" s="1">
        <f t="shared" si="3"/>
        <v>72</v>
      </c>
      <c r="S155" s="1">
        <v>50</v>
      </c>
      <c r="T155" s="1">
        <v>8</v>
      </c>
      <c r="U155" s="1">
        <v>3</v>
      </c>
      <c r="V155" s="1">
        <v>0</v>
      </c>
      <c r="W155" s="1">
        <v>0</v>
      </c>
      <c r="X155" s="1">
        <v>0</v>
      </c>
      <c r="Y155" s="1">
        <f t="shared" si="4"/>
        <v>51</v>
      </c>
      <c r="AB155" s="12"/>
      <c r="AC155" s="12">
        <v>0</v>
      </c>
      <c r="AD155" s="12">
        <f t="shared" si="2"/>
        <v>3.6900000000000004</v>
      </c>
    </row>
    <row r="156" spans="1:30" ht="16" x14ac:dyDescent="0.2">
      <c r="A156" s="8">
        <v>168</v>
      </c>
      <c r="B156" s="8" t="s">
        <v>700</v>
      </c>
      <c r="C156" s="8" t="s">
        <v>701</v>
      </c>
      <c r="D156" s="8" t="s">
        <v>702</v>
      </c>
      <c r="E156" s="8" t="s">
        <v>314</v>
      </c>
      <c r="F156" s="8" t="s">
        <v>315</v>
      </c>
      <c r="G156" s="8" t="s">
        <v>230</v>
      </c>
      <c r="H156" s="8" t="s">
        <v>216</v>
      </c>
      <c r="I156" s="1" t="s">
        <v>622</v>
      </c>
      <c r="J156" s="9">
        <v>25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1">
        <f t="shared" si="3"/>
        <v>25</v>
      </c>
      <c r="Y156" s="1" t="str">
        <f t="shared" si="4"/>
        <v/>
      </c>
      <c r="AB156" s="12"/>
      <c r="AC156" s="12">
        <v>0</v>
      </c>
      <c r="AD156" s="12" t="e">
        <f t="shared" si="2"/>
        <v>#VALUE!</v>
      </c>
    </row>
    <row r="157" spans="1:30" ht="16" x14ac:dyDescent="0.2">
      <c r="A157" s="8">
        <v>150</v>
      </c>
      <c r="B157" s="8" t="s">
        <v>703</v>
      </c>
      <c r="C157" s="8" t="s">
        <v>704</v>
      </c>
      <c r="D157" s="8" t="s">
        <v>705</v>
      </c>
      <c r="E157" s="8" t="s">
        <v>282</v>
      </c>
      <c r="F157" s="8" t="s">
        <v>283</v>
      </c>
      <c r="G157" s="8" t="s">
        <v>230</v>
      </c>
      <c r="H157" s="8" t="s">
        <v>216</v>
      </c>
      <c r="I157" s="1" t="s">
        <v>622</v>
      </c>
      <c r="J157" s="9">
        <v>50</v>
      </c>
      <c r="K157" s="9">
        <v>6</v>
      </c>
      <c r="L157" s="9">
        <v>0</v>
      </c>
      <c r="M157" s="9">
        <v>3</v>
      </c>
      <c r="N157" s="9">
        <v>0</v>
      </c>
      <c r="O157" s="9">
        <v>0</v>
      </c>
      <c r="P157" s="1">
        <f t="shared" si="3"/>
        <v>49</v>
      </c>
      <c r="S157" s="1">
        <v>35</v>
      </c>
      <c r="T157" s="1">
        <v>5</v>
      </c>
      <c r="U157" s="1">
        <v>0</v>
      </c>
      <c r="V157" s="1">
        <v>0</v>
      </c>
      <c r="W157" s="1">
        <v>0</v>
      </c>
      <c r="X157" s="1">
        <v>0</v>
      </c>
      <c r="Y157" s="1">
        <f t="shared" si="4"/>
        <v>40</v>
      </c>
      <c r="AB157" s="12"/>
      <c r="AC157" s="12">
        <v>0</v>
      </c>
      <c r="AD157" s="12">
        <f t="shared" si="2"/>
        <v>2.67</v>
      </c>
    </row>
    <row r="158" spans="1:30" ht="16" x14ac:dyDescent="0.2">
      <c r="A158" s="8">
        <v>189</v>
      </c>
      <c r="B158" s="8" t="s">
        <v>706</v>
      </c>
      <c r="C158" s="8" t="s">
        <v>707</v>
      </c>
      <c r="D158" s="8" t="s">
        <v>708</v>
      </c>
      <c r="E158" s="8" t="s">
        <v>282</v>
      </c>
      <c r="F158" s="8" t="s">
        <v>283</v>
      </c>
      <c r="G158" s="8" t="s">
        <v>230</v>
      </c>
      <c r="H158" s="8" t="s">
        <v>216</v>
      </c>
      <c r="I158" s="1" t="s">
        <v>622</v>
      </c>
      <c r="J158" s="9">
        <v>40</v>
      </c>
      <c r="K158" s="9">
        <v>2</v>
      </c>
      <c r="L158" s="9">
        <v>0</v>
      </c>
      <c r="M158" s="9">
        <v>0</v>
      </c>
      <c r="N158" s="9">
        <v>0</v>
      </c>
      <c r="O158" s="9">
        <v>0</v>
      </c>
      <c r="P158" s="1">
        <f t="shared" si="3"/>
        <v>42</v>
      </c>
      <c r="S158" s="1">
        <v>25</v>
      </c>
      <c r="Y158" s="1">
        <f t="shared" si="4"/>
        <v>25</v>
      </c>
      <c r="AB158" s="12"/>
      <c r="AC158" s="12">
        <v>0</v>
      </c>
      <c r="AD158" s="12">
        <f t="shared" si="2"/>
        <v>2.0099999999999998</v>
      </c>
    </row>
    <row r="159" spans="1:30" ht="16" x14ac:dyDescent="0.2">
      <c r="A159" s="8">
        <v>170</v>
      </c>
      <c r="B159" s="8" t="s">
        <v>709</v>
      </c>
      <c r="C159" s="8" t="s">
        <v>710</v>
      </c>
      <c r="D159" s="8" t="s">
        <v>711</v>
      </c>
      <c r="E159" s="8" t="s">
        <v>213</v>
      </c>
      <c r="F159" s="8" t="s">
        <v>214</v>
      </c>
      <c r="G159" s="8" t="s">
        <v>230</v>
      </c>
      <c r="H159" s="8" t="s">
        <v>216</v>
      </c>
      <c r="I159" s="1" t="s">
        <v>622</v>
      </c>
      <c r="J159" s="9">
        <v>50</v>
      </c>
      <c r="K159" s="9">
        <v>11</v>
      </c>
      <c r="L159" s="9">
        <v>0</v>
      </c>
      <c r="M159" s="9">
        <v>10</v>
      </c>
      <c r="N159" s="9">
        <v>0</v>
      </c>
      <c r="O159" s="9">
        <v>0</v>
      </c>
      <c r="P159" s="1">
        <f t="shared" si="3"/>
        <v>61</v>
      </c>
      <c r="S159" s="1">
        <v>50</v>
      </c>
      <c r="T159" s="1">
        <v>8</v>
      </c>
      <c r="U159" s="1">
        <v>0</v>
      </c>
      <c r="V159" s="1">
        <v>6</v>
      </c>
      <c r="W159" s="1">
        <v>0</v>
      </c>
      <c r="X159" s="1">
        <v>0</v>
      </c>
      <c r="Y159" s="1">
        <f t="shared" si="4"/>
        <v>54</v>
      </c>
      <c r="AB159" s="12"/>
      <c r="AC159" s="12">
        <v>0</v>
      </c>
      <c r="AD159" s="12">
        <f t="shared" si="2"/>
        <v>3.4499999999999997</v>
      </c>
    </row>
    <row r="160" spans="1:30" ht="16" x14ac:dyDescent="0.2">
      <c r="A160" s="8">
        <v>102</v>
      </c>
      <c r="B160" s="8" t="s">
        <v>712</v>
      </c>
      <c r="C160" s="8" t="s">
        <v>713</v>
      </c>
      <c r="D160" s="8" t="s">
        <v>714</v>
      </c>
      <c r="E160" s="8" t="s">
        <v>235</v>
      </c>
      <c r="F160" s="8" t="s">
        <v>236</v>
      </c>
      <c r="G160" s="8" t="s">
        <v>230</v>
      </c>
      <c r="H160" s="8" t="s">
        <v>216</v>
      </c>
      <c r="I160" s="1" t="s">
        <v>622</v>
      </c>
      <c r="J160" s="9">
        <v>50</v>
      </c>
      <c r="K160" s="9">
        <v>10</v>
      </c>
      <c r="L160" s="9">
        <v>0</v>
      </c>
      <c r="M160" s="9">
        <v>5</v>
      </c>
      <c r="N160" s="9">
        <v>5</v>
      </c>
      <c r="O160" s="9">
        <v>0</v>
      </c>
      <c r="P160" s="1">
        <f t="shared" si="3"/>
        <v>60</v>
      </c>
      <c r="S160" s="1">
        <v>45</v>
      </c>
      <c r="T160" s="1">
        <v>30</v>
      </c>
      <c r="U160" s="1">
        <v>7</v>
      </c>
      <c r="V160" s="1">
        <v>10</v>
      </c>
      <c r="W160" s="1">
        <v>0</v>
      </c>
      <c r="X160" s="1">
        <v>5</v>
      </c>
      <c r="Y160" s="1">
        <f t="shared" si="4"/>
        <v>92</v>
      </c>
      <c r="AB160" s="12"/>
      <c r="AC160" s="12">
        <v>0</v>
      </c>
      <c r="AD160" s="12">
        <f t="shared" si="2"/>
        <v>4.5599999999999996</v>
      </c>
    </row>
    <row r="161" spans="1:30" ht="16" x14ac:dyDescent="0.2">
      <c r="A161" s="8">
        <v>175</v>
      </c>
      <c r="B161" s="8" t="s">
        <v>715</v>
      </c>
      <c r="C161" s="8" t="s">
        <v>716</v>
      </c>
      <c r="D161" s="8" t="s">
        <v>717</v>
      </c>
      <c r="E161" s="8" t="s">
        <v>282</v>
      </c>
      <c r="F161" s="8" t="s">
        <v>283</v>
      </c>
      <c r="G161" s="8" t="s">
        <v>230</v>
      </c>
      <c r="H161" s="8" t="s">
        <v>216</v>
      </c>
      <c r="I161" s="1" t="s">
        <v>622</v>
      </c>
      <c r="J161" s="9">
        <v>50</v>
      </c>
      <c r="K161" s="9">
        <v>6</v>
      </c>
      <c r="L161" s="9">
        <v>15</v>
      </c>
      <c r="M161" s="9">
        <v>10</v>
      </c>
      <c r="N161" s="9">
        <v>0</v>
      </c>
      <c r="O161" s="9">
        <v>0</v>
      </c>
      <c r="P161" s="1">
        <f t="shared" si="3"/>
        <v>71</v>
      </c>
      <c r="S161" s="1">
        <v>50</v>
      </c>
      <c r="T161" s="1">
        <v>13</v>
      </c>
      <c r="U161" s="1">
        <v>0</v>
      </c>
      <c r="V161" s="1">
        <v>6</v>
      </c>
      <c r="W161" s="1">
        <v>0</v>
      </c>
      <c r="X161" s="1">
        <v>0</v>
      </c>
      <c r="Y161" s="1">
        <f t="shared" si="4"/>
        <v>59</v>
      </c>
      <c r="AB161" s="12"/>
      <c r="AC161" s="12">
        <v>0</v>
      </c>
      <c r="AD161" s="12">
        <f t="shared" si="2"/>
        <v>3.9</v>
      </c>
    </row>
    <row r="162" spans="1:30" ht="16" x14ac:dyDescent="0.2">
      <c r="A162" s="8">
        <v>222</v>
      </c>
      <c r="B162" s="8" t="s">
        <v>718</v>
      </c>
      <c r="C162" s="8" t="s">
        <v>719</v>
      </c>
      <c r="D162" s="8" t="s">
        <v>720</v>
      </c>
      <c r="E162" s="8" t="s">
        <v>314</v>
      </c>
      <c r="F162" s="8" t="s">
        <v>315</v>
      </c>
      <c r="G162" s="8" t="s">
        <v>230</v>
      </c>
      <c r="H162" s="8" t="s">
        <v>216</v>
      </c>
      <c r="I162" s="1" t="s">
        <v>622</v>
      </c>
      <c r="J162" s="9">
        <v>40</v>
      </c>
      <c r="K162" s="9">
        <v>6</v>
      </c>
      <c r="L162" s="9">
        <v>0</v>
      </c>
      <c r="M162" s="9">
        <v>3</v>
      </c>
      <c r="N162" s="9">
        <v>0</v>
      </c>
      <c r="O162" s="9">
        <v>0</v>
      </c>
      <c r="P162" s="1">
        <f t="shared" si="3"/>
        <v>49</v>
      </c>
      <c r="S162" s="1">
        <v>50</v>
      </c>
      <c r="T162" s="1">
        <v>8</v>
      </c>
      <c r="U162" s="1">
        <v>0</v>
      </c>
      <c r="V162" s="1">
        <v>0</v>
      </c>
      <c r="W162" s="1">
        <v>5</v>
      </c>
      <c r="X162" s="1">
        <v>0</v>
      </c>
      <c r="Y162" s="1">
        <f t="shared" si="4"/>
        <v>53</v>
      </c>
      <c r="AB162" s="12"/>
      <c r="AC162" s="12">
        <v>0</v>
      </c>
      <c r="AD162" s="12">
        <f t="shared" si="2"/>
        <v>3.0599999999999996</v>
      </c>
    </row>
    <row r="163" spans="1:30" ht="16" x14ac:dyDescent="0.2">
      <c r="A163" s="8">
        <v>126</v>
      </c>
      <c r="B163" s="8" t="s">
        <v>721</v>
      </c>
      <c r="C163" s="8" t="s">
        <v>722</v>
      </c>
      <c r="D163" s="8" t="s">
        <v>723</v>
      </c>
      <c r="E163" s="8" t="s">
        <v>228</v>
      </c>
      <c r="F163" s="8" t="s">
        <v>229</v>
      </c>
      <c r="G163" s="8" t="s">
        <v>230</v>
      </c>
      <c r="H163" s="8" t="s">
        <v>216</v>
      </c>
      <c r="I163" s="1" t="s">
        <v>622</v>
      </c>
      <c r="J163" s="9">
        <v>50</v>
      </c>
      <c r="K163" s="9">
        <v>2</v>
      </c>
      <c r="L163" s="9">
        <v>14</v>
      </c>
      <c r="M163" s="9">
        <v>3</v>
      </c>
      <c r="N163" s="9">
        <v>10</v>
      </c>
      <c r="O163" s="9">
        <v>0</v>
      </c>
      <c r="P163" s="1">
        <f t="shared" si="3"/>
        <v>69</v>
      </c>
      <c r="S163" s="1">
        <v>50</v>
      </c>
      <c r="T163" s="1">
        <v>8</v>
      </c>
      <c r="U163" s="1">
        <v>0</v>
      </c>
      <c r="V163" s="1">
        <v>10</v>
      </c>
      <c r="W163" s="1">
        <v>0</v>
      </c>
      <c r="X163" s="1">
        <v>0</v>
      </c>
      <c r="Y163" s="1">
        <f t="shared" si="4"/>
        <v>58</v>
      </c>
      <c r="AB163" s="12"/>
      <c r="AC163" s="12">
        <v>0</v>
      </c>
      <c r="AD163" s="12">
        <f t="shared" si="2"/>
        <v>3.8099999999999996</v>
      </c>
    </row>
    <row r="164" spans="1:30" ht="16" x14ac:dyDescent="0.2">
      <c r="A164" s="8">
        <v>121</v>
      </c>
      <c r="B164" s="8" t="s">
        <v>724</v>
      </c>
      <c r="C164" s="8" t="s">
        <v>725</v>
      </c>
      <c r="D164" s="8" t="s">
        <v>726</v>
      </c>
      <c r="E164" s="8" t="s">
        <v>235</v>
      </c>
      <c r="F164" s="8" t="s">
        <v>236</v>
      </c>
      <c r="G164" s="8" t="s">
        <v>215</v>
      </c>
      <c r="H164" s="8" t="s">
        <v>216</v>
      </c>
      <c r="I164" s="1" t="s">
        <v>622</v>
      </c>
      <c r="J164" s="9">
        <v>40</v>
      </c>
      <c r="K164" s="9">
        <v>4</v>
      </c>
      <c r="L164" s="9">
        <v>0</v>
      </c>
      <c r="M164" s="9">
        <v>5</v>
      </c>
      <c r="N164" s="9">
        <v>0</v>
      </c>
      <c r="O164" s="9">
        <v>0</v>
      </c>
      <c r="P164" s="1">
        <f t="shared" si="3"/>
        <v>49</v>
      </c>
      <c r="S164" s="1">
        <v>40</v>
      </c>
      <c r="T164" s="1">
        <v>3</v>
      </c>
      <c r="U164" s="1">
        <v>10</v>
      </c>
      <c r="V164" s="1">
        <v>5</v>
      </c>
      <c r="W164" s="1">
        <v>0</v>
      </c>
      <c r="X164" s="1">
        <v>0</v>
      </c>
      <c r="Y164" s="1">
        <f t="shared" si="4"/>
        <v>58</v>
      </c>
      <c r="AB164" s="12"/>
      <c r="AC164" s="12">
        <v>0</v>
      </c>
      <c r="AD164" s="12">
        <f t="shared" si="2"/>
        <v>3.21</v>
      </c>
    </row>
    <row r="165" spans="1:30" ht="16" x14ac:dyDescent="0.2">
      <c r="A165" s="8">
        <v>128</v>
      </c>
      <c r="B165" s="8" t="s">
        <v>727</v>
      </c>
      <c r="C165" s="8" t="s">
        <v>728</v>
      </c>
      <c r="D165" s="8" t="s">
        <v>729</v>
      </c>
      <c r="E165" s="8" t="s">
        <v>235</v>
      </c>
      <c r="F165" s="8" t="s">
        <v>236</v>
      </c>
      <c r="G165" s="8" t="s">
        <v>230</v>
      </c>
      <c r="H165" s="8" t="s">
        <v>216</v>
      </c>
      <c r="I165" s="1" t="s">
        <v>622</v>
      </c>
      <c r="J165" s="9">
        <v>50</v>
      </c>
      <c r="K165" s="9">
        <v>4</v>
      </c>
      <c r="L165" s="9">
        <v>0</v>
      </c>
      <c r="M165" s="9">
        <v>3</v>
      </c>
      <c r="N165" s="9">
        <v>0</v>
      </c>
      <c r="O165" s="9">
        <v>0</v>
      </c>
      <c r="P165" s="1">
        <f t="shared" si="3"/>
        <v>47</v>
      </c>
      <c r="S165" s="1">
        <v>35</v>
      </c>
      <c r="T165" s="1">
        <v>10</v>
      </c>
      <c r="U165" s="1">
        <v>6</v>
      </c>
      <c r="V165" s="1">
        <v>8</v>
      </c>
      <c r="W165" s="1">
        <v>0</v>
      </c>
      <c r="X165" s="1">
        <v>0</v>
      </c>
      <c r="Y165" s="1">
        <f t="shared" si="4"/>
        <v>59</v>
      </c>
      <c r="AB165" s="12"/>
      <c r="AC165" s="12">
        <v>0</v>
      </c>
      <c r="AD165" s="12">
        <f t="shared" si="2"/>
        <v>3.1799999999999997</v>
      </c>
    </row>
    <row r="166" spans="1:30" ht="16" x14ac:dyDescent="0.2">
      <c r="A166" s="8">
        <v>135</v>
      </c>
      <c r="B166" s="8" t="s">
        <v>730</v>
      </c>
      <c r="C166" s="8" t="s">
        <v>731</v>
      </c>
      <c r="D166" s="8" t="s">
        <v>732</v>
      </c>
      <c r="E166" s="8" t="s">
        <v>282</v>
      </c>
      <c r="F166" s="8" t="s">
        <v>283</v>
      </c>
      <c r="G166" s="8" t="s">
        <v>230</v>
      </c>
      <c r="H166" s="8" t="s">
        <v>216</v>
      </c>
      <c r="I166" s="1" t="s">
        <v>622</v>
      </c>
      <c r="J166" s="9">
        <v>50</v>
      </c>
      <c r="K166" s="9">
        <v>15</v>
      </c>
      <c r="L166" s="9">
        <v>0</v>
      </c>
      <c r="M166" s="9">
        <v>5</v>
      </c>
      <c r="N166" s="9">
        <v>0</v>
      </c>
      <c r="O166" s="9">
        <v>2</v>
      </c>
      <c r="P166" s="1">
        <f t="shared" si="3"/>
        <v>62</v>
      </c>
      <c r="S166" s="1">
        <v>50</v>
      </c>
      <c r="T166" s="1">
        <v>25</v>
      </c>
      <c r="U166" s="1">
        <v>2</v>
      </c>
      <c r="V166" s="1">
        <v>10</v>
      </c>
      <c r="W166" s="1">
        <v>5</v>
      </c>
      <c r="X166" s="1">
        <v>0</v>
      </c>
      <c r="Y166" s="1">
        <f t="shared" si="4"/>
        <v>82</v>
      </c>
      <c r="AB166" s="12"/>
      <c r="AC166" s="12">
        <v>0</v>
      </c>
      <c r="AD166" s="12">
        <f t="shared" si="2"/>
        <v>4.32</v>
      </c>
    </row>
    <row r="167" spans="1:30" ht="16" x14ac:dyDescent="0.2">
      <c r="A167" s="8">
        <v>147</v>
      </c>
      <c r="B167" s="8" t="s">
        <v>733</v>
      </c>
      <c r="C167" s="8" t="s">
        <v>734</v>
      </c>
      <c r="D167" s="8" t="s">
        <v>735</v>
      </c>
      <c r="E167" s="8" t="s">
        <v>282</v>
      </c>
      <c r="F167" s="8" t="s">
        <v>283</v>
      </c>
      <c r="G167" s="8" t="s">
        <v>230</v>
      </c>
      <c r="H167" s="8" t="s">
        <v>216</v>
      </c>
      <c r="I167" s="1" t="s">
        <v>622</v>
      </c>
      <c r="J167" s="9">
        <v>50</v>
      </c>
      <c r="K167" s="9">
        <v>15</v>
      </c>
      <c r="L167" s="9">
        <v>15</v>
      </c>
      <c r="M167" s="9">
        <v>7</v>
      </c>
      <c r="N167" s="9">
        <v>4</v>
      </c>
      <c r="O167" s="9">
        <v>2</v>
      </c>
      <c r="P167" s="1">
        <f t="shared" si="3"/>
        <v>83</v>
      </c>
      <c r="S167" s="1">
        <v>50</v>
      </c>
      <c r="T167" s="1">
        <v>30</v>
      </c>
      <c r="U167" s="1">
        <v>0</v>
      </c>
      <c r="V167" s="1">
        <v>3</v>
      </c>
      <c r="W167" s="1">
        <v>5</v>
      </c>
      <c r="X167" s="1">
        <v>0</v>
      </c>
      <c r="Y167" s="1">
        <f t="shared" si="4"/>
        <v>78</v>
      </c>
      <c r="AB167" s="12"/>
      <c r="AC167" s="12">
        <v>0</v>
      </c>
      <c r="AD167" s="12">
        <f t="shared" si="2"/>
        <v>4.83</v>
      </c>
    </row>
    <row r="168" spans="1:30" ht="16" x14ac:dyDescent="0.2">
      <c r="A168" s="8">
        <v>166</v>
      </c>
      <c r="B168" s="8" t="s">
        <v>736</v>
      </c>
      <c r="C168" s="8" t="s">
        <v>737</v>
      </c>
      <c r="D168" s="8" t="s">
        <v>738</v>
      </c>
      <c r="E168" s="8" t="s">
        <v>213</v>
      </c>
      <c r="F168" s="8" t="s">
        <v>214</v>
      </c>
      <c r="G168" s="8" t="s">
        <v>230</v>
      </c>
      <c r="H168" s="8" t="s">
        <v>216</v>
      </c>
      <c r="I168" s="1" t="s">
        <v>622</v>
      </c>
      <c r="J168" s="9">
        <v>40</v>
      </c>
      <c r="K168" s="9">
        <v>4</v>
      </c>
      <c r="L168" s="9">
        <v>0</v>
      </c>
      <c r="M168" s="9">
        <v>7</v>
      </c>
      <c r="N168" s="9">
        <v>0</v>
      </c>
      <c r="O168" s="9">
        <v>0</v>
      </c>
      <c r="P168" s="1">
        <f t="shared" si="3"/>
        <v>51</v>
      </c>
      <c r="S168" s="1">
        <v>50</v>
      </c>
      <c r="T168" s="1">
        <v>5</v>
      </c>
      <c r="U168" s="1">
        <v>0</v>
      </c>
      <c r="V168" s="1">
        <v>5</v>
      </c>
      <c r="W168" s="1">
        <v>0</v>
      </c>
      <c r="X168" s="1">
        <v>0</v>
      </c>
      <c r="Y168" s="1">
        <f t="shared" si="4"/>
        <v>50</v>
      </c>
      <c r="AB168" s="12"/>
      <c r="AC168" s="12">
        <v>0</v>
      </c>
      <c r="AD168" s="12">
        <f t="shared" si="2"/>
        <v>3.0300000000000002</v>
      </c>
    </row>
    <row r="169" spans="1:30" ht="16" x14ac:dyDescent="0.2">
      <c r="A169" s="8">
        <v>251</v>
      </c>
      <c r="B169" s="8" t="s">
        <v>739</v>
      </c>
      <c r="C169" s="8" t="s">
        <v>740</v>
      </c>
      <c r="D169" s="8" t="s">
        <v>741</v>
      </c>
      <c r="E169" s="8" t="s">
        <v>228</v>
      </c>
      <c r="F169" s="8" t="s">
        <v>229</v>
      </c>
      <c r="G169" s="8" t="s">
        <v>230</v>
      </c>
      <c r="H169" s="8" t="s">
        <v>216</v>
      </c>
      <c r="I169" s="1" t="s">
        <v>622</v>
      </c>
      <c r="J169" s="9">
        <v>50</v>
      </c>
      <c r="K169" s="9">
        <v>6</v>
      </c>
      <c r="L169" s="9">
        <v>0</v>
      </c>
      <c r="M169" s="9">
        <v>3</v>
      </c>
      <c r="N169" s="9">
        <v>0</v>
      </c>
      <c r="O169" s="9">
        <v>0</v>
      </c>
      <c r="P169" s="1">
        <f t="shared" si="3"/>
        <v>49</v>
      </c>
      <c r="S169" s="1">
        <v>35</v>
      </c>
      <c r="T169" s="1">
        <v>10</v>
      </c>
      <c r="U169" s="1">
        <v>0</v>
      </c>
      <c r="V169" s="1">
        <v>9</v>
      </c>
      <c r="W169" s="1">
        <v>0</v>
      </c>
      <c r="X169" s="1">
        <v>0</v>
      </c>
      <c r="Y169" s="1">
        <f t="shared" si="4"/>
        <v>54</v>
      </c>
      <c r="AB169" s="12"/>
      <c r="AC169" s="12">
        <v>0</v>
      </c>
      <c r="AD169" s="12">
        <f t="shared" si="2"/>
        <v>3.09</v>
      </c>
    </row>
    <row r="170" spans="1:30" ht="16" x14ac:dyDescent="0.2">
      <c r="A170" s="8">
        <v>156</v>
      </c>
      <c r="B170" s="8" t="s">
        <v>359</v>
      </c>
      <c r="C170" s="8" t="s">
        <v>387</v>
      </c>
      <c r="D170" s="8" t="s">
        <v>742</v>
      </c>
      <c r="E170" s="8" t="s">
        <v>314</v>
      </c>
      <c r="F170" s="8" t="s">
        <v>315</v>
      </c>
      <c r="G170" s="8" t="s">
        <v>230</v>
      </c>
      <c r="H170" s="8" t="s">
        <v>216</v>
      </c>
      <c r="I170" s="1" t="s">
        <v>622</v>
      </c>
      <c r="J170" s="9">
        <v>50</v>
      </c>
      <c r="K170" s="9">
        <v>4</v>
      </c>
      <c r="L170" s="9">
        <v>0</v>
      </c>
      <c r="M170" s="9">
        <v>3</v>
      </c>
      <c r="N170" s="9">
        <v>0</v>
      </c>
      <c r="O170" s="9">
        <v>0</v>
      </c>
      <c r="P170" s="1">
        <f t="shared" si="3"/>
        <v>47</v>
      </c>
      <c r="S170" s="1">
        <v>5</v>
      </c>
      <c r="Y170" s="1">
        <f t="shared" si="4"/>
        <v>5</v>
      </c>
      <c r="AB170" s="12"/>
      <c r="AC170" s="12">
        <v>0</v>
      </c>
      <c r="AD170" s="12">
        <f t="shared" si="2"/>
        <v>1.5599999999999998</v>
      </c>
    </row>
    <row r="171" spans="1:30" ht="16" x14ac:dyDescent="0.2">
      <c r="A171" s="8">
        <v>131</v>
      </c>
      <c r="B171" s="8" t="s">
        <v>539</v>
      </c>
      <c r="C171" s="8" t="s">
        <v>502</v>
      </c>
      <c r="D171" s="8" t="s">
        <v>743</v>
      </c>
      <c r="E171" s="8" t="s">
        <v>245</v>
      </c>
      <c r="F171" s="8" t="s">
        <v>246</v>
      </c>
      <c r="G171" s="8" t="s">
        <v>230</v>
      </c>
      <c r="H171" s="8" t="s">
        <v>216</v>
      </c>
      <c r="I171" s="1" t="s">
        <v>622</v>
      </c>
      <c r="J171" s="9">
        <v>35</v>
      </c>
      <c r="K171" s="9">
        <v>4</v>
      </c>
      <c r="L171" s="9">
        <v>0</v>
      </c>
      <c r="M171" s="9">
        <v>3</v>
      </c>
      <c r="N171" s="9">
        <v>0</v>
      </c>
      <c r="O171" s="9">
        <v>0</v>
      </c>
      <c r="P171" s="1">
        <f t="shared" si="3"/>
        <v>42</v>
      </c>
      <c r="S171" s="1">
        <v>45</v>
      </c>
      <c r="T171" s="1">
        <v>5</v>
      </c>
      <c r="U171" s="1">
        <v>0</v>
      </c>
      <c r="V171" s="1">
        <v>3</v>
      </c>
      <c r="W171" s="1">
        <v>0</v>
      </c>
      <c r="X171" s="1">
        <v>0</v>
      </c>
      <c r="Y171" s="1">
        <f t="shared" si="4"/>
        <v>48</v>
      </c>
      <c r="AB171" s="12"/>
      <c r="AC171" s="12">
        <v>0</v>
      </c>
      <c r="AD171" s="12">
        <f t="shared" si="2"/>
        <v>2.7</v>
      </c>
    </row>
    <row r="172" spans="1:30" ht="16" x14ac:dyDescent="0.2">
      <c r="A172" s="8">
        <v>104</v>
      </c>
      <c r="B172" s="8" t="s">
        <v>744</v>
      </c>
      <c r="C172" s="8" t="s">
        <v>745</v>
      </c>
      <c r="D172" s="8" t="s">
        <v>746</v>
      </c>
      <c r="E172" s="8" t="s">
        <v>228</v>
      </c>
      <c r="F172" s="8" t="s">
        <v>229</v>
      </c>
      <c r="G172" s="8" t="s">
        <v>230</v>
      </c>
      <c r="H172" s="8" t="s">
        <v>216</v>
      </c>
      <c r="I172" s="1" t="s">
        <v>622</v>
      </c>
      <c r="J172" s="9">
        <v>40</v>
      </c>
      <c r="K172" s="9">
        <v>4</v>
      </c>
      <c r="L172" s="9">
        <v>9</v>
      </c>
      <c r="M172" s="9">
        <v>3</v>
      </c>
      <c r="N172" s="9">
        <v>0</v>
      </c>
      <c r="O172" s="9">
        <v>2</v>
      </c>
      <c r="P172" s="1">
        <f t="shared" si="3"/>
        <v>58</v>
      </c>
      <c r="S172" s="1">
        <v>45</v>
      </c>
      <c r="T172" s="1">
        <v>2</v>
      </c>
      <c r="U172" s="1">
        <v>0</v>
      </c>
      <c r="V172" s="1">
        <v>10</v>
      </c>
      <c r="W172" s="1">
        <v>5</v>
      </c>
      <c r="X172" s="1">
        <v>0</v>
      </c>
      <c r="Y172" s="1">
        <f t="shared" si="4"/>
        <v>57</v>
      </c>
      <c r="AB172" s="12"/>
      <c r="AC172" s="12">
        <v>0</v>
      </c>
      <c r="AD172" s="12">
        <f t="shared" si="2"/>
        <v>3.45</v>
      </c>
    </row>
    <row r="173" spans="1:30" ht="16" x14ac:dyDescent="0.2">
      <c r="A173" s="8">
        <v>157</v>
      </c>
      <c r="B173" s="8" t="s">
        <v>747</v>
      </c>
      <c r="C173" s="8" t="s">
        <v>748</v>
      </c>
      <c r="D173" s="8" t="s">
        <v>749</v>
      </c>
      <c r="E173" s="8" t="s">
        <v>282</v>
      </c>
      <c r="F173" s="8" t="s">
        <v>283</v>
      </c>
      <c r="G173" s="8" t="s">
        <v>230</v>
      </c>
      <c r="H173" s="8" t="s">
        <v>216</v>
      </c>
      <c r="I173" s="1" t="s">
        <v>622</v>
      </c>
      <c r="J173" s="9">
        <v>50</v>
      </c>
      <c r="K173" s="9">
        <v>6</v>
      </c>
      <c r="L173" s="9">
        <v>0</v>
      </c>
      <c r="M173" s="9">
        <v>5</v>
      </c>
      <c r="N173" s="9">
        <v>0</v>
      </c>
      <c r="O173" s="9">
        <v>0</v>
      </c>
      <c r="P173" s="1">
        <f t="shared" si="3"/>
        <v>51</v>
      </c>
      <c r="S173" s="1">
        <v>35</v>
      </c>
      <c r="T173" s="1">
        <v>5</v>
      </c>
      <c r="U173" s="1">
        <v>8</v>
      </c>
      <c r="V173" s="1">
        <v>0</v>
      </c>
      <c r="W173" s="1">
        <v>0</v>
      </c>
      <c r="X173" s="1">
        <v>0</v>
      </c>
      <c r="Y173" s="1">
        <f t="shared" si="4"/>
        <v>48</v>
      </c>
      <c r="AB173" s="12"/>
      <c r="AC173" s="12">
        <v>0</v>
      </c>
      <c r="AD173" s="12">
        <f t="shared" si="2"/>
        <v>2.9699999999999998</v>
      </c>
    </row>
    <row r="174" spans="1:30" ht="16" x14ac:dyDescent="0.2">
      <c r="A174" s="8">
        <v>164</v>
      </c>
      <c r="B174" s="8" t="s">
        <v>750</v>
      </c>
      <c r="C174" s="8" t="s">
        <v>751</v>
      </c>
      <c r="D174" s="8" t="s">
        <v>752</v>
      </c>
      <c r="E174" s="8" t="s">
        <v>245</v>
      </c>
      <c r="F174" s="8" t="s">
        <v>246</v>
      </c>
      <c r="G174" s="8" t="s">
        <v>230</v>
      </c>
      <c r="H174" s="8" t="s">
        <v>216</v>
      </c>
      <c r="I174" s="1" t="s">
        <v>622</v>
      </c>
      <c r="J174" s="9">
        <v>40</v>
      </c>
      <c r="K174" s="9">
        <v>8</v>
      </c>
      <c r="L174" s="9">
        <v>14</v>
      </c>
      <c r="M174" s="9">
        <v>5</v>
      </c>
      <c r="N174" s="9">
        <v>0</v>
      </c>
      <c r="O174" s="9">
        <v>2</v>
      </c>
      <c r="P174" s="1">
        <f t="shared" si="3"/>
        <v>69</v>
      </c>
      <c r="S174" s="1">
        <v>40</v>
      </c>
      <c r="T174" s="1">
        <v>24</v>
      </c>
      <c r="U174" s="1">
        <v>0</v>
      </c>
      <c r="V174" s="1">
        <v>3</v>
      </c>
      <c r="W174" s="1">
        <v>0</v>
      </c>
      <c r="X174" s="1">
        <v>0</v>
      </c>
      <c r="Y174" s="1">
        <f t="shared" si="4"/>
        <v>67</v>
      </c>
      <c r="AB174" s="12"/>
      <c r="AC174" s="12">
        <v>0</v>
      </c>
      <c r="AD174" s="12">
        <f t="shared" si="2"/>
        <v>4.08</v>
      </c>
    </row>
    <row r="175" spans="1:30" ht="16" x14ac:dyDescent="0.2">
      <c r="A175" s="8">
        <v>250</v>
      </c>
      <c r="B175" s="8" t="s">
        <v>753</v>
      </c>
      <c r="C175" s="8" t="s">
        <v>754</v>
      </c>
      <c r="D175" s="8" t="s">
        <v>755</v>
      </c>
      <c r="E175" s="8" t="s">
        <v>228</v>
      </c>
      <c r="F175" s="8" t="s">
        <v>229</v>
      </c>
      <c r="G175" s="8" t="s">
        <v>230</v>
      </c>
      <c r="H175" s="8" t="s">
        <v>216</v>
      </c>
      <c r="I175" s="1" t="s">
        <v>622</v>
      </c>
      <c r="J175" s="9">
        <v>40</v>
      </c>
      <c r="K175" s="9">
        <v>15</v>
      </c>
      <c r="L175" s="9">
        <v>0</v>
      </c>
      <c r="M175" s="9">
        <v>2</v>
      </c>
      <c r="N175" s="9">
        <v>4</v>
      </c>
      <c r="O175" s="9">
        <v>0</v>
      </c>
      <c r="P175" s="1">
        <f t="shared" si="3"/>
        <v>61</v>
      </c>
      <c r="S175" s="1">
        <v>50</v>
      </c>
      <c r="T175" s="1">
        <v>5</v>
      </c>
      <c r="U175" s="1">
        <v>0</v>
      </c>
      <c r="V175" s="1">
        <v>0</v>
      </c>
      <c r="W175" s="1">
        <v>0</v>
      </c>
      <c r="X175" s="1">
        <v>0</v>
      </c>
      <c r="Y175" s="1">
        <f t="shared" si="4"/>
        <v>45</v>
      </c>
      <c r="AB175" s="12"/>
      <c r="AC175" s="12">
        <v>0</v>
      </c>
      <c r="AD175" s="12">
        <f t="shared" si="2"/>
        <v>3.1799999999999997</v>
      </c>
    </row>
    <row r="176" spans="1:30" ht="16" x14ac:dyDescent="0.2">
      <c r="A176" s="8">
        <v>196</v>
      </c>
      <c r="B176" s="8" t="s">
        <v>756</v>
      </c>
      <c r="C176" s="8" t="s">
        <v>757</v>
      </c>
      <c r="D176" s="8" t="s">
        <v>758</v>
      </c>
      <c r="E176" s="8" t="s">
        <v>282</v>
      </c>
      <c r="F176" s="8" t="s">
        <v>283</v>
      </c>
      <c r="G176" s="8" t="s">
        <v>230</v>
      </c>
      <c r="H176" s="8" t="s">
        <v>216</v>
      </c>
      <c r="I176" s="1" t="s">
        <v>622</v>
      </c>
      <c r="J176" s="9">
        <v>50</v>
      </c>
      <c r="K176" s="9">
        <v>6</v>
      </c>
      <c r="L176" s="9">
        <v>0</v>
      </c>
      <c r="M176" s="9">
        <v>5</v>
      </c>
      <c r="N176" s="9">
        <v>0</v>
      </c>
      <c r="O176" s="9">
        <v>0</v>
      </c>
      <c r="P176" s="1">
        <f t="shared" si="3"/>
        <v>51</v>
      </c>
      <c r="S176" s="1">
        <v>45</v>
      </c>
      <c r="T176" s="46">
        <v>5</v>
      </c>
      <c r="U176" s="46">
        <v>2</v>
      </c>
      <c r="V176" s="46">
        <v>0</v>
      </c>
      <c r="W176" s="46">
        <v>0</v>
      </c>
      <c r="X176" s="46">
        <v>0</v>
      </c>
      <c r="Y176" s="1">
        <f t="shared" si="4"/>
        <v>47</v>
      </c>
      <c r="AB176" s="12"/>
      <c r="AC176" s="12">
        <v>0</v>
      </c>
      <c r="AD176" s="12">
        <f t="shared" si="2"/>
        <v>2.94</v>
      </c>
    </row>
    <row r="177" spans="1:30" ht="16" x14ac:dyDescent="0.2">
      <c r="A177" s="8">
        <v>133</v>
      </c>
      <c r="B177" s="8" t="s">
        <v>759</v>
      </c>
      <c r="C177" s="8" t="s">
        <v>645</v>
      </c>
      <c r="D177" s="8" t="s">
        <v>760</v>
      </c>
      <c r="E177" s="8" t="s">
        <v>314</v>
      </c>
      <c r="F177" s="8" t="s">
        <v>315</v>
      </c>
      <c r="G177" s="8" t="s">
        <v>230</v>
      </c>
      <c r="H177" s="8" t="s">
        <v>216</v>
      </c>
      <c r="I177" s="1" t="s">
        <v>622</v>
      </c>
      <c r="J177" s="9">
        <v>50</v>
      </c>
      <c r="K177" s="9">
        <v>15</v>
      </c>
      <c r="L177" s="9">
        <v>0</v>
      </c>
      <c r="M177" s="9">
        <v>3</v>
      </c>
      <c r="N177" s="9">
        <v>0</v>
      </c>
      <c r="O177" s="9">
        <v>0</v>
      </c>
      <c r="P177" s="1">
        <f t="shared" si="3"/>
        <v>58</v>
      </c>
      <c r="S177" s="1">
        <v>35</v>
      </c>
      <c r="T177" s="1">
        <v>26</v>
      </c>
      <c r="U177" s="1">
        <v>0</v>
      </c>
      <c r="V177" s="1">
        <v>10</v>
      </c>
      <c r="W177" s="1">
        <v>0</v>
      </c>
      <c r="X177" s="1">
        <v>0</v>
      </c>
      <c r="Y177" s="1">
        <f t="shared" si="4"/>
        <v>71</v>
      </c>
      <c r="AB177" s="12"/>
      <c r="AC177" s="12">
        <v>0</v>
      </c>
      <c r="AD177" s="12">
        <f t="shared" si="2"/>
        <v>3.87</v>
      </c>
    </row>
    <row r="178" spans="1:30" ht="16" x14ac:dyDescent="0.2">
      <c r="A178" s="8">
        <v>141</v>
      </c>
      <c r="B178" s="8" t="s">
        <v>761</v>
      </c>
      <c r="C178" s="8" t="s">
        <v>762</v>
      </c>
      <c r="D178" s="8" t="s">
        <v>763</v>
      </c>
      <c r="E178" s="8" t="s">
        <v>282</v>
      </c>
      <c r="F178" s="8" t="s">
        <v>283</v>
      </c>
      <c r="G178" s="8" t="s">
        <v>230</v>
      </c>
      <c r="H178" s="8" t="s">
        <v>216</v>
      </c>
      <c r="I178" s="1" t="s">
        <v>622</v>
      </c>
      <c r="J178" s="9">
        <v>50</v>
      </c>
      <c r="K178" s="9">
        <v>10</v>
      </c>
      <c r="L178" s="9">
        <v>0</v>
      </c>
      <c r="M178" s="9">
        <v>5</v>
      </c>
      <c r="N178" s="9">
        <v>0</v>
      </c>
      <c r="O178" s="9">
        <v>2</v>
      </c>
      <c r="P178" s="1">
        <f t="shared" si="3"/>
        <v>57</v>
      </c>
      <c r="S178" s="1">
        <v>45</v>
      </c>
      <c r="T178" s="1">
        <v>24</v>
      </c>
      <c r="U178" s="1">
        <v>2</v>
      </c>
      <c r="V178" s="1">
        <v>10</v>
      </c>
      <c r="W178" s="1">
        <v>5</v>
      </c>
      <c r="X178" s="1">
        <v>0</v>
      </c>
      <c r="Y178" s="1">
        <f t="shared" si="4"/>
        <v>81</v>
      </c>
      <c r="AB178" s="12"/>
      <c r="AC178" s="12">
        <v>0</v>
      </c>
      <c r="AD178" s="12">
        <f t="shared" si="2"/>
        <v>4.1399999999999997</v>
      </c>
    </row>
    <row r="179" spans="1:30" ht="16" x14ac:dyDescent="0.2">
      <c r="A179" s="8">
        <v>142</v>
      </c>
      <c r="B179" s="8" t="s">
        <v>764</v>
      </c>
      <c r="C179" s="8" t="s">
        <v>765</v>
      </c>
      <c r="D179" s="8" t="s">
        <v>766</v>
      </c>
      <c r="E179" s="8" t="s">
        <v>240</v>
      </c>
      <c r="F179" s="8" t="s">
        <v>241</v>
      </c>
      <c r="G179" s="8" t="s">
        <v>230</v>
      </c>
      <c r="H179" s="8" t="s">
        <v>216</v>
      </c>
      <c r="I179" s="1" t="s">
        <v>622</v>
      </c>
      <c r="J179" s="9">
        <v>50</v>
      </c>
      <c r="K179" s="9">
        <v>10</v>
      </c>
      <c r="L179" s="9">
        <v>0</v>
      </c>
      <c r="M179" s="9">
        <v>3</v>
      </c>
      <c r="N179" s="9">
        <v>0</v>
      </c>
      <c r="O179" s="9">
        <v>0</v>
      </c>
      <c r="P179" s="1">
        <f t="shared" si="3"/>
        <v>53</v>
      </c>
      <c r="S179" s="1">
        <v>50</v>
      </c>
      <c r="T179" s="1">
        <v>7</v>
      </c>
      <c r="U179" s="1">
        <v>0</v>
      </c>
      <c r="V179" s="1">
        <v>3</v>
      </c>
      <c r="W179" s="1">
        <v>0</v>
      </c>
      <c r="X179" s="1">
        <v>0</v>
      </c>
      <c r="Y179" s="1">
        <f t="shared" si="4"/>
        <v>50</v>
      </c>
      <c r="AB179" s="12"/>
      <c r="AC179" s="12">
        <v>0</v>
      </c>
      <c r="AD179" s="12">
        <f t="shared" si="2"/>
        <v>3.09</v>
      </c>
    </row>
    <row r="180" spans="1:30" ht="16" x14ac:dyDescent="0.2">
      <c r="A180" s="8">
        <v>107</v>
      </c>
      <c r="B180" s="8" t="s">
        <v>767</v>
      </c>
      <c r="C180" s="8" t="s">
        <v>768</v>
      </c>
      <c r="D180" s="8" t="s">
        <v>769</v>
      </c>
      <c r="E180" s="8" t="s">
        <v>213</v>
      </c>
      <c r="F180" s="8" t="s">
        <v>214</v>
      </c>
      <c r="G180" s="8" t="s">
        <v>230</v>
      </c>
      <c r="H180" s="8" t="s">
        <v>216</v>
      </c>
      <c r="I180" s="1" t="s">
        <v>622</v>
      </c>
      <c r="J180" s="9">
        <v>50</v>
      </c>
      <c r="K180" s="9">
        <v>15</v>
      </c>
      <c r="L180" s="9">
        <v>0</v>
      </c>
      <c r="M180" s="9">
        <v>9</v>
      </c>
      <c r="N180" s="9">
        <v>0</v>
      </c>
      <c r="O180" s="9">
        <v>0</v>
      </c>
      <c r="P180" s="1">
        <f t="shared" si="3"/>
        <v>64</v>
      </c>
      <c r="S180" s="1">
        <v>50</v>
      </c>
      <c r="T180" s="1">
        <v>8</v>
      </c>
      <c r="U180" s="1">
        <v>0</v>
      </c>
      <c r="V180" s="1">
        <v>6</v>
      </c>
      <c r="W180" s="1">
        <v>0</v>
      </c>
      <c r="X180" s="1">
        <v>0</v>
      </c>
      <c r="Y180" s="1">
        <f t="shared" si="4"/>
        <v>54</v>
      </c>
      <c r="AB180" s="12"/>
      <c r="AC180" s="12">
        <v>0</v>
      </c>
      <c r="AD180" s="12">
        <f t="shared" si="2"/>
        <v>3.54</v>
      </c>
    </row>
    <row r="181" spans="1:30" ht="16" x14ac:dyDescent="0.2">
      <c r="A181" s="8">
        <v>144</v>
      </c>
      <c r="B181" s="8" t="s">
        <v>770</v>
      </c>
      <c r="C181" s="8" t="s">
        <v>771</v>
      </c>
      <c r="D181" s="8" t="s">
        <v>772</v>
      </c>
      <c r="E181" s="8" t="s">
        <v>268</v>
      </c>
      <c r="F181" s="8" t="s">
        <v>269</v>
      </c>
      <c r="G181" s="8" t="s">
        <v>230</v>
      </c>
      <c r="H181" s="8" t="s">
        <v>216</v>
      </c>
      <c r="I181" s="1" t="s">
        <v>622</v>
      </c>
      <c r="J181" s="9">
        <v>50</v>
      </c>
      <c r="K181" s="9">
        <v>4</v>
      </c>
      <c r="L181" s="9">
        <v>0</v>
      </c>
      <c r="M181" s="9">
        <v>5</v>
      </c>
      <c r="N181" s="9">
        <v>10</v>
      </c>
      <c r="O181" s="9">
        <v>0</v>
      </c>
      <c r="P181" s="1">
        <f t="shared" si="3"/>
        <v>59</v>
      </c>
      <c r="S181" s="1">
        <v>45</v>
      </c>
      <c r="T181" s="1">
        <v>8</v>
      </c>
      <c r="U181" s="1">
        <v>2</v>
      </c>
      <c r="V181" s="1">
        <v>8</v>
      </c>
      <c r="W181" s="1">
        <v>5</v>
      </c>
      <c r="X181" s="1">
        <v>0</v>
      </c>
      <c r="Y181" s="1">
        <f t="shared" si="4"/>
        <v>63</v>
      </c>
      <c r="AB181" s="12"/>
      <c r="AC181" s="12">
        <v>0</v>
      </c>
      <c r="AD181" s="12">
        <f t="shared" si="2"/>
        <v>3.66</v>
      </c>
    </row>
    <row r="182" spans="1:30" ht="16" x14ac:dyDescent="0.2">
      <c r="A182" s="8">
        <v>180</v>
      </c>
      <c r="B182" s="8" t="s">
        <v>773</v>
      </c>
      <c r="C182" s="8" t="s">
        <v>774</v>
      </c>
      <c r="D182" s="8" t="s">
        <v>775</v>
      </c>
      <c r="E182" s="8" t="s">
        <v>213</v>
      </c>
      <c r="F182" s="8" t="s">
        <v>214</v>
      </c>
      <c r="G182" s="8" t="s">
        <v>230</v>
      </c>
      <c r="H182" s="8" t="s">
        <v>216</v>
      </c>
      <c r="I182" s="1" t="s">
        <v>622</v>
      </c>
      <c r="J182" s="9">
        <v>50</v>
      </c>
      <c r="K182" s="9">
        <v>10</v>
      </c>
      <c r="L182" s="9">
        <v>0</v>
      </c>
      <c r="M182" s="9">
        <v>3</v>
      </c>
      <c r="N182" s="9">
        <v>4</v>
      </c>
      <c r="O182" s="9">
        <v>5</v>
      </c>
      <c r="P182" s="1">
        <f t="shared" si="3"/>
        <v>62</v>
      </c>
      <c r="S182" s="1">
        <v>50</v>
      </c>
      <c r="T182" s="1">
        <v>29</v>
      </c>
      <c r="U182" s="1">
        <v>0</v>
      </c>
      <c r="V182" s="1">
        <v>9</v>
      </c>
      <c r="W182" s="1">
        <v>5</v>
      </c>
      <c r="X182" s="1">
        <v>0</v>
      </c>
      <c r="Y182" s="1">
        <f t="shared" si="4"/>
        <v>83</v>
      </c>
      <c r="AB182" s="12"/>
      <c r="AC182" s="12">
        <v>0</v>
      </c>
      <c r="AD182" s="12">
        <f t="shared" si="2"/>
        <v>4.3499999999999996</v>
      </c>
    </row>
    <row r="183" spans="1:30" ht="16" x14ac:dyDescent="0.2">
      <c r="A183" s="8">
        <v>96</v>
      </c>
      <c r="B183" s="8" t="s">
        <v>776</v>
      </c>
      <c r="C183" s="8" t="s">
        <v>271</v>
      </c>
      <c r="D183" s="8" t="s">
        <v>777</v>
      </c>
      <c r="E183" s="8" t="s">
        <v>235</v>
      </c>
      <c r="F183" s="8" t="s">
        <v>236</v>
      </c>
      <c r="G183" s="8" t="s">
        <v>510</v>
      </c>
      <c r="H183" s="8" t="s">
        <v>216</v>
      </c>
      <c r="I183" s="1" t="s">
        <v>622</v>
      </c>
      <c r="J183" s="9">
        <v>40</v>
      </c>
      <c r="K183" s="9">
        <v>4</v>
      </c>
      <c r="L183" s="9">
        <v>0</v>
      </c>
      <c r="M183" s="9">
        <v>3</v>
      </c>
      <c r="N183" s="9">
        <v>0</v>
      </c>
      <c r="O183" s="9">
        <v>0</v>
      </c>
      <c r="P183" s="1">
        <f t="shared" si="3"/>
        <v>47</v>
      </c>
      <c r="S183" s="1">
        <v>50</v>
      </c>
      <c r="T183" s="1">
        <v>8</v>
      </c>
      <c r="U183" s="1">
        <v>5</v>
      </c>
      <c r="V183" s="1">
        <v>0</v>
      </c>
      <c r="W183" s="1">
        <v>0</v>
      </c>
      <c r="X183" s="1">
        <v>0</v>
      </c>
      <c r="Y183" s="1">
        <f t="shared" si="4"/>
        <v>53</v>
      </c>
      <c r="AB183" s="12"/>
      <c r="AC183" s="12">
        <v>0</v>
      </c>
      <c r="AD183" s="12">
        <f t="shared" si="2"/>
        <v>3</v>
      </c>
    </row>
    <row r="184" spans="1:30" ht="16" x14ac:dyDescent="0.2">
      <c r="A184" s="8">
        <v>167</v>
      </c>
      <c r="B184" s="8" t="s">
        <v>778</v>
      </c>
      <c r="C184" s="8" t="s">
        <v>175</v>
      </c>
      <c r="D184" s="8" t="s">
        <v>779</v>
      </c>
      <c r="E184" s="8" t="s">
        <v>282</v>
      </c>
      <c r="F184" s="8" t="s">
        <v>283</v>
      </c>
      <c r="G184" s="8" t="s">
        <v>230</v>
      </c>
      <c r="H184" s="8" t="s">
        <v>216</v>
      </c>
      <c r="I184" s="1" t="s">
        <v>622</v>
      </c>
      <c r="J184" s="9">
        <v>35</v>
      </c>
      <c r="K184" s="9">
        <v>6</v>
      </c>
      <c r="L184" s="9">
        <v>0</v>
      </c>
      <c r="M184" s="9">
        <v>5</v>
      </c>
      <c r="N184" s="9">
        <v>0</v>
      </c>
      <c r="O184" s="9">
        <v>0</v>
      </c>
      <c r="P184" s="1">
        <f t="shared" si="3"/>
        <v>46</v>
      </c>
      <c r="S184" s="1">
        <v>50</v>
      </c>
      <c r="T184" s="1">
        <v>5</v>
      </c>
      <c r="U184" s="1">
        <v>0</v>
      </c>
      <c r="V184" s="1">
        <v>3</v>
      </c>
      <c r="W184" s="1">
        <v>0</v>
      </c>
      <c r="X184" s="1">
        <v>0</v>
      </c>
      <c r="Y184" s="1">
        <f t="shared" si="4"/>
        <v>48</v>
      </c>
      <c r="AB184" s="12"/>
      <c r="AC184" s="12">
        <v>0</v>
      </c>
      <c r="AD184" s="12">
        <f t="shared" si="2"/>
        <v>2.82</v>
      </c>
    </row>
    <row r="185" spans="1:30" ht="16" x14ac:dyDescent="0.2">
      <c r="A185" s="8">
        <v>154</v>
      </c>
      <c r="B185" s="8" t="s">
        <v>780</v>
      </c>
      <c r="C185" s="8" t="s">
        <v>781</v>
      </c>
      <c r="D185" s="8" t="s">
        <v>782</v>
      </c>
      <c r="E185" s="8" t="s">
        <v>314</v>
      </c>
      <c r="F185" s="8" t="s">
        <v>315</v>
      </c>
      <c r="G185" s="8" t="s">
        <v>215</v>
      </c>
      <c r="H185" s="8" t="s">
        <v>216</v>
      </c>
      <c r="I185" s="1" t="s">
        <v>622</v>
      </c>
      <c r="J185" s="9">
        <v>50</v>
      </c>
      <c r="K185" s="9">
        <v>4</v>
      </c>
      <c r="L185" s="9">
        <v>0</v>
      </c>
      <c r="M185" s="9">
        <v>10</v>
      </c>
      <c r="N185" s="9">
        <v>2</v>
      </c>
      <c r="O185" s="9">
        <v>0</v>
      </c>
      <c r="P185" s="1">
        <f t="shared" si="3"/>
        <v>56</v>
      </c>
      <c r="S185" s="1">
        <v>50</v>
      </c>
      <c r="T185" s="1">
        <v>13</v>
      </c>
      <c r="U185" s="1">
        <v>0</v>
      </c>
      <c r="V185" s="1">
        <v>3</v>
      </c>
      <c r="W185" s="1">
        <v>0</v>
      </c>
      <c r="X185" s="1">
        <v>0</v>
      </c>
      <c r="Y185" s="1">
        <f t="shared" si="4"/>
        <v>56</v>
      </c>
      <c r="AB185" s="12"/>
      <c r="AC185" s="12">
        <v>0</v>
      </c>
      <c r="AD185" s="12">
        <f t="shared" si="2"/>
        <v>3.36</v>
      </c>
    </row>
    <row r="186" spans="1:30" ht="16" x14ac:dyDescent="0.2">
      <c r="A186" s="8">
        <v>232</v>
      </c>
      <c r="B186" s="8" t="s">
        <v>783</v>
      </c>
      <c r="C186" s="8" t="s">
        <v>784</v>
      </c>
      <c r="D186" s="8" t="s">
        <v>785</v>
      </c>
      <c r="E186" s="8" t="s">
        <v>228</v>
      </c>
      <c r="F186" s="8" t="s">
        <v>229</v>
      </c>
      <c r="G186" s="8" t="s">
        <v>230</v>
      </c>
      <c r="H186" s="8" t="s">
        <v>216</v>
      </c>
      <c r="I186" s="1" t="s">
        <v>622</v>
      </c>
      <c r="J186" s="9">
        <v>50</v>
      </c>
      <c r="K186" s="9">
        <v>4</v>
      </c>
      <c r="L186" s="9">
        <v>10</v>
      </c>
      <c r="M186" s="9">
        <v>3</v>
      </c>
      <c r="N186" s="9">
        <v>0</v>
      </c>
      <c r="O186" s="9">
        <v>0</v>
      </c>
      <c r="P186" s="1">
        <f t="shared" si="3"/>
        <v>57</v>
      </c>
      <c r="S186" s="1">
        <v>40</v>
      </c>
      <c r="T186" s="1">
        <v>13</v>
      </c>
      <c r="U186" s="1">
        <v>0</v>
      </c>
      <c r="V186" s="1">
        <v>5</v>
      </c>
      <c r="W186" s="1">
        <v>0</v>
      </c>
      <c r="X186" s="1">
        <v>0</v>
      </c>
      <c r="Y186" s="1">
        <f t="shared" si="4"/>
        <v>58</v>
      </c>
      <c r="AB186" s="12"/>
      <c r="AC186" s="12">
        <v>0</v>
      </c>
      <c r="AD186" s="12">
        <f t="shared" si="2"/>
        <v>3.45</v>
      </c>
    </row>
    <row r="187" spans="1:30" ht="16" x14ac:dyDescent="0.2">
      <c r="A187" s="8">
        <v>143</v>
      </c>
      <c r="B187" s="8" t="s">
        <v>611</v>
      </c>
      <c r="C187" s="8" t="s">
        <v>786</v>
      </c>
      <c r="D187" s="8" t="s">
        <v>787</v>
      </c>
      <c r="E187" s="8" t="s">
        <v>240</v>
      </c>
      <c r="F187" s="8" t="s">
        <v>241</v>
      </c>
      <c r="G187" s="8" t="s">
        <v>230</v>
      </c>
      <c r="H187" s="8" t="s">
        <v>216</v>
      </c>
      <c r="I187" s="1" t="s">
        <v>622</v>
      </c>
      <c r="J187" s="9">
        <v>50</v>
      </c>
      <c r="K187" s="9">
        <v>10</v>
      </c>
      <c r="L187" s="9">
        <v>0</v>
      </c>
      <c r="M187" s="9">
        <v>6</v>
      </c>
      <c r="N187" s="9">
        <v>0</v>
      </c>
      <c r="O187" s="9">
        <v>0</v>
      </c>
      <c r="P187" s="1">
        <f t="shared" si="3"/>
        <v>56</v>
      </c>
      <c r="S187" s="1">
        <v>50</v>
      </c>
      <c r="T187" s="1">
        <v>8</v>
      </c>
      <c r="U187" s="1">
        <v>0</v>
      </c>
      <c r="V187" s="1">
        <v>0</v>
      </c>
      <c r="W187" s="1">
        <v>0</v>
      </c>
      <c r="X187" s="1">
        <v>5</v>
      </c>
      <c r="Y187" s="1">
        <f t="shared" si="4"/>
        <v>53</v>
      </c>
      <c r="AB187" s="12"/>
      <c r="AC187" s="12">
        <v>0</v>
      </c>
      <c r="AD187" s="12">
        <f t="shared" si="2"/>
        <v>3.2699999999999996</v>
      </c>
    </row>
    <row r="188" spans="1:30" ht="16" x14ac:dyDescent="0.2">
      <c r="A188" s="8">
        <v>184</v>
      </c>
      <c r="B188" s="8" t="s">
        <v>788</v>
      </c>
      <c r="C188" s="8" t="s">
        <v>789</v>
      </c>
      <c r="D188" s="8" t="s">
        <v>790</v>
      </c>
      <c r="E188" s="8" t="s">
        <v>314</v>
      </c>
      <c r="F188" s="8" t="s">
        <v>315</v>
      </c>
      <c r="G188" s="8" t="s">
        <v>791</v>
      </c>
      <c r="H188" s="8" t="s">
        <v>216</v>
      </c>
      <c r="I188" s="1" t="s">
        <v>622</v>
      </c>
      <c r="J188" s="9">
        <v>29</v>
      </c>
      <c r="K188" s="9"/>
      <c r="L188" s="9"/>
      <c r="M188" s="9"/>
      <c r="N188" s="9"/>
      <c r="O188" s="9"/>
      <c r="P188" s="1">
        <f t="shared" si="3"/>
        <v>29</v>
      </c>
      <c r="S188" s="1">
        <v>35</v>
      </c>
      <c r="T188" s="1">
        <v>8</v>
      </c>
      <c r="U188" s="1">
        <v>0</v>
      </c>
      <c r="V188" s="1">
        <v>0</v>
      </c>
      <c r="W188" s="1">
        <v>5</v>
      </c>
      <c r="X188" s="1">
        <v>0</v>
      </c>
      <c r="Y188" s="1">
        <f t="shared" si="4"/>
        <v>48</v>
      </c>
      <c r="AB188" s="12"/>
      <c r="AC188" s="12">
        <v>0</v>
      </c>
      <c r="AD188" s="12">
        <f t="shared" si="2"/>
        <v>2.31</v>
      </c>
    </row>
    <row r="189" spans="1:30" ht="16" x14ac:dyDescent="0.2">
      <c r="A189" s="8">
        <v>88</v>
      </c>
      <c r="B189" s="8" t="s">
        <v>792</v>
      </c>
      <c r="C189" s="8" t="s">
        <v>793</v>
      </c>
      <c r="D189" s="8" t="s">
        <v>794</v>
      </c>
      <c r="E189" s="8" t="s">
        <v>268</v>
      </c>
      <c r="F189" s="8" t="s">
        <v>269</v>
      </c>
      <c r="G189" s="8" t="s">
        <v>230</v>
      </c>
      <c r="H189" s="8" t="s">
        <v>216</v>
      </c>
      <c r="I189" s="1" t="s">
        <v>795</v>
      </c>
      <c r="J189" s="9">
        <v>40</v>
      </c>
      <c r="K189" s="9">
        <v>6</v>
      </c>
      <c r="L189" s="9">
        <v>14</v>
      </c>
      <c r="M189" s="9">
        <v>3</v>
      </c>
      <c r="N189" s="9">
        <v>9</v>
      </c>
      <c r="O189" s="9">
        <v>2</v>
      </c>
      <c r="P189" s="1">
        <f t="shared" si="3"/>
        <v>74</v>
      </c>
      <c r="S189" s="30">
        <v>40</v>
      </c>
      <c r="T189" s="30">
        <v>13</v>
      </c>
      <c r="U189" s="30">
        <v>0</v>
      </c>
      <c r="V189" s="30">
        <v>0</v>
      </c>
      <c r="W189" s="30">
        <v>5</v>
      </c>
      <c r="X189" s="30">
        <v>5</v>
      </c>
      <c r="Y189" s="1">
        <f t="shared" si="4"/>
        <v>63</v>
      </c>
      <c r="AA189" s="30">
        <v>93</v>
      </c>
      <c r="AB189" s="12">
        <f t="shared" ref="AB189:AB231" si="5">AA189/10</f>
        <v>9.3000000000000007</v>
      </c>
      <c r="AC189" s="12">
        <v>0</v>
      </c>
      <c r="AD189" s="12">
        <f t="shared" si="2"/>
        <v>5.0399999999999991</v>
      </c>
    </row>
    <row r="190" spans="1:30" ht="16" x14ac:dyDescent="0.2">
      <c r="A190" s="8">
        <v>78</v>
      </c>
      <c r="B190" s="8" t="s">
        <v>796</v>
      </c>
      <c r="C190" s="8" t="s">
        <v>797</v>
      </c>
      <c r="D190" s="8" t="s">
        <v>798</v>
      </c>
      <c r="E190" s="8" t="s">
        <v>799</v>
      </c>
      <c r="F190" s="8" t="s">
        <v>800</v>
      </c>
      <c r="G190" s="8" t="s">
        <v>230</v>
      </c>
      <c r="H190" s="8" t="s">
        <v>216</v>
      </c>
      <c r="I190" s="1" t="s">
        <v>795</v>
      </c>
      <c r="J190" s="9">
        <v>50</v>
      </c>
      <c r="K190" s="9">
        <v>2</v>
      </c>
      <c r="L190" s="9">
        <v>0</v>
      </c>
      <c r="M190" s="9">
        <v>0</v>
      </c>
      <c r="N190" s="9">
        <v>0</v>
      </c>
      <c r="O190" s="9">
        <v>0</v>
      </c>
      <c r="P190" s="1">
        <f t="shared" si="3"/>
        <v>42</v>
      </c>
      <c r="S190" s="30">
        <v>40</v>
      </c>
      <c r="T190" s="49"/>
      <c r="U190" s="49"/>
      <c r="V190" s="49"/>
      <c r="W190" s="49"/>
      <c r="X190" s="49"/>
      <c r="Y190" s="1">
        <f t="shared" si="4"/>
        <v>40</v>
      </c>
      <c r="AA190" s="30">
        <v>0</v>
      </c>
      <c r="AB190" s="12">
        <f t="shared" si="5"/>
        <v>0</v>
      </c>
      <c r="AC190" s="12">
        <v>0</v>
      </c>
      <c r="AD190" s="12">
        <f t="shared" si="2"/>
        <v>2.46</v>
      </c>
    </row>
    <row r="191" spans="1:30" ht="16" x14ac:dyDescent="0.2">
      <c r="A191" s="8">
        <v>233</v>
      </c>
      <c r="B191" s="8" t="s">
        <v>801</v>
      </c>
      <c r="C191" s="8" t="s">
        <v>802</v>
      </c>
      <c r="D191" s="8" t="s">
        <v>803</v>
      </c>
      <c r="E191" s="8" t="s">
        <v>245</v>
      </c>
      <c r="F191" s="8" t="s">
        <v>246</v>
      </c>
      <c r="G191" s="8" t="s">
        <v>230</v>
      </c>
      <c r="H191" s="8" t="s">
        <v>216</v>
      </c>
      <c r="I191" s="1" t="s">
        <v>795</v>
      </c>
      <c r="J191" s="9">
        <v>50</v>
      </c>
      <c r="K191" s="9">
        <v>11</v>
      </c>
      <c r="L191" s="9">
        <v>0</v>
      </c>
      <c r="M191" s="9">
        <v>3</v>
      </c>
      <c r="N191" s="9">
        <v>0</v>
      </c>
      <c r="O191" s="9">
        <v>0</v>
      </c>
      <c r="P191" s="1">
        <f t="shared" si="3"/>
        <v>54</v>
      </c>
      <c r="S191" s="30">
        <v>40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1">
        <f t="shared" si="4"/>
        <v>40</v>
      </c>
      <c r="AA191" s="30">
        <v>53</v>
      </c>
      <c r="AB191" s="12">
        <f t="shared" si="5"/>
        <v>5.3</v>
      </c>
      <c r="AC191" s="12">
        <v>0</v>
      </c>
      <c r="AD191" s="12">
        <f t="shared" si="2"/>
        <v>3.3499999999999996</v>
      </c>
    </row>
    <row r="192" spans="1:30" ht="16" x14ac:dyDescent="0.2">
      <c r="A192" s="8">
        <v>136</v>
      </c>
      <c r="B192" s="8" t="s">
        <v>804</v>
      </c>
      <c r="C192" s="8" t="s">
        <v>805</v>
      </c>
      <c r="D192" s="8" t="s">
        <v>806</v>
      </c>
      <c r="E192" s="8" t="s">
        <v>282</v>
      </c>
      <c r="F192" s="8" t="s">
        <v>283</v>
      </c>
      <c r="G192" s="8" t="s">
        <v>230</v>
      </c>
      <c r="H192" s="8" t="s">
        <v>216</v>
      </c>
      <c r="I192" s="1" t="s">
        <v>795</v>
      </c>
      <c r="J192" s="9">
        <v>35</v>
      </c>
      <c r="K192" s="9">
        <v>0</v>
      </c>
      <c r="L192" s="9">
        <v>0</v>
      </c>
      <c r="M192" s="9">
        <v>3</v>
      </c>
      <c r="N192" s="9">
        <v>0</v>
      </c>
      <c r="O192" s="9">
        <v>0</v>
      </c>
      <c r="P192" s="1">
        <f t="shared" si="3"/>
        <v>38</v>
      </c>
      <c r="S192" s="30">
        <v>40</v>
      </c>
      <c r="T192" s="30">
        <v>10</v>
      </c>
      <c r="U192" s="30">
        <v>2</v>
      </c>
      <c r="V192" s="30">
        <v>0</v>
      </c>
      <c r="W192" s="30">
        <v>0</v>
      </c>
      <c r="X192" s="30">
        <v>0</v>
      </c>
      <c r="Y192" s="1">
        <f t="shared" si="4"/>
        <v>52</v>
      </c>
      <c r="AA192" s="30">
        <v>78</v>
      </c>
      <c r="AB192" s="12">
        <f t="shared" si="5"/>
        <v>7.8</v>
      </c>
      <c r="AC192" s="12">
        <v>0</v>
      </c>
      <c r="AD192" s="12">
        <f t="shared" si="2"/>
        <v>3.4800000000000004</v>
      </c>
    </row>
    <row r="193" spans="1:30" ht="16" x14ac:dyDescent="0.2">
      <c r="A193" s="8">
        <v>124</v>
      </c>
      <c r="B193" s="8" t="s">
        <v>807</v>
      </c>
      <c r="C193" s="8" t="s">
        <v>808</v>
      </c>
      <c r="D193" s="8" t="s">
        <v>809</v>
      </c>
      <c r="E193" s="8" t="s">
        <v>213</v>
      </c>
      <c r="F193" s="8" t="s">
        <v>214</v>
      </c>
      <c r="G193" s="8" t="s">
        <v>230</v>
      </c>
      <c r="H193" s="8" t="s">
        <v>216</v>
      </c>
      <c r="I193" s="1" t="s">
        <v>795</v>
      </c>
      <c r="J193" s="9">
        <v>20</v>
      </c>
      <c r="K193" s="9"/>
      <c r="L193" s="9"/>
      <c r="M193" s="9"/>
      <c r="N193" s="9"/>
      <c r="O193" s="9"/>
      <c r="P193" s="1">
        <f t="shared" si="3"/>
        <v>20</v>
      </c>
      <c r="S193" s="30">
        <v>40</v>
      </c>
      <c r="T193" s="30">
        <v>7</v>
      </c>
      <c r="U193" s="30">
        <v>0</v>
      </c>
      <c r="V193" s="30">
        <v>0</v>
      </c>
      <c r="W193" s="30">
        <v>0</v>
      </c>
      <c r="X193" s="30">
        <v>0</v>
      </c>
      <c r="Y193" s="1">
        <f t="shared" si="4"/>
        <v>47</v>
      </c>
      <c r="AA193" s="30">
        <v>20</v>
      </c>
      <c r="AB193" s="12">
        <f t="shared" si="5"/>
        <v>2</v>
      </c>
      <c r="AC193" s="12">
        <v>0</v>
      </c>
      <c r="AD193" s="12">
        <f t="shared" si="2"/>
        <v>2.21</v>
      </c>
    </row>
    <row r="194" spans="1:30" ht="16" x14ac:dyDescent="0.2">
      <c r="A194" s="8">
        <v>113</v>
      </c>
      <c r="B194" s="8" t="s">
        <v>810</v>
      </c>
      <c r="C194" s="8" t="s">
        <v>71</v>
      </c>
      <c r="D194" s="8" t="s">
        <v>811</v>
      </c>
      <c r="E194" s="8" t="s">
        <v>268</v>
      </c>
      <c r="F194" s="8" t="s">
        <v>269</v>
      </c>
      <c r="G194" s="8" t="s">
        <v>230</v>
      </c>
      <c r="H194" s="8" t="s">
        <v>216</v>
      </c>
      <c r="I194" s="1" t="s">
        <v>795</v>
      </c>
      <c r="J194" s="9">
        <v>50</v>
      </c>
      <c r="K194" s="9">
        <v>9</v>
      </c>
      <c r="L194" s="9">
        <v>0</v>
      </c>
      <c r="M194" s="9">
        <v>9</v>
      </c>
      <c r="N194" s="9" t="s">
        <v>1180</v>
      </c>
      <c r="O194" s="9">
        <v>2</v>
      </c>
      <c r="P194" s="1">
        <f t="shared" si="3"/>
        <v>60</v>
      </c>
      <c r="S194" s="30">
        <v>40</v>
      </c>
      <c r="T194" s="30">
        <v>7</v>
      </c>
      <c r="U194" s="30">
        <v>0</v>
      </c>
      <c r="V194" s="30">
        <v>0</v>
      </c>
      <c r="W194" s="30">
        <v>0</v>
      </c>
      <c r="X194" s="30">
        <v>0</v>
      </c>
      <c r="Y194" s="1">
        <f t="shared" si="4"/>
        <v>47</v>
      </c>
      <c r="AA194" s="30">
        <v>72</v>
      </c>
      <c r="AB194" s="12">
        <f t="shared" si="5"/>
        <v>7.2</v>
      </c>
      <c r="AC194" s="12">
        <v>0</v>
      </c>
      <c r="AD194" s="12">
        <f t="shared" si="2"/>
        <v>3.93</v>
      </c>
    </row>
    <row r="195" spans="1:30" ht="16" x14ac:dyDescent="0.2">
      <c r="A195" s="8">
        <v>108</v>
      </c>
      <c r="B195" s="8" t="s">
        <v>812</v>
      </c>
      <c r="C195" s="8" t="s">
        <v>813</v>
      </c>
      <c r="D195" s="8" t="s">
        <v>814</v>
      </c>
      <c r="E195" s="8" t="s">
        <v>314</v>
      </c>
      <c r="F195" s="8" t="s">
        <v>315</v>
      </c>
      <c r="G195" s="8" t="s">
        <v>230</v>
      </c>
      <c r="H195" s="8" t="s">
        <v>216</v>
      </c>
      <c r="I195" s="1" t="s">
        <v>795</v>
      </c>
      <c r="J195" s="9">
        <v>45</v>
      </c>
      <c r="K195" s="9"/>
      <c r="L195" s="9"/>
      <c r="M195" s="9"/>
      <c r="N195" s="9"/>
      <c r="O195" s="9"/>
      <c r="P195" s="1">
        <f t="shared" si="3"/>
        <v>40</v>
      </c>
      <c r="S195" s="30">
        <v>30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1">
        <f t="shared" si="4"/>
        <v>30</v>
      </c>
      <c r="AA195" s="30">
        <v>0</v>
      </c>
      <c r="AB195" s="12">
        <f t="shared" si="5"/>
        <v>0</v>
      </c>
      <c r="AC195" s="12">
        <v>0</v>
      </c>
      <c r="AD195" s="12">
        <f t="shared" si="2"/>
        <v>2.0999999999999996</v>
      </c>
    </row>
    <row r="196" spans="1:30" ht="16" x14ac:dyDescent="0.2">
      <c r="A196" s="8">
        <v>99</v>
      </c>
      <c r="B196" s="8" t="s">
        <v>815</v>
      </c>
      <c r="C196" s="8" t="s">
        <v>816</v>
      </c>
      <c r="D196" s="8" t="s">
        <v>817</v>
      </c>
      <c r="E196" s="8" t="s">
        <v>213</v>
      </c>
      <c r="F196" s="8" t="s">
        <v>214</v>
      </c>
      <c r="G196" s="8" t="s">
        <v>230</v>
      </c>
      <c r="H196" s="8" t="s">
        <v>216</v>
      </c>
      <c r="I196" s="1" t="s">
        <v>795</v>
      </c>
      <c r="J196" s="9">
        <v>49</v>
      </c>
      <c r="K196" s="9">
        <v>8</v>
      </c>
      <c r="L196" s="9">
        <v>0</v>
      </c>
      <c r="M196" s="9">
        <v>5</v>
      </c>
      <c r="N196" s="9">
        <v>0</v>
      </c>
      <c r="O196" s="9">
        <v>0</v>
      </c>
      <c r="P196" s="1">
        <f t="shared" si="3"/>
        <v>53</v>
      </c>
      <c r="S196" s="49" t="s">
        <v>891</v>
      </c>
      <c r="T196" s="49"/>
      <c r="U196" s="49"/>
      <c r="V196" s="49"/>
      <c r="W196" s="49"/>
      <c r="X196" s="49"/>
      <c r="Y196" s="1" t="str">
        <f t="shared" si="4"/>
        <v/>
      </c>
      <c r="AA196" s="30">
        <v>37</v>
      </c>
      <c r="AB196" s="12">
        <f t="shared" si="5"/>
        <v>3.7</v>
      </c>
      <c r="AC196" s="12">
        <v>0</v>
      </c>
      <c r="AD196" s="12" t="e">
        <f t="shared" si="2"/>
        <v>#VALUE!</v>
      </c>
    </row>
    <row r="197" spans="1:30" ht="16" x14ac:dyDescent="0.2">
      <c r="A197" s="8">
        <v>221</v>
      </c>
      <c r="B197" s="8" t="s">
        <v>818</v>
      </c>
      <c r="C197" s="8" t="s">
        <v>719</v>
      </c>
      <c r="D197" s="8" t="s">
        <v>819</v>
      </c>
      <c r="E197" s="8" t="s">
        <v>282</v>
      </c>
      <c r="F197" s="8" t="s">
        <v>283</v>
      </c>
      <c r="G197" s="8" t="s">
        <v>230</v>
      </c>
      <c r="H197" s="8" t="s">
        <v>216</v>
      </c>
      <c r="I197" s="1" t="s">
        <v>795</v>
      </c>
      <c r="J197" s="9">
        <v>50</v>
      </c>
      <c r="K197" s="9">
        <v>8</v>
      </c>
      <c r="L197" s="9">
        <v>15</v>
      </c>
      <c r="M197" s="9">
        <v>9</v>
      </c>
      <c r="N197" s="9">
        <v>0</v>
      </c>
      <c r="O197" s="9">
        <v>0</v>
      </c>
      <c r="P197" s="1">
        <f t="shared" si="3"/>
        <v>72</v>
      </c>
      <c r="S197" s="30">
        <v>40</v>
      </c>
      <c r="T197" s="30">
        <v>23</v>
      </c>
      <c r="U197" s="30">
        <v>0</v>
      </c>
      <c r="V197" s="30">
        <v>10</v>
      </c>
      <c r="W197" s="30">
        <v>0</v>
      </c>
      <c r="X197" s="30">
        <v>0</v>
      </c>
      <c r="Y197" s="1">
        <f t="shared" si="4"/>
        <v>73</v>
      </c>
      <c r="AA197" s="30">
        <v>97</v>
      </c>
      <c r="AB197" s="12">
        <f t="shared" si="5"/>
        <v>9.6999999999999993</v>
      </c>
      <c r="AC197" s="12">
        <v>0</v>
      </c>
      <c r="AD197" s="12">
        <f t="shared" si="2"/>
        <v>5.3199999999999994</v>
      </c>
    </row>
    <row r="198" spans="1:30" ht="16" x14ac:dyDescent="0.2">
      <c r="A198" s="8">
        <v>74</v>
      </c>
      <c r="B198" s="8" t="s">
        <v>820</v>
      </c>
      <c r="C198" s="8" t="s">
        <v>821</v>
      </c>
      <c r="D198" s="8" t="s">
        <v>822</v>
      </c>
      <c r="E198" s="8" t="s">
        <v>823</v>
      </c>
      <c r="F198" s="8" t="s">
        <v>824</v>
      </c>
      <c r="G198" s="8" t="s">
        <v>215</v>
      </c>
      <c r="H198" s="8" t="s">
        <v>216</v>
      </c>
      <c r="I198" s="1" t="s">
        <v>795</v>
      </c>
      <c r="J198" s="9">
        <v>20</v>
      </c>
      <c r="K198" s="9"/>
      <c r="L198" s="9"/>
      <c r="M198" s="9"/>
      <c r="N198" s="9"/>
      <c r="O198" s="9"/>
      <c r="P198" s="1">
        <f t="shared" si="3"/>
        <v>20</v>
      </c>
      <c r="S198" s="30">
        <v>10</v>
      </c>
      <c r="T198" s="30">
        <v>0</v>
      </c>
      <c r="U198" s="30">
        <v>2</v>
      </c>
      <c r="V198" s="30">
        <v>0</v>
      </c>
      <c r="W198" s="30">
        <v>0</v>
      </c>
      <c r="X198" s="30">
        <v>0</v>
      </c>
      <c r="Y198" s="1">
        <f t="shared" si="4"/>
        <v>10</v>
      </c>
      <c r="AA198" s="30">
        <v>0</v>
      </c>
      <c r="AB198" s="12">
        <f t="shared" si="5"/>
        <v>0</v>
      </c>
      <c r="AC198" s="12">
        <v>0</v>
      </c>
      <c r="AD198" s="12">
        <f t="shared" si="2"/>
        <v>0.89999999999999991</v>
      </c>
    </row>
    <row r="199" spans="1:30" ht="16" x14ac:dyDescent="0.2">
      <c r="A199" s="8">
        <v>85</v>
      </c>
      <c r="B199" s="8" t="s">
        <v>825</v>
      </c>
      <c r="C199" s="8" t="s">
        <v>826</v>
      </c>
      <c r="D199" s="8" t="s">
        <v>827</v>
      </c>
      <c r="E199" s="8" t="s">
        <v>828</v>
      </c>
      <c r="F199" s="8" t="s">
        <v>829</v>
      </c>
      <c r="G199" s="8" t="s">
        <v>230</v>
      </c>
      <c r="H199" s="8" t="s">
        <v>216</v>
      </c>
      <c r="I199" s="1" t="s">
        <v>795</v>
      </c>
      <c r="J199" s="9">
        <v>50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1">
        <f t="shared" si="3"/>
        <v>40</v>
      </c>
      <c r="S199" s="30">
        <v>40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1">
        <f t="shared" si="4"/>
        <v>40</v>
      </c>
      <c r="AA199" s="30">
        <v>35</v>
      </c>
      <c r="AB199" s="12">
        <f t="shared" si="5"/>
        <v>3.5</v>
      </c>
      <c r="AC199" s="12">
        <v>0</v>
      </c>
      <c r="AD199" s="12">
        <f t="shared" si="2"/>
        <v>2.75</v>
      </c>
    </row>
    <row r="200" spans="1:30" ht="16" x14ac:dyDescent="0.2">
      <c r="A200" s="8">
        <v>155</v>
      </c>
      <c r="B200" s="8" t="s">
        <v>830</v>
      </c>
      <c r="C200" s="8" t="s">
        <v>831</v>
      </c>
      <c r="D200" s="8" t="s">
        <v>832</v>
      </c>
      <c r="E200" s="8" t="s">
        <v>245</v>
      </c>
      <c r="F200" s="8" t="s">
        <v>246</v>
      </c>
      <c r="G200" s="8" t="s">
        <v>230</v>
      </c>
      <c r="H200" s="8" t="s">
        <v>216</v>
      </c>
      <c r="I200" s="1" t="s">
        <v>795</v>
      </c>
      <c r="J200" s="9">
        <v>50</v>
      </c>
      <c r="K200" s="9">
        <v>6</v>
      </c>
      <c r="L200" s="9">
        <v>0</v>
      </c>
      <c r="M200" s="9">
        <v>5</v>
      </c>
      <c r="N200" s="9">
        <v>0</v>
      </c>
      <c r="O200" s="9">
        <v>0</v>
      </c>
      <c r="P200" s="1">
        <f t="shared" si="3"/>
        <v>51</v>
      </c>
      <c r="S200" s="30">
        <v>40</v>
      </c>
      <c r="T200" s="30">
        <v>13</v>
      </c>
      <c r="U200" s="30">
        <v>2</v>
      </c>
      <c r="V200" s="30">
        <v>0</v>
      </c>
      <c r="W200" s="30">
        <v>0</v>
      </c>
      <c r="X200" s="30">
        <v>0</v>
      </c>
      <c r="Y200" s="1">
        <f t="shared" si="4"/>
        <v>55</v>
      </c>
      <c r="AA200" s="30">
        <v>86</v>
      </c>
      <c r="AB200" s="12">
        <f t="shared" si="5"/>
        <v>8.6</v>
      </c>
      <c r="AC200" s="12">
        <v>0</v>
      </c>
      <c r="AD200" s="12">
        <f t="shared" si="2"/>
        <v>4.04</v>
      </c>
    </row>
    <row r="201" spans="1:30" ht="16" x14ac:dyDescent="0.2">
      <c r="A201" s="8">
        <v>201</v>
      </c>
      <c r="B201" s="8" t="s">
        <v>833</v>
      </c>
      <c r="C201" s="8" t="s">
        <v>834</v>
      </c>
      <c r="D201" s="8" t="s">
        <v>835</v>
      </c>
      <c r="E201" s="8" t="s">
        <v>836</v>
      </c>
      <c r="F201" s="8" t="s">
        <v>837</v>
      </c>
      <c r="G201" s="8" t="s">
        <v>230</v>
      </c>
      <c r="H201" s="8" t="s">
        <v>216</v>
      </c>
      <c r="I201" s="1" t="s">
        <v>795</v>
      </c>
      <c r="J201" s="9">
        <v>50</v>
      </c>
      <c r="K201" s="9">
        <v>10</v>
      </c>
      <c r="L201" s="9">
        <v>0</v>
      </c>
      <c r="M201" s="9">
        <v>7</v>
      </c>
      <c r="N201" s="9">
        <v>1</v>
      </c>
      <c r="O201" s="9">
        <v>0</v>
      </c>
      <c r="P201" s="1">
        <f t="shared" si="3"/>
        <v>58</v>
      </c>
      <c r="S201" s="49" t="s">
        <v>891</v>
      </c>
      <c r="T201" s="30"/>
      <c r="U201" s="30"/>
      <c r="V201" s="30"/>
      <c r="W201" s="30"/>
      <c r="X201" s="30"/>
      <c r="Y201" s="1" t="str">
        <f t="shared" si="4"/>
        <v/>
      </c>
      <c r="AA201" s="30">
        <v>57</v>
      </c>
      <c r="AB201" s="12">
        <f t="shared" si="5"/>
        <v>5.7</v>
      </c>
      <c r="AC201" s="12">
        <v>0</v>
      </c>
      <c r="AD201" s="12" t="e">
        <f t="shared" si="2"/>
        <v>#VALUE!</v>
      </c>
    </row>
    <row r="202" spans="1:30" ht="16" x14ac:dyDescent="0.2">
      <c r="A202" s="8">
        <v>153</v>
      </c>
      <c r="B202" s="8" t="s">
        <v>838</v>
      </c>
      <c r="C202" s="8" t="s">
        <v>839</v>
      </c>
      <c r="D202" s="8" t="s">
        <v>840</v>
      </c>
      <c r="E202" s="8" t="s">
        <v>235</v>
      </c>
      <c r="F202" s="8" t="s">
        <v>236</v>
      </c>
      <c r="G202" s="8" t="s">
        <v>230</v>
      </c>
      <c r="H202" s="8" t="s">
        <v>216</v>
      </c>
      <c r="I202" s="1" t="s">
        <v>795</v>
      </c>
      <c r="J202" s="9">
        <v>49</v>
      </c>
      <c r="K202" s="9">
        <v>10</v>
      </c>
      <c r="L202" s="9">
        <v>14</v>
      </c>
      <c r="M202" s="9">
        <v>3</v>
      </c>
      <c r="N202" s="9">
        <v>7</v>
      </c>
      <c r="O202" s="9">
        <v>2</v>
      </c>
      <c r="P202" s="1">
        <f t="shared" si="3"/>
        <v>76</v>
      </c>
      <c r="S202" s="30">
        <v>35</v>
      </c>
      <c r="T202" s="49">
        <v>18</v>
      </c>
      <c r="U202" s="49">
        <v>10</v>
      </c>
      <c r="V202" s="49">
        <v>0</v>
      </c>
      <c r="W202" s="49">
        <v>5</v>
      </c>
      <c r="X202" s="49">
        <v>0</v>
      </c>
      <c r="Y202" s="1">
        <f t="shared" si="4"/>
        <v>68</v>
      </c>
      <c r="AA202" s="30">
        <v>64</v>
      </c>
      <c r="AB202" s="12">
        <f t="shared" si="5"/>
        <v>6.4</v>
      </c>
      <c r="AC202" s="12">
        <v>0</v>
      </c>
      <c r="AD202" s="12">
        <f t="shared" si="2"/>
        <v>4.9600000000000009</v>
      </c>
    </row>
    <row r="203" spans="1:30" ht="16" x14ac:dyDescent="0.2">
      <c r="A203" s="8">
        <v>200</v>
      </c>
      <c r="B203" s="8" t="s">
        <v>841</v>
      </c>
      <c r="C203" s="8" t="s">
        <v>842</v>
      </c>
      <c r="D203" s="8" t="s">
        <v>843</v>
      </c>
      <c r="E203" s="8" t="s">
        <v>314</v>
      </c>
      <c r="F203" s="8" t="s">
        <v>315</v>
      </c>
      <c r="G203" s="8" t="s">
        <v>230</v>
      </c>
      <c r="H203" s="8" t="s">
        <v>216</v>
      </c>
      <c r="I203" s="1" t="s">
        <v>795</v>
      </c>
      <c r="J203" s="9">
        <v>35</v>
      </c>
      <c r="K203" s="9">
        <v>8</v>
      </c>
      <c r="L203" s="9">
        <v>0</v>
      </c>
      <c r="M203" s="9">
        <v>0</v>
      </c>
      <c r="N203" s="9">
        <v>0</v>
      </c>
      <c r="O203" s="9">
        <v>0</v>
      </c>
      <c r="P203" s="1">
        <f t="shared" si="3"/>
        <v>43</v>
      </c>
      <c r="S203" s="30">
        <v>40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1">
        <f t="shared" si="4"/>
        <v>40</v>
      </c>
      <c r="AA203" s="30">
        <v>39</v>
      </c>
      <c r="AB203" s="12">
        <f t="shared" si="5"/>
        <v>3.9</v>
      </c>
      <c r="AC203" s="12">
        <v>0</v>
      </c>
      <c r="AD203" s="12">
        <f t="shared" si="2"/>
        <v>2.8800000000000003</v>
      </c>
    </row>
    <row r="204" spans="1:30" ht="16" x14ac:dyDescent="0.2">
      <c r="A204" s="8">
        <v>115</v>
      </c>
      <c r="B204" s="8" t="s">
        <v>844</v>
      </c>
      <c r="C204" s="8" t="s">
        <v>845</v>
      </c>
      <c r="D204" s="8" t="s">
        <v>846</v>
      </c>
      <c r="E204" s="8" t="s">
        <v>282</v>
      </c>
      <c r="F204" s="8" t="s">
        <v>283</v>
      </c>
      <c r="G204" s="8" t="s">
        <v>230</v>
      </c>
      <c r="H204" s="8" t="s">
        <v>216</v>
      </c>
      <c r="I204" s="1" t="s">
        <v>795</v>
      </c>
      <c r="J204" s="9">
        <v>50</v>
      </c>
      <c r="K204" s="9">
        <v>10</v>
      </c>
      <c r="L204" s="9">
        <v>15</v>
      </c>
      <c r="M204" s="9">
        <v>7</v>
      </c>
      <c r="N204" s="9">
        <v>7</v>
      </c>
      <c r="O204" s="9">
        <v>2</v>
      </c>
      <c r="P204" s="1">
        <f t="shared" si="3"/>
        <v>81</v>
      </c>
      <c r="S204" s="30">
        <v>40</v>
      </c>
      <c r="T204" s="30">
        <v>28</v>
      </c>
      <c r="U204" s="30">
        <v>10</v>
      </c>
      <c r="V204" s="30">
        <v>0</v>
      </c>
      <c r="W204" s="30">
        <v>0</v>
      </c>
      <c r="X204" s="30">
        <v>5</v>
      </c>
      <c r="Y204" s="1">
        <f t="shared" si="4"/>
        <v>83</v>
      </c>
      <c r="AA204" s="30">
        <v>75</v>
      </c>
      <c r="AB204" s="12">
        <f t="shared" si="5"/>
        <v>7.5</v>
      </c>
      <c r="AC204" s="12">
        <v>0</v>
      </c>
      <c r="AD204" s="12">
        <f t="shared" si="2"/>
        <v>5.67</v>
      </c>
    </row>
    <row r="205" spans="1:30" ht="16" x14ac:dyDescent="0.2">
      <c r="A205" s="8">
        <v>158</v>
      </c>
      <c r="B205" s="8" t="s">
        <v>847</v>
      </c>
      <c r="C205" s="8" t="s">
        <v>141</v>
      </c>
      <c r="D205" s="8" t="s">
        <v>848</v>
      </c>
      <c r="E205" s="8" t="s">
        <v>228</v>
      </c>
      <c r="F205" s="8" t="s">
        <v>229</v>
      </c>
      <c r="G205" s="8" t="s">
        <v>230</v>
      </c>
      <c r="H205" s="8" t="s">
        <v>216</v>
      </c>
      <c r="I205" s="1" t="s">
        <v>795</v>
      </c>
      <c r="J205" s="9">
        <v>50</v>
      </c>
      <c r="K205" s="9">
        <v>15</v>
      </c>
      <c r="L205" s="9">
        <v>0</v>
      </c>
      <c r="M205" s="9">
        <v>9</v>
      </c>
      <c r="N205" s="9">
        <v>0</v>
      </c>
      <c r="O205" s="9">
        <v>2</v>
      </c>
      <c r="P205" s="1">
        <f t="shared" si="3"/>
        <v>66</v>
      </c>
      <c r="S205" s="30">
        <v>35</v>
      </c>
      <c r="T205" s="30">
        <v>15</v>
      </c>
      <c r="U205" s="30">
        <v>2</v>
      </c>
      <c r="V205" s="30">
        <v>10</v>
      </c>
      <c r="W205" s="30">
        <v>0</v>
      </c>
      <c r="X205" s="30">
        <v>0</v>
      </c>
      <c r="Y205" s="1">
        <f t="shared" si="4"/>
        <v>62</v>
      </c>
      <c r="AA205" s="30">
        <v>59</v>
      </c>
      <c r="AB205" s="12">
        <f t="shared" si="5"/>
        <v>5.9</v>
      </c>
      <c r="AC205" s="12">
        <v>0</v>
      </c>
      <c r="AD205" s="12">
        <f t="shared" si="2"/>
        <v>4.43</v>
      </c>
    </row>
    <row r="206" spans="1:30" ht="16" x14ac:dyDescent="0.2">
      <c r="A206" s="8">
        <v>195</v>
      </c>
      <c r="B206" s="8" t="s">
        <v>849</v>
      </c>
      <c r="C206" s="8" t="s">
        <v>850</v>
      </c>
      <c r="D206" s="8" t="s">
        <v>851</v>
      </c>
      <c r="E206" s="8" t="s">
        <v>268</v>
      </c>
      <c r="F206" s="8" t="s">
        <v>269</v>
      </c>
      <c r="G206" s="8" t="s">
        <v>230</v>
      </c>
      <c r="H206" s="8" t="s">
        <v>216</v>
      </c>
      <c r="I206" s="1" t="s">
        <v>795</v>
      </c>
      <c r="J206" s="9">
        <v>50</v>
      </c>
      <c r="K206" s="9">
        <v>0</v>
      </c>
      <c r="L206" s="9">
        <v>0</v>
      </c>
      <c r="M206" s="9">
        <v>3</v>
      </c>
      <c r="N206" s="9">
        <v>0</v>
      </c>
      <c r="O206" s="9">
        <v>0</v>
      </c>
      <c r="P206" s="1">
        <f t="shared" si="3"/>
        <v>43</v>
      </c>
      <c r="S206" s="30">
        <v>40</v>
      </c>
      <c r="T206" s="30">
        <v>13</v>
      </c>
      <c r="U206" s="30">
        <v>10</v>
      </c>
      <c r="V206" s="30">
        <v>0</v>
      </c>
      <c r="W206" s="30">
        <v>0</v>
      </c>
      <c r="X206" s="30">
        <v>0</v>
      </c>
      <c r="Y206" s="1">
        <f t="shared" si="4"/>
        <v>63</v>
      </c>
      <c r="AA206" s="30">
        <v>67</v>
      </c>
      <c r="AB206" s="12">
        <f t="shared" si="5"/>
        <v>6.7</v>
      </c>
      <c r="AC206" s="12">
        <v>0</v>
      </c>
      <c r="AD206" s="12">
        <f t="shared" si="2"/>
        <v>3.8499999999999996</v>
      </c>
    </row>
    <row r="207" spans="1:30" ht="16" x14ac:dyDescent="0.2">
      <c r="A207" s="8">
        <v>138</v>
      </c>
      <c r="B207" s="8" t="s">
        <v>852</v>
      </c>
      <c r="C207" s="8" t="s">
        <v>344</v>
      </c>
      <c r="D207" s="8" t="s">
        <v>853</v>
      </c>
      <c r="E207" s="8" t="s">
        <v>282</v>
      </c>
      <c r="F207" s="8" t="s">
        <v>283</v>
      </c>
      <c r="G207" s="8" t="s">
        <v>230</v>
      </c>
      <c r="H207" s="8" t="s">
        <v>216</v>
      </c>
      <c r="I207" s="1" t="s">
        <v>795</v>
      </c>
      <c r="J207" s="9">
        <v>49</v>
      </c>
      <c r="K207" s="9">
        <v>4</v>
      </c>
      <c r="L207" s="9">
        <v>0</v>
      </c>
      <c r="M207" s="9">
        <v>1</v>
      </c>
      <c r="N207" s="9">
        <v>0</v>
      </c>
      <c r="O207" s="9">
        <v>0</v>
      </c>
      <c r="P207" s="1">
        <f t="shared" si="3"/>
        <v>45</v>
      </c>
      <c r="S207" s="30">
        <v>40</v>
      </c>
      <c r="T207" s="30">
        <v>15</v>
      </c>
      <c r="U207" s="30">
        <v>0</v>
      </c>
      <c r="V207" s="30">
        <v>0</v>
      </c>
      <c r="W207" s="30">
        <v>0</v>
      </c>
      <c r="X207" s="30">
        <v>0</v>
      </c>
      <c r="Y207" s="1">
        <f t="shared" si="4"/>
        <v>55</v>
      </c>
      <c r="AA207" s="30">
        <v>74</v>
      </c>
      <c r="AB207" s="12">
        <f t="shared" si="5"/>
        <v>7.4</v>
      </c>
      <c r="AC207" s="12">
        <v>0</v>
      </c>
      <c r="AD207" s="12">
        <f t="shared" si="2"/>
        <v>3.74</v>
      </c>
    </row>
    <row r="208" spans="1:30" ht="16" x14ac:dyDescent="0.2">
      <c r="A208" s="8">
        <v>103</v>
      </c>
      <c r="B208" s="8" t="s">
        <v>854</v>
      </c>
      <c r="C208" s="8" t="s">
        <v>855</v>
      </c>
      <c r="D208" s="8" t="s">
        <v>856</v>
      </c>
      <c r="E208" s="8" t="s">
        <v>282</v>
      </c>
      <c r="F208" s="8" t="s">
        <v>283</v>
      </c>
      <c r="G208" s="8" t="s">
        <v>230</v>
      </c>
      <c r="H208" s="8" t="s">
        <v>216</v>
      </c>
      <c r="I208" s="1" t="s">
        <v>795</v>
      </c>
      <c r="J208" s="9">
        <v>20</v>
      </c>
      <c r="K208" s="9"/>
      <c r="L208" s="9"/>
      <c r="M208" s="9"/>
      <c r="N208" s="9"/>
      <c r="O208" s="9"/>
      <c r="P208" s="1">
        <f t="shared" si="3"/>
        <v>20</v>
      </c>
      <c r="S208" s="30">
        <v>35</v>
      </c>
      <c r="T208" s="30">
        <v>0</v>
      </c>
      <c r="U208" s="30">
        <v>2</v>
      </c>
      <c r="V208" s="30">
        <v>0</v>
      </c>
      <c r="W208" s="30">
        <v>0</v>
      </c>
      <c r="X208" s="30">
        <v>0</v>
      </c>
      <c r="Y208" s="1">
        <f t="shared" si="4"/>
        <v>37</v>
      </c>
      <c r="AA208" s="30">
        <v>27</v>
      </c>
      <c r="AB208" s="12">
        <f t="shared" si="5"/>
        <v>2.7</v>
      </c>
      <c r="AC208" s="12">
        <v>0</v>
      </c>
      <c r="AD208" s="12">
        <f t="shared" si="2"/>
        <v>1.98</v>
      </c>
    </row>
    <row r="209" spans="1:30" ht="16" x14ac:dyDescent="0.2">
      <c r="A209" s="8">
        <v>229</v>
      </c>
      <c r="B209" s="8" t="s">
        <v>857</v>
      </c>
      <c r="C209" s="8" t="s">
        <v>858</v>
      </c>
      <c r="D209" s="8" t="s">
        <v>859</v>
      </c>
      <c r="E209" s="8" t="s">
        <v>235</v>
      </c>
      <c r="F209" s="8" t="s">
        <v>236</v>
      </c>
      <c r="G209" s="8" t="s">
        <v>230</v>
      </c>
      <c r="H209" s="8" t="s">
        <v>216</v>
      </c>
      <c r="I209" s="1" t="s">
        <v>795</v>
      </c>
      <c r="J209" s="9">
        <v>0</v>
      </c>
      <c r="K209" s="9"/>
      <c r="L209" s="9"/>
      <c r="M209" s="9"/>
      <c r="N209" s="9"/>
      <c r="O209" s="9"/>
      <c r="P209" s="1">
        <f t="shared" si="3"/>
        <v>0</v>
      </c>
      <c r="S209" s="30">
        <v>20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1">
        <f t="shared" si="4"/>
        <v>20</v>
      </c>
      <c r="AA209" s="30">
        <v>0</v>
      </c>
      <c r="AB209" s="12">
        <f t="shared" si="5"/>
        <v>0</v>
      </c>
      <c r="AC209" s="12">
        <v>0</v>
      </c>
      <c r="AD209" s="12">
        <f t="shared" si="2"/>
        <v>0.6</v>
      </c>
    </row>
    <row r="210" spans="1:30" ht="16" x14ac:dyDescent="0.2">
      <c r="A210" s="8">
        <v>159</v>
      </c>
      <c r="B210" s="8" t="s">
        <v>860</v>
      </c>
      <c r="C210" s="8" t="s">
        <v>251</v>
      </c>
      <c r="D210" s="8" t="s">
        <v>861</v>
      </c>
      <c r="E210" s="8" t="s">
        <v>228</v>
      </c>
      <c r="F210" s="8" t="s">
        <v>229</v>
      </c>
      <c r="G210" s="8" t="s">
        <v>230</v>
      </c>
      <c r="H210" s="8" t="s">
        <v>216</v>
      </c>
      <c r="I210" s="1" t="s">
        <v>795</v>
      </c>
      <c r="J210" s="9">
        <v>50</v>
      </c>
      <c r="K210" s="9">
        <v>12</v>
      </c>
      <c r="L210" s="9">
        <v>0</v>
      </c>
      <c r="M210" s="9">
        <v>10</v>
      </c>
      <c r="N210" s="9">
        <v>0</v>
      </c>
      <c r="O210" s="9">
        <v>2</v>
      </c>
      <c r="P210" s="1">
        <f t="shared" si="3"/>
        <v>64</v>
      </c>
      <c r="S210" s="30">
        <v>40</v>
      </c>
      <c r="T210" s="30">
        <v>12</v>
      </c>
      <c r="U210" s="30">
        <v>0</v>
      </c>
      <c r="V210" s="30">
        <v>0</v>
      </c>
      <c r="W210" s="30">
        <v>0</v>
      </c>
      <c r="X210" s="30">
        <v>0</v>
      </c>
      <c r="Y210" s="1">
        <f t="shared" si="4"/>
        <v>52</v>
      </c>
      <c r="AA210" s="30">
        <v>45</v>
      </c>
      <c r="AB210" s="12">
        <f t="shared" si="5"/>
        <v>4.5</v>
      </c>
      <c r="AC210" s="12">
        <v>0</v>
      </c>
      <c r="AD210" s="12">
        <f t="shared" si="2"/>
        <v>3.93</v>
      </c>
    </row>
    <row r="211" spans="1:30" ht="16" x14ac:dyDescent="0.2">
      <c r="A211" s="8">
        <v>215</v>
      </c>
      <c r="B211" s="8" t="s">
        <v>862</v>
      </c>
      <c r="C211" s="8" t="s">
        <v>863</v>
      </c>
      <c r="D211" s="8" t="s">
        <v>864</v>
      </c>
      <c r="E211" s="8" t="s">
        <v>245</v>
      </c>
      <c r="F211" s="8" t="s">
        <v>246</v>
      </c>
      <c r="G211" s="8" t="s">
        <v>230</v>
      </c>
      <c r="H211" s="8" t="s">
        <v>216</v>
      </c>
      <c r="I211" s="1" t="s">
        <v>795</v>
      </c>
      <c r="J211" s="9">
        <v>50</v>
      </c>
      <c r="K211" s="9">
        <v>13</v>
      </c>
      <c r="L211" s="9">
        <v>0</v>
      </c>
      <c r="M211" s="9">
        <v>4</v>
      </c>
      <c r="N211" s="9">
        <v>0</v>
      </c>
      <c r="O211" s="9">
        <v>5</v>
      </c>
      <c r="P211" s="1">
        <f t="shared" si="3"/>
        <v>62</v>
      </c>
      <c r="S211" s="30">
        <v>40</v>
      </c>
      <c r="T211" s="49"/>
      <c r="U211" s="49"/>
      <c r="V211" s="49"/>
      <c r="W211" s="49"/>
      <c r="X211" s="49"/>
      <c r="Y211" s="1">
        <f t="shared" si="4"/>
        <v>40</v>
      </c>
      <c r="AA211" s="30">
        <v>46</v>
      </c>
      <c r="AB211" s="12">
        <f t="shared" si="5"/>
        <v>4.5999999999999996</v>
      </c>
      <c r="AC211" s="12">
        <v>0</v>
      </c>
      <c r="AD211" s="12">
        <f t="shared" si="2"/>
        <v>3.5199999999999996</v>
      </c>
    </row>
    <row r="212" spans="1:30" ht="16" x14ac:dyDescent="0.2">
      <c r="A212" s="8">
        <v>160</v>
      </c>
      <c r="B212" s="8" t="s">
        <v>865</v>
      </c>
      <c r="C212" s="8" t="s">
        <v>866</v>
      </c>
      <c r="D212" s="8" t="s">
        <v>867</v>
      </c>
      <c r="E212" s="8" t="s">
        <v>282</v>
      </c>
      <c r="F212" s="8" t="s">
        <v>283</v>
      </c>
      <c r="G212" s="8" t="s">
        <v>215</v>
      </c>
      <c r="H212" s="8" t="s">
        <v>216</v>
      </c>
      <c r="I212" s="1" t="s">
        <v>795</v>
      </c>
      <c r="J212" s="9">
        <v>40</v>
      </c>
      <c r="K212" s="9">
        <v>0</v>
      </c>
      <c r="L212" s="9">
        <v>15</v>
      </c>
      <c r="M212" s="9">
        <v>5</v>
      </c>
      <c r="N212" s="9">
        <v>0</v>
      </c>
      <c r="O212" s="9">
        <v>0</v>
      </c>
      <c r="P212" s="1">
        <f t="shared" si="3"/>
        <v>60</v>
      </c>
      <c r="S212" s="30">
        <v>40</v>
      </c>
      <c r="T212" s="30">
        <v>10</v>
      </c>
      <c r="U212" s="30">
        <v>0</v>
      </c>
      <c r="V212" s="30">
        <v>0</v>
      </c>
      <c r="W212" s="30">
        <v>0</v>
      </c>
      <c r="X212" s="30">
        <v>0</v>
      </c>
      <c r="Y212" s="1">
        <f t="shared" si="4"/>
        <v>50</v>
      </c>
      <c r="AA212" s="30">
        <v>0</v>
      </c>
      <c r="AB212" s="12">
        <f t="shared" si="5"/>
        <v>0</v>
      </c>
      <c r="AC212" s="12">
        <v>0</v>
      </c>
      <c r="AD212" s="12">
        <f t="shared" si="2"/>
        <v>3.3</v>
      </c>
    </row>
    <row r="213" spans="1:30" ht="16" x14ac:dyDescent="0.2">
      <c r="A213" s="8">
        <v>169</v>
      </c>
      <c r="B213" s="8" t="s">
        <v>868</v>
      </c>
      <c r="C213" s="8" t="s">
        <v>869</v>
      </c>
      <c r="D213" s="8" t="s">
        <v>870</v>
      </c>
      <c r="E213" s="8" t="s">
        <v>228</v>
      </c>
      <c r="F213" s="8" t="s">
        <v>229</v>
      </c>
      <c r="G213" s="8" t="s">
        <v>230</v>
      </c>
      <c r="H213" s="8" t="s">
        <v>216</v>
      </c>
      <c r="I213" s="1" t="s">
        <v>795</v>
      </c>
      <c r="J213" s="9">
        <v>50</v>
      </c>
      <c r="K213" s="9">
        <v>10</v>
      </c>
      <c r="L213" s="9">
        <v>0</v>
      </c>
      <c r="M213" s="9">
        <v>7</v>
      </c>
      <c r="N213" s="9">
        <v>0</v>
      </c>
      <c r="O213" s="9">
        <v>0</v>
      </c>
      <c r="P213" s="1">
        <f t="shared" si="3"/>
        <v>57</v>
      </c>
      <c r="S213" s="30">
        <v>35</v>
      </c>
      <c r="T213" s="30">
        <v>10</v>
      </c>
      <c r="U213" s="30">
        <v>2</v>
      </c>
      <c r="V213" s="30">
        <v>0</v>
      </c>
      <c r="W213" s="30">
        <v>0</v>
      </c>
      <c r="X213" s="30">
        <v>0</v>
      </c>
      <c r="Y213" s="1">
        <f t="shared" si="4"/>
        <v>47</v>
      </c>
      <c r="AA213" s="30">
        <v>43</v>
      </c>
      <c r="AB213" s="12">
        <f t="shared" si="5"/>
        <v>4.3</v>
      </c>
      <c r="AC213" s="12">
        <v>0</v>
      </c>
      <c r="AD213" s="12">
        <f t="shared" si="2"/>
        <v>3.5500000000000003</v>
      </c>
    </row>
    <row r="214" spans="1:30" ht="16" x14ac:dyDescent="0.2">
      <c r="A214" s="8">
        <v>73</v>
      </c>
      <c r="B214" s="8" t="s">
        <v>871</v>
      </c>
      <c r="C214" s="8" t="s">
        <v>872</v>
      </c>
      <c r="D214" s="8" t="s">
        <v>873</v>
      </c>
      <c r="E214" s="8" t="s">
        <v>245</v>
      </c>
      <c r="F214" s="8" t="s">
        <v>246</v>
      </c>
      <c r="G214" s="8" t="s">
        <v>634</v>
      </c>
      <c r="H214" s="8" t="s">
        <v>216</v>
      </c>
      <c r="I214" s="1" t="s">
        <v>795</v>
      </c>
      <c r="J214" s="9">
        <v>50</v>
      </c>
      <c r="K214" s="9">
        <v>0</v>
      </c>
      <c r="L214" s="9">
        <v>0</v>
      </c>
      <c r="M214" s="9">
        <v>4</v>
      </c>
      <c r="N214" s="9">
        <v>0</v>
      </c>
      <c r="O214" s="9">
        <v>0</v>
      </c>
      <c r="P214" s="1">
        <f t="shared" si="3"/>
        <v>44</v>
      </c>
      <c r="S214" s="30">
        <v>40</v>
      </c>
      <c r="T214" s="30">
        <v>7</v>
      </c>
      <c r="U214" s="30">
        <v>2</v>
      </c>
      <c r="V214" s="30">
        <v>0</v>
      </c>
      <c r="W214" s="30">
        <v>2</v>
      </c>
      <c r="X214" s="30">
        <v>0</v>
      </c>
      <c r="Y214" s="1">
        <f t="shared" si="4"/>
        <v>51</v>
      </c>
      <c r="AA214" s="30">
        <v>37</v>
      </c>
      <c r="AB214" s="12">
        <f t="shared" si="5"/>
        <v>3.7</v>
      </c>
      <c r="AC214" s="12">
        <v>0</v>
      </c>
      <c r="AD214" s="12">
        <f t="shared" si="2"/>
        <v>3.2199999999999998</v>
      </c>
    </row>
    <row r="215" spans="1:30" ht="16" x14ac:dyDescent="0.2">
      <c r="A215" s="8">
        <v>212</v>
      </c>
      <c r="B215" s="8" t="s">
        <v>874</v>
      </c>
      <c r="C215" s="8" t="s">
        <v>875</v>
      </c>
      <c r="D215" s="8" t="s">
        <v>876</v>
      </c>
      <c r="E215" s="8" t="s">
        <v>314</v>
      </c>
      <c r="F215" s="8" t="s">
        <v>315</v>
      </c>
      <c r="G215" s="8" t="s">
        <v>230</v>
      </c>
      <c r="H215" s="8" t="s">
        <v>216</v>
      </c>
      <c r="I215" s="1" t="s">
        <v>795</v>
      </c>
      <c r="J215" s="9">
        <v>40</v>
      </c>
      <c r="K215" s="9">
        <v>4</v>
      </c>
      <c r="L215" s="9">
        <v>13</v>
      </c>
      <c r="M215" s="9">
        <v>8</v>
      </c>
      <c r="N215" s="9">
        <v>0</v>
      </c>
      <c r="O215" s="9">
        <v>0</v>
      </c>
      <c r="P215" s="1">
        <f t="shared" si="3"/>
        <v>65</v>
      </c>
      <c r="S215" s="1">
        <v>40</v>
      </c>
      <c r="T215" s="1">
        <v>5</v>
      </c>
      <c r="U215" s="1">
        <v>0</v>
      </c>
      <c r="V215" s="1">
        <v>0</v>
      </c>
      <c r="W215" s="1">
        <v>5</v>
      </c>
      <c r="X215" s="1">
        <v>0</v>
      </c>
      <c r="Y215" s="1">
        <f t="shared" si="4"/>
        <v>50</v>
      </c>
      <c r="AA215" s="30">
        <v>0</v>
      </c>
      <c r="AB215" s="12">
        <f t="shared" si="5"/>
        <v>0</v>
      </c>
      <c r="AC215" s="12">
        <v>0</v>
      </c>
      <c r="AD215" s="12">
        <f t="shared" si="2"/>
        <v>3.45</v>
      </c>
    </row>
    <row r="216" spans="1:30" ht="16" x14ac:dyDescent="0.2">
      <c r="A216" s="8">
        <v>247</v>
      </c>
      <c r="B216" s="8" t="s">
        <v>877</v>
      </c>
      <c r="C216" s="8" t="s">
        <v>878</v>
      </c>
      <c r="D216" s="8" t="s">
        <v>879</v>
      </c>
      <c r="E216" s="8" t="s">
        <v>268</v>
      </c>
      <c r="F216" s="8" t="s">
        <v>269</v>
      </c>
      <c r="G216" s="8" t="s">
        <v>449</v>
      </c>
      <c r="H216" s="8" t="s">
        <v>216</v>
      </c>
      <c r="I216" s="1" t="s">
        <v>795</v>
      </c>
      <c r="J216" s="9">
        <v>26</v>
      </c>
      <c r="K216" s="9"/>
      <c r="L216" s="9"/>
      <c r="M216" s="9"/>
      <c r="N216" s="9"/>
      <c r="O216" s="9"/>
      <c r="P216" s="1">
        <f t="shared" si="3"/>
        <v>26</v>
      </c>
      <c r="Y216" s="1" t="str">
        <f t="shared" si="4"/>
        <v/>
      </c>
      <c r="AA216" s="30">
        <v>25</v>
      </c>
      <c r="AB216" s="12">
        <f t="shared" si="5"/>
        <v>2.5</v>
      </c>
      <c r="AC216" s="12">
        <v>0</v>
      </c>
      <c r="AD216" s="12" t="e">
        <f t="shared" si="2"/>
        <v>#VALUE!</v>
      </c>
    </row>
    <row r="217" spans="1:30" ht="16" x14ac:dyDescent="0.2">
      <c r="A217" s="8">
        <v>246</v>
      </c>
      <c r="B217" s="8" t="s">
        <v>880</v>
      </c>
      <c r="C217" s="8" t="s">
        <v>881</v>
      </c>
      <c r="D217" s="8" t="s">
        <v>882</v>
      </c>
      <c r="E217" s="8" t="s">
        <v>213</v>
      </c>
      <c r="F217" s="8" t="s">
        <v>214</v>
      </c>
      <c r="G217" s="8" t="s">
        <v>449</v>
      </c>
      <c r="H217" s="8" t="s">
        <v>216</v>
      </c>
      <c r="I217" s="1" t="s">
        <v>795</v>
      </c>
      <c r="J217" s="9">
        <v>0</v>
      </c>
      <c r="K217" s="9"/>
      <c r="L217" s="9"/>
      <c r="M217" s="9"/>
      <c r="N217" s="9"/>
      <c r="O217" s="9"/>
      <c r="P217" s="1">
        <f t="shared" si="3"/>
        <v>0</v>
      </c>
      <c r="Y217" s="1" t="str">
        <f t="shared" si="4"/>
        <v/>
      </c>
      <c r="AA217" s="30">
        <v>11</v>
      </c>
      <c r="AB217" s="12">
        <f t="shared" si="5"/>
        <v>1.1000000000000001</v>
      </c>
      <c r="AC217" s="12">
        <v>0</v>
      </c>
      <c r="AD217" s="12" t="e">
        <f t="shared" si="2"/>
        <v>#VALUE!</v>
      </c>
    </row>
    <row r="218" spans="1:30" ht="16" x14ac:dyDescent="0.2">
      <c r="A218" s="8">
        <v>174</v>
      </c>
      <c r="B218" s="8" t="s">
        <v>883</v>
      </c>
      <c r="C218" s="8" t="s">
        <v>884</v>
      </c>
      <c r="D218" s="8" t="s">
        <v>885</v>
      </c>
      <c r="E218" s="8" t="s">
        <v>245</v>
      </c>
      <c r="F218" s="8" t="s">
        <v>246</v>
      </c>
      <c r="G218" s="8" t="s">
        <v>230</v>
      </c>
      <c r="H218" s="8" t="s">
        <v>216</v>
      </c>
      <c r="I218" s="1" t="s">
        <v>795</v>
      </c>
      <c r="J218" s="9">
        <v>40</v>
      </c>
      <c r="K218" s="9">
        <v>15</v>
      </c>
      <c r="L218" s="9">
        <v>0</v>
      </c>
      <c r="M218" s="9">
        <v>9</v>
      </c>
      <c r="N218" s="9">
        <v>0</v>
      </c>
      <c r="O218" s="9">
        <v>0</v>
      </c>
      <c r="P218" s="1">
        <f t="shared" si="3"/>
        <v>64</v>
      </c>
      <c r="S218" s="30">
        <v>40</v>
      </c>
      <c r="T218" s="30">
        <v>0</v>
      </c>
      <c r="U218" s="30">
        <v>0</v>
      </c>
      <c r="V218" s="30">
        <v>0</v>
      </c>
      <c r="W218" s="30">
        <v>5</v>
      </c>
      <c r="X218" s="30">
        <v>0</v>
      </c>
      <c r="Y218" s="1">
        <f t="shared" si="4"/>
        <v>45</v>
      </c>
      <c r="AA218" s="30">
        <v>65</v>
      </c>
      <c r="AB218" s="12">
        <f t="shared" si="5"/>
        <v>6.5</v>
      </c>
      <c r="AC218" s="12">
        <v>0</v>
      </c>
      <c r="AD218" s="12">
        <f t="shared" si="2"/>
        <v>3.9199999999999995</v>
      </c>
    </row>
    <row r="219" spans="1:30" ht="16" x14ac:dyDescent="0.2">
      <c r="A219" s="8">
        <v>183</v>
      </c>
      <c r="B219" s="8" t="s">
        <v>886</v>
      </c>
      <c r="C219" s="8" t="s">
        <v>243</v>
      </c>
      <c r="D219" s="8" t="s">
        <v>887</v>
      </c>
      <c r="E219" s="8" t="s">
        <v>245</v>
      </c>
      <c r="F219" s="8" t="s">
        <v>246</v>
      </c>
      <c r="G219" s="8" t="s">
        <v>230</v>
      </c>
      <c r="H219" s="8" t="s">
        <v>216</v>
      </c>
      <c r="I219" s="1" t="s">
        <v>795</v>
      </c>
      <c r="J219" s="9">
        <v>45</v>
      </c>
      <c r="K219" s="9">
        <v>7</v>
      </c>
      <c r="L219" s="9">
        <v>0</v>
      </c>
      <c r="M219" s="9">
        <v>5</v>
      </c>
      <c r="N219" s="9">
        <v>0</v>
      </c>
      <c r="O219" s="9">
        <v>0</v>
      </c>
      <c r="P219" s="1">
        <f t="shared" si="3"/>
        <v>52</v>
      </c>
      <c r="S219" s="30">
        <v>40</v>
      </c>
      <c r="T219" s="30">
        <v>3</v>
      </c>
      <c r="U219" s="30">
        <v>2</v>
      </c>
      <c r="V219" s="30">
        <v>0</v>
      </c>
      <c r="W219" s="30">
        <v>0</v>
      </c>
      <c r="X219" s="30">
        <v>0</v>
      </c>
      <c r="Y219" s="1">
        <f t="shared" si="4"/>
        <v>45</v>
      </c>
      <c r="AA219" s="30">
        <v>67</v>
      </c>
      <c r="AB219" s="12">
        <f t="shared" si="5"/>
        <v>6.7</v>
      </c>
      <c r="AC219" s="12">
        <v>0</v>
      </c>
      <c r="AD219" s="12">
        <f t="shared" si="2"/>
        <v>3.58</v>
      </c>
    </row>
    <row r="220" spans="1:30" ht="16" x14ac:dyDescent="0.2">
      <c r="A220" s="8">
        <v>197</v>
      </c>
      <c r="B220" s="8" t="s">
        <v>888</v>
      </c>
      <c r="C220" s="8" t="s">
        <v>889</v>
      </c>
      <c r="D220" s="8" t="s">
        <v>890</v>
      </c>
      <c r="E220" s="8" t="s">
        <v>282</v>
      </c>
      <c r="F220" s="8" t="s">
        <v>283</v>
      </c>
      <c r="G220" s="8" t="s">
        <v>230</v>
      </c>
      <c r="H220" s="8" t="s">
        <v>216</v>
      </c>
      <c r="I220" s="1" t="s">
        <v>795</v>
      </c>
      <c r="J220" s="9">
        <v>10</v>
      </c>
      <c r="K220" s="9"/>
      <c r="L220" s="9"/>
      <c r="M220" s="9"/>
      <c r="N220" s="9"/>
      <c r="O220" s="9"/>
      <c r="P220" s="1">
        <f t="shared" si="3"/>
        <v>10</v>
      </c>
      <c r="S220" s="49" t="s">
        <v>891</v>
      </c>
      <c r="T220" s="30">
        <v>1</v>
      </c>
      <c r="U220" s="30">
        <v>2</v>
      </c>
      <c r="V220" s="30">
        <v>0</v>
      </c>
      <c r="W220" s="30">
        <v>0</v>
      </c>
      <c r="X220" s="30">
        <v>0</v>
      </c>
      <c r="Y220" s="1" t="str">
        <f t="shared" si="4"/>
        <v/>
      </c>
      <c r="AA220" s="30">
        <v>0</v>
      </c>
      <c r="AB220" s="12">
        <f t="shared" si="5"/>
        <v>0</v>
      </c>
      <c r="AC220" s="12">
        <v>0</v>
      </c>
      <c r="AD220" s="12" t="e">
        <f t="shared" si="2"/>
        <v>#VALUE!</v>
      </c>
    </row>
    <row r="221" spans="1:30" ht="16" x14ac:dyDescent="0.2">
      <c r="A221" s="8">
        <v>105</v>
      </c>
      <c r="B221" s="8" t="s">
        <v>892</v>
      </c>
      <c r="C221" s="8" t="s">
        <v>893</v>
      </c>
      <c r="D221" s="8" t="s">
        <v>894</v>
      </c>
      <c r="E221" s="8" t="s">
        <v>245</v>
      </c>
      <c r="F221" s="8" t="s">
        <v>246</v>
      </c>
      <c r="G221" s="8" t="s">
        <v>230</v>
      </c>
      <c r="H221" s="8" t="s">
        <v>216</v>
      </c>
      <c r="I221" s="1" t="s">
        <v>795</v>
      </c>
      <c r="J221" s="9">
        <v>40</v>
      </c>
      <c r="K221" s="9">
        <v>4</v>
      </c>
      <c r="L221" s="9">
        <v>0</v>
      </c>
      <c r="M221" s="9">
        <v>3</v>
      </c>
      <c r="N221" s="9">
        <v>1</v>
      </c>
      <c r="O221" s="9">
        <v>0</v>
      </c>
      <c r="P221" s="1">
        <f t="shared" si="3"/>
        <v>48</v>
      </c>
      <c r="S221" s="30">
        <v>40</v>
      </c>
      <c r="T221" s="30">
        <v>3</v>
      </c>
      <c r="U221" s="30">
        <v>2</v>
      </c>
      <c r="V221" s="30">
        <v>0</v>
      </c>
      <c r="W221" s="30">
        <v>0</v>
      </c>
      <c r="X221" s="30">
        <v>0</v>
      </c>
      <c r="Y221" s="1">
        <f t="shared" si="4"/>
        <v>45</v>
      </c>
      <c r="AA221" s="30">
        <v>18</v>
      </c>
      <c r="AB221" s="12">
        <f t="shared" si="5"/>
        <v>1.8</v>
      </c>
      <c r="AC221" s="12">
        <v>0</v>
      </c>
      <c r="AD221" s="12">
        <f t="shared" si="2"/>
        <v>2.97</v>
      </c>
    </row>
    <row r="222" spans="1:30" ht="16" x14ac:dyDescent="0.2">
      <c r="A222" s="8">
        <v>129</v>
      </c>
      <c r="B222" s="8" t="s">
        <v>414</v>
      </c>
      <c r="C222" s="8" t="s">
        <v>895</v>
      </c>
      <c r="D222" s="8" t="s">
        <v>896</v>
      </c>
      <c r="E222" s="8" t="s">
        <v>213</v>
      </c>
      <c r="F222" s="8" t="s">
        <v>214</v>
      </c>
      <c r="G222" s="8" t="s">
        <v>230</v>
      </c>
      <c r="H222" s="8" t="s">
        <v>216</v>
      </c>
      <c r="I222" s="1" t="s">
        <v>795</v>
      </c>
      <c r="J222" s="9">
        <v>50</v>
      </c>
      <c r="K222" s="9">
        <v>9</v>
      </c>
      <c r="L222" s="9">
        <v>0</v>
      </c>
      <c r="M222" s="9">
        <v>9</v>
      </c>
      <c r="N222" s="9">
        <v>0</v>
      </c>
      <c r="O222" s="9">
        <v>0</v>
      </c>
      <c r="P222" s="1">
        <f t="shared" si="3"/>
        <v>58</v>
      </c>
      <c r="S222" s="30">
        <v>40</v>
      </c>
      <c r="T222" s="30">
        <v>7</v>
      </c>
      <c r="U222" s="30">
        <v>0</v>
      </c>
      <c r="V222" s="30">
        <v>0</v>
      </c>
      <c r="W222" s="30">
        <v>2</v>
      </c>
      <c r="X222" s="30">
        <v>0</v>
      </c>
      <c r="Y222" s="1">
        <f t="shared" si="4"/>
        <v>49</v>
      </c>
      <c r="AA222" s="30">
        <v>59</v>
      </c>
      <c r="AB222" s="12">
        <f t="shared" si="5"/>
        <v>5.9</v>
      </c>
      <c r="AC222" s="12">
        <v>0</v>
      </c>
      <c r="AD222" s="12">
        <f t="shared" si="2"/>
        <v>3.8</v>
      </c>
    </row>
    <row r="223" spans="1:30" ht="16" x14ac:dyDescent="0.2">
      <c r="A223" s="8">
        <v>116</v>
      </c>
      <c r="B223" s="8" t="s">
        <v>897</v>
      </c>
      <c r="C223" s="8" t="s">
        <v>898</v>
      </c>
      <c r="D223" s="8" t="s">
        <v>899</v>
      </c>
      <c r="E223" s="8" t="s">
        <v>282</v>
      </c>
      <c r="F223" s="8" t="s">
        <v>283</v>
      </c>
      <c r="G223" s="8" t="s">
        <v>230</v>
      </c>
      <c r="H223" s="8" t="s">
        <v>216</v>
      </c>
      <c r="I223" s="1" t="s">
        <v>795</v>
      </c>
      <c r="J223" s="9">
        <v>50</v>
      </c>
      <c r="K223" s="9">
        <v>4</v>
      </c>
      <c r="L223" s="9">
        <v>15</v>
      </c>
      <c r="M223" s="9">
        <v>9</v>
      </c>
      <c r="N223" s="9">
        <v>0</v>
      </c>
      <c r="O223" s="9">
        <v>0</v>
      </c>
      <c r="P223" s="1">
        <f t="shared" si="3"/>
        <v>68</v>
      </c>
      <c r="S223" s="30">
        <v>40</v>
      </c>
      <c r="T223" s="30">
        <v>15</v>
      </c>
      <c r="U223" s="30">
        <v>0</v>
      </c>
      <c r="V223" s="30">
        <v>0</v>
      </c>
      <c r="W223" s="30">
        <v>0</v>
      </c>
      <c r="X223" s="30">
        <v>0</v>
      </c>
      <c r="Y223" s="1">
        <f t="shared" si="4"/>
        <v>55</v>
      </c>
      <c r="AA223" s="30">
        <v>66</v>
      </c>
      <c r="AB223" s="12">
        <f t="shared" si="5"/>
        <v>6.6</v>
      </c>
      <c r="AC223" s="12">
        <v>0</v>
      </c>
      <c r="AD223" s="12">
        <f t="shared" si="2"/>
        <v>4.3499999999999996</v>
      </c>
    </row>
    <row r="224" spans="1:30" ht="16" x14ac:dyDescent="0.2">
      <c r="A224" s="8">
        <v>98</v>
      </c>
      <c r="B224" s="8" t="s">
        <v>900</v>
      </c>
      <c r="C224" s="8" t="s">
        <v>713</v>
      </c>
      <c r="D224" s="8" t="s">
        <v>901</v>
      </c>
      <c r="E224" s="8" t="s">
        <v>228</v>
      </c>
      <c r="F224" s="8" t="s">
        <v>229</v>
      </c>
      <c r="G224" s="8" t="s">
        <v>230</v>
      </c>
      <c r="H224" s="8" t="s">
        <v>216</v>
      </c>
      <c r="I224" s="1" t="s">
        <v>795</v>
      </c>
      <c r="J224" s="9">
        <v>45</v>
      </c>
      <c r="K224" s="9">
        <v>2</v>
      </c>
      <c r="L224" s="9">
        <v>14</v>
      </c>
      <c r="M224" s="9">
        <v>6</v>
      </c>
      <c r="N224" s="9">
        <v>0</v>
      </c>
      <c r="O224" s="9">
        <v>0</v>
      </c>
      <c r="P224" s="1">
        <f t="shared" si="3"/>
        <v>62</v>
      </c>
      <c r="S224" s="30">
        <v>40</v>
      </c>
      <c r="T224" s="30">
        <v>18</v>
      </c>
      <c r="U224" s="30">
        <v>0</v>
      </c>
      <c r="V224" s="30">
        <v>0</v>
      </c>
      <c r="W224" s="30">
        <v>0</v>
      </c>
      <c r="X224" s="30">
        <v>0</v>
      </c>
      <c r="Y224" s="1">
        <f t="shared" si="4"/>
        <v>58</v>
      </c>
      <c r="AA224" s="30">
        <v>38</v>
      </c>
      <c r="AB224" s="12">
        <f t="shared" si="5"/>
        <v>3.8</v>
      </c>
      <c r="AC224" s="12">
        <v>0</v>
      </c>
      <c r="AD224" s="12">
        <f t="shared" si="2"/>
        <v>3.9799999999999995</v>
      </c>
    </row>
    <row r="225" spans="1:30" ht="16" x14ac:dyDescent="0.2">
      <c r="A225" s="8">
        <v>186</v>
      </c>
      <c r="B225" s="8" t="s">
        <v>902</v>
      </c>
      <c r="C225" s="8" t="s">
        <v>903</v>
      </c>
      <c r="D225" s="8" t="s">
        <v>904</v>
      </c>
      <c r="E225" s="8" t="s">
        <v>245</v>
      </c>
      <c r="F225" s="8" t="s">
        <v>246</v>
      </c>
      <c r="G225" s="8" t="s">
        <v>449</v>
      </c>
      <c r="H225" s="8" t="s">
        <v>216</v>
      </c>
      <c r="I225" s="1" t="s">
        <v>795</v>
      </c>
      <c r="J225" s="9">
        <v>40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1">
        <f t="shared" si="3"/>
        <v>40</v>
      </c>
      <c r="S225" s="49" t="s">
        <v>891</v>
      </c>
      <c r="T225" s="49"/>
      <c r="U225" s="49"/>
      <c r="V225" s="49"/>
      <c r="W225" s="49"/>
      <c r="X225" s="49"/>
      <c r="Y225" s="1" t="str">
        <f t="shared" si="4"/>
        <v/>
      </c>
      <c r="AA225" s="30">
        <v>0</v>
      </c>
      <c r="AB225" s="12">
        <f t="shared" si="5"/>
        <v>0</v>
      </c>
      <c r="AC225" s="12">
        <v>0</v>
      </c>
      <c r="AD225" s="12" t="e">
        <f t="shared" si="2"/>
        <v>#VALUE!</v>
      </c>
    </row>
    <row r="226" spans="1:30" ht="16" x14ac:dyDescent="0.2">
      <c r="A226" s="8">
        <v>173</v>
      </c>
      <c r="B226" s="8" t="s">
        <v>905</v>
      </c>
      <c r="C226" s="8" t="s">
        <v>906</v>
      </c>
      <c r="D226" s="8" t="s">
        <v>907</v>
      </c>
      <c r="E226" s="8" t="s">
        <v>228</v>
      </c>
      <c r="F226" s="8" t="s">
        <v>229</v>
      </c>
      <c r="G226" s="8" t="s">
        <v>230</v>
      </c>
      <c r="H226" s="8" t="s">
        <v>216</v>
      </c>
      <c r="I226" s="1" t="s">
        <v>795</v>
      </c>
      <c r="J226" s="9">
        <v>50</v>
      </c>
      <c r="K226" s="9">
        <v>10</v>
      </c>
      <c r="L226" s="9">
        <v>0</v>
      </c>
      <c r="M226" s="9">
        <v>10</v>
      </c>
      <c r="N226" s="9">
        <v>0</v>
      </c>
      <c r="O226" s="9">
        <v>2</v>
      </c>
      <c r="P226" s="1">
        <f t="shared" si="3"/>
        <v>62</v>
      </c>
      <c r="S226" s="30">
        <v>40</v>
      </c>
      <c r="T226" s="30">
        <v>13</v>
      </c>
      <c r="U226" s="30">
        <v>2</v>
      </c>
      <c r="V226" s="30">
        <v>0</v>
      </c>
      <c r="W226" s="30">
        <v>0</v>
      </c>
      <c r="X226" s="30">
        <v>0</v>
      </c>
      <c r="Y226" s="1">
        <f t="shared" si="4"/>
        <v>55</v>
      </c>
      <c r="AA226" s="30">
        <v>53</v>
      </c>
      <c r="AB226" s="12">
        <f t="shared" si="5"/>
        <v>5.3</v>
      </c>
      <c r="AC226" s="12">
        <v>0</v>
      </c>
      <c r="AD226" s="12">
        <f t="shared" si="2"/>
        <v>4.04</v>
      </c>
    </row>
    <row r="227" spans="1:30" ht="16" x14ac:dyDescent="0.2">
      <c r="A227" s="8">
        <v>208</v>
      </c>
      <c r="B227" s="8" t="s">
        <v>908</v>
      </c>
      <c r="C227" s="8" t="s">
        <v>909</v>
      </c>
      <c r="D227" s="8" t="s">
        <v>910</v>
      </c>
      <c r="E227" s="8" t="s">
        <v>240</v>
      </c>
      <c r="F227" s="8" t="s">
        <v>241</v>
      </c>
      <c r="G227" s="8" t="s">
        <v>230</v>
      </c>
      <c r="H227" s="8" t="s">
        <v>216</v>
      </c>
      <c r="I227" s="1" t="s">
        <v>795</v>
      </c>
      <c r="J227" s="9">
        <v>49</v>
      </c>
      <c r="K227" s="9">
        <v>15</v>
      </c>
      <c r="L227" s="9">
        <v>0</v>
      </c>
      <c r="M227" s="9">
        <v>10</v>
      </c>
      <c r="N227" s="9">
        <v>1</v>
      </c>
      <c r="O227" s="9">
        <v>0</v>
      </c>
      <c r="P227" s="1">
        <f t="shared" si="3"/>
        <v>66</v>
      </c>
      <c r="S227" s="30">
        <v>40</v>
      </c>
      <c r="T227" s="30">
        <v>3</v>
      </c>
      <c r="U227" s="30">
        <v>0</v>
      </c>
      <c r="V227" s="30">
        <v>0</v>
      </c>
      <c r="W227" s="30">
        <v>2</v>
      </c>
      <c r="X227" s="30">
        <v>0</v>
      </c>
      <c r="Y227" s="1">
        <f t="shared" si="4"/>
        <v>45</v>
      </c>
      <c r="AA227" s="30">
        <v>85</v>
      </c>
      <c r="AB227" s="12">
        <f t="shared" si="5"/>
        <v>8.5</v>
      </c>
      <c r="AC227" s="12">
        <v>0</v>
      </c>
      <c r="AD227" s="12">
        <f t="shared" si="2"/>
        <v>4.18</v>
      </c>
    </row>
    <row r="228" spans="1:30" ht="16" x14ac:dyDescent="0.2">
      <c r="A228" s="8">
        <v>219</v>
      </c>
      <c r="B228" s="8" t="s">
        <v>911</v>
      </c>
      <c r="C228" s="8" t="s">
        <v>912</v>
      </c>
      <c r="D228" s="8" t="s">
        <v>913</v>
      </c>
      <c r="E228" s="8" t="s">
        <v>213</v>
      </c>
      <c r="F228" s="8" t="s">
        <v>214</v>
      </c>
      <c r="G228" s="8" t="s">
        <v>230</v>
      </c>
      <c r="H228" s="8" t="s">
        <v>216</v>
      </c>
      <c r="I228" s="1" t="s">
        <v>795</v>
      </c>
      <c r="J228" s="9">
        <v>40</v>
      </c>
      <c r="K228" s="9">
        <v>0</v>
      </c>
      <c r="L228" s="9">
        <v>0</v>
      </c>
      <c r="M228" s="9">
        <v>0</v>
      </c>
      <c r="N228" s="9">
        <v>1</v>
      </c>
      <c r="O228" s="9">
        <v>0</v>
      </c>
      <c r="P228" s="1">
        <f t="shared" si="3"/>
        <v>41</v>
      </c>
      <c r="S228" s="30">
        <v>40</v>
      </c>
      <c r="T228" s="30">
        <v>0</v>
      </c>
      <c r="U228" s="30">
        <v>4</v>
      </c>
      <c r="V228" s="30">
        <v>1</v>
      </c>
      <c r="W228" s="30">
        <v>0</v>
      </c>
      <c r="X228" s="30">
        <v>0</v>
      </c>
      <c r="Y228" s="1">
        <f t="shared" si="4"/>
        <v>45</v>
      </c>
      <c r="AA228" s="30">
        <v>45</v>
      </c>
      <c r="AB228" s="12">
        <f t="shared" si="5"/>
        <v>4.5</v>
      </c>
      <c r="AC228" s="12">
        <v>0</v>
      </c>
      <c r="AD228" s="12">
        <f t="shared" si="2"/>
        <v>3.0300000000000002</v>
      </c>
    </row>
    <row r="229" spans="1:30" ht="16" x14ac:dyDescent="0.2">
      <c r="A229" s="8">
        <v>205</v>
      </c>
      <c r="B229" s="8" t="s">
        <v>443</v>
      </c>
      <c r="C229" s="8" t="s">
        <v>914</v>
      </c>
      <c r="D229" s="8" t="s">
        <v>915</v>
      </c>
      <c r="E229" s="8" t="s">
        <v>240</v>
      </c>
      <c r="F229" s="8" t="s">
        <v>241</v>
      </c>
      <c r="G229" s="8" t="s">
        <v>230</v>
      </c>
      <c r="H229" s="8" t="s">
        <v>216</v>
      </c>
      <c r="I229" s="1" t="s">
        <v>795</v>
      </c>
      <c r="J229" s="9">
        <v>35</v>
      </c>
      <c r="K229" s="9">
        <v>2</v>
      </c>
      <c r="L229" s="9">
        <v>0</v>
      </c>
      <c r="M229" s="9">
        <v>3</v>
      </c>
      <c r="N229" s="9">
        <v>0</v>
      </c>
      <c r="O229" s="9">
        <v>0</v>
      </c>
      <c r="P229" s="1">
        <f t="shared" si="3"/>
        <v>40</v>
      </c>
      <c r="S229" s="30">
        <v>40</v>
      </c>
      <c r="T229" s="30">
        <v>16</v>
      </c>
      <c r="U229" s="30">
        <v>0</v>
      </c>
      <c r="V229" s="30">
        <v>0</v>
      </c>
      <c r="W229" s="30">
        <v>0</v>
      </c>
      <c r="X229" s="30">
        <v>0</v>
      </c>
      <c r="Y229" s="1">
        <f t="shared" si="4"/>
        <v>56</v>
      </c>
      <c r="AA229" s="30">
        <v>62</v>
      </c>
      <c r="AB229" s="12">
        <f t="shared" si="5"/>
        <v>6.2</v>
      </c>
      <c r="AC229" s="12">
        <v>0</v>
      </c>
      <c r="AD229" s="12">
        <f t="shared" si="2"/>
        <v>3.5</v>
      </c>
    </row>
    <row r="230" spans="1:30" ht="16" x14ac:dyDescent="0.2">
      <c r="A230" s="8">
        <v>213</v>
      </c>
      <c r="B230" s="8" t="s">
        <v>916</v>
      </c>
      <c r="C230" s="8" t="s">
        <v>917</v>
      </c>
      <c r="D230" s="8" t="s">
        <v>918</v>
      </c>
      <c r="E230" s="8" t="s">
        <v>268</v>
      </c>
      <c r="F230" s="8" t="s">
        <v>269</v>
      </c>
      <c r="G230" s="8" t="s">
        <v>919</v>
      </c>
      <c r="H230" s="8" t="s">
        <v>216</v>
      </c>
      <c r="I230" s="1" t="s">
        <v>795</v>
      </c>
      <c r="J230" s="9">
        <v>45</v>
      </c>
      <c r="K230" s="9">
        <v>0</v>
      </c>
      <c r="L230" s="9">
        <v>7</v>
      </c>
      <c r="M230" s="9">
        <v>3</v>
      </c>
      <c r="N230" s="9">
        <v>0</v>
      </c>
      <c r="O230" s="9">
        <v>0</v>
      </c>
      <c r="P230" s="1">
        <f t="shared" si="3"/>
        <v>50</v>
      </c>
      <c r="S230" s="30">
        <v>40</v>
      </c>
      <c r="T230" s="30">
        <v>18</v>
      </c>
      <c r="U230" s="30">
        <v>10</v>
      </c>
      <c r="V230" s="30">
        <v>0</v>
      </c>
      <c r="W230" s="30">
        <v>0</v>
      </c>
      <c r="X230" s="30">
        <v>0</v>
      </c>
      <c r="Y230" s="1">
        <f t="shared" si="4"/>
        <v>68</v>
      </c>
      <c r="AA230" s="30">
        <v>74</v>
      </c>
      <c r="AB230" s="12">
        <f t="shared" si="5"/>
        <v>7.4</v>
      </c>
      <c r="AC230" s="12">
        <v>0</v>
      </c>
      <c r="AD230" s="12">
        <f t="shared" si="2"/>
        <v>4.28</v>
      </c>
    </row>
    <row r="231" spans="1:30" ht="16" x14ac:dyDescent="0.2">
      <c r="A231" s="8">
        <v>82</v>
      </c>
      <c r="B231" s="8" t="s">
        <v>920</v>
      </c>
      <c r="C231" s="8" t="s">
        <v>921</v>
      </c>
      <c r="D231" s="8" t="s">
        <v>922</v>
      </c>
      <c r="E231" s="8" t="s">
        <v>314</v>
      </c>
      <c r="F231" s="8" t="s">
        <v>315</v>
      </c>
      <c r="G231" s="8" t="s">
        <v>230</v>
      </c>
      <c r="H231" s="8" t="s">
        <v>216</v>
      </c>
      <c r="I231" s="1" t="s">
        <v>795</v>
      </c>
      <c r="J231" s="9">
        <v>45</v>
      </c>
      <c r="K231" s="9">
        <v>6</v>
      </c>
      <c r="L231" s="9">
        <v>0</v>
      </c>
      <c r="M231" s="9">
        <v>8</v>
      </c>
      <c r="N231" s="9">
        <v>0</v>
      </c>
      <c r="O231" s="9">
        <v>0</v>
      </c>
      <c r="P231" s="1">
        <f t="shared" si="3"/>
        <v>54</v>
      </c>
      <c r="S231" s="30">
        <v>35</v>
      </c>
      <c r="T231" s="30">
        <v>0</v>
      </c>
      <c r="U231" s="30">
        <v>2</v>
      </c>
      <c r="V231" s="30">
        <v>0</v>
      </c>
      <c r="W231" s="30">
        <v>0</v>
      </c>
      <c r="X231" s="30">
        <v>0</v>
      </c>
      <c r="Y231" s="1">
        <f t="shared" si="4"/>
        <v>37</v>
      </c>
      <c r="AA231" s="30">
        <v>61</v>
      </c>
      <c r="AB231" s="12">
        <f t="shared" si="5"/>
        <v>6.1</v>
      </c>
      <c r="AC231" s="12">
        <v>0</v>
      </c>
      <c r="AD231" s="12">
        <f t="shared" si="2"/>
        <v>3.3399999999999994</v>
      </c>
    </row>
    <row r="232" spans="1:30" ht="16" x14ac:dyDescent="0.2">
      <c r="A232" s="8">
        <v>109</v>
      </c>
      <c r="B232" s="8" t="s">
        <v>926</v>
      </c>
      <c r="C232" s="8" t="s">
        <v>927</v>
      </c>
      <c r="D232" s="8" t="s">
        <v>928</v>
      </c>
      <c r="E232" s="8" t="s">
        <v>314</v>
      </c>
      <c r="F232" s="8" t="s">
        <v>315</v>
      </c>
      <c r="G232" s="8" t="s">
        <v>230</v>
      </c>
      <c r="H232" s="8" t="s">
        <v>216</v>
      </c>
      <c r="J232" s="9"/>
      <c r="K232" s="9"/>
      <c r="L232" s="9"/>
      <c r="M232" s="9"/>
      <c r="N232" s="9"/>
      <c r="O232" s="9"/>
      <c r="P232" s="1" t="str">
        <f t="shared" si="3"/>
        <v/>
      </c>
      <c r="Y232" s="1" t="str">
        <f t="shared" si="4"/>
        <v/>
      </c>
      <c r="AB232" s="12"/>
      <c r="AC232" s="12">
        <v>0</v>
      </c>
      <c r="AD232" s="12" t="e">
        <f t="shared" si="2"/>
        <v>#VALUE!</v>
      </c>
    </row>
    <row r="233" spans="1:30" ht="16" x14ac:dyDescent="0.2">
      <c r="A233" s="8">
        <v>76</v>
      </c>
      <c r="B233" s="8" t="s">
        <v>933</v>
      </c>
      <c r="C233" s="8" t="s">
        <v>934</v>
      </c>
      <c r="D233" s="8" t="s">
        <v>935</v>
      </c>
      <c r="E233" s="8" t="s">
        <v>228</v>
      </c>
      <c r="F233" s="8" t="s">
        <v>229</v>
      </c>
      <c r="G233" s="8" t="s">
        <v>230</v>
      </c>
      <c r="H233" s="8" t="s">
        <v>216</v>
      </c>
      <c r="J233" s="9"/>
      <c r="K233" s="9"/>
      <c r="L233" s="9"/>
      <c r="M233" s="9"/>
      <c r="N233" s="9"/>
      <c r="O233" s="9"/>
      <c r="P233" s="1" t="str">
        <f t="shared" si="3"/>
        <v/>
      </c>
      <c r="Y233" s="1" t="str">
        <f t="shared" si="4"/>
        <v/>
      </c>
      <c r="AB233" s="12"/>
      <c r="AC233" s="12">
        <v>0</v>
      </c>
      <c r="AD233" s="12" t="e">
        <f t="shared" si="2"/>
        <v>#VALUE!</v>
      </c>
    </row>
    <row r="234" spans="1:30" ht="16" x14ac:dyDescent="0.2">
      <c r="A234" s="8">
        <v>90</v>
      </c>
      <c r="B234" s="8" t="s">
        <v>936</v>
      </c>
      <c r="C234" s="8" t="s">
        <v>937</v>
      </c>
      <c r="D234" s="8" t="s">
        <v>938</v>
      </c>
      <c r="E234" s="8" t="s">
        <v>245</v>
      </c>
      <c r="F234" s="8" t="s">
        <v>246</v>
      </c>
      <c r="G234" s="8" t="s">
        <v>939</v>
      </c>
      <c r="H234" s="8" t="s">
        <v>216</v>
      </c>
      <c r="J234" s="9"/>
      <c r="K234" s="9"/>
      <c r="L234" s="9"/>
      <c r="M234" s="9"/>
      <c r="N234" s="9"/>
      <c r="O234" s="9"/>
      <c r="P234" s="1" t="str">
        <f t="shared" si="3"/>
        <v/>
      </c>
      <c r="Y234" s="1" t="str">
        <f t="shared" si="4"/>
        <v/>
      </c>
      <c r="AB234" s="12"/>
      <c r="AC234" s="12">
        <v>0</v>
      </c>
      <c r="AD234" s="12" t="e">
        <f t="shared" si="2"/>
        <v>#VALUE!</v>
      </c>
    </row>
    <row r="235" spans="1:30" ht="16" x14ac:dyDescent="0.2">
      <c r="A235" s="8">
        <v>252</v>
      </c>
      <c r="B235" s="8" t="s">
        <v>253</v>
      </c>
      <c r="C235" s="8" t="s">
        <v>940</v>
      </c>
      <c r="D235" s="8" t="s">
        <v>941</v>
      </c>
      <c r="E235" s="8" t="s">
        <v>268</v>
      </c>
      <c r="F235" s="8" t="s">
        <v>269</v>
      </c>
      <c r="G235" s="8" t="s">
        <v>230</v>
      </c>
      <c r="H235" s="8" t="s">
        <v>216</v>
      </c>
      <c r="J235" s="9"/>
      <c r="K235" s="9"/>
      <c r="L235" s="9"/>
      <c r="M235" s="9"/>
      <c r="N235" s="9"/>
      <c r="O235" s="9"/>
      <c r="P235" s="1" t="str">
        <f t="shared" si="3"/>
        <v/>
      </c>
      <c r="Y235" s="1" t="str">
        <f t="shared" si="4"/>
        <v/>
      </c>
      <c r="AB235" s="12"/>
      <c r="AC235" s="12">
        <v>0</v>
      </c>
      <c r="AD235" s="12" t="e">
        <f t="shared" si="2"/>
        <v>#VALUE!</v>
      </c>
    </row>
    <row r="236" spans="1:30" ht="16" x14ac:dyDescent="0.2">
      <c r="A236" s="8">
        <v>81</v>
      </c>
      <c r="B236" s="8" t="s">
        <v>961</v>
      </c>
      <c r="C236" s="8" t="s">
        <v>962</v>
      </c>
      <c r="D236" s="8" t="s">
        <v>963</v>
      </c>
      <c r="E236" s="8" t="s">
        <v>964</v>
      </c>
      <c r="F236" s="8" t="s">
        <v>965</v>
      </c>
      <c r="G236" s="8" t="s">
        <v>215</v>
      </c>
      <c r="H236" s="8" t="s">
        <v>216</v>
      </c>
      <c r="J236" s="9"/>
      <c r="K236" s="9"/>
      <c r="L236" s="9"/>
      <c r="M236" s="9"/>
      <c r="N236" s="9"/>
      <c r="O236" s="9"/>
      <c r="P236" s="10" t="str">
        <f t="shared" ref="P236:P248" si="6">IF(J236 ="","", IF(J236&lt;35,J236,MIN(40,J236) + 1.1*SUM(K236:O236)))</f>
        <v/>
      </c>
      <c r="Y236" s="10" t="str">
        <f t="shared" ref="Y236:Y240" si="7">IF(S236 ="","", IF(S236&lt;35,S236,MIN(40,S236) + 1.25*SUM(T236:X236)))</f>
        <v/>
      </c>
      <c r="AB236" s="11"/>
      <c r="AC236" s="12">
        <v>0</v>
      </c>
      <c r="AD236" s="12" t="e">
        <f t="shared" si="2"/>
        <v>#VALUE!</v>
      </c>
    </row>
    <row r="237" spans="1:30" ht="16" x14ac:dyDescent="0.2">
      <c r="A237" s="8">
        <v>71</v>
      </c>
      <c r="B237" s="8" t="s">
        <v>974</v>
      </c>
      <c r="C237" s="8" t="s">
        <v>975</v>
      </c>
      <c r="D237" s="8" t="s">
        <v>976</v>
      </c>
      <c r="E237" s="8" t="s">
        <v>245</v>
      </c>
      <c r="F237" s="8" t="s">
        <v>246</v>
      </c>
      <c r="G237" s="8" t="s">
        <v>977</v>
      </c>
      <c r="H237" s="8" t="s">
        <v>216</v>
      </c>
      <c r="J237" s="9"/>
      <c r="K237" s="9"/>
      <c r="L237" s="9"/>
      <c r="M237" s="9"/>
      <c r="N237" s="9"/>
      <c r="O237" s="9"/>
      <c r="P237" s="10" t="str">
        <f t="shared" si="6"/>
        <v/>
      </c>
      <c r="Y237" s="10" t="str">
        <f t="shared" si="7"/>
        <v/>
      </c>
      <c r="AB237" s="11"/>
      <c r="AC237" s="12">
        <v>0</v>
      </c>
      <c r="AD237" s="12" t="e">
        <f t="shared" si="2"/>
        <v>#VALUE!</v>
      </c>
    </row>
    <row r="238" spans="1:30" ht="16" x14ac:dyDescent="0.2">
      <c r="A238" s="8">
        <v>249</v>
      </c>
      <c r="B238" s="8" t="s">
        <v>978</v>
      </c>
      <c r="C238" s="8" t="s">
        <v>979</v>
      </c>
      <c r="D238" s="8" t="s">
        <v>980</v>
      </c>
      <c r="E238" s="8" t="s">
        <v>240</v>
      </c>
      <c r="F238" s="8" t="s">
        <v>241</v>
      </c>
      <c r="G238" s="8" t="s">
        <v>230</v>
      </c>
      <c r="H238" s="8" t="s">
        <v>216</v>
      </c>
      <c r="J238" s="9"/>
      <c r="K238" s="9"/>
      <c r="L238" s="9"/>
      <c r="M238" s="9"/>
      <c r="N238" s="9"/>
      <c r="O238" s="9"/>
      <c r="P238" s="10" t="str">
        <f t="shared" si="6"/>
        <v/>
      </c>
      <c r="Y238" s="10" t="str">
        <f t="shared" si="7"/>
        <v/>
      </c>
      <c r="AB238" s="11"/>
      <c r="AC238" s="12">
        <v>0</v>
      </c>
      <c r="AD238" s="12" t="e">
        <f t="shared" si="2"/>
        <v>#VALUE!</v>
      </c>
    </row>
    <row r="239" spans="1:30" ht="16" x14ac:dyDescent="0.2">
      <c r="A239" s="8">
        <v>80</v>
      </c>
      <c r="B239" s="8" t="s">
        <v>1001</v>
      </c>
      <c r="C239" s="8" t="s">
        <v>551</v>
      </c>
      <c r="D239" s="8" t="s">
        <v>1002</v>
      </c>
      <c r="E239" s="8" t="s">
        <v>1003</v>
      </c>
      <c r="F239" s="8" t="s">
        <v>1004</v>
      </c>
      <c r="G239" s="8" t="s">
        <v>230</v>
      </c>
      <c r="H239" s="8" t="s">
        <v>216</v>
      </c>
      <c r="J239" s="9"/>
      <c r="K239" s="9"/>
      <c r="L239" s="9"/>
      <c r="M239" s="9"/>
      <c r="N239" s="9"/>
      <c r="O239" s="9"/>
      <c r="P239" s="10" t="str">
        <f t="shared" si="6"/>
        <v/>
      </c>
      <c r="S239" s="1">
        <v>5</v>
      </c>
      <c r="Y239" s="10">
        <f t="shared" si="7"/>
        <v>5</v>
      </c>
      <c r="AB239" s="11"/>
      <c r="AC239" s="12">
        <v>0</v>
      </c>
      <c r="AD239" s="12" t="e">
        <f t="shared" si="2"/>
        <v>#VALUE!</v>
      </c>
    </row>
    <row r="240" spans="1:30" ht="16" x14ac:dyDescent="0.2">
      <c r="A240" s="8">
        <v>83</v>
      </c>
      <c r="B240" s="8" t="s">
        <v>820</v>
      </c>
      <c r="C240" s="8" t="s">
        <v>1016</v>
      </c>
      <c r="D240" s="8" t="s">
        <v>1017</v>
      </c>
      <c r="E240" s="8" t="s">
        <v>823</v>
      </c>
      <c r="F240" s="8" t="s">
        <v>824</v>
      </c>
      <c r="G240" s="8" t="s">
        <v>215</v>
      </c>
      <c r="H240" s="8" t="s">
        <v>216</v>
      </c>
      <c r="J240" s="9"/>
      <c r="K240" s="9"/>
      <c r="L240" s="9"/>
      <c r="M240" s="9"/>
      <c r="N240" s="9"/>
      <c r="O240" s="9"/>
      <c r="P240" s="10" t="str">
        <f t="shared" si="6"/>
        <v/>
      </c>
      <c r="Y240" s="10" t="str">
        <f t="shared" si="7"/>
        <v/>
      </c>
      <c r="AB240" s="12"/>
      <c r="AC240" s="12">
        <v>0</v>
      </c>
      <c r="AD240" s="12" t="e">
        <f t="shared" si="2"/>
        <v>#VALUE!</v>
      </c>
    </row>
    <row r="241" spans="1:30" ht="16" x14ac:dyDescent="0.2">
      <c r="A241" s="8">
        <v>242</v>
      </c>
      <c r="B241" s="8" t="s">
        <v>1018</v>
      </c>
      <c r="C241" s="8" t="s">
        <v>1019</v>
      </c>
      <c r="D241" s="8" t="s">
        <v>1020</v>
      </c>
      <c r="E241" s="8" t="s">
        <v>228</v>
      </c>
      <c r="F241" s="8" t="s">
        <v>229</v>
      </c>
      <c r="G241" s="8" t="s">
        <v>634</v>
      </c>
      <c r="H241" s="8" t="s">
        <v>216</v>
      </c>
      <c r="J241" s="9"/>
      <c r="K241" s="9"/>
      <c r="L241" s="9"/>
      <c r="M241" s="9"/>
      <c r="N241" s="9"/>
      <c r="O241" s="9"/>
      <c r="P241" s="10" t="str">
        <f t="shared" si="6"/>
        <v/>
      </c>
      <c r="Y241" s="1" t="str">
        <f t="shared" ref="Y241:Y254" si="8">IF(S241 ="","", IF(S241&lt;35,S241,MIN(40,S241) + SUM(T241:X241)))</f>
        <v/>
      </c>
      <c r="AB241" s="12"/>
      <c r="AC241" s="12">
        <v>0</v>
      </c>
      <c r="AD241" s="12" t="e">
        <f t="shared" si="2"/>
        <v>#VALUE!</v>
      </c>
    </row>
    <row r="242" spans="1:30" ht="16" x14ac:dyDescent="0.2">
      <c r="A242" s="8">
        <v>79</v>
      </c>
      <c r="B242" s="8" t="s">
        <v>1021</v>
      </c>
      <c r="C242" s="8" t="s">
        <v>1022</v>
      </c>
      <c r="D242" s="8" t="s">
        <v>1023</v>
      </c>
      <c r="E242" s="8" t="s">
        <v>268</v>
      </c>
      <c r="F242" s="8" t="s">
        <v>269</v>
      </c>
      <c r="G242" s="8" t="s">
        <v>230</v>
      </c>
      <c r="H242" s="8" t="s">
        <v>216</v>
      </c>
      <c r="J242" s="9"/>
      <c r="K242" s="9"/>
      <c r="L242" s="9"/>
      <c r="M242" s="9"/>
      <c r="N242" s="9"/>
      <c r="O242" s="9"/>
      <c r="P242" s="10" t="str">
        <f t="shared" si="6"/>
        <v/>
      </c>
      <c r="Y242" s="1" t="str">
        <f t="shared" si="8"/>
        <v/>
      </c>
      <c r="AB242" s="12"/>
      <c r="AC242" s="12">
        <v>0</v>
      </c>
      <c r="AD242" s="12" t="e">
        <f t="shared" si="2"/>
        <v>#VALUE!</v>
      </c>
    </row>
    <row r="243" spans="1:30" ht="16" x14ac:dyDescent="0.2">
      <c r="A243" s="8">
        <v>207</v>
      </c>
      <c r="B243" s="8" t="s">
        <v>1032</v>
      </c>
      <c r="C243" s="8" t="s">
        <v>469</v>
      </c>
      <c r="D243" s="8" t="s">
        <v>1033</v>
      </c>
      <c r="E243" s="8" t="s">
        <v>314</v>
      </c>
      <c r="F243" s="8" t="s">
        <v>315</v>
      </c>
      <c r="G243" s="8" t="s">
        <v>230</v>
      </c>
      <c r="H243" s="8" t="s">
        <v>216</v>
      </c>
      <c r="J243" s="9"/>
      <c r="K243" s="9"/>
      <c r="L243" s="9"/>
      <c r="M243" s="9"/>
      <c r="N243" s="9"/>
      <c r="O243" s="9"/>
      <c r="P243" s="10" t="str">
        <f t="shared" si="6"/>
        <v/>
      </c>
      <c r="Y243" s="1" t="str">
        <f t="shared" si="8"/>
        <v/>
      </c>
      <c r="AB243" s="11"/>
      <c r="AC243" s="12">
        <v>0</v>
      </c>
      <c r="AD243" s="12" t="e">
        <f t="shared" si="2"/>
        <v>#VALUE!</v>
      </c>
    </row>
    <row r="244" spans="1:30" ht="16" x14ac:dyDescent="0.2">
      <c r="A244" s="8">
        <v>253</v>
      </c>
      <c r="B244" s="8" t="s">
        <v>1042</v>
      </c>
      <c r="C244" s="8" t="s">
        <v>805</v>
      </c>
      <c r="D244" s="8" t="s">
        <v>1043</v>
      </c>
      <c r="E244" s="8" t="s">
        <v>1044</v>
      </c>
      <c r="F244" s="8" t="s">
        <v>1045</v>
      </c>
      <c r="G244" s="8" t="s">
        <v>230</v>
      </c>
      <c r="H244" s="8" t="s">
        <v>216</v>
      </c>
      <c r="J244" s="9"/>
      <c r="K244" s="9"/>
      <c r="L244" s="9"/>
      <c r="M244" s="9"/>
      <c r="N244" s="9"/>
      <c r="O244" s="9"/>
      <c r="P244" s="10" t="str">
        <f t="shared" si="6"/>
        <v/>
      </c>
      <c r="Y244" s="1" t="str">
        <f t="shared" si="8"/>
        <v/>
      </c>
      <c r="AB244" s="12"/>
      <c r="AC244" s="12">
        <v>0</v>
      </c>
      <c r="AD244" s="12" t="e">
        <f t="shared" si="2"/>
        <v>#VALUE!</v>
      </c>
    </row>
    <row r="245" spans="1:30" ht="16" x14ac:dyDescent="0.2">
      <c r="A245" s="8">
        <v>217</v>
      </c>
      <c r="B245" s="8" t="s">
        <v>1066</v>
      </c>
      <c r="C245" s="8" t="s">
        <v>1067</v>
      </c>
      <c r="D245" s="8" t="s">
        <v>1068</v>
      </c>
      <c r="E245" s="8" t="s">
        <v>245</v>
      </c>
      <c r="F245" s="8" t="s">
        <v>246</v>
      </c>
      <c r="G245" s="8" t="s">
        <v>977</v>
      </c>
      <c r="H245" s="8" t="s">
        <v>216</v>
      </c>
      <c r="J245" s="9"/>
      <c r="K245" s="9"/>
      <c r="L245" s="9"/>
      <c r="M245" s="9"/>
      <c r="N245" s="9"/>
      <c r="O245" s="9"/>
      <c r="P245" s="10" t="str">
        <f t="shared" si="6"/>
        <v/>
      </c>
      <c r="Y245" s="1" t="str">
        <f t="shared" si="8"/>
        <v/>
      </c>
      <c r="AB245" s="11"/>
      <c r="AC245" s="12">
        <v>0</v>
      </c>
      <c r="AD245" s="12" t="e">
        <f t="shared" si="2"/>
        <v>#VALUE!</v>
      </c>
    </row>
    <row r="246" spans="1:30" ht="16" x14ac:dyDescent="0.2">
      <c r="A246" s="8">
        <v>171</v>
      </c>
      <c r="B246" s="8" t="s">
        <v>1090</v>
      </c>
      <c r="C246" s="8" t="s">
        <v>609</v>
      </c>
      <c r="D246" s="8" t="s">
        <v>1091</v>
      </c>
      <c r="E246" s="8" t="s">
        <v>213</v>
      </c>
      <c r="F246" s="8" t="s">
        <v>214</v>
      </c>
      <c r="G246" s="8" t="s">
        <v>230</v>
      </c>
      <c r="H246" s="8" t="s">
        <v>216</v>
      </c>
      <c r="J246" s="9"/>
      <c r="K246" s="9"/>
      <c r="L246" s="9"/>
      <c r="M246" s="9"/>
      <c r="N246" s="9"/>
      <c r="O246" s="9"/>
      <c r="P246" s="10" t="str">
        <f t="shared" si="6"/>
        <v/>
      </c>
      <c r="Y246" s="1" t="str">
        <f t="shared" si="8"/>
        <v/>
      </c>
      <c r="AB246" s="11"/>
      <c r="AC246" s="12">
        <v>0</v>
      </c>
      <c r="AD246" s="12" t="e">
        <f t="shared" si="2"/>
        <v>#VALUE!</v>
      </c>
    </row>
    <row r="247" spans="1:30" ht="16" x14ac:dyDescent="0.2">
      <c r="A247" s="8">
        <v>237</v>
      </c>
      <c r="B247" s="8" t="s">
        <v>1092</v>
      </c>
      <c r="C247" s="8" t="s">
        <v>462</v>
      </c>
      <c r="D247" s="8" t="s">
        <v>1093</v>
      </c>
      <c r="E247" s="8" t="s">
        <v>240</v>
      </c>
      <c r="F247" s="8" t="s">
        <v>241</v>
      </c>
      <c r="G247" s="8" t="s">
        <v>634</v>
      </c>
      <c r="H247" s="8" t="s">
        <v>216</v>
      </c>
      <c r="J247" s="9"/>
      <c r="K247" s="9"/>
      <c r="L247" s="9"/>
      <c r="M247" s="9"/>
      <c r="N247" s="9"/>
      <c r="O247" s="9"/>
      <c r="P247" s="10" t="str">
        <f t="shared" si="6"/>
        <v/>
      </c>
      <c r="Y247" s="1" t="str">
        <f t="shared" si="8"/>
        <v/>
      </c>
      <c r="AB247" s="11"/>
      <c r="AC247" s="12">
        <v>0</v>
      </c>
      <c r="AD247" s="12" t="e">
        <f t="shared" si="2"/>
        <v>#VALUE!</v>
      </c>
    </row>
    <row r="248" spans="1:30" ht="16" x14ac:dyDescent="0.2">
      <c r="A248" s="8">
        <v>75</v>
      </c>
      <c r="B248" s="8" t="s">
        <v>1094</v>
      </c>
      <c r="C248" s="8" t="s">
        <v>1095</v>
      </c>
      <c r="D248" s="8" t="s">
        <v>1096</v>
      </c>
      <c r="E248" s="8" t="s">
        <v>228</v>
      </c>
      <c r="F248" s="8" t="s">
        <v>229</v>
      </c>
      <c r="G248" s="8" t="s">
        <v>230</v>
      </c>
      <c r="H248" s="8" t="s">
        <v>216</v>
      </c>
      <c r="J248" s="9"/>
      <c r="K248" s="9"/>
      <c r="L248" s="9"/>
      <c r="M248" s="9"/>
      <c r="N248" s="9"/>
      <c r="O248" s="9"/>
      <c r="P248" s="10" t="str">
        <f t="shared" si="6"/>
        <v/>
      </c>
      <c r="Y248" s="1" t="str">
        <f t="shared" si="8"/>
        <v/>
      </c>
      <c r="AB248" s="11"/>
      <c r="AC248" s="12">
        <v>0</v>
      </c>
      <c r="AD248" s="12" t="e">
        <f t="shared" si="2"/>
        <v>#VALUE!</v>
      </c>
    </row>
    <row r="249" spans="1:30" ht="16" x14ac:dyDescent="0.2">
      <c r="A249" s="8">
        <v>86</v>
      </c>
      <c r="B249" s="8" t="s">
        <v>1113</v>
      </c>
      <c r="C249" s="8" t="s">
        <v>1114</v>
      </c>
      <c r="D249" s="8" t="s">
        <v>1115</v>
      </c>
      <c r="E249" s="8" t="s">
        <v>268</v>
      </c>
      <c r="F249" s="8" t="s">
        <v>269</v>
      </c>
      <c r="G249" s="8" t="s">
        <v>349</v>
      </c>
      <c r="H249" s="8" t="s">
        <v>216</v>
      </c>
      <c r="J249" s="9"/>
      <c r="K249" s="9"/>
      <c r="L249" s="9"/>
      <c r="M249" s="9"/>
      <c r="N249" s="9"/>
      <c r="O249" s="9"/>
      <c r="P249" s="1" t="str">
        <f t="shared" ref="P249:P254" si="9">IF(J249 ="","", IF(J249&lt;35,J249,MIN(40,J249) + SUM(K249:O249)))</f>
        <v/>
      </c>
      <c r="Y249" s="1" t="str">
        <f t="shared" si="8"/>
        <v/>
      </c>
      <c r="AB249" s="11"/>
      <c r="AC249" s="12">
        <v>0</v>
      </c>
      <c r="AD249" s="12" t="e">
        <f t="shared" si="2"/>
        <v>#VALUE!</v>
      </c>
    </row>
    <row r="250" spans="1:30" ht="16" x14ac:dyDescent="0.2">
      <c r="A250" s="8">
        <v>216</v>
      </c>
      <c r="B250" s="8" t="s">
        <v>1116</v>
      </c>
      <c r="C250" s="8" t="s">
        <v>1117</v>
      </c>
      <c r="D250" s="8" t="s">
        <v>1118</v>
      </c>
      <c r="E250" s="8" t="s">
        <v>235</v>
      </c>
      <c r="F250" s="8" t="s">
        <v>236</v>
      </c>
      <c r="G250" s="8" t="s">
        <v>230</v>
      </c>
      <c r="H250" s="8" t="s">
        <v>216</v>
      </c>
      <c r="J250" s="9">
        <v>40</v>
      </c>
      <c r="K250" s="9">
        <v>8</v>
      </c>
      <c r="L250" s="9">
        <v>10</v>
      </c>
      <c r="M250" s="9">
        <v>4</v>
      </c>
      <c r="N250" s="9">
        <v>0</v>
      </c>
      <c r="O250" s="9">
        <v>0</v>
      </c>
      <c r="P250" s="1">
        <f t="shared" si="9"/>
        <v>62</v>
      </c>
      <c r="S250" s="1">
        <v>50</v>
      </c>
      <c r="T250" s="1">
        <v>29</v>
      </c>
      <c r="Y250" s="1">
        <f t="shared" si="8"/>
        <v>69</v>
      </c>
      <c r="AB250" s="11"/>
      <c r="AC250" s="12">
        <v>0</v>
      </c>
      <c r="AD250" s="12">
        <f t="shared" si="2"/>
        <v>3.9299999999999997</v>
      </c>
    </row>
    <row r="251" spans="1:30" ht="16" x14ac:dyDescent="0.2">
      <c r="A251" s="8">
        <v>240</v>
      </c>
      <c r="B251" s="8" t="s">
        <v>1122</v>
      </c>
      <c r="C251" s="8" t="s">
        <v>1123</v>
      </c>
      <c r="D251" s="8" t="s">
        <v>1124</v>
      </c>
      <c r="E251" s="8" t="s">
        <v>245</v>
      </c>
      <c r="F251" s="8" t="s">
        <v>246</v>
      </c>
      <c r="G251" s="8" t="s">
        <v>977</v>
      </c>
      <c r="H251" s="8" t="s">
        <v>216</v>
      </c>
      <c r="J251" s="9"/>
      <c r="K251" s="9"/>
      <c r="L251" s="9"/>
      <c r="M251" s="9"/>
      <c r="N251" s="9"/>
      <c r="O251" s="9"/>
      <c r="P251" s="1" t="str">
        <f t="shared" si="9"/>
        <v/>
      </c>
      <c r="Y251" s="1" t="str">
        <f t="shared" si="8"/>
        <v/>
      </c>
      <c r="AB251" s="12"/>
      <c r="AC251" s="12">
        <v>0</v>
      </c>
      <c r="AD251" s="12" t="e">
        <f t="shared" si="2"/>
        <v>#VALUE!</v>
      </c>
    </row>
    <row r="252" spans="1:30" ht="16" x14ac:dyDescent="0.2">
      <c r="A252" s="8">
        <v>72</v>
      </c>
      <c r="B252" s="8" t="s">
        <v>1125</v>
      </c>
      <c r="C252" s="8" t="s">
        <v>1126</v>
      </c>
      <c r="D252" s="8" t="s">
        <v>1127</v>
      </c>
      <c r="E252" s="8" t="s">
        <v>1128</v>
      </c>
      <c r="F252" s="8" t="s">
        <v>1129</v>
      </c>
      <c r="G252" s="8" t="s">
        <v>215</v>
      </c>
      <c r="H252" s="8" t="s">
        <v>216</v>
      </c>
      <c r="J252" s="9"/>
      <c r="K252" s="9"/>
      <c r="L252" s="9"/>
      <c r="M252" s="9"/>
      <c r="N252" s="9"/>
      <c r="O252" s="9"/>
      <c r="P252" s="1" t="str">
        <f t="shared" si="9"/>
        <v/>
      </c>
      <c r="Y252" s="1" t="str">
        <f t="shared" si="8"/>
        <v/>
      </c>
      <c r="AB252" s="12"/>
      <c r="AC252" s="12">
        <v>0</v>
      </c>
      <c r="AD252" s="12" t="e">
        <f t="shared" si="2"/>
        <v>#VALUE!</v>
      </c>
    </row>
    <row r="253" spans="1:30" ht="16" x14ac:dyDescent="0.2">
      <c r="A253" s="8">
        <v>148</v>
      </c>
      <c r="B253" s="8" t="s">
        <v>1130</v>
      </c>
      <c r="C253" s="8" t="s">
        <v>1131</v>
      </c>
      <c r="D253" s="8" t="s">
        <v>1132</v>
      </c>
      <c r="E253" s="8" t="s">
        <v>240</v>
      </c>
      <c r="F253" s="8" t="s">
        <v>241</v>
      </c>
      <c r="G253" s="8" t="s">
        <v>634</v>
      </c>
      <c r="H253" s="8" t="s">
        <v>216</v>
      </c>
      <c r="J253" s="9"/>
      <c r="K253" s="9"/>
      <c r="L253" s="9"/>
      <c r="M253" s="9"/>
      <c r="N253" s="9"/>
      <c r="O253" s="9"/>
      <c r="P253" s="1" t="str">
        <f t="shared" si="9"/>
        <v/>
      </c>
      <c r="Y253" s="1" t="str">
        <f t="shared" si="8"/>
        <v/>
      </c>
      <c r="AB253" s="12"/>
      <c r="AC253" s="12">
        <v>0</v>
      </c>
      <c r="AD253" s="12" t="e">
        <f t="shared" si="2"/>
        <v>#VALUE!</v>
      </c>
    </row>
    <row r="254" spans="1:30" ht="16" x14ac:dyDescent="0.2">
      <c r="A254" s="8">
        <v>118</v>
      </c>
      <c r="B254" s="8" t="s">
        <v>210</v>
      </c>
      <c r="C254" s="8" t="s">
        <v>211</v>
      </c>
      <c r="D254" s="8" t="s">
        <v>212</v>
      </c>
      <c r="E254" s="8" t="s">
        <v>213</v>
      </c>
      <c r="F254" s="8" t="s">
        <v>214</v>
      </c>
      <c r="G254" s="8" t="s">
        <v>215</v>
      </c>
      <c r="H254" s="8" t="s">
        <v>216</v>
      </c>
      <c r="J254" s="9">
        <v>40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10">
        <f t="shared" si="9"/>
        <v>40</v>
      </c>
      <c r="S254" s="30">
        <v>40</v>
      </c>
      <c r="T254" s="30">
        <v>0</v>
      </c>
      <c r="U254" s="30">
        <v>0</v>
      </c>
      <c r="V254" s="30">
        <v>0</v>
      </c>
      <c r="W254" s="30">
        <v>0</v>
      </c>
      <c r="X254" s="30">
        <v>0</v>
      </c>
      <c r="Y254" s="1">
        <f t="shared" si="8"/>
        <v>40</v>
      </c>
      <c r="AA254" s="1">
        <v>43</v>
      </c>
      <c r="AB254" s="11">
        <f>AA254/10</f>
        <v>4.3</v>
      </c>
      <c r="AC254" s="12">
        <v>0</v>
      </c>
      <c r="AD254" s="12">
        <f t="shared" si="2"/>
        <v>2.83</v>
      </c>
    </row>
    <row r="255" spans="1:30" ht="16" x14ac:dyDescent="0.2">
      <c r="A255" s="8">
        <v>306</v>
      </c>
      <c r="B255" s="1" t="s">
        <v>39</v>
      </c>
      <c r="C255" s="1" t="s">
        <v>40</v>
      </c>
      <c r="D255" s="1" t="s">
        <v>41</v>
      </c>
      <c r="E255" s="1" t="s">
        <v>42</v>
      </c>
      <c r="F255" s="1" t="s">
        <v>43</v>
      </c>
      <c r="H255" s="1" t="s">
        <v>44</v>
      </c>
      <c r="I255" s="1" t="s">
        <v>45</v>
      </c>
      <c r="J255" s="9">
        <v>40</v>
      </c>
      <c r="K255" s="9">
        <v>0</v>
      </c>
      <c r="L255" s="9">
        <v>10</v>
      </c>
      <c r="M255" s="9">
        <v>0</v>
      </c>
      <c r="N255" s="9">
        <v>0</v>
      </c>
      <c r="O255" s="9">
        <v>0</v>
      </c>
      <c r="P255" s="10">
        <f t="shared" ref="P255:P298" si="10">IF(J255 ="","", IF(J255&lt;35,J255,MIN(40,J255) + 1.1*SUM(K255:O255)))</f>
        <v>51</v>
      </c>
      <c r="S255" s="1">
        <v>20</v>
      </c>
      <c r="Y255" s="10">
        <f t="shared" ref="Y255:Y298" si="11">IF(S255 ="","", IF(S255&lt;35,S255,MIN(40,S255) + 1.25*SUM(T255:X255)))</f>
        <v>20</v>
      </c>
      <c r="AB255" s="11">
        <v>5</v>
      </c>
      <c r="AC255" s="12">
        <v>0</v>
      </c>
      <c r="AD255" s="12">
        <f t="shared" si="2"/>
        <v>2.63</v>
      </c>
    </row>
    <row r="256" spans="1:30" ht="16" x14ac:dyDescent="0.2">
      <c r="A256" s="8">
        <v>307</v>
      </c>
      <c r="B256" s="1" t="s">
        <v>46</v>
      </c>
      <c r="C256" s="1" t="s">
        <v>47</v>
      </c>
      <c r="D256" s="1" t="s">
        <v>48</v>
      </c>
      <c r="E256" s="1" t="s">
        <v>42</v>
      </c>
      <c r="F256" s="1" t="s">
        <v>49</v>
      </c>
      <c r="H256" s="1" t="s">
        <v>44</v>
      </c>
      <c r="I256" s="1" t="s">
        <v>45</v>
      </c>
      <c r="J256" s="9"/>
      <c r="K256" s="9"/>
      <c r="L256" s="9"/>
      <c r="M256" s="9"/>
      <c r="N256" s="9"/>
      <c r="O256" s="9"/>
      <c r="P256" s="10" t="str">
        <f t="shared" si="10"/>
        <v/>
      </c>
      <c r="Y256" s="10" t="str">
        <f t="shared" si="11"/>
        <v/>
      </c>
      <c r="AB256" s="11">
        <v>0</v>
      </c>
      <c r="AC256" s="12">
        <v>0</v>
      </c>
      <c r="AD256" s="12" t="e">
        <f t="shared" si="2"/>
        <v>#VALUE!</v>
      </c>
    </row>
    <row r="257" spans="1:30" ht="16" x14ac:dyDescent="0.2">
      <c r="A257" s="8">
        <v>308</v>
      </c>
      <c r="B257" s="1" t="s">
        <v>50</v>
      </c>
      <c r="C257" s="1" t="s">
        <v>51</v>
      </c>
      <c r="D257" s="1" t="s">
        <v>52</v>
      </c>
      <c r="E257" s="1" t="s">
        <v>42</v>
      </c>
      <c r="F257" s="1" t="s">
        <v>53</v>
      </c>
      <c r="H257" s="1" t="s">
        <v>44</v>
      </c>
      <c r="I257" s="1" t="s">
        <v>45</v>
      </c>
      <c r="J257" s="9">
        <v>30</v>
      </c>
      <c r="K257" s="9">
        <v>0</v>
      </c>
      <c r="L257" s="9">
        <v>5</v>
      </c>
      <c r="M257" s="9">
        <v>0</v>
      </c>
      <c r="N257" s="9">
        <v>4</v>
      </c>
      <c r="O257" s="9">
        <v>0</v>
      </c>
      <c r="P257" s="10">
        <f t="shared" si="10"/>
        <v>30</v>
      </c>
      <c r="S257" s="1">
        <v>40</v>
      </c>
      <c r="T257" s="1">
        <v>0</v>
      </c>
      <c r="U257" s="1">
        <v>0</v>
      </c>
      <c r="V257" s="1">
        <v>1</v>
      </c>
      <c r="W257" s="1">
        <v>0</v>
      </c>
      <c r="Y257" s="10">
        <f t="shared" si="11"/>
        <v>41.25</v>
      </c>
      <c r="AB257" s="11">
        <v>6</v>
      </c>
      <c r="AC257" s="12">
        <v>0</v>
      </c>
      <c r="AD257" s="12">
        <f t="shared" ref="AD257:AD333" si="12">0.03*P257+0.03*Y257+0.1*AB257+0.3*AC257</f>
        <v>2.7375000000000003</v>
      </c>
    </row>
    <row r="258" spans="1:30" ht="16" x14ac:dyDescent="0.2">
      <c r="A258" s="8">
        <v>310</v>
      </c>
      <c r="B258" s="1" t="s">
        <v>54</v>
      </c>
      <c r="C258" s="1" t="s">
        <v>55</v>
      </c>
      <c r="D258" s="1" t="s">
        <v>56</v>
      </c>
      <c r="E258" s="1" t="s">
        <v>42</v>
      </c>
      <c r="F258" s="1" t="s">
        <v>57</v>
      </c>
      <c r="H258" s="1" t="s">
        <v>44</v>
      </c>
      <c r="I258" s="1" t="s">
        <v>45</v>
      </c>
      <c r="J258" s="9">
        <v>40</v>
      </c>
      <c r="K258" s="9">
        <v>8</v>
      </c>
      <c r="L258" s="9">
        <v>15</v>
      </c>
      <c r="M258" s="9">
        <v>1</v>
      </c>
      <c r="N258" s="9">
        <v>0</v>
      </c>
      <c r="O258" s="9">
        <v>8</v>
      </c>
      <c r="P258" s="10">
        <f t="shared" si="10"/>
        <v>75.2</v>
      </c>
      <c r="S258" s="1">
        <v>35</v>
      </c>
      <c r="T258" s="1">
        <v>0</v>
      </c>
      <c r="U258" s="1">
        <v>2</v>
      </c>
      <c r="V258" s="1">
        <v>0</v>
      </c>
      <c r="W258" s="1">
        <v>8</v>
      </c>
      <c r="Y258" s="10">
        <f t="shared" si="11"/>
        <v>47.5</v>
      </c>
      <c r="AB258" s="11">
        <v>10</v>
      </c>
      <c r="AC258" s="12">
        <v>0</v>
      </c>
      <c r="AD258" s="12">
        <f t="shared" si="12"/>
        <v>4.681</v>
      </c>
    </row>
    <row r="259" spans="1:30" ht="16" x14ac:dyDescent="0.2">
      <c r="A259" s="8">
        <v>311</v>
      </c>
      <c r="B259" s="1" t="s">
        <v>58</v>
      </c>
      <c r="C259" s="1" t="s">
        <v>59</v>
      </c>
      <c r="D259" s="1" t="s">
        <v>60</v>
      </c>
      <c r="E259" s="1" t="s">
        <v>42</v>
      </c>
      <c r="F259" s="1" t="s">
        <v>61</v>
      </c>
      <c r="H259" s="1" t="s">
        <v>44</v>
      </c>
      <c r="I259" s="1" t="s">
        <v>45</v>
      </c>
      <c r="J259" s="9"/>
      <c r="K259" s="9"/>
      <c r="L259" s="9"/>
      <c r="M259" s="9"/>
      <c r="N259" s="9"/>
      <c r="O259" s="9"/>
      <c r="P259" s="10" t="str">
        <f t="shared" si="10"/>
        <v/>
      </c>
      <c r="S259" s="1">
        <v>40</v>
      </c>
      <c r="T259" s="1">
        <v>0</v>
      </c>
      <c r="U259" s="1">
        <v>0</v>
      </c>
      <c r="V259" s="1">
        <v>5</v>
      </c>
      <c r="W259" s="1">
        <v>0</v>
      </c>
      <c r="Y259" s="10">
        <f t="shared" si="11"/>
        <v>46.25</v>
      </c>
      <c r="AB259" s="11">
        <v>7</v>
      </c>
      <c r="AC259" s="12">
        <v>0</v>
      </c>
      <c r="AD259" s="12" t="e">
        <f t="shared" si="12"/>
        <v>#VALUE!</v>
      </c>
    </row>
    <row r="260" spans="1:30" ht="16" x14ac:dyDescent="0.2">
      <c r="A260" s="8">
        <v>312</v>
      </c>
      <c r="B260" s="1" t="s">
        <v>62</v>
      </c>
      <c r="C260" s="1" t="s">
        <v>63</v>
      </c>
      <c r="D260" s="1" t="s">
        <v>64</v>
      </c>
      <c r="E260" s="1" t="s">
        <v>42</v>
      </c>
      <c r="F260" s="1" t="s">
        <v>65</v>
      </c>
      <c r="H260" s="1" t="s">
        <v>44</v>
      </c>
      <c r="I260" s="1" t="s">
        <v>45</v>
      </c>
      <c r="J260" s="9">
        <v>40</v>
      </c>
      <c r="K260" s="9">
        <v>10</v>
      </c>
      <c r="L260" s="9">
        <v>10</v>
      </c>
      <c r="M260" s="9">
        <v>3</v>
      </c>
      <c r="N260" s="9">
        <v>7</v>
      </c>
      <c r="O260" s="9">
        <v>13</v>
      </c>
      <c r="P260" s="10">
        <f t="shared" si="10"/>
        <v>87.300000000000011</v>
      </c>
      <c r="S260" s="1">
        <v>35</v>
      </c>
      <c r="T260" s="1">
        <v>0</v>
      </c>
      <c r="U260" s="1">
        <v>5</v>
      </c>
      <c r="V260" s="1">
        <v>0</v>
      </c>
      <c r="W260" s="1">
        <v>7</v>
      </c>
      <c r="Y260" s="10">
        <f t="shared" si="11"/>
        <v>50</v>
      </c>
      <c r="AB260" s="11">
        <v>8</v>
      </c>
      <c r="AC260" s="12">
        <v>0</v>
      </c>
      <c r="AD260" s="12">
        <f t="shared" si="12"/>
        <v>4.9189999999999996</v>
      </c>
    </row>
    <row r="261" spans="1:30" ht="16" x14ac:dyDescent="0.2">
      <c r="A261" s="8">
        <v>314</v>
      </c>
      <c r="B261" s="1" t="s">
        <v>66</v>
      </c>
      <c r="C261" s="1" t="s">
        <v>67</v>
      </c>
      <c r="D261" s="1" t="s">
        <v>68</v>
      </c>
      <c r="E261" s="1" t="s">
        <v>42</v>
      </c>
      <c r="F261" s="1" t="s">
        <v>69</v>
      </c>
      <c r="H261" s="1" t="s">
        <v>44</v>
      </c>
      <c r="I261" s="1" t="s">
        <v>45</v>
      </c>
      <c r="J261" s="9">
        <v>40</v>
      </c>
      <c r="K261" s="9"/>
      <c r="L261" s="9"/>
      <c r="M261" s="9"/>
      <c r="N261" s="9"/>
      <c r="O261" s="9"/>
      <c r="P261" s="10">
        <f t="shared" si="10"/>
        <v>40</v>
      </c>
      <c r="S261" s="1">
        <v>35</v>
      </c>
      <c r="T261" s="1">
        <v>1</v>
      </c>
      <c r="U261" s="1">
        <v>0</v>
      </c>
      <c r="V261" s="1">
        <v>0</v>
      </c>
      <c r="W261" s="1">
        <v>0</v>
      </c>
      <c r="Y261" s="10">
        <f t="shared" si="11"/>
        <v>36.25</v>
      </c>
      <c r="AB261" s="11">
        <v>9</v>
      </c>
      <c r="AC261" s="12">
        <v>0</v>
      </c>
      <c r="AD261" s="12">
        <f t="shared" si="12"/>
        <v>3.1874999999999996</v>
      </c>
    </row>
    <row r="262" spans="1:30" ht="16" x14ac:dyDescent="0.2">
      <c r="A262" s="8">
        <v>316</v>
      </c>
      <c r="B262" s="1" t="s">
        <v>70</v>
      </c>
      <c r="C262" s="1" t="s">
        <v>71</v>
      </c>
      <c r="D262" s="1" t="s">
        <v>72</v>
      </c>
      <c r="E262" s="1" t="s">
        <v>42</v>
      </c>
      <c r="F262" s="1" t="s">
        <v>73</v>
      </c>
      <c r="H262" s="1" t="s">
        <v>44</v>
      </c>
      <c r="I262" s="1" t="s">
        <v>45</v>
      </c>
      <c r="J262" s="9">
        <v>30</v>
      </c>
      <c r="K262" s="9">
        <v>2</v>
      </c>
      <c r="L262" s="9">
        <v>0</v>
      </c>
      <c r="M262" s="9">
        <v>1</v>
      </c>
      <c r="N262" s="9">
        <v>1</v>
      </c>
      <c r="O262" s="9">
        <v>0</v>
      </c>
      <c r="P262" s="10">
        <f t="shared" si="10"/>
        <v>30</v>
      </c>
      <c r="S262" s="1">
        <v>35</v>
      </c>
      <c r="T262" s="1">
        <v>0</v>
      </c>
      <c r="U262" s="1">
        <v>0</v>
      </c>
      <c r="V262" s="1">
        <v>0</v>
      </c>
      <c r="W262" s="1">
        <v>2</v>
      </c>
      <c r="Y262" s="10">
        <f t="shared" si="11"/>
        <v>37.5</v>
      </c>
      <c r="AB262" s="11">
        <v>8</v>
      </c>
      <c r="AC262" s="12">
        <v>0</v>
      </c>
      <c r="AD262" s="12">
        <f t="shared" si="12"/>
        <v>2.8250000000000002</v>
      </c>
    </row>
    <row r="263" spans="1:30" ht="16" x14ac:dyDescent="0.2">
      <c r="A263" s="8">
        <v>317</v>
      </c>
      <c r="B263" s="1" t="s">
        <v>74</v>
      </c>
      <c r="C263" s="1" t="s">
        <v>75</v>
      </c>
      <c r="D263" s="1" t="s">
        <v>76</v>
      </c>
      <c r="E263" s="1" t="s">
        <v>42</v>
      </c>
      <c r="F263" s="1" t="s">
        <v>77</v>
      </c>
      <c r="H263" s="1" t="s">
        <v>44</v>
      </c>
      <c r="I263" s="1" t="s">
        <v>45</v>
      </c>
      <c r="J263" s="9">
        <v>40</v>
      </c>
      <c r="K263" s="9">
        <v>0</v>
      </c>
      <c r="L263" s="9">
        <v>5</v>
      </c>
      <c r="M263" s="9">
        <v>5</v>
      </c>
      <c r="N263" s="9">
        <v>0</v>
      </c>
      <c r="O263" s="9">
        <v>0</v>
      </c>
      <c r="P263" s="10">
        <f t="shared" si="10"/>
        <v>51</v>
      </c>
      <c r="S263" s="1">
        <v>40</v>
      </c>
      <c r="T263" s="1">
        <v>0</v>
      </c>
      <c r="U263" s="1">
        <v>2</v>
      </c>
      <c r="V263" s="1">
        <v>0</v>
      </c>
      <c r="W263" s="1">
        <v>1</v>
      </c>
      <c r="Y263" s="10">
        <f t="shared" si="11"/>
        <v>43.75</v>
      </c>
      <c r="AB263" s="11">
        <v>0</v>
      </c>
      <c r="AC263" s="12">
        <v>0</v>
      </c>
      <c r="AD263" s="12">
        <f t="shared" si="12"/>
        <v>2.8425000000000002</v>
      </c>
    </row>
    <row r="264" spans="1:30" ht="16" x14ac:dyDescent="0.2">
      <c r="A264" s="8">
        <v>319</v>
      </c>
      <c r="B264" s="1" t="s">
        <v>78</v>
      </c>
      <c r="C264" s="1" t="s">
        <v>79</v>
      </c>
      <c r="D264" s="1" t="s">
        <v>80</v>
      </c>
      <c r="E264" s="1" t="s">
        <v>42</v>
      </c>
      <c r="F264" s="1" t="s">
        <v>81</v>
      </c>
      <c r="H264" s="1" t="s">
        <v>44</v>
      </c>
      <c r="I264" s="1" t="s">
        <v>45</v>
      </c>
      <c r="J264" s="9">
        <v>40</v>
      </c>
      <c r="K264" s="9">
        <v>1</v>
      </c>
      <c r="L264" s="9">
        <v>10</v>
      </c>
      <c r="M264" s="9">
        <v>3</v>
      </c>
      <c r="N264" s="9">
        <v>5</v>
      </c>
      <c r="O264" s="9">
        <v>5</v>
      </c>
      <c r="P264" s="10">
        <f t="shared" si="10"/>
        <v>66.400000000000006</v>
      </c>
      <c r="S264" s="1">
        <v>40</v>
      </c>
      <c r="T264" s="1">
        <v>7</v>
      </c>
      <c r="U264" s="1">
        <v>0</v>
      </c>
      <c r="V264" s="1">
        <v>5</v>
      </c>
      <c r="W264" s="1">
        <v>0</v>
      </c>
      <c r="Y264" s="10">
        <f t="shared" si="11"/>
        <v>55</v>
      </c>
      <c r="AB264" s="11">
        <v>7</v>
      </c>
      <c r="AC264" s="12">
        <v>0</v>
      </c>
      <c r="AD264" s="12">
        <f t="shared" si="12"/>
        <v>4.3419999999999996</v>
      </c>
    </row>
    <row r="265" spans="1:30" ht="16" x14ac:dyDescent="0.2">
      <c r="A265" s="8">
        <v>323</v>
      </c>
      <c r="B265" s="1" t="s">
        <v>82</v>
      </c>
      <c r="C265" s="1" t="s">
        <v>83</v>
      </c>
      <c r="D265" s="1" t="s">
        <v>84</v>
      </c>
      <c r="E265" s="1" t="s">
        <v>42</v>
      </c>
      <c r="F265" s="1" t="s">
        <v>85</v>
      </c>
      <c r="H265" s="1" t="s">
        <v>44</v>
      </c>
      <c r="I265" s="1" t="s">
        <v>45</v>
      </c>
      <c r="J265" s="9">
        <v>40</v>
      </c>
      <c r="K265" s="9">
        <v>8</v>
      </c>
      <c r="L265" s="9">
        <v>15</v>
      </c>
      <c r="M265" s="9">
        <v>7</v>
      </c>
      <c r="N265" s="9">
        <v>10</v>
      </c>
      <c r="O265" s="9">
        <v>5</v>
      </c>
      <c r="P265" s="10">
        <f t="shared" si="10"/>
        <v>89.5</v>
      </c>
      <c r="S265" s="1">
        <v>40</v>
      </c>
      <c r="T265" s="1">
        <v>17</v>
      </c>
      <c r="U265" s="1">
        <v>5</v>
      </c>
      <c r="V265" s="1">
        <v>0</v>
      </c>
      <c r="W265" s="1">
        <v>10</v>
      </c>
      <c r="Y265" s="10">
        <f t="shared" si="11"/>
        <v>80</v>
      </c>
      <c r="AB265" s="11">
        <v>10</v>
      </c>
      <c r="AC265" s="12">
        <v>0</v>
      </c>
      <c r="AD265" s="12">
        <f t="shared" si="12"/>
        <v>6.085</v>
      </c>
    </row>
    <row r="266" spans="1:30" ht="16" x14ac:dyDescent="0.2">
      <c r="A266" s="8">
        <v>324</v>
      </c>
      <c r="B266" s="1" t="s">
        <v>87</v>
      </c>
      <c r="C266" s="1" t="s">
        <v>88</v>
      </c>
      <c r="D266" s="1" t="s">
        <v>89</v>
      </c>
      <c r="E266" s="1" t="s">
        <v>42</v>
      </c>
      <c r="F266" s="1" t="s">
        <v>90</v>
      </c>
      <c r="H266" s="1" t="s">
        <v>44</v>
      </c>
      <c r="I266" s="1" t="s">
        <v>45</v>
      </c>
      <c r="J266" s="9">
        <v>40</v>
      </c>
      <c r="K266" s="9">
        <v>5</v>
      </c>
      <c r="L266" s="9">
        <v>10</v>
      </c>
      <c r="M266" s="9">
        <v>5</v>
      </c>
      <c r="N266" s="9">
        <v>6</v>
      </c>
      <c r="O266" s="9">
        <v>15</v>
      </c>
      <c r="P266" s="10">
        <f t="shared" si="10"/>
        <v>85.1</v>
      </c>
      <c r="S266" s="1">
        <v>40</v>
      </c>
      <c r="T266" s="1">
        <v>2</v>
      </c>
      <c r="U266" s="1">
        <v>5</v>
      </c>
      <c r="V266" s="1">
        <v>0</v>
      </c>
      <c r="W266" s="1">
        <v>2</v>
      </c>
      <c r="Y266" s="10">
        <f t="shared" si="11"/>
        <v>51.25</v>
      </c>
      <c r="AB266" s="11">
        <v>8</v>
      </c>
      <c r="AC266" s="12">
        <v>0</v>
      </c>
      <c r="AD266" s="12">
        <f t="shared" si="12"/>
        <v>4.8904999999999994</v>
      </c>
    </row>
    <row r="267" spans="1:30" ht="16" x14ac:dyDescent="0.2">
      <c r="A267" s="8">
        <v>325</v>
      </c>
      <c r="B267" s="1" t="s">
        <v>91</v>
      </c>
      <c r="C267" s="1" t="s">
        <v>92</v>
      </c>
      <c r="D267" s="1" t="s">
        <v>93</v>
      </c>
      <c r="E267" s="1" t="s">
        <v>42</v>
      </c>
      <c r="F267" s="1" t="s">
        <v>94</v>
      </c>
      <c r="H267" s="1" t="s">
        <v>44</v>
      </c>
      <c r="I267" s="1" t="s">
        <v>45</v>
      </c>
      <c r="J267" s="9">
        <v>40</v>
      </c>
      <c r="K267" s="9">
        <v>1</v>
      </c>
      <c r="L267" s="9">
        <v>15</v>
      </c>
      <c r="M267" s="9">
        <v>2</v>
      </c>
      <c r="N267" s="9">
        <v>6</v>
      </c>
      <c r="O267" s="9">
        <v>0</v>
      </c>
      <c r="P267" s="10">
        <f t="shared" si="10"/>
        <v>66.400000000000006</v>
      </c>
      <c r="S267" s="1">
        <v>40</v>
      </c>
      <c r="T267" s="1">
        <v>1</v>
      </c>
      <c r="U267" s="1">
        <v>5</v>
      </c>
      <c r="V267" s="1">
        <v>0</v>
      </c>
      <c r="W267" s="1">
        <v>15</v>
      </c>
      <c r="Y267" s="10">
        <f t="shared" si="11"/>
        <v>66.25</v>
      </c>
      <c r="AB267" s="11">
        <v>10</v>
      </c>
      <c r="AC267" s="12">
        <v>0</v>
      </c>
      <c r="AD267" s="12">
        <f t="shared" si="12"/>
        <v>4.9794999999999998</v>
      </c>
    </row>
    <row r="268" spans="1:30" ht="16" x14ac:dyDescent="0.2">
      <c r="A268" s="8">
        <v>326</v>
      </c>
      <c r="B268" s="1" t="s">
        <v>95</v>
      </c>
      <c r="C268" s="1" t="s">
        <v>96</v>
      </c>
      <c r="D268" s="1" t="s">
        <v>97</v>
      </c>
      <c r="E268" s="1" t="s">
        <v>42</v>
      </c>
      <c r="F268" s="1" t="s">
        <v>98</v>
      </c>
      <c r="H268" s="1" t="s">
        <v>44</v>
      </c>
      <c r="I268" s="1" t="s">
        <v>45</v>
      </c>
      <c r="J268" s="9">
        <v>40</v>
      </c>
      <c r="K268" s="9"/>
      <c r="L268" s="9"/>
      <c r="M268" s="9"/>
      <c r="N268" s="9"/>
      <c r="O268" s="9"/>
      <c r="P268" s="10">
        <f t="shared" si="10"/>
        <v>40</v>
      </c>
      <c r="S268" s="1">
        <v>30</v>
      </c>
      <c r="T268" s="1">
        <v>3</v>
      </c>
      <c r="U268" s="1">
        <v>0</v>
      </c>
      <c r="V268" s="1">
        <v>0</v>
      </c>
      <c r="W268" s="1">
        <v>0</v>
      </c>
      <c r="Y268" s="10">
        <f t="shared" si="11"/>
        <v>30</v>
      </c>
      <c r="AB268" s="11">
        <v>7</v>
      </c>
      <c r="AC268" s="12">
        <v>0</v>
      </c>
      <c r="AD268" s="12">
        <f t="shared" si="12"/>
        <v>2.8</v>
      </c>
    </row>
    <row r="269" spans="1:30" ht="16" x14ac:dyDescent="0.2">
      <c r="A269" s="8">
        <v>327</v>
      </c>
      <c r="B269" s="1" t="s">
        <v>99</v>
      </c>
      <c r="C269" s="1" t="s">
        <v>100</v>
      </c>
      <c r="D269" s="1" t="s">
        <v>101</v>
      </c>
      <c r="E269" s="1" t="s">
        <v>42</v>
      </c>
      <c r="F269" s="1" t="s">
        <v>102</v>
      </c>
      <c r="H269" s="1" t="s">
        <v>44</v>
      </c>
      <c r="I269" s="1" t="s">
        <v>45</v>
      </c>
      <c r="J269" s="9">
        <v>30</v>
      </c>
      <c r="K269" s="9">
        <v>8</v>
      </c>
      <c r="L269" s="9">
        <v>5</v>
      </c>
      <c r="M269" s="9">
        <v>0</v>
      </c>
      <c r="N269" s="9">
        <v>0</v>
      </c>
      <c r="O269" s="9">
        <v>0</v>
      </c>
      <c r="P269" s="10">
        <f t="shared" si="10"/>
        <v>30</v>
      </c>
      <c r="S269" s="1">
        <v>40</v>
      </c>
      <c r="T269" s="1">
        <v>0</v>
      </c>
      <c r="U269" s="1">
        <v>5</v>
      </c>
      <c r="V269" s="1">
        <v>0</v>
      </c>
      <c r="W269" s="1">
        <v>10</v>
      </c>
      <c r="Y269" s="10">
        <f t="shared" si="11"/>
        <v>58.75</v>
      </c>
      <c r="AB269" s="11">
        <v>8</v>
      </c>
      <c r="AC269" s="12">
        <v>0</v>
      </c>
      <c r="AD269" s="12">
        <f t="shared" si="12"/>
        <v>3.4624999999999995</v>
      </c>
    </row>
    <row r="270" spans="1:30" ht="16" x14ac:dyDescent="0.2">
      <c r="A270" s="8">
        <v>328</v>
      </c>
      <c r="B270" s="1" t="s">
        <v>103</v>
      </c>
      <c r="C270" s="1" t="s">
        <v>104</v>
      </c>
      <c r="D270" s="1" t="s">
        <v>105</v>
      </c>
      <c r="E270" s="1" t="s">
        <v>42</v>
      </c>
      <c r="F270" s="1" t="s">
        <v>106</v>
      </c>
      <c r="H270" s="1" t="s">
        <v>44</v>
      </c>
      <c r="I270" s="1" t="s">
        <v>45</v>
      </c>
      <c r="J270" s="9">
        <v>40</v>
      </c>
      <c r="K270" s="9">
        <v>10</v>
      </c>
      <c r="L270" s="9">
        <v>5</v>
      </c>
      <c r="M270" s="9">
        <v>1</v>
      </c>
      <c r="N270" s="9">
        <v>10</v>
      </c>
      <c r="O270" s="9">
        <v>15</v>
      </c>
      <c r="P270" s="10">
        <f t="shared" si="10"/>
        <v>85.1</v>
      </c>
      <c r="S270" s="1">
        <v>40</v>
      </c>
      <c r="T270" s="1">
        <v>8</v>
      </c>
      <c r="U270" s="1">
        <v>7</v>
      </c>
      <c r="V270" s="1">
        <v>15</v>
      </c>
      <c r="W270" s="1">
        <v>13</v>
      </c>
      <c r="Y270" s="10">
        <f t="shared" si="11"/>
        <v>93.75</v>
      </c>
      <c r="AB270" s="11">
        <v>10</v>
      </c>
      <c r="AC270" s="12">
        <v>0</v>
      </c>
      <c r="AD270" s="12">
        <f t="shared" si="12"/>
        <v>6.3654999999999999</v>
      </c>
    </row>
    <row r="271" spans="1:30" ht="16" x14ac:dyDescent="0.2">
      <c r="A271" s="8">
        <v>329</v>
      </c>
      <c r="B271" s="1" t="s">
        <v>107</v>
      </c>
      <c r="C271" s="1" t="s">
        <v>108</v>
      </c>
      <c r="D271" s="1" t="s">
        <v>109</v>
      </c>
      <c r="E271" s="1" t="s">
        <v>42</v>
      </c>
      <c r="F271" s="1" t="s">
        <v>110</v>
      </c>
      <c r="H271" s="1" t="s">
        <v>44</v>
      </c>
      <c r="I271" s="1" t="s">
        <v>45</v>
      </c>
      <c r="J271" s="9">
        <v>40</v>
      </c>
      <c r="K271" s="9">
        <v>7</v>
      </c>
      <c r="L271" s="9">
        <v>5</v>
      </c>
      <c r="M271" s="9">
        <v>10</v>
      </c>
      <c r="N271" s="9">
        <v>0</v>
      </c>
      <c r="O271" s="9">
        <v>3</v>
      </c>
      <c r="P271" s="10">
        <f t="shared" si="10"/>
        <v>67.5</v>
      </c>
      <c r="S271" s="1">
        <v>40</v>
      </c>
      <c r="T271" s="1">
        <v>0</v>
      </c>
      <c r="U271" s="1">
        <v>0</v>
      </c>
      <c r="V271" s="1">
        <v>2</v>
      </c>
      <c r="W271" s="1">
        <v>0</v>
      </c>
      <c r="Y271" s="10">
        <f t="shared" si="11"/>
        <v>42.5</v>
      </c>
      <c r="AB271" s="11">
        <v>7</v>
      </c>
      <c r="AC271" s="12">
        <v>0</v>
      </c>
      <c r="AD271" s="12">
        <f t="shared" si="12"/>
        <v>4</v>
      </c>
    </row>
    <row r="272" spans="1:30" ht="16" x14ac:dyDescent="0.2">
      <c r="A272" s="8">
        <v>255</v>
      </c>
      <c r="B272" s="1" t="s">
        <v>111</v>
      </c>
      <c r="C272" s="1" t="s">
        <v>112</v>
      </c>
      <c r="D272" s="1" t="s">
        <v>113</v>
      </c>
      <c r="E272" s="1" t="s">
        <v>42</v>
      </c>
      <c r="F272" s="1" t="s">
        <v>114</v>
      </c>
      <c r="H272" s="1" t="s">
        <v>44</v>
      </c>
      <c r="I272" s="1" t="s">
        <v>115</v>
      </c>
      <c r="J272" s="9">
        <v>30</v>
      </c>
      <c r="K272" s="9">
        <v>6</v>
      </c>
      <c r="L272" s="9">
        <v>0</v>
      </c>
      <c r="M272" s="9">
        <v>0</v>
      </c>
      <c r="N272" s="9">
        <v>2</v>
      </c>
      <c r="O272" s="9"/>
      <c r="P272" s="10">
        <f t="shared" si="10"/>
        <v>30</v>
      </c>
      <c r="S272" s="1">
        <v>35</v>
      </c>
      <c r="T272" s="1">
        <v>6</v>
      </c>
      <c r="U272" s="1">
        <v>2</v>
      </c>
      <c r="V272" s="1">
        <v>0</v>
      </c>
      <c r="W272" s="1">
        <v>3</v>
      </c>
      <c r="Y272" s="10">
        <f t="shared" si="11"/>
        <v>48.75</v>
      </c>
      <c r="AB272" s="11">
        <v>8</v>
      </c>
      <c r="AC272" s="12">
        <v>0</v>
      </c>
      <c r="AD272" s="12">
        <f t="shared" si="12"/>
        <v>3.1624999999999996</v>
      </c>
    </row>
    <row r="273" spans="1:30" ht="16" x14ac:dyDescent="0.2">
      <c r="A273" s="8">
        <v>256</v>
      </c>
      <c r="B273" s="1" t="s">
        <v>116</v>
      </c>
      <c r="C273" s="1" t="s">
        <v>117</v>
      </c>
      <c r="D273" s="1" t="s">
        <v>118</v>
      </c>
      <c r="E273" s="1" t="s">
        <v>42</v>
      </c>
      <c r="F273" s="1" t="s">
        <v>119</v>
      </c>
      <c r="H273" s="1" t="s">
        <v>44</v>
      </c>
      <c r="I273" s="1" t="s">
        <v>115</v>
      </c>
      <c r="J273" s="9">
        <v>30</v>
      </c>
      <c r="K273" s="9">
        <v>14</v>
      </c>
      <c r="L273" s="9">
        <v>15</v>
      </c>
      <c r="M273" s="9">
        <v>5</v>
      </c>
      <c r="N273" s="9">
        <v>5</v>
      </c>
      <c r="O273" s="9">
        <v>2</v>
      </c>
      <c r="P273" s="10">
        <f t="shared" si="10"/>
        <v>30</v>
      </c>
      <c r="S273" s="1">
        <v>40</v>
      </c>
      <c r="T273" s="1">
        <v>3</v>
      </c>
      <c r="U273" s="1">
        <v>0</v>
      </c>
      <c r="V273" s="1">
        <v>0</v>
      </c>
      <c r="W273" s="1">
        <v>12</v>
      </c>
      <c r="Y273" s="10">
        <f t="shared" si="11"/>
        <v>58.75</v>
      </c>
      <c r="AB273" s="11">
        <v>10</v>
      </c>
      <c r="AC273" s="12">
        <v>0</v>
      </c>
      <c r="AD273" s="12">
        <f t="shared" si="12"/>
        <v>3.6624999999999996</v>
      </c>
    </row>
    <row r="274" spans="1:30" ht="16" x14ac:dyDescent="0.2">
      <c r="A274" s="8">
        <v>257</v>
      </c>
      <c r="B274" s="1" t="s">
        <v>120</v>
      </c>
      <c r="C274" s="1" t="s">
        <v>121</v>
      </c>
      <c r="D274" s="1" t="s">
        <v>122</v>
      </c>
      <c r="E274" s="1" t="s">
        <v>42</v>
      </c>
      <c r="F274" s="1" t="s">
        <v>123</v>
      </c>
      <c r="H274" s="1" t="s">
        <v>44</v>
      </c>
      <c r="I274" s="1" t="s">
        <v>115</v>
      </c>
      <c r="J274" s="9">
        <v>40</v>
      </c>
      <c r="K274" s="9">
        <v>7</v>
      </c>
      <c r="L274" s="9">
        <v>15</v>
      </c>
      <c r="M274" s="9">
        <v>7</v>
      </c>
      <c r="N274" s="9">
        <v>0</v>
      </c>
      <c r="O274" s="9">
        <v>0</v>
      </c>
      <c r="P274" s="10">
        <f t="shared" si="10"/>
        <v>71.900000000000006</v>
      </c>
      <c r="S274" s="1">
        <v>40</v>
      </c>
      <c r="T274" s="1">
        <v>0</v>
      </c>
      <c r="U274" s="1">
        <v>5</v>
      </c>
      <c r="V274" s="1">
        <v>0</v>
      </c>
      <c r="W274" s="1">
        <v>0</v>
      </c>
      <c r="Y274" s="10">
        <f t="shared" si="11"/>
        <v>46.25</v>
      </c>
      <c r="AB274" s="11">
        <v>8</v>
      </c>
      <c r="AC274" s="12">
        <v>0</v>
      </c>
      <c r="AD274" s="12">
        <f t="shared" si="12"/>
        <v>4.3445</v>
      </c>
    </row>
    <row r="275" spans="1:30" ht="16" x14ac:dyDescent="0.2">
      <c r="A275" s="8">
        <v>259</v>
      </c>
      <c r="B275" s="1" t="s">
        <v>124</v>
      </c>
      <c r="C275" s="1" t="s">
        <v>125</v>
      </c>
      <c r="D275" s="1" t="s">
        <v>126</v>
      </c>
      <c r="E275" s="1" t="s">
        <v>42</v>
      </c>
      <c r="F275" s="1" t="s">
        <v>127</v>
      </c>
      <c r="H275" s="1" t="s">
        <v>44</v>
      </c>
      <c r="I275" s="1" t="s">
        <v>115</v>
      </c>
      <c r="J275" s="9">
        <v>40</v>
      </c>
      <c r="K275" s="9">
        <v>2</v>
      </c>
      <c r="L275" s="9">
        <v>0</v>
      </c>
      <c r="M275" s="9">
        <v>0</v>
      </c>
      <c r="N275" s="9">
        <v>0</v>
      </c>
      <c r="O275" s="9">
        <v>0</v>
      </c>
      <c r="P275" s="10">
        <f t="shared" si="10"/>
        <v>42.2</v>
      </c>
      <c r="S275" s="1">
        <v>15</v>
      </c>
      <c r="Y275" s="10">
        <f t="shared" si="11"/>
        <v>15</v>
      </c>
      <c r="AB275" s="11">
        <v>10</v>
      </c>
      <c r="AC275" s="12">
        <v>0</v>
      </c>
      <c r="AD275" s="12">
        <f t="shared" si="12"/>
        <v>2.7160000000000002</v>
      </c>
    </row>
    <row r="276" spans="1:30" ht="16" x14ac:dyDescent="0.2">
      <c r="A276" s="8">
        <v>267</v>
      </c>
      <c r="B276" s="1" t="s">
        <v>128</v>
      </c>
      <c r="C276" s="1" t="s">
        <v>129</v>
      </c>
      <c r="D276" s="1" t="s">
        <v>130</v>
      </c>
      <c r="E276" s="1" t="s">
        <v>42</v>
      </c>
      <c r="F276" s="1" t="s">
        <v>131</v>
      </c>
      <c r="H276" s="1" t="s">
        <v>44</v>
      </c>
      <c r="I276" s="1" t="s">
        <v>115</v>
      </c>
      <c r="J276" s="9">
        <v>40</v>
      </c>
      <c r="K276" s="9">
        <v>8</v>
      </c>
      <c r="L276" s="9">
        <v>15</v>
      </c>
      <c r="M276" s="9">
        <v>3</v>
      </c>
      <c r="N276" s="9">
        <v>0</v>
      </c>
      <c r="O276" s="9">
        <v>4</v>
      </c>
      <c r="P276" s="10">
        <f t="shared" si="10"/>
        <v>73</v>
      </c>
      <c r="S276" s="1">
        <v>35</v>
      </c>
      <c r="T276" s="1">
        <v>7</v>
      </c>
      <c r="U276" s="1">
        <v>2</v>
      </c>
      <c r="V276" s="1">
        <v>0</v>
      </c>
      <c r="W276" s="1">
        <v>0</v>
      </c>
      <c r="Y276" s="10">
        <f t="shared" si="11"/>
        <v>46.25</v>
      </c>
      <c r="AB276" s="11">
        <v>10</v>
      </c>
      <c r="AC276" s="12">
        <v>0</v>
      </c>
      <c r="AD276" s="12">
        <f t="shared" si="12"/>
        <v>4.5774999999999997</v>
      </c>
    </row>
    <row r="277" spans="1:30" ht="16" x14ac:dyDescent="0.2">
      <c r="A277" s="8">
        <v>269</v>
      </c>
      <c r="B277" s="1" t="s">
        <v>132</v>
      </c>
      <c r="C277" s="1" t="s">
        <v>133</v>
      </c>
      <c r="D277" s="1" t="s">
        <v>134</v>
      </c>
      <c r="E277" s="1" t="s">
        <v>42</v>
      </c>
      <c r="F277" s="1" t="s">
        <v>135</v>
      </c>
      <c r="H277" s="1" t="s">
        <v>44</v>
      </c>
      <c r="I277" s="1" t="s">
        <v>115</v>
      </c>
      <c r="J277" s="9">
        <v>40</v>
      </c>
      <c r="K277" s="9">
        <v>8</v>
      </c>
      <c r="L277" s="9">
        <v>15</v>
      </c>
      <c r="M277" s="9">
        <v>0</v>
      </c>
      <c r="N277" s="9">
        <v>0</v>
      </c>
      <c r="O277" s="9">
        <v>0</v>
      </c>
      <c r="P277" s="10">
        <f t="shared" si="10"/>
        <v>65.3</v>
      </c>
      <c r="S277" s="1">
        <v>35</v>
      </c>
      <c r="T277" s="1">
        <v>3</v>
      </c>
      <c r="U277" s="1">
        <v>1</v>
      </c>
      <c r="V277" s="1">
        <v>0</v>
      </c>
      <c r="W277" s="1">
        <v>5</v>
      </c>
      <c r="Y277" s="10">
        <f t="shared" si="11"/>
        <v>46.25</v>
      </c>
      <c r="AB277" s="11">
        <v>8</v>
      </c>
      <c r="AC277" s="12">
        <v>0</v>
      </c>
      <c r="AD277" s="12">
        <f t="shared" si="12"/>
        <v>4.1464999999999996</v>
      </c>
    </row>
    <row r="278" spans="1:30" ht="16" x14ac:dyDescent="0.2">
      <c r="A278" s="8">
        <v>273</v>
      </c>
      <c r="B278" s="1" t="s">
        <v>136</v>
      </c>
      <c r="C278" s="1" t="s">
        <v>137</v>
      </c>
      <c r="D278" s="1" t="s">
        <v>138</v>
      </c>
      <c r="E278" s="1" t="s">
        <v>42</v>
      </c>
      <c r="F278" s="1" t="s">
        <v>139</v>
      </c>
      <c r="H278" s="1" t="s">
        <v>44</v>
      </c>
      <c r="I278" s="1" t="s">
        <v>115</v>
      </c>
      <c r="J278" s="9">
        <v>40</v>
      </c>
      <c r="K278" s="9">
        <v>11</v>
      </c>
      <c r="L278" s="9">
        <v>14</v>
      </c>
      <c r="M278" s="9">
        <v>3</v>
      </c>
      <c r="N278" s="9">
        <v>0</v>
      </c>
      <c r="O278" s="9">
        <v>0</v>
      </c>
      <c r="P278" s="10">
        <f t="shared" si="10"/>
        <v>70.800000000000011</v>
      </c>
      <c r="S278" s="1">
        <v>40</v>
      </c>
      <c r="T278" s="1">
        <v>1</v>
      </c>
      <c r="U278" s="1">
        <v>2</v>
      </c>
      <c r="V278" s="1">
        <v>0</v>
      </c>
      <c r="W278" s="1">
        <v>3</v>
      </c>
      <c r="Y278" s="10">
        <f t="shared" si="11"/>
        <v>47.5</v>
      </c>
      <c r="AB278" s="11">
        <v>10</v>
      </c>
      <c r="AC278" s="12">
        <v>0</v>
      </c>
      <c r="AD278" s="12">
        <f t="shared" si="12"/>
        <v>4.5490000000000004</v>
      </c>
    </row>
    <row r="279" spans="1:30" ht="16" x14ac:dyDescent="0.2">
      <c r="A279" s="8">
        <v>274</v>
      </c>
      <c r="B279" s="1" t="s">
        <v>140</v>
      </c>
      <c r="C279" s="1" t="s">
        <v>141</v>
      </c>
      <c r="D279" s="1" t="s">
        <v>142</v>
      </c>
      <c r="E279" s="1" t="s">
        <v>42</v>
      </c>
      <c r="F279" s="1" t="s">
        <v>143</v>
      </c>
      <c r="H279" s="1" t="s">
        <v>44</v>
      </c>
      <c r="I279" s="1" t="s">
        <v>115</v>
      </c>
      <c r="J279" s="9">
        <v>35</v>
      </c>
      <c r="K279" s="9">
        <v>11</v>
      </c>
      <c r="L279" s="9">
        <v>15</v>
      </c>
      <c r="M279" s="9">
        <v>8</v>
      </c>
      <c r="N279" s="9">
        <v>0</v>
      </c>
      <c r="O279" s="9">
        <v>20</v>
      </c>
      <c r="P279" s="10">
        <f t="shared" si="10"/>
        <v>94.4</v>
      </c>
      <c r="S279" s="1">
        <v>25</v>
      </c>
      <c r="Y279" s="10">
        <f t="shared" si="11"/>
        <v>25</v>
      </c>
      <c r="AB279" s="11">
        <v>8</v>
      </c>
      <c r="AC279" s="12">
        <v>0</v>
      </c>
      <c r="AD279" s="12">
        <f t="shared" si="12"/>
        <v>4.3819999999999997</v>
      </c>
    </row>
    <row r="280" spans="1:30" ht="16" x14ac:dyDescent="0.2">
      <c r="A280" s="8">
        <v>279</v>
      </c>
      <c r="B280" s="1" t="s">
        <v>144</v>
      </c>
      <c r="C280" s="1" t="s">
        <v>145</v>
      </c>
      <c r="D280" s="1" t="s">
        <v>146</v>
      </c>
      <c r="E280" s="1" t="s">
        <v>42</v>
      </c>
      <c r="F280" s="1" t="s">
        <v>147</v>
      </c>
      <c r="H280" s="1" t="s">
        <v>44</v>
      </c>
      <c r="I280" s="1" t="s">
        <v>115</v>
      </c>
      <c r="J280" s="9">
        <v>40</v>
      </c>
      <c r="K280" s="9">
        <v>10</v>
      </c>
      <c r="L280" s="9">
        <v>15</v>
      </c>
      <c r="M280" s="9">
        <v>3</v>
      </c>
      <c r="N280" s="9">
        <v>4</v>
      </c>
      <c r="O280" s="9">
        <v>2</v>
      </c>
      <c r="P280" s="10">
        <f t="shared" si="10"/>
        <v>77.400000000000006</v>
      </c>
      <c r="S280" s="1">
        <v>40</v>
      </c>
      <c r="T280" s="1">
        <v>3</v>
      </c>
      <c r="U280" s="1">
        <v>5</v>
      </c>
      <c r="V280" s="1">
        <v>0</v>
      </c>
      <c r="W280" s="1">
        <v>10</v>
      </c>
      <c r="Y280" s="10">
        <f t="shared" si="11"/>
        <v>62.5</v>
      </c>
      <c r="AB280" s="11">
        <v>10</v>
      </c>
      <c r="AC280" s="12">
        <v>0</v>
      </c>
      <c r="AD280" s="12">
        <f t="shared" si="12"/>
        <v>5.1970000000000001</v>
      </c>
    </row>
    <row r="281" spans="1:30" ht="16" x14ac:dyDescent="0.2">
      <c r="A281" s="8">
        <v>286</v>
      </c>
      <c r="B281" s="1" t="s">
        <v>148</v>
      </c>
      <c r="C281" s="1" t="s">
        <v>149</v>
      </c>
      <c r="D281" s="1" t="s">
        <v>150</v>
      </c>
      <c r="E281" s="1" t="s">
        <v>42</v>
      </c>
      <c r="F281" s="1" t="s">
        <v>151</v>
      </c>
      <c r="H281" s="1" t="s">
        <v>44</v>
      </c>
      <c r="I281" s="1" t="s">
        <v>115</v>
      </c>
      <c r="J281" s="9">
        <v>35</v>
      </c>
      <c r="K281" s="9">
        <v>10</v>
      </c>
      <c r="L281" s="9">
        <v>15</v>
      </c>
      <c r="M281" s="9">
        <v>10</v>
      </c>
      <c r="N281" s="9">
        <v>0</v>
      </c>
      <c r="O281" s="9">
        <v>0</v>
      </c>
      <c r="P281" s="10">
        <f t="shared" si="10"/>
        <v>73.5</v>
      </c>
      <c r="S281" s="1">
        <v>15</v>
      </c>
      <c r="Y281" s="10">
        <f t="shared" si="11"/>
        <v>15</v>
      </c>
      <c r="AB281" s="11">
        <v>4</v>
      </c>
      <c r="AC281" s="12">
        <v>0</v>
      </c>
      <c r="AD281" s="12">
        <f t="shared" si="12"/>
        <v>3.0550000000000002</v>
      </c>
    </row>
    <row r="282" spans="1:30" ht="16" x14ac:dyDescent="0.2">
      <c r="A282" s="8">
        <v>287</v>
      </c>
      <c r="B282" s="1" t="s">
        <v>152</v>
      </c>
      <c r="C282" s="1" t="s">
        <v>153</v>
      </c>
      <c r="D282" s="1" t="s">
        <v>154</v>
      </c>
      <c r="E282" s="1" t="s">
        <v>42</v>
      </c>
      <c r="F282" s="1" t="s">
        <v>155</v>
      </c>
      <c r="H282" s="1" t="s">
        <v>44</v>
      </c>
      <c r="I282" s="1" t="s">
        <v>115</v>
      </c>
      <c r="J282" s="9">
        <v>40</v>
      </c>
      <c r="K282" s="9">
        <v>12</v>
      </c>
      <c r="L282" s="9">
        <v>10</v>
      </c>
      <c r="M282" s="9">
        <v>7</v>
      </c>
      <c r="N282" s="9">
        <v>2</v>
      </c>
      <c r="O282" s="9">
        <v>20</v>
      </c>
      <c r="P282" s="10">
        <f t="shared" si="10"/>
        <v>96.1</v>
      </c>
      <c r="S282" s="1">
        <v>20</v>
      </c>
      <c r="Y282" s="10">
        <f t="shared" si="11"/>
        <v>20</v>
      </c>
      <c r="AB282" s="11">
        <v>10</v>
      </c>
      <c r="AC282" s="12">
        <v>0</v>
      </c>
      <c r="AD282" s="12">
        <f t="shared" si="12"/>
        <v>4.4829999999999997</v>
      </c>
    </row>
    <row r="283" spans="1:30" ht="16" x14ac:dyDescent="0.2">
      <c r="A283" s="8">
        <v>291</v>
      </c>
      <c r="B283" s="1" t="s">
        <v>156</v>
      </c>
      <c r="C283" s="1" t="s">
        <v>157</v>
      </c>
      <c r="D283" s="1" t="s">
        <v>158</v>
      </c>
      <c r="E283" s="1" t="s">
        <v>42</v>
      </c>
      <c r="F283" s="1" t="s">
        <v>159</v>
      </c>
      <c r="H283" s="1" t="s">
        <v>44</v>
      </c>
      <c r="I283" s="1" t="s">
        <v>115</v>
      </c>
      <c r="J283" s="9">
        <v>40</v>
      </c>
      <c r="K283" s="9">
        <v>9</v>
      </c>
      <c r="L283" s="9">
        <v>3</v>
      </c>
      <c r="M283" s="9">
        <v>6</v>
      </c>
      <c r="N283" s="9">
        <v>0</v>
      </c>
      <c r="O283" s="9">
        <v>0</v>
      </c>
      <c r="P283" s="10">
        <f t="shared" si="10"/>
        <v>59.8</v>
      </c>
      <c r="S283" s="1">
        <v>40</v>
      </c>
      <c r="T283" s="1">
        <v>7</v>
      </c>
      <c r="U283" s="1">
        <v>5</v>
      </c>
      <c r="V283" s="1">
        <v>0</v>
      </c>
      <c r="W283" s="1">
        <v>13</v>
      </c>
      <c r="Y283" s="10">
        <f t="shared" si="11"/>
        <v>71.25</v>
      </c>
      <c r="AB283" s="11">
        <v>8</v>
      </c>
      <c r="AC283" s="12">
        <v>0</v>
      </c>
      <c r="AD283" s="12">
        <f t="shared" si="12"/>
        <v>4.7314999999999996</v>
      </c>
    </row>
    <row r="284" spans="1:30" ht="16" x14ac:dyDescent="0.2">
      <c r="A284" s="8">
        <v>332</v>
      </c>
      <c r="B284" s="1" t="s">
        <v>160</v>
      </c>
      <c r="C284" s="1" t="s">
        <v>161</v>
      </c>
      <c r="H284" s="1" t="s">
        <v>44</v>
      </c>
      <c r="I284" s="1" t="s">
        <v>115</v>
      </c>
      <c r="J284" s="9">
        <v>35</v>
      </c>
      <c r="K284" s="9">
        <v>13</v>
      </c>
      <c r="L284" s="9">
        <v>8</v>
      </c>
      <c r="M284" s="9">
        <v>3</v>
      </c>
      <c r="N284" s="9">
        <v>0</v>
      </c>
      <c r="O284" s="9">
        <v>0</v>
      </c>
      <c r="P284" s="10">
        <f t="shared" si="10"/>
        <v>61.400000000000006</v>
      </c>
      <c r="S284" s="1">
        <v>10</v>
      </c>
      <c r="Y284" s="10">
        <f t="shared" si="11"/>
        <v>10</v>
      </c>
      <c r="AB284" s="11">
        <v>5</v>
      </c>
      <c r="AC284" s="12">
        <v>0</v>
      </c>
      <c r="AD284" s="12">
        <f t="shared" si="12"/>
        <v>2.6419999999999999</v>
      </c>
    </row>
    <row r="285" spans="1:30" ht="16" x14ac:dyDescent="0.2">
      <c r="A285" s="8">
        <v>295</v>
      </c>
      <c r="B285" s="1" t="s">
        <v>162</v>
      </c>
      <c r="C285" s="1" t="s">
        <v>163</v>
      </c>
      <c r="D285" s="1" t="s">
        <v>164</v>
      </c>
      <c r="E285" s="1" t="s">
        <v>42</v>
      </c>
      <c r="F285" s="1" t="s">
        <v>165</v>
      </c>
      <c r="H285" s="1" t="s">
        <v>44</v>
      </c>
      <c r="I285" s="1" t="s">
        <v>115</v>
      </c>
      <c r="J285" s="9">
        <v>40</v>
      </c>
      <c r="K285" s="9">
        <v>10</v>
      </c>
      <c r="L285" s="9">
        <v>10</v>
      </c>
      <c r="M285" s="9">
        <v>0</v>
      </c>
      <c r="N285" s="9">
        <v>0</v>
      </c>
      <c r="O285" s="9">
        <v>0</v>
      </c>
      <c r="P285" s="10">
        <f t="shared" si="10"/>
        <v>62</v>
      </c>
      <c r="S285" s="1">
        <v>40</v>
      </c>
      <c r="T285" s="1">
        <v>0</v>
      </c>
      <c r="U285" s="1">
        <v>3</v>
      </c>
      <c r="V285" s="1">
        <v>0</v>
      </c>
      <c r="W285" s="1">
        <v>0</v>
      </c>
      <c r="Y285" s="10">
        <f t="shared" si="11"/>
        <v>43.75</v>
      </c>
      <c r="AB285" s="11">
        <v>8</v>
      </c>
      <c r="AC285" s="12">
        <v>0</v>
      </c>
      <c r="AD285" s="12">
        <f t="shared" si="12"/>
        <v>3.9725000000000001</v>
      </c>
    </row>
    <row r="286" spans="1:30" ht="16" x14ac:dyDescent="0.2">
      <c r="A286" s="8">
        <v>296</v>
      </c>
      <c r="B286" s="1" t="s">
        <v>166</v>
      </c>
      <c r="C286" s="1" t="s">
        <v>167</v>
      </c>
      <c r="D286" s="1" t="s">
        <v>168</v>
      </c>
      <c r="E286" s="1" t="s">
        <v>42</v>
      </c>
      <c r="F286" s="1" t="s">
        <v>169</v>
      </c>
      <c r="H286" s="1" t="s">
        <v>44</v>
      </c>
      <c r="I286" s="1" t="s">
        <v>115</v>
      </c>
      <c r="J286" s="9">
        <v>40</v>
      </c>
      <c r="K286" s="9">
        <v>10</v>
      </c>
      <c r="L286" s="9">
        <v>14</v>
      </c>
      <c r="M286" s="9">
        <v>3</v>
      </c>
      <c r="N286" s="9">
        <v>0</v>
      </c>
      <c r="O286" s="9">
        <v>0</v>
      </c>
      <c r="P286" s="10">
        <f t="shared" si="10"/>
        <v>69.7</v>
      </c>
      <c r="S286" s="1">
        <v>35</v>
      </c>
      <c r="T286" s="1">
        <v>8</v>
      </c>
      <c r="U286" s="1">
        <v>0</v>
      </c>
      <c r="V286" s="1">
        <v>0</v>
      </c>
      <c r="W286" s="1">
        <v>0</v>
      </c>
      <c r="Y286" s="10">
        <f t="shared" si="11"/>
        <v>45</v>
      </c>
      <c r="AB286" s="11">
        <v>10</v>
      </c>
      <c r="AC286" s="12">
        <v>0</v>
      </c>
      <c r="AD286" s="12">
        <f t="shared" si="12"/>
        <v>4.4409999999999998</v>
      </c>
    </row>
    <row r="287" spans="1:30" ht="16" x14ac:dyDescent="0.2">
      <c r="A287" s="8">
        <v>298</v>
      </c>
      <c r="B287" s="1" t="s">
        <v>170</v>
      </c>
      <c r="C287" s="1" t="s">
        <v>171</v>
      </c>
      <c r="D287" s="1" t="s">
        <v>172</v>
      </c>
      <c r="E287" s="1" t="s">
        <v>42</v>
      </c>
      <c r="F287" s="1" t="s">
        <v>173</v>
      </c>
      <c r="H287" s="1" t="s">
        <v>44</v>
      </c>
      <c r="I287" s="1" t="s">
        <v>115</v>
      </c>
      <c r="J287" s="9">
        <v>40</v>
      </c>
      <c r="K287" s="9">
        <v>6</v>
      </c>
      <c r="L287" s="9">
        <v>14</v>
      </c>
      <c r="M287" s="9">
        <v>3</v>
      </c>
      <c r="N287" s="9">
        <v>0</v>
      </c>
      <c r="O287" s="9">
        <v>1</v>
      </c>
      <c r="P287" s="10">
        <f t="shared" si="10"/>
        <v>66.400000000000006</v>
      </c>
      <c r="S287" s="1">
        <v>40</v>
      </c>
      <c r="T287" s="1">
        <v>2</v>
      </c>
      <c r="U287" s="1">
        <v>5</v>
      </c>
      <c r="V287" s="1">
        <v>6</v>
      </c>
      <c r="W287" s="1">
        <v>0</v>
      </c>
      <c r="Y287" s="10">
        <f t="shared" si="11"/>
        <v>56.25</v>
      </c>
      <c r="AB287" s="11">
        <v>10</v>
      </c>
      <c r="AC287" s="12">
        <v>0</v>
      </c>
      <c r="AD287" s="12">
        <f t="shared" si="12"/>
        <v>4.6795</v>
      </c>
    </row>
    <row r="288" spans="1:30" ht="16" x14ac:dyDescent="0.2">
      <c r="A288" s="8">
        <v>299</v>
      </c>
      <c r="B288" s="1" t="s">
        <v>174</v>
      </c>
      <c r="C288" s="1" t="s">
        <v>175</v>
      </c>
      <c r="D288" s="1" t="s">
        <v>176</v>
      </c>
      <c r="E288" s="1" t="s">
        <v>42</v>
      </c>
      <c r="F288" s="1" t="s">
        <v>177</v>
      </c>
      <c r="H288" s="1" t="s">
        <v>44</v>
      </c>
      <c r="I288" s="1" t="s">
        <v>115</v>
      </c>
      <c r="J288" s="9">
        <v>40</v>
      </c>
      <c r="K288" s="9">
        <v>15</v>
      </c>
      <c r="L288" s="9">
        <v>12</v>
      </c>
      <c r="M288" s="9">
        <v>6</v>
      </c>
      <c r="N288" s="9">
        <v>10</v>
      </c>
      <c r="O288" s="9">
        <v>0</v>
      </c>
      <c r="P288" s="10">
        <f t="shared" si="10"/>
        <v>87.300000000000011</v>
      </c>
      <c r="S288" s="1">
        <v>25</v>
      </c>
      <c r="Y288" s="10">
        <f t="shared" si="11"/>
        <v>25</v>
      </c>
      <c r="AB288" s="11">
        <v>7</v>
      </c>
      <c r="AC288" s="12">
        <v>0</v>
      </c>
      <c r="AD288" s="12">
        <f t="shared" si="12"/>
        <v>4.069</v>
      </c>
    </row>
    <row r="289" spans="1:30" ht="16" x14ac:dyDescent="0.2">
      <c r="A289" s="8">
        <v>300</v>
      </c>
      <c r="B289" s="1" t="s">
        <v>178</v>
      </c>
      <c r="C289" s="1" t="s">
        <v>179</v>
      </c>
      <c r="D289" s="1" t="s">
        <v>180</v>
      </c>
      <c r="E289" s="1" t="s">
        <v>42</v>
      </c>
      <c r="F289" s="1" t="s">
        <v>181</v>
      </c>
      <c r="H289" s="1" t="s">
        <v>44</v>
      </c>
      <c r="I289" s="1" t="s">
        <v>115</v>
      </c>
      <c r="J289" s="9">
        <v>15</v>
      </c>
      <c r="K289" s="9">
        <v>0</v>
      </c>
      <c r="L289" s="9">
        <v>2</v>
      </c>
      <c r="M289" s="9">
        <v>3</v>
      </c>
      <c r="N289" s="9">
        <v>0</v>
      </c>
      <c r="O289" s="9">
        <v>15</v>
      </c>
      <c r="P289" s="10">
        <f t="shared" si="10"/>
        <v>15</v>
      </c>
      <c r="S289" s="1">
        <v>40</v>
      </c>
      <c r="T289" s="1">
        <v>23</v>
      </c>
      <c r="U289" s="1">
        <v>5</v>
      </c>
      <c r="V289" s="1">
        <v>5</v>
      </c>
      <c r="W289" s="1">
        <v>7</v>
      </c>
      <c r="Y289" s="10">
        <f t="shared" si="11"/>
        <v>90</v>
      </c>
      <c r="AB289" s="11">
        <v>8</v>
      </c>
      <c r="AC289" s="12">
        <v>0</v>
      </c>
      <c r="AD289" s="12">
        <f t="shared" si="12"/>
        <v>3.9499999999999993</v>
      </c>
    </row>
    <row r="290" spans="1:30" ht="16" x14ac:dyDescent="0.2">
      <c r="A290" s="8">
        <v>305</v>
      </c>
      <c r="B290" s="1" t="s">
        <v>182</v>
      </c>
      <c r="C290" s="1" t="s">
        <v>183</v>
      </c>
      <c r="D290" s="1" t="s">
        <v>184</v>
      </c>
      <c r="E290" s="1" t="s">
        <v>42</v>
      </c>
      <c r="F290" s="1" t="s">
        <v>185</v>
      </c>
      <c r="H290" s="1" t="s">
        <v>44</v>
      </c>
      <c r="I290" s="1" t="s">
        <v>115</v>
      </c>
      <c r="J290" s="9">
        <v>40</v>
      </c>
      <c r="K290" s="9">
        <v>15</v>
      </c>
      <c r="L290" s="9">
        <v>12</v>
      </c>
      <c r="M290" s="9">
        <v>3</v>
      </c>
      <c r="N290" s="9">
        <v>0</v>
      </c>
      <c r="O290" s="9">
        <v>0</v>
      </c>
      <c r="P290" s="10">
        <f t="shared" si="10"/>
        <v>73</v>
      </c>
      <c r="S290" s="1">
        <v>40</v>
      </c>
      <c r="T290" s="1">
        <v>1</v>
      </c>
      <c r="U290" s="1">
        <v>5</v>
      </c>
      <c r="V290" s="1">
        <v>0</v>
      </c>
      <c r="W290" s="1">
        <v>13</v>
      </c>
      <c r="Y290" s="10">
        <f t="shared" si="11"/>
        <v>63.75</v>
      </c>
      <c r="AB290" s="11">
        <v>7</v>
      </c>
      <c r="AC290" s="12">
        <v>0</v>
      </c>
      <c r="AD290" s="12">
        <f t="shared" si="12"/>
        <v>4.8025000000000002</v>
      </c>
    </row>
    <row r="291" spans="1:30" ht="16" x14ac:dyDescent="0.2">
      <c r="A291" s="8">
        <v>309</v>
      </c>
      <c r="B291" s="1" t="s">
        <v>186</v>
      </c>
      <c r="C291" s="1" t="s">
        <v>187</v>
      </c>
      <c r="D291" s="1" t="s">
        <v>188</v>
      </c>
      <c r="E291" s="1" t="s">
        <v>42</v>
      </c>
      <c r="F291" s="1" t="s">
        <v>189</v>
      </c>
      <c r="H291" s="1" t="s">
        <v>44</v>
      </c>
      <c r="I291" s="1" t="s">
        <v>115</v>
      </c>
      <c r="J291" s="9">
        <v>35</v>
      </c>
      <c r="K291" s="9">
        <v>15</v>
      </c>
      <c r="L291" s="9">
        <v>14</v>
      </c>
      <c r="M291" s="9">
        <v>7</v>
      </c>
      <c r="N291" s="9">
        <v>10</v>
      </c>
      <c r="O291" s="9">
        <v>0</v>
      </c>
      <c r="P291" s="10">
        <f t="shared" si="10"/>
        <v>85.6</v>
      </c>
      <c r="S291" s="1">
        <v>35</v>
      </c>
      <c r="T291" s="1">
        <v>3</v>
      </c>
      <c r="U291" s="1">
        <v>4</v>
      </c>
      <c r="V291" s="1">
        <v>0</v>
      </c>
      <c r="W291" s="1">
        <v>3</v>
      </c>
      <c r="Y291" s="10">
        <f t="shared" si="11"/>
        <v>47.5</v>
      </c>
      <c r="AB291" s="11">
        <v>7</v>
      </c>
      <c r="AC291" s="12">
        <v>0</v>
      </c>
      <c r="AD291" s="12">
        <f t="shared" si="12"/>
        <v>4.6929999999999996</v>
      </c>
    </row>
    <row r="292" spans="1:30" ht="16" x14ac:dyDescent="0.2">
      <c r="A292" s="8">
        <v>313</v>
      </c>
      <c r="B292" s="1" t="s">
        <v>190</v>
      </c>
      <c r="C292" s="1" t="s">
        <v>191</v>
      </c>
      <c r="D292" s="1" t="s">
        <v>192</v>
      </c>
      <c r="E292" s="1" t="s">
        <v>42</v>
      </c>
      <c r="F292" s="1" t="s">
        <v>193</v>
      </c>
      <c r="H292" s="1" t="s">
        <v>44</v>
      </c>
      <c r="I292" s="1" t="s">
        <v>115</v>
      </c>
      <c r="J292" s="9">
        <v>40</v>
      </c>
      <c r="K292" s="9">
        <v>2</v>
      </c>
      <c r="L292" s="9">
        <v>14</v>
      </c>
      <c r="M292" s="9">
        <v>5</v>
      </c>
      <c r="N292" s="9">
        <v>0</v>
      </c>
      <c r="O292" s="9">
        <v>0</v>
      </c>
      <c r="P292" s="10">
        <f t="shared" si="10"/>
        <v>63.1</v>
      </c>
      <c r="S292" s="1">
        <v>33</v>
      </c>
      <c r="Y292" s="10">
        <f t="shared" si="11"/>
        <v>33</v>
      </c>
      <c r="AB292" s="11">
        <v>7</v>
      </c>
      <c r="AC292" s="12">
        <v>0</v>
      </c>
      <c r="AD292" s="12">
        <f t="shared" si="12"/>
        <v>3.5830000000000002</v>
      </c>
    </row>
    <row r="293" spans="1:30" ht="16" x14ac:dyDescent="0.2">
      <c r="A293" s="8">
        <v>315</v>
      </c>
      <c r="B293" s="1" t="s">
        <v>194</v>
      </c>
      <c r="C293" s="1" t="s">
        <v>195</v>
      </c>
      <c r="D293" s="1" t="s">
        <v>196</v>
      </c>
      <c r="E293" s="1" t="s">
        <v>42</v>
      </c>
      <c r="F293" s="1" t="s">
        <v>197</v>
      </c>
      <c r="H293" s="1" t="s">
        <v>44</v>
      </c>
      <c r="I293" s="1" t="s">
        <v>115</v>
      </c>
      <c r="J293" s="9">
        <v>30</v>
      </c>
      <c r="K293" s="9">
        <v>4</v>
      </c>
      <c r="L293" s="9">
        <v>11</v>
      </c>
      <c r="M293" s="9">
        <v>3</v>
      </c>
      <c r="N293" s="9">
        <v>0</v>
      </c>
      <c r="O293" s="9">
        <v>0</v>
      </c>
      <c r="P293" s="10">
        <f t="shared" si="10"/>
        <v>30</v>
      </c>
      <c r="S293" s="1">
        <v>1</v>
      </c>
      <c r="Y293" s="10">
        <f t="shared" si="11"/>
        <v>1</v>
      </c>
      <c r="AB293" s="11">
        <v>5</v>
      </c>
      <c r="AC293" s="12">
        <v>0</v>
      </c>
      <c r="AD293" s="12">
        <f t="shared" si="12"/>
        <v>1.43</v>
      </c>
    </row>
    <row r="294" spans="1:30" ht="16" x14ac:dyDescent="0.2">
      <c r="A294" s="8">
        <v>318</v>
      </c>
      <c r="B294" s="1" t="s">
        <v>198</v>
      </c>
      <c r="C294" s="1" t="s">
        <v>199</v>
      </c>
      <c r="D294" s="1" t="s">
        <v>200</v>
      </c>
      <c r="E294" s="1" t="s">
        <v>42</v>
      </c>
      <c r="F294" s="1" t="s">
        <v>201</v>
      </c>
      <c r="H294" s="1" t="s">
        <v>44</v>
      </c>
      <c r="I294" s="1" t="s">
        <v>115</v>
      </c>
      <c r="J294" s="9">
        <v>40</v>
      </c>
      <c r="K294" s="9">
        <v>8</v>
      </c>
      <c r="L294" s="9">
        <v>1</v>
      </c>
      <c r="M294" s="9">
        <v>3</v>
      </c>
      <c r="N294" s="9">
        <v>0</v>
      </c>
      <c r="O294" s="9">
        <v>0</v>
      </c>
      <c r="P294" s="10">
        <f t="shared" si="10"/>
        <v>53.2</v>
      </c>
      <c r="S294" s="1">
        <v>40</v>
      </c>
      <c r="T294" s="1">
        <v>7</v>
      </c>
      <c r="U294" s="1">
        <v>5</v>
      </c>
      <c r="V294" s="1">
        <v>0</v>
      </c>
      <c r="W294" s="1">
        <v>0</v>
      </c>
      <c r="Y294" s="10">
        <f t="shared" si="11"/>
        <v>55</v>
      </c>
      <c r="AB294" s="11">
        <v>8</v>
      </c>
      <c r="AC294" s="12">
        <v>0</v>
      </c>
      <c r="AD294" s="12">
        <f t="shared" si="12"/>
        <v>4.0460000000000003</v>
      </c>
    </row>
    <row r="295" spans="1:30" ht="16" x14ac:dyDescent="0.2">
      <c r="A295" s="8">
        <v>320</v>
      </c>
      <c r="B295" s="1" t="s">
        <v>202</v>
      </c>
      <c r="C295" s="1" t="s">
        <v>203</v>
      </c>
      <c r="D295" s="1" t="s">
        <v>204</v>
      </c>
      <c r="E295" s="1" t="s">
        <v>42</v>
      </c>
      <c r="F295" s="1" t="s">
        <v>205</v>
      </c>
      <c r="H295" s="1" t="s">
        <v>44</v>
      </c>
      <c r="I295" s="1" t="s">
        <v>115</v>
      </c>
      <c r="J295" s="9">
        <v>40</v>
      </c>
      <c r="K295" s="9">
        <v>11</v>
      </c>
      <c r="L295" s="9">
        <v>14</v>
      </c>
      <c r="M295" s="9">
        <v>6</v>
      </c>
      <c r="N295" s="9">
        <v>10</v>
      </c>
      <c r="O295" s="9">
        <v>7</v>
      </c>
      <c r="P295" s="10">
        <f t="shared" si="10"/>
        <v>92.800000000000011</v>
      </c>
      <c r="S295" s="1">
        <v>40</v>
      </c>
      <c r="T295" s="1">
        <v>2</v>
      </c>
      <c r="U295" s="1">
        <v>5</v>
      </c>
      <c r="V295" s="1">
        <v>0</v>
      </c>
      <c r="W295" s="1">
        <v>0</v>
      </c>
      <c r="Y295" s="10">
        <f t="shared" si="11"/>
        <v>48.75</v>
      </c>
      <c r="AB295" s="11">
        <v>7</v>
      </c>
      <c r="AC295" s="12">
        <v>0</v>
      </c>
      <c r="AD295" s="12">
        <f t="shared" si="12"/>
        <v>4.9465000000000003</v>
      </c>
    </row>
    <row r="296" spans="1:30" ht="16" x14ac:dyDescent="0.2">
      <c r="A296" s="8">
        <v>321</v>
      </c>
      <c r="B296" s="1" t="s">
        <v>206</v>
      </c>
      <c r="C296" s="1" t="s">
        <v>207</v>
      </c>
      <c r="D296" s="1" t="s">
        <v>208</v>
      </c>
      <c r="E296" s="1" t="s">
        <v>42</v>
      </c>
      <c r="F296" s="1" t="s">
        <v>209</v>
      </c>
      <c r="H296" s="1" t="s">
        <v>44</v>
      </c>
      <c r="I296" s="1" t="s">
        <v>115</v>
      </c>
      <c r="J296" s="9">
        <v>40</v>
      </c>
      <c r="K296" s="9">
        <v>4</v>
      </c>
      <c r="L296" s="9">
        <v>10</v>
      </c>
      <c r="M296" s="9">
        <v>3</v>
      </c>
      <c r="N296" s="9">
        <v>1</v>
      </c>
      <c r="O296" s="9">
        <v>0</v>
      </c>
      <c r="P296" s="10">
        <f t="shared" si="10"/>
        <v>59.8</v>
      </c>
      <c r="S296" s="1">
        <v>40</v>
      </c>
      <c r="T296" s="1">
        <v>5</v>
      </c>
      <c r="U296" s="1">
        <v>3</v>
      </c>
      <c r="V296" s="1">
        <v>10</v>
      </c>
      <c r="W296" s="1">
        <v>13</v>
      </c>
      <c r="Y296" s="10">
        <f t="shared" si="11"/>
        <v>78.75</v>
      </c>
      <c r="AB296" s="11">
        <v>10</v>
      </c>
      <c r="AC296" s="12">
        <v>0</v>
      </c>
      <c r="AD296" s="12">
        <f t="shared" si="12"/>
        <v>5.1564999999999994</v>
      </c>
    </row>
    <row r="297" spans="1:30" ht="16" x14ac:dyDescent="0.2">
      <c r="A297" s="8">
        <v>322</v>
      </c>
      <c r="B297" s="1" t="s">
        <v>217</v>
      </c>
      <c r="C297" s="1" t="s">
        <v>218</v>
      </c>
      <c r="D297" s="1" t="s">
        <v>219</v>
      </c>
      <c r="E297" s="1" t="s">
        <v>42</v>
      </c>
      <c r="F297" s="1" t="s">
        <v>220</v>
      </c>
      <c r="H297" s="1" t="s">
        <v>44</v>
      </c>
      <c r="I297" s="1" t="s">
        <v>115</v>
      </c>
      <c r="J297" s="9">
        <v>40</v>
      </c>
      <c r="K297" s="9">
        <v>8</v>
      </c>
      <c r="L297" s="9">
        <v>13</v>
      </c>
      <c r="M297" s="9">
        <v>3</v>
      </c>
      <c r="N297" s="9">
        <v>0</v>
      </c>
      <c r="O297" s="9">
        <v>0</v>
      </c>
      <c r="P297" s="10">
        <f t="shared" si="10"/>
        <v>66.400000000000006</v>
      </c>
      <c r="S297" s="1">
        <v>40</v>
      </c>
      <c r="T297" s="1">
        <v>0</v>
      </c>
      <c r="U297" s="1">
        <v>2</v>
      </c>
      <c r="V297" s="1">
        <v>0</v>
      </c>
      <c r="W297" s="1">
        <v>0</v>
      </c>
      <c r="Y297" s="10">
        <f t="shared" si="11"/>
        <v>42.5</v>
      </c>
      <c r="AB297" s="11">
        <v>8</v>
      </c>
      <c r="AC297" s="12">
        <v>0</v>
      </c>
      <c r="AD297" s="12">
        <f t="shared" si="12"/>
        <v>4.0670000000000002</v>
      </c>
    </row>
    <row r="298" spans="1:30" ht="16" x14ac:dyDescent="0.2">
      <c r="A298" s="8">
        <v>330</v>
      </c>
      <c r="B298" s="1" t="s">
        <v>221</v>
      </c>
      <c r="C298" s="1" t="s">
        <v>222</v>
      </c>
      <c r="D298" s="1" t="s">
        <v>223</v>
      </c>
      <c r="E298" s="1" t="s">
        <v>42</v>
      </c>
      <c r="F298" s="1" t="s">
        <v>224</v>
      </c>
      <c r="H298" s="1" t="s">
        <v>44</v>
      </c>
      <c r="I298" s="1" t="s">
        <v>115</v>
      </c>
      <c r="J298" s="9">
        <v>20</v>
      </c>
      <c r="K298" s="9">
        <v>8</v>
      </c>
      <c r="L298" s="9">
        <v>10</v>
      </c>
      <c r="M298" s="9">
        <v>0</v>
      </c>
      <c r="N298" s="9">
        <v>0</v>
      </c>
      <c r="O298" s="9">
        <v>0</v>
      </c>
      <c r="P298" s="10">
        <f t="shared" si="10"/>
        <v>20</v>
      </c>
      <c r="S298" s="1">
        <v>20</v>
      </c>
      <c r="Y298" s="1">
        <f t="shared" si="11"/>
        <v>20</v>
      </c>
      <c r="AB298" s="11">
        <v>8</v>
      </c>
      <c r="AC298" s="12">
        <v>0</v>
      </c>
      <c r="AD298" s="12">
        <f t="shared" si="12"/>
        <v>2</v>
      </c>
    </row>
    <row r="299" spans="1:30" ht="16" x14ac:dyDescent="0.2">
      <c r="A299" s="8">
        <v>254</v>
      </c>
      <c r="B299" s="1" t="s">
        <v>929</v>
      </c>
      <c r="C299" s="1" t="s">
        <v>930</v>
      </c>
      <c r="D299" s="1" t="s">
        <v>931</v>
      </c>
      <c r="E299" s="1" t="s">
        <v>42</v>
      </c>
      <c r="F299" s="1" t="s">
        <v>932</v>
      </c>
      <c r="H299" s="1" t="s">
        <v>44</v>
      </c>
      <c r="J299" s="9"/>
      <c r="K299" s="9"/>
      <c r="L299" s="9"/>
      <c r="M299" s="9"/>
      <c r="N299" s="9"/>
      <c r="O299" s="9"/>
      <c r="P299" s="1" t="str">
        <f>IF(J299 ="","", IF(J299&lt;35,J299,MIN(40,J299) + SUM(K299:O299)))</f>
        <v/>
      </c>
      <c r="Y299" s="1" t="str">
        <f>IF(S299 ="","", IF(S299&lt;35,S299,MIN(40,S299) + SUM(T299:X299)))</f>
        <v/>
      </c>
      <c r="AB299" s="12"/>
      <c r="AC299" s="12">
        <v>0</v>
      </c>
      <c r="AD299" s="12" t="e">
        <f t="shared" si="12"/>
        <v>#VALUE!</v>
      </c>
    </row>
    <row r="300" spans="1:30" ht="16" x14ac:dyDescent="0.2">
      <c r="A300" s="8">
        <v>258</v>
      </c>
      <c r="B300" s="1" t="s">
        <v>942</v>
      </c>
      <c r="C300" s="1" t="s">
        <v>943</v>
      </c>
      <c r="D300" s="1" t="s">
        <v>944</v>
      </c>
      <c r="E300" s="1" t="s">
        <v>42</v>
      </c>
      <c r="F300" s="1" t="s">
        <v>945</v>
      </c>
      <c r="H300" s="1" t="s">
        <v>44</v>
      </c>
      <c r="J300" s="9">
        <v>40</v>
      </c>
      <c r="K300" s="9">
        <v>0</v>
      </c>
      <c r="L300" s="9">
        <v>5</v>
      </c>
      <c r="M300" s="9">
        <v>3</v>
      </c>
      <c r="N300" s="9">
        <v>10</v>
      </c>
      <c r="O300" s="9">
        <v>0</v>
      </c>
      <c r="P300" s="10">
        <f t="shared" ref="P300:P332" si="13">IF(J300 ="","", IF(J300&lt;35,J300,MIN(40,J300) + 1.1*SUM(K300:O300)))</f>
        <v>59.8</v>
      </c>
      <c r="S300" s="1">
        <v>40</v>
      </c>
      <c r="T300" s="1">
        <v>1</v>
      </c>
      <c r="U300" s="1">
        <v>0</v>
      </c>
      <c r="V300" s="1">
        <v>0</v>
      </c>
      <c r="W300" s="1">
        <v>0</v>
      </c>
      <c r="Y300" s="10">
        <f t="shared" ref="Y300:Y317" si="14">IF(S300 ="","", IF(S300&lt;35,S300,MIN(40,S300) + 1.25*SUM(T300:X300)))</f>
        <v>41.25</v>
      </c>
      <c r="AB300" s="11">
        <v>0</v>
      </c>
      <c r="AC300" s="12">
        <v>0</v>
      </c>
      <c r="AD300" s="12">
        <f t="shared" si="12"/>
        <v>3.0314999999999999</v>
      </c>
    </row>
    <row r="301" spans="1:30" ht="16" x14ac:dyDescent="0.2">
      <c r="A301" s="8">
        <v>260</v>
      </c>
      <c r="B301" s="1" t="s">
        <v>946</v>
      </c>
      <c r="C301" s="1" t="s">
        <v>947</v>
      </c>
      <c r="D301" s="1" t="s">
        <v>948</v>
      </c>
      <c r="E301" s="1" t="s">
        <v>42</v>
      </c>
      <c r="F301" s="1" t="s">
        <v>949</v>
      </c>
      <c r="H301" s="1" t="s">
        <v>44</v>
      </c>
      <c r="J301" s="9">
        <v>40</v>
      </c>
      <c r="K301" s="9">
        <v>3</v>
      </c>
      <c r="L301" s="9">
        <v>2</v>
      </c>
      <c r="M301" s="9">
        <v>3</v>
      </c>
      <c r="N301" s="9">
        <v>5</v>
      </c>
      <c r="O301" s="9">
        <v>0</v>
      </c>
      <c r="P301" s="10">
        <f t="shared" si="13"/>
        <v>54.3</v>
      </c>
      <c r="S301" s="1">
        <v>40</v>
      </c>
      <c r="T301" s="1">
        <v>0</v>
      </c>
      <c r="U301" s="1">
        <v>0</v>
      </c>
      <c r="V301" s="1">
        <v>0</v>
      </c>
      <c r="W301" s="1">
        <v>10</v>
      </c>
      <c r="Y301" s="10">
        <f t="shared" si="14"/>
        <v>52.5</v>
      </c>
      <c r="AB301" s="11">
        <v>9</v>
      </c>
      <c r="AC301" s="12">
        <v>0</v>
      </c>
      <c r="AD301" s="12">
        <f t="shared" si="12"/>
        <v>4.1040000000000001</v>
      </c>
    </row>
    <row r="302" spans="1:30" ht="16" x14ac:dyDescent="0.2">
      <c r="A302" s="8">
        <v>261</v>
      </c>
      <c r="B302" s="1" t="s">
        <v>950</v>
      </c>
      <c r="C302" s="1" t="s">
        <v>100</v>
      </c>
      <c r="D302" s="1" t="s">
        <v>951</v>
      </c>
      <c r="E302" s="1" t="s">
        <v>42</v>
      </c>
      <c r="F302" s="1" t="s">
        <v>952</v>
      </c>
      <c r="H302" s="1" t="s">
        <v>44</v>
      </c>
      <c r="J302" s="9">
        <v>35</v>
      </c>
      <c r="K302" s="9">
        <v>0</v>
      </c>
      <c r="L302" s="9">
        <v>0</v>
      </c>
      <c r="M302" s="9">
        <v>1</v>
      </c>
      <c r="N302" s="9">
        <v>0</v>
      </c>
      <c r="O302" s="9">
        <v>0</v>
      </c>
      <c r="P302" s="10">
        <f t="shared" si="13"/>
        <v>36.1</v>
      </c>
      <c r="S302" s="1">
        <v>35</v>
      </c>
      <c r="T302" s="1">
        <v>0</v>
      </c>
      <c r="U302" s="1">
        <v>0</v>
      </c>
      <c r="V302" s="1">
        <v>0</v>
      </c>
      <c r="W302" s="1">
        <v>2</v>
      </c>
      <c r="Y302" s="10">
        <f t="shared" si="14"/>
        <v>37.5</v>
      </c>
      <c r="AB302" s="11">
        <v>8</v>
      </c>
      <c r="AC302" s="12">
        <v>0</v>
      </c>
      <c r="AD302" s="12">
        <f t="shared" si="12"/>
        <v>3.008</v>
      </c>
    </row>
    <row r="303" spans="1:30" ht="16" x14ac:dyDescent="0.2">
      <c r="A303" s="8">
        <v>262</v>
      </c>
      <c r="B303" s="1" t="s">
        <v>953</v>
      </c>
      <c r="C303" s="1" t="s">
        <v>954</v>
      </c>
      <c r="D303" s="1" t="s">
        <v>955</v>
      </c>
      <c r="E303" s="1" t="s">
        <v>42</v>
      </c>
      <c r="F303" s="1" t="s">
        <v>956</v>
      </c>
      <c r="H303" s="1" t="s">
        <v>44</v>
      </c>
      <c r="J303" s="9">
        <v>40</v>
      </c>
      <c r="K303" s="9">
        <v>6</v>
      </c>
      <c r="L303" s="9">
        <v>15</v>
      </c>
      <c r="M303" s="9">
        <v>5</v>
      </c>
      <c r="N303" s="9">
        <v>6</v>
      </c>
      <c r="O303" s="9">
        <v>0</v>
      </c>
      <c r="P303" s="10">
        <f t="shared" si="13"/>
        <v>75.2</v>
      </c>
      <c r="S303" s="1">
        <v>40</v>
      </c>
      <c r="T303" s="1">
        <v>0</v>
      </c>
      <c r="U303" s="1">
        <v>0</v>
      </c>
      <c r="V303" s="1">
        <v>0</v>
      </c>
      <c r="W303" s="1">
        <v>0</v>
      </c>
      <c r="Y303" s="10">
        <f t="shared" si="14"/>
        <v>40</v>
      </c>
      <c r="AB303" s="11">
        <v>8</v>
      </c>
      <c r="AC303" s="12">
        <v>0</v>
      </c>
      <c r="AD303" s="12">
        <f t="shared" si="12"/>
        <v>4.2559999999999993</v>
      </c>
    </row>
    <row r="304" spans="1:30" ht="16" x14ac:dyDescent="0.2">
      <c r="A304" s="8">
        <v>263</v>
      </c>
      <c r="B304" s="1" t="s">
        <v>957</v>
      </c>
      <c r="C304" s="1" t="s">
        <v>958</v>
      </c>
      <c r="D304" s="1" t="s">
        <v>959</v>
      </c>
      <c r="E304" s="1" t="s">
        <v>42</v>
      </c>
      <c r="F304" s="1" t="s">
        <v>960</v>
      </c>
      <c r="H304" s="1" t="s">
        <v>44</v>
      </c>
      <c r="J304" s="9">
        <v>35</v>
      </c>
      <c r="K304" s="9">
        <v>4</v>
      </c>
      <c r="L304" s="9">
        <v>6</v>
      </c>
      <c r="M304" s="9">
        <v>11</v>
      </c>
      <c r="N304" s="9">
        <v>5</v>
      </c>
      <c r="O304" s="9">
        <v>0</v>
      </c>
      <c r="P304" s="10">
        <f t="shared" si="13"/>
        <v>63.6</v>
      </c>
      <c r="S304" s="1">
        <v>40</v>
      </c>
      <c r="T304" s="1">
        <v>0</v>
      </c>
      <c r="U304" s="1">
        <v>5</v>
      </c>
      <c r="V304" s="1">
        <v>0</v>
      </c>
      <c r="W304" s="1">
        <v>3</v>
      </c>
      <c r="Y304" s="10">
        <f t="shared" si="14"/>
        <v>50</v>
      </c>
      <c r="AB304" s="11">
        <v>6</v>
      </c>
      <c r="AC304" s="12">
        <v>0</v>
      </c>
      <c r="AD304" s="12">
        <f t="shared" si="12"/>
        <v>4.008</v>
      </c>
    </row>
    <row r="305" spans="1:30" ht="16" x14ac:dyDescent="0.2">
      <c r="A305" s="8">
        <v>264</v>
      </c>
      <c r="B305" s="1" t="s">
        <v>966</v>
      </c>
      <c r="C305" s="1" t="s">
        <v>967</v>
      </c>
      <c r="D305" s="1" t="s">
        <v>968</v>
      </c>
      <c r="E305" s="1" t="s">
        <v>42</v>
      </c>
      <c r="F305" s="1" t="s">
        <v>969</v>
      </c>
      <c r="H305" s="1" t="s">
        <v>44</v>
      </c>
      <c r="J305" s="9">
        <v>40</v>
      </c>
      <c r="K305" s="9">
        <v>9</v>
      </c>
      <c r="L305" s="9">
        <v>6</v>
      </c>
      <c r="M305" s="9">
        <v>10</v>
      </c>
      <c r="N305" s="9">
        <v>0</v>
      </c>
      <c r="O305" s="9">
        <v>0</v>
      </c>
      <c r="P305" s="10">
        <f t="shared" si="13"/>
        <v>67.5</v>
      </c>
      <c r="S305" s="1">
        <v>40</v>
      </c>
      <c r="T305" s="1">
        <v>0</v>
      </c>
      <c r="U305" s="1">
        <v>5</v>
      </c>
      <c r="V305" s="1">
        <v>0</v>
      </c>
      <c r="W305" s="1">
        <v>6</v>
      </c>
      <c r="Y305" s="10">
        <f t="shared" si="14"/>
        <v>53.75</v>
      </c>
      <c r="AB305" s="11">
        <v>7</v>
      </c>
      <c r="AC305" s="12">
        <v>0</v>
      </c>
      <c r="AD305" s="12">
        <f t="shared" si="12"/>
        <v>4.3375000000000004</v>
      </c>
    </row>
    <row r="306" spans="1:30" ht="16" x14ac:dyDescent="0.2">
      <c r="A306" s="8">
        <v>265</v>
      </c>
      <c r="B306" s="1" t="s">
        <v>970</v>
      </c>
      <c r="C306" s="1" t="s">
        <v>971</v>
      </c>
      <c r="D306" s="1" t="s">
        <v>972</v>
      </c>
      <c r="E306" s="1" t="s">
        <v>42</v>
      </c>
      <c r="F306" s="1" t="s">
        <v>973</v>
      </c>
      <c r="H306" s="1" t="s">
        <v>44</v>
      </c>
      <c r="J306" s="9">
        <v>40</v>
      </c>
      <c r="K306" s="9">
        <v>1</v>
      </c>
      <c r="L306" s="9">
        <v>0</v>
      </c>
      <c r="M306" s="9">
        <v>0</v>
      </c>
      <c r="N306" s="9">
        <v>0</v>
      </c>
      <c r="O306" s="9">
        <v>0</v>
      </c>
      <c r="P306" s="10">
        <f t="shared" si="13"/>
        <v>41.1</v>
      </c>
      <c r="S306" s="1">
        <v>35</v>
      </c>
      <c r="T306" s="1">
        <v>0</v>
      </c>
      <c r="U306" s="1">
        <v>0</v>
      </c>
      <c r="V306" s="1">
        <v>0</v>
      </c>
      <c r="W306" s="1">
        <v>1</v>
      </c>
      <c r="Y306" s="10">
        <f t="shared" si="14"/>
        <v>36.25</v>
      </c>
      <c r="AB306" s="11">
        <v>8</v>
      </c>
      <c r="AC306" s="12">
        <v>0</v>
      </c>
      <c r="AD306" s="12">
        <f t="shared" si="12"/>
        <v>3.1204999999999998</v>
      </c>
    </row>
    <row r="307" spans="1:30" ht="16" x14ac:dyDescent="0.2">
      <c r="A307" s="8">
        <v>266</v>
      </c>
      <c r="B307" s="1" t="s">
        <v>981</v>
      </c>
      <c r="C307" s="1" t="s">
        <v>982</v>
      </c>
      <c r="D307" s="1" t="s">
        <v>983</v>
      </c>
      <c r="E307" s="1" t="s">
        <v>42</v>
      </c>
      <c r="F307" s="1" t="s">
        <v>984</v>
      </c>
      <c r="H307" s="1" t="s">
        <v>44</v>
      </c>
      <c r="J307" s="9">
        <v>40</v>
      </c>
      <c r="K307" s="9">
        <v>0</v>
      </c>
      <c r="L307" s="9">
        <v>1</v>
      </c>
      <c r="M307" s="9">
        <v>0</v>
      </c>
      <c r="N307" s="9">
        <v>1</v>
      </c>
      <c r="O307" s="9">
        <v>0</v>
      </c>
      <c r="P307" s="10">
        <f t="shared" si="13"/>
        <v>42.2</v>
      </c>
      <c r="S307" s="1">
        <v>40</v>
      </c>
      <c r="T307" s="1">
        <v>8</v>
      </c>
      <c r="U307" s="1">
        <v>0</v>
      </c>
      <c r="V307" s="1">
        <v>0</v>
      </c>
      <c r="W307" s="1">
        <v>2</v>
      </c>
      <c r="Y307" s="10">
        <f t="shared" si="14"/>
        <v>52.5</v>
      </c>
      <c r="AB307" s="11">
        <v>8</v>
      </c>
      <c r="AC307" s="12">
        <v>0</v>
      </c>
      <c r="AD307" s="12">
        <f t="shared" si="12"/>
        <v>3.641</v>
      </c>
    </row>
    <row r="308" spans="1:30" ht="16" x14ac:dyDescent="0.2">
      <c r="A308" s="8">
        <v>268</v>
      </c>
      <c r="B308" s="1" t="s">
        <v>985</v>
      </c>
      <c r="C308" s="1" t="s">
        <v>986</v>
      </c>
      <c r="D308" s="1" t="s">
        <v>987</v>
      </c>
      <c r="E308" s="1" t="s">
        <v>42</v>
      </c>
      <c r="F308" s="1" t="s">
        <v>988</v>
      </c>
      <c r="H308" s="1" t="s">
        <v>44</v>
      </c>
      <c r="J308" s="9">
        <v>40</v>
      </c>
      <c r="K308" s="9">
        <v>10</v>
      </c>
      <c r="L308" s="9">
        <v>10</v>
      </c>
      <c r="M308" s="9">
        <v>0</v>
      </c>
      <c r="N308" s="9">
        <v>6</v>
      </c>
      <c r="O308" s="9">
        <v>0</v>
      </c>
      <c r="P308" s="10">
        <f t="shared" si="13"/>
        <v>68.599999999999994</v>
      </c>
      <c r="S308" s="1">
        <v>35</v>
      </c>
      <c r="Y308" s="10">
        <f t="shared" si="14"/>
        <v>35</v>
      </c>
      <c r="AB308" s="11">
        <v>6</v>
      </c>
      <c r="AC308" s="12">
        <v>0</v>
      </c>
      <c r="AD308" s="12">
        <f t="shared" si="12"/>
        <v>3.7079999999999997</v>
      </c>
    </row>
    <row r="309" spans="1:30" ht="16" x14ac:dyDescent="0.2">
      <c r="A309" s="8">
        <v>270</v>
      </c>
      <c r="B309" s="1" t="s">
        <v>989</v>
      </c>
      <c r="C309" s="1" t="s">
        <v>990</v>
      </c>
      <c r="D309" s="1" t="s">
        <v>991</v>
      </c>
      <c r="E309" s="1" t="s">
        <v>42</v>
      </c>
      <c r="F309" s="1" t="s">
        <v>992</v>
      </c>
      <c r="H309" s="1" t="s">
        <v>44</v>
      </c>
      <c r="J309" s="9">
        <v>25</v>
      </c>
      <c r="K309" s="9">
        <v>9</v>
      </c>
      <c r="L309" s="9">
        <v>5</v>
      </c>
      <c r="M309" s="9">
        <v>0</v>
      </c>
      <c r="N309" s="9">
        <v>1</v>
      </c>
      <c r="O309" s="9">
        <v>14</v>
      </c>
      <c r="P309" s="10">
        <f t="shared" si="13"/>
        <v>25</v>
      </c>
      <c r="S309" s="1">
        <v>40</v>
      </c>
      <c r="T309" s="1">
        <v>2</v>
      </c>
      <c r="U309" s="1">
        <v>5</v>
      </c>
      <c r="V309" s="1">
        <v>0</v>
      </c>
      <c r="W309" s="1">
        <v>5</v>
      </c>
      <c r="Y309" s="10">
        <f t="shared" si="14"/>
        <v>55</v>
      </c>
      <c r="AB309" s="11">
        <v>7</v>
      </c>
      <c r="AC309" s="12">
        <v>0</v>
      </c>
      <c r="AD309" s="12">
        <f t="shared" si="12"/>
        <v>3.1</v>
      </c>
    </row>
    <row r="310" spans="1:30" ht="16" x14ac:dyDescent="0.2">
      <c r="A310" s="8">
        <v>271</v>
      </c>
      <c r="B310" s="1" t="s">
        <v>993</v>
      </c>
      <c r="C310" s="1" t="s">
        <v>994</v>
      </c>
      <c r="D310" s="1" t="s">
        <v>995</v>
      </c>
      <c r="E310" s="1" t="s">
        <v>42</v>
      </c>
      <c r="F310" s="1" t="s">
        <v>996</v>
      </c>
      <c r="H310" s="1" t="s">
        <v>44</v>
      </c>
      <c r="J310" s="9">
        <v>40</v>
      </c>
      <c r="K310" s="9">
        <v>5</v>
      </c>
      <c r="L310" s="9">
        <v>10</v>
      </c>
      <c r="M310" s="9">
        <v>7</v>
      </c>
      <c r="N310" s="9">
        <v>6</v>
      </c>
      <c r="O310" s="9">
        <v>0</v>
      </c>
      <c r="P310" s="10">
        <f t="shared" si="13"/>
        <v>70.800000000000011</v>
      </c>
      <c r="S310" s="1">
        <v>35</v>
      </c>
      <c r="T310" s="1">
        <v>0</v>
      </c>
      <c r="U310" s="1">
        <v>0</v>
      </c>
      <c r="V310" s="1">
        <v>0</v>
      </c>
      <c r="W310" s="1">
        <v>0</v>
      </c>
      <c r="Y310" s="10">
        <f t="shared" si="14"/>
        <v>35</v>
      </c>
      <c r="AB310" s="11">
        <v>7</v>
      </c>
      <c r="AC310" s="12">
        <v>0</v>
      </c>
      <c r="AD310" s="12">
        <f t="shared" si="12"/>
        <v>3.8740000000000006</v>
      </c>
    </row>
    <row r="311" spans="1:30" ht="16" x14ac:dyDescent="0.2">
      <c r="A311" s="8">
        <v>272</v>
      </c>
      <c r="B311" s="1" t="s">
        <v>997</v>
      </c>
      <c r="C311" s="1" t="s">
        <v>998</v>
      </c>
      <c r="D311" s="1" t="s">
        <v>999</v>
      </c>
      <c r="E311" s="1" t="s">
        <v>42</v>
      </c>
      <c r="F311" s="1" t="s">
        <v>1000</v>
      </c>
      <c r="H311" s="1" t="s">
        <v>44</v>
      </c>
      <c r="J311" s="9">
        <v>40</v>
      </c>
      <c r="K311" s="9">
        <v>0</v>
      </c>
      <c r="L311" s="9">
        <v>10</v>
      </c>
      <c r="M311" s="9">
        <v>2</v>
      </c>
      <c r="N311" s="9">
        <v>0</v>
      </c>
      <c r="O311" s="9">
        <v>3</v>
      </c>
      <c r="P311" s="10">
        <f t="shared" si="13"/>
        <v>56.5</v>
      </c>
      <c r="S311" s="1">
        <v>40</v>
      </c>
      <c r="T311" s="1">
        <v>0</v>
      </c>
      <c r="U311" s="1">
        <v>0</v>
      </c>
      <c r="V311" s="1">
        <v>0</v>
      </c>
      <c r="W311" s="1">
        <v>0</v>
      </c>
      <c r="Y311" s="10">
        <f t="shared" si="14"/>
        <v>40</v>
      </c>
      <c r="AB311" s="11">
        <v>7</v>
      </c>
      <c r="AC311" s="12">
        <v>0</v>
      </c>
      <c r="AD311" s="12">
        <f t="shared" si="12"/>
        <v>3.5949999999999998</v>
      </c>
    </row>
    <row r="312" spans="1:30" ht="16" x14ac:dyDescent="0.2">
      <c r="A312" s="8">
        <v>275</v>
      </c>
      <c r="B312" s="1" t="s">
        <v>1005</v>
      </c>
      <c r="C312" s="1" t="s">
        <v>1006</v>
      </c>
      <c r="D312" s="1" t="s">
        <v>1007</v>
      </c>
      <c r="E312" s="1" t="s">
        <v>42</v>
      </c>
      <c r="F312" s="1" t="s">
        <v>1008</v>
      </c>
      <c r="H312" s="1" t="s">
        <v>44</v>
      </c>
      <c r="J312" s="9">
        <v>35</v>
      </c>
      <c r="K312" s="9">
        <v>0</v>
      </c>
      <c r="L312" s="9">
        <v>5</v>
      </c>
      <c r="M312" s="9">
        <v>8</v>
      </c>
      <c r="N312" s="9">
        <v>0</v>
      </c>
      <c r="O312" s="9">
        <v>10</v>
      </c>
      <c r="P312" s="10">
        <f t="shared" si="13"/>
        <v>60.3</v>
      </c>
      <c r="S312" s="1">
        <v>15</v>
      </c>
      <c r="Y312" s="10">
        <f t="shared" si="14"/>
        <v>15</v>
      </c>
      <c r="AB312" s="11">
        <v>0</v>
      </c>
      <c r="AC312" s="12">
        <v>0</v>
      </c>
      <c r="AD312" s="12">
        <f t="shared" si="12"/>
        <v>2.2589999999999999</v>
      </c>
    </row>
    <row r="313" spans="1:30" ht="16" x14ac:dyDescent="0.2">
      <c r="A313" s="8">
        <v>276</v>
      </c>
      <c r="B313" s="1" t="s">
        <v>1009</v>
      </c>
      <c r="C313" s="1" t="s">
        <v>1010</v>
      </c>
      <c r="D313" s="1" t="s">
        <v>1011</v>
      </c>
      <c r="E313" s="1" t="s">
        <v>42</v>
      </c>
      <c r="F313" s="1" t="s">
        <v>1012</v>
      </c>
      <c r="H313" s="1" t="s">
        <v>44</v>
      </c>
      <c r="J313" s="9">
        <v>40</v>
      </c>
      <c r="K313" s="9">
        <v>7</v>
      </c>
      <c r="L313" s="9">
        <v>5</v>
      </c>
      <c r="M313" s="9">
        <v>0</v>
      </c>
      <c r="N313" s="9">
        <v>6</v>
      </c>
      <c r="O313" s="9">
        <v>0</v>
      </c>
      <c r="P313" s="10">
        <f t="shared" si="13"/>
        <v>59.8</v>
      </c>
      <c r="S313" s="1">
        <v>40</v>
      </c>
      <c r="T313" s="1">
        <v>9</v>
      </c>
      <c r="U313" s="1">
        <v>0</v>
      </c>
      <c r="V313" s="1">
        <v>0</v>
      </c>
      <c r="W313" s="1">
        <v>3</v>
      </c>
      <c r="Y313" s="10">
        <f t="shared" si="14"/>
        <v>55</v>
      </c>
      <c r="AB313" s="11">
        <v>6</v>
      </c>
      <c r="AC313" s="12">
        <v>0</v>
      </c>
      <c r="AD313" s="12">
        <f t="shared" si="12"/>
        <v>4.0440000000000005</v>
      </c>
    </row>
    <row r="314" spans="1:30" ht="16" x14ac:dyDescent="0.2">
      <c r="A314" s="8">
        <v>277</v>
      </c>
      <c r="B314" s="1" t="s">
        <v>1024</v>
      </c>
      <c r="C314" s="1" t="s">
        <v>1025</v>
      </c>
      <c r="D314" s="1" t="s">
        <v>1026</v>
      </c>
      <c r="E314" s="1" t="s">
        <v>42</v>
      </c>
      <c r="F314" s="1" t="s">
        <v>1027</v>
      </c>
      <c r="H314" s="1" t="s">
        <v>44</v>
      </c>
      <c r="J314" s="9">
        <v>40</v>
      </c>
      <c r="K314" s="9">
        <v>5</v>
      </c>
      <c r="L314" s="9">
        <v>4</v>
      </c>
      <c r="M314" s="9">
        <v>7</v>
      </c>
      <c r="N314" s="9">
        <v>10</v>
      </c>
      <c r="O314" s="9">
        <v>0</v>
      </c>
      <c r="P314" s="10">
        <f t="shared" si="13"/>
        <v>68.599999999999994</v>
      </c>
      <c r="S314" s="1">
        <v>40</v>
      </c>
      <c r="T314" s="1">
        <v>6</v>
      </c>
      <c r="U314" s="1">
        <v>5</v>
      </c>
      <c r="V314" s="1">
        <v>0</v>
      </c>
      <c r="W314" s="1">
        <v>5</v>
      </c>
      <c r="Y314" s="10">
        <f t="shared" si="14"/>
        <v>60</v>
      </c>
      <c r="AB314" s="11">
        <v>7</v>
      </c>
      <c r="AC314" s="12">
        <v>0</v>
      </c>
      <c r="AD314" s="12">
        <f t="shared" si="12"/>
        <v>4.5579999999999998</v>
      </c>
    </row>
    <row r="315" spans="1:30" ht="16" x14ac:dyDescent="0.2">
      <c r="A315" s="8">
        <v>278</v>
      </c>
      <c r="B315" s="1" t="s">
        <v>1028</v>
      </c>
      <c r="C315" s="1" t="s">
        <v>1029</v>
      </c>
      <c r="D315" s="1" t="s">
        <v>1030</v>
      </c>
      <c r="E315" s="1" t="s">
        <v>42</v>
      </c>
      <c r="F315" s="1" t="s">
        <v>1031</v>
      </c>
      <c r="H315" s="1" t="s">
        <v>44</v>
      </c>
      <c r="J315" s="9">
        <v>40</v>
      </c>
      <c r="K315" s="9">
        <v>5</v>
      </c>
      <c r="L315" s="9">
        <v>15</v>
      </c>
      <c r="M315" s="9">
        <v>15</v>
      </c>
      <c r="N315" s="9">
        <v>10</v>
      </c>
      <c r="O315" s="9">
        <v>0</v>
      </c>
      <c r="P315" s="10">
        <f t="shared" si="13"/>
        <v>89.5</v>
      </c>
      <c r="S315" s="1">
        <v>40</v>
      </c>
      <c r="T315" s="1">
        <v>5</v>
      </c>
      <c r="U315" s="1">
        <v>5</v>
      </c>
      <c r="V315" s="1">
        <v>5</v>
      </c>
      <c r="W315" s="1">
        <v>8</v>
      </c>
      <c r="Y315" s="10">
        <f t="shared" si="14"/>
        <v>68.75</v>
      </c>
      <c r="AB315" s="11">
        <v>10</v>
      </c>
      <c r="AC315" s="12">
        <v>0</v>
      </c>
      <c r="AD315" s="12">
        <f t="shared" si="12"/>
        <v>5.7475000000000005</v>
      </c>
    </row>
    <row r="316" spans="1:30" ht="16" x14ac:dyDescent="0.2">
      <c r="A316" s="8">
        <v>280</v>
      </c>
      <c r="B316" s="1" t="s">
        <v>1034</v>
      </c>
      <c r="C316" s="1" t="s">
        <v>1035</v>
      </c>
      <c r="D316" s="1" t="s">
        <v>1036</v>
      </c>
      <c r="E316" s="1" t="s">
        <v>42</v>
      </c>
      <c r="F316" s="1" t="s">
        <v>1037</v>
      </c>
      <c r="H316" s="1" t="s">
        <v>44</v>
      </c>
      <c r="J316" s="9">
        <v>40</v>
      </c>
      <c r="K316" s="9">
        <v>5</v>
      </c>
      <c r="L316" s="9">
        <v>5</v>
      </c>
      <c r="M316" s="9">
        <v>12</v>
      </c>
      <c r="N316" s="9">
        <v>5</v>
      </c>
      <c r="O316" s="9">
        <v>0</v>
      </c>
      <c r="P316" s="10">
        <f t="shared" si="13"/>
        <v>69.7</v>
      </c>
      <c r="S316" s="1">
        <v>40</v>
      </c>
      <c r="T316" s="1">
        <v>0</v>
      </c>
      <c r="U316" s="1">
        <v>5</v>
      </c>
      <c r="V316" s="1">
        <v>0</v>
      </c>
      <c r="W316" s="1">
        <v>0</v>
      </c>
      <c r="Y316" s="10">
        <f t="shared" si="14"/>
        <v>46.25</v>
      </c>
      <c r="AB316" s="11">
        <v>9</v>
      </c>
      <c r="AC316" s="12">
        <v>0</v>
      </c>
      <c r="AD316" s="12">
        <f t="shared" si="12"/>
        <v>4.3785000000000007</v>
      </c>
    </row>
    <row r="317" spans="1:30" ht="16" x14ac:dyDescent="0.2">
      <c r="A317" s="8">
        <v>281</v>
      </c>
      <c r="B317" s="1" t="s">
        <v>1038</v>
      </c>
      <c r="C317" s="1" t="s">
        <v>1039</v>
      </c>
      <c r="D317" s="1" t="s">
        <v>1040</v>
      </c>
      <c r="E317" s="1" t="s">
        <v>42</v>
      </c>
      <c r="F317" s="1" t="s">
        <v>1041</v>
      </c>
      <c r="H317" s="1" t="s">
        <v>44</v>
      </c>
      <c r="J317" s="9">
        <v>40</v>
      </c>
      <c r="K317" s="9">
        <v>0</v>
      </c>
      <c r="L317" s="9">
        <v>10</v>
      </c>
      <c r="M317" s="9">
        <v>3</v>
      </c>
      <c r="N317" s="9">
        <v>0</v>
      </c>
      <c r="O317" s="9">
        <v>15</v>
      </c>
      <c r="P317" s="10">
        <f t="shared" si="13"/>
        <v>70.800000000000011</v>
      </c>
      <c r="S317" s="1">
        <v>40</v>
      </c>
      <c r="Y317" s="10">
        <f t="shared" si="14"/>
        <v>40</v>
      </c>
      <c r="AB317" s="11">
        <v>0</v>
      </c>
      <c r="AC317" s="12">
        <v>0</v>
      </c>
      <c r="AD317" s="12">
        <f t="shared" si="12"/>
        <v>3.3239999999999998</v>
      </c>
    </row>
    <row r="318" spans="1:30" ht="16" x14ac:dyDescent="0.2">
      <c r="A318" s="8">
        <v>282</v>
      </c>
      <c r="B318" s="1" t="s">
        <v>1046</v>
      </c>
      <c r="C318" s="1" t="s">
        <v>1047</v>
      </c>
      <c r="D318" s="1" t="s">
        <v>1048</v>
      </c>
      <c r="E318" s="1" t="s">
        <v>42</v>
      </c>
      <c r="F318" s="1" t="s">
        <v>1049</v>
      </c>
      <c r="H318" s="1" t="s">
        <v>44</v>
      </c>
      <c r="J318" s="9">
        <v>40</v>
      </c>
      <c r="K318" s="9">
        <v>1</v>
      </c>
      <c r="L318" s="9">
        <v>10</v>
      </c>
      <c r="M318" s="9">
        <v>0</v>
      </c>
      <c r="N318" s="9">
        <v>5</v>
      </c>
      <c r="O318" s="9">
        <v>5</v>
      </c>
      <c r="P318" s="10">
        <f t="shared" si="13"/>
        <v>63.1</v>
      </c>
      <c r="S318" s="1">
        <v>35</v>
      </c>
      <c r="T318" s="1">
        <v>6</v>
      </c>
      <c r="U318" s="1">
        <v>0</v>
      </c>
      <c r="V318" s="1">
        <v>0</v>
      </c>
      <c r="W318" s="1">
        <v>1</v>
      </c>
      <c r="Y318" s="10">
        <f t="shared" ref="Y318:Y321" si="15">IF(S318 ="","", IF(S318&lt;35,S318,MIN(40,S318) + 1.25*SUM($T$308:$X$308)))</f>
        <v>35</v>
      </c>
      <c r="AB318" s="11">
        <v>8</v>
      </c>
      <c r="AC318" s="12">
        <v>0</v>
      </c>
      <c r="AD318" s="12">
        <f t="shared" si="12"/>
        <v>3.7430000000000003</v>
      </c>
    </row>
    <row r="319" spans="1:30" ht="16" x14ac:dyDescent="0.2">
      <c r="A319" s="8">
        <v>283</v>
      </c>
      <c r="B319" s="1" t="s">
        <v>1050</v>
      </c>
      <c r="C319" s="1" t="s">
        <v>1051</v>
      </c>
      <c r="D319" s="1" t="s">
        <v>1052</v>
      </c>
      <c r="E319" s="1" t="s">
        <v>42</v>
      </c>
      <c r="F319" s="1" t="s">
        <v>1053</v>
      </c>
      <c r="H319" s="1" t="s">
        <v>44</v>
      </c>
      <c r="J319" s="9">
        <v>25</v>
      </c>
      <c r="K319" s="9">
        <v>0</v>
      </c>
      <c r="L319" s="9">
        <v>0</v>
      </c>
      <c r="M319" s="9">
        <v>1</v>
      </c>
      <c r="N319" s="9">
        <v>1</v>
      </c>
      <c r="O319" s="9">
        <v>0</v>
      </c>
      <c r="P319" s="10">
        <f t="shared" si="13"/>
        <v>25</v>
      </c>
      <c r="S319" s="1">
        <v>40</v>
      </c>
      <c r="T319" s="1">
        <v>1</v>
      </c>
      <c r="U319" s="1">
        <v>0</v>
      </c>
      <c r="V319" s="1">
        <v>0</v>
      </c>
      <c r="W319" s="1">
        <v>3</v>
      </c>
      <c r="Y319" s="10">
        <f t="shared" si="15"/>
        <v>40</v>
      </c>
      <c r="AB319" s="11">
        <v>10</v>
      </c>
      <c r="AC319" s="12">
        <v>0</v>
      </c>
      <c r="AD319" s="12">
        <f t="shared" si="12"/>
        <v>2.95</v>
      </c>
    </row>
    <row r="320" spans="1:30" ht="16" x14ac:dyDescent="0.2">
      <c r="A320" s="8">
        <v>284</v>
      </c>
      <c r="B320" s="1" t="s">
        <v>1054</v>
      </c>
      <c r="C320" s="1" t="s">
        <v>1055</v>
      </c>
      <c r="D320" s="1" t="s">
        <v>1056</v>
      </c>
      <c r="E320" s="1" t="s">
        <v>42</v>
      </c>
      <c r="F320" s="1" t="s">
        <v>1057</v>
      </c>
      <c r="H320" s="1" t="s">
        <v>44</v>
      </c>
      <c r="J320" s="9">
        <v>35</v>
      </c>
      <c r="K320" s="9">
        <v>0</v>
      </c>
      <c r="L320" s="9">
        <v>2</v>
      </c>
      <c r="M320" s="9">
        <v>5</v>
      </c>
      <c r="N320" s="9">
        <v>1</v>
      </c>
      <c r="O320" s="9">
        <v>1</v>
      </c>
      <c r="P320" s="10">
        <f t="shared" si="13"/>
        <v>44.9</v>
      </c>
      <c r="S320" s="1">
        <v>15</v>
      </c>
      <c r="Y320" s="10">
        <f t="shared" si="15"/>
        <v>15</v>
      </c>
      <c r="AB320" s="11">
        <v>8</v>
      </c>
      <c r="AC320" s="12">
        <v>0</v>
      </c>
      <c r="AD320" s="12">
        <f t="shared" si="12"/>
        <v>2.597</v>
      </c>
    </row>
    <row r="321" spans="1:30" ht="16" x14ac:dyDescent="0.2">
      <c r="A321" s="8">
        <v>285</v>
      </c>
      <c r="B321" s="1" t="s">
        <v>1058</v>
      </c>
      <c r="C321" s="1" t="s">
        <v>1059</v>
      </c>
      <c r="D321" s="1" t="s">
        <v>1060</v>
      </c>
      <c r="E321" s="1" t="s">
        <v>42</v>
      </c>
      <c r="F321" s="1" t="s">
        <v>1061</v>
      </c>
      <c r="H321" s="1" t="s">
        <v>44</v>
      </c>
      <c r="J321" s="9">
        <v>40</v>
      </c>
      <c r="K321" s="9">
        <v>5</v>
      </c>
      <c r="L321" s="9">
        <v>7</v>
      </c>
      <c r="M321" s="9">
        <v>2</v>
      </c>
      <c r="N321" s="9">
        <v>0</v>
      </c>
      <c r="O321" s="9">
        <v>5</v>
      </c>
      <c r="P321" s="10">
        <f t="shared" si="13"/>
        <v>60.900000000000006</v>
      </c>
      <c r="S321" s="1">
        <v>30</v>
      </c>
      <c r="Y321" s="10">
        <f t="shared" si="15"/>
        <v>30</v>
      </c>
      <c r="AB321" s="11">
        <v>8</v>
      </c>
      <c r="AC321" s="12">
        <v>0</v>
      </c>
      <c r="AD321" s="12">
        <f t="shared" si="12"/>
        <v>3.5270000000000001</v>
      </c>
    </row>
    <row r="322" spans="1:30" ht="16" x14ac:dyDescent="0.2">
      <c r="A322" s="8">
        <v>288</v>
      </c>
      <c r="B322" s="1" t="s">
        <v>1062</v>
      </c>
      <c r="C322" s="1" t="s">
        <v>1063</v>
      </c>
      <c r="D322" s="1" t="s">
        <v>1064</v>
      </c>
      <c r="E322" s="1" t="s">
        <v>42</v>
      </c>
      <c r="F322" s="1" t="s">
        <v>1065</v>
      </c>
      <c r="H322" s="1" t="s">
        <v>44</v>
      </c>
      <c r="J322" s="9">
        <v>35</v>
      </c>
      <c r="K322" s="9">
        <v>0</v>
      </c>
      <c r="L322" s="9">
        <v>15</v>
      </c>
      <c r="M322" s="9">
        <v>0</v>
      </c>
      <c r="N322" s="9">
        <v>1</v>
      </c>
      <c r="O322" s="9">
        <v>0</v>
      </c>
      <c r="P322" s="10">
        <f t="shared" si="13"/>
        <v>52.6</v>
      </c>
      <c r="S322" s="1">
        <v>40</v>
      </c>
      <c r="T322" s="1">
        <v>0</v>
      </c>
      <c r="U322" s="1">
        <v>5</v>
      </c>
      <c r="V322" s="1">
        <v>0</v>
      </c>
      <c r="W322" s="1">
        <v>1</v>
      </c>
      <c r="Y322" s="10">
        <f t="shared" ref="Y322:Y333" si="16">IF(S322 ="","", IF(S322&lt;35,S322,MIN(40,S322) + 1.25*SUM(T322:X322)))</f>
        <v>47.5</v>
      </c>
      <c r="AB322" s="11">
        <v>8</v>
      </c>
      <c r="AC322" s="12">
        <v>0</v>
      </c>
      <c r="AD322" s="12">
        <f t="shared" si="12"/>
        <v>3.8029999999999999</v>
      </c>
    </row>
    <row r="323" spans="1:30" ht="16" x14ac:dyDescent="0.2">
      <c r="A323" s="8">
        <v>289</v>
      </c>
      <c r="B323" s="1" t="s">
        <v>1069</v>
      </c>
      <c r="C323" s="1" t="s">
        <v>1151</v>
      </c>
      <c r="D323" s="1" t="s">
        <v>1071</v>
      </c>
      <c r="E323" s="1" t="s">
        <v>42</v>
      </c>
      <c r="F323" s="1" t="s">
        <v>1072</v>
      </c>
      <c r="H323" s="1" t="s">
        <v>44</v>
      </c>
      <c r="J323" s="9">
        <v>40</v>
      </c>
      <c r="K323" s="9"/>
      <c r="L323" s="9"/>
      <c r="M323" s="9"/>
      <c r="N323" s="9"/>
      <c r="O323" s="9"/>
      <c r="P323" s="10">
        <f t="shared" si="13"/>
        <v>40</v>
      </c>
      <c r="S323" s="1">
        <v>40</v>
      </c>
      <c r="Y323" s="10">
        <f t="shared" si="16"/>
        <v>40</v>
      </c>
      <c r="AB323" s="11">
        <v>7</v>
      </c>
      <c r="AC323" s="12">
        <v>0</v>
      </c>
      <c r="AD323" s="12">
        <f t="shared" si="12"/>
        <v>3.1</v>
      </c>
    </row>
    <row r="324" spans="1:30" ht="16" x14ac:dyDescent="0.2">
      <c r="A324" s="8">
        <v>290</v>
      </c>
      <c r="B324" s="1" t="s">
        <v>1073</v>
      </c>
      <c r="C324" s="1" t="s">
        <v>645</v>
      </c>
      <c r="D324" s="1" t="s">
        <v>1074</v>
      </c>
      <c r="E324" s="1" t="s">
        <v>42</v>
      </c>
      <c r="F324" s="1" t="s">
        <v>1075</v>
      </c>
      <c r="H324" s="1" t="s">
        <v>44</v>
      </c>
      <c r="J324" s="9">
        <v>35</v>
      </c>
      <c r="K324" s="9">
        <v>0</v>
      </c>
      <c r="L324" s="9">
        <v>5</v>
      </c>
      <c r="M324" s="9">
        <v>10</v>
      </c>
      <c r="N324" s="9">
        <v>10</v>
      </c>
      <c r="O324" s="9">
        <v>0</v>
      </c>
      <c r="P324" s="10">
        <f t="shared" si="13"/>
        <v>62.5</v>
      </c>
      <c r="S324" s="1">
        <v>40</v>
      </c>
      <c r="T324" s="1">
        <v>1</v>
      </c>
      <c r="U324" s="1">
        <v>5</v>
      </c>
      <c r="V324" s="1">
        <v>0</v>
      </c>
      <c r="W324" s="1">
        <v>5</v>
      </c>
      <c r="Y324" s="10">
        <f t="shared" si="16"/>
        <v>53.75</v>
      </c>
      <c r="AB324" s="11">
        <v>7</v>
      </c>
      <c r="AC324" s="12">
        <v>0</v>
      </c>
      <c r="AD324" s="12">
        <f t="shared" si="12"/>
        <v>4.1875</v>
      </c>
    </row>
    <row r="325" spans="1:30" ht="16" x14ac:dyDescent="0.2">
      <c r="A325" s="8">
        <v>292</v>
      </c>
      <c r="B325" s="1" t="s">
        <v>1076</v>
      </c>
      <c r="C325" s="1" t="s">
        <v>1077</v>
      </c>
      <c r="D325" s="1" t="s">
        <v>1078</v>
      </c>
      <c r="E325" s="1" t="s">
        <v>42</v>
      </c>
      <c r="F325" s="1" t="s">
        <v>1079</v>
      </c>
      <c r="H325" s="1" t="s">
        <v>44</v>
      </c>
      <c r="J325" s="9">
        <v>40</v>
      </c>
      <c r="K325" s="9">
        <v>6</v>
      </c>
      <c r="L325" s="9">
        <v>10</v>
      </c>
      <c r="M325" s="9">
        <v>10</v>
      </c>
      <c r="N325" s="9">
        <v>10</v>
      </c>
      <c r="O325" s="9">
        <v>15</v>
      </c>
      <c r="P325" s="10">
        <f t="shared" si="13"/>
        <v>96.1</v>
      </c>
      <c r="S325" s="1">
        <v>40</v>
      </c>
      <c r="T325" s="1">
        <v>13</v>
      </c>
      <c r="U325" s="1">
        <v>10</v>
      </c>
      <c r="V325" s="1">
        <v>0</v>
      </c>
      <c r="W325" s="1">
        <v>15</v>
      </c>
      <c r="Y325" s="10">
        <f t="shared" si="16"/>
        <v>87.5</v>
      </c>
      <c r="AB325" s="11">
        <v>10</v>
      </c>
      <c r="AC325" s="12">
        <v>0</v>
      </c>
      <c r="AD325" s="12">
        <f t="shared" si="12"/>
        <v>6.5079999999999991</v>
      </c>
    </row>
    <row r="326" spans="1:30" ht="16" x14ac:dyDescent="0.2">
      <c r="A326" s="8">
        <v>293</v>
      </c>
      <c r="B326" s="1" t="s">
        <v>1080</v>
      </c>
      <c r="C326" s="1" t="s">
        <v>79</v>
      </c>
      <c r="D326" s="1" t="s">
        <v>1081</v>
      </c>
      <c r="E326" s="1" t="s">
        <v>42</v>
      </c>
      <c r="F326" s="1" t="s">
        <v>1082</v>
      </c>
      <c r="H326" s="1" t="s">
        <v>44</v>
      </c>
      <c r="J326" s="9">
        <v>40</v>
      </c>
      <c r="K326" s="9">
        <v>0</v>
      </c>
      <c r="L326" s="9">
        <v>10</v>
      </c>
      <c r="M326" s="9">
        <v>10</v>
      </c>
      <c r="N326" s="9">
        <v>1</v>
      </c>
      <c r="O326" s="9">
        <v>15</v>
      </c>
      <c r="P326" s="10">
        <f t="shared" si="13"/>
        <v>79.599999999999994</v>
      </c>
      <c r="S326" s="1">
        <v>35</v>
      </c>
      <c r="T326" s="1">
        <v>10</v>
      </c>
      <c r="U326" s="1">
        <v>0</v>
      </c>
      <c r="V326" s="1">
        <v>0</v>
      </c>
      <c r="W326" s="1">
        <v>0</v>
      </c>
      <c r="Y326" s="10">
        <f t="shared" si="16"/>
        <v>47.5</v>
      </c>
      <c r="AB326" s="11">
        <v>0</v>
      </c>
      <c r="AC326" s="12">
        <v>0</v>
      </c>
      <c r="AD326" s="12">
        <f t="shared" si="12"/>
        <v>3.8129999999999997</v>
      </c>
    </row>
    <row r="327" spans="1:30" ht="16" x14ac:dyDescent="0.2">
      <c r="A327" s="8">
        <v>294</v>
      </c>
      <c r="B327" s="1" t="s">
        <v>1083</v>
      </c>
      <c r="C327" s="1" t="s">
        <v>1084</v>
      </c>
      <c r="D327" s="1" t="s">
        <v>1085</v>
      </c>
      <c r="E327" s="1" t="s">
        <v>42</v>
      </c>
      <c r="F327" s="1" t="s">
        <v>1086</v>
      </c>
      <c r="H327" s="1" t="s">
        <v>44</v>
      </c>
      <c r="J327" s="9"/>
      <c r="K327" s="9"/>
      <c r="L327" s="9"/>
      <c r="M327" s="9"/>
      <c r="N327" s="9"/>
      <c r="O327" s="9"/>
      <c r="P327" s="10" t="str">
        <f t="shared" si="13"/>
        <v/>
      </c>
      <c r="S327" s="1">
        <v>40</v>
      </c>
      <c r="T327" s="1">
        <v>8</v>
      </c>
      <c r="U327" s="1">
        <v>5</v>
      </c>
      <c r="V327" s="1">
        <v>0</v>
      </c>
      <c r="W327" s="1">
        <v>15</v>
      </c>
      <c r="Y327" s="10">
        <f t="shared" si="16"/>
        <v>75</v>
      </c>
      <c r="AB327" s="11">
        <v>8</v>
      </c>
      <c r="AC327" s="12">
        <v>0</v>
      </c>
      <c r="AD327" s="12" t="e">
        <f t="shared" si="12"/>
        <v>#VALUE!</v>
      </c>
    </row>
    <row r="328" spans="1:30" ht="16" x14ac:dyDescent="0.2">
      <c r="A328" s="8">
        <v>297</v>
      </c>
      <c r="B328" s="1" t="s">
        <v>1087</v>
      </c>
      <c r="C328" s="1" t="s">
        <v>67</v>
      </c>
      <c r="D328" s="1" t="s">
        <v>1088</v>
      </c>
      <c r="E328" s="1" t="s">
        <v>42</v>
      </c>
      <c r="F328" s="1" t="s">
        <v>1089</v>
      </c>
      <c r="H328" s="1" t="s">
        <v>44</v>
      </c>
      <c r="J328" s="9">
        <v>40</v>
      </c>
      <c r="K328" s="9">
        <v>0</v>
      </c>
      <c r="L328" s="9">
        <v>0</v>
      </c>
      <c r="M328" s="9">
        <v>2</v>
      </c>
      <c r="N328" s="9">
        <v>0</v>
      </c>
      <c r="O328" s="9">
        <v>0</v>
      </c>
      <c r="P328" s="10">
        <f t="shared" si="13"/>
        <v>42.2</v>
      </c>
      <c r="S328" s="1">
        <v>40</v>
      </c>
      <c r="T328" s="1">
        <v>1</v>
      </c>
      <c r="U328" s="1">
        <v>2</v>
      </c>
      <c r="V328" s="1">
        <v>0</v>
      </c>
      <c r="W328" s="1">
        <v>0</v>
      </c>
      <c r="Y328" s="10">
        <f t="shared" si="16"/>
        <v>43.75</v>
      </c>
      <c r="AB328" s="11">
        <v>10</v>
      </c>
      <c r="AC328" s="12">
        <v>0</v>
      </c>
      <c r="AD328" s="12">
        <f t="shared" si="12"/>
        <v>3.5785</v>
      </c>
    </row>
    <row r="329" spans="1:30" ht="16" x14ac:dyDescent="0.2">
      <c r="A329" s="8">
        <v>301</v>
      </c>
      <c r="B329" s="1" t="s">
        <v>1097</v>
      </c>
      <c r="C329" s="1" t="s">
        <v>1098</v>
      </c>
      <c r="D329" s="1" t="s">
        <v>1099</v>
      </c>
      <c r="E329" s="1" t="s">
        <v>42</v>
      </c>
      <c r="F329" s="1" t="s">
        <v>1100</v>
      </c>
      <c r="H329" s="1" t="s">
        <v>44</v>
      </c>
      <c r="J329" s="9">
        <v>40</v>
      </c>
      <c r="K329" s="9">
        <v>5</v>
      </c>
      <c r="L329" s="9">
        <v>7</v>
      </c>
      <c r="M329" s="9">
        <v>0</v>
      </c>
      <c r="N329" s="9">
        <v>0</v>
      </c>
      <c r="O329" s="9">
        <v>1</v>
      </c>
      <c r="P329" s="10">
        <f t="shared" si="13"/>
        <v>54.3</v>
      </c>
      <c r="S329" s="1">
        <v>40</v>
      </c>
      <c r="T329" s="1">
        <v>3</v>
      </c>
      <c r="U329" s="1">
        <v>0</v>
      </c>
      <c r="V329" s="1">
        <v>0</v>
      </c>
      <c r="W329" s="1">
        <v>2</v>
      </c>
      <c r="Y329" s="10">
        <f t="shared" si="16"/>
        <v>46.25</v>
      </c>
      <c r="AB329" s="11">
        <v>7</v>
      </c>
      <c r="AC329" s="12">
        <v>0</v>
      </c>
      <c r="AD329" s="12">
        <f t="shared" si="12"/>
        <v>3.7164999999999999</v>
      </c>
    </row>
    <row r="330" spans="1:30" ht="16" x14ac:dyDescent="0.2">
      <c r="A330" s="8">
        <v>302</v>
      </c>
      <c r="B330" s="1" t="s">
        <v>1101</v>
      </c>
      <c r="C330" s="1" t="s">
        <v>1102</v>
      </c>
      <c r="D330" s="1" t="s">
        <v>1103</v>
      </c>
      <c r="E330" s="1" t="s">
        <v>42</v>
      </c>
      <c r="F330" s="1" t="s">
        <v>1104</v>
      </c>
      <c r="H330" s="1" t="s">
        <v>44</v>
      </c>
      <c r="J330" s="9">
        <v>30</v>
      </c>
      <c r="K330" s="9">
        <v>0</v>
      </c>
      <c r="L330" s="9">
        <v>5</v>
      </c>
      <c r="M330" s="9">
        <v>3</v>
      </c>
      <c r="N330" s="9">
        <v>4</v>
      </c>
      <c r="O330" s="9">
        <v>4</v>
      </c>
      <c r="P330" s="10">
        <f t="shared" si="13"/>
        <v>30</v>
      </c>
      <c r="S330" s="1">
        <v>30</v>
      </c>
      <c r="Y330" s="10">
        <f t="shared" si="16"/>
        <v>30</v>
      </c>
      <c r="AB330" s="11">
        <v>6</v>
      </c>
      <c r="AC330" s="12">
        <v>0</v>
      </c>
      <c r="AD330" s="12">
        <f t="shared" si="12"/>
        <v>2.4</v>
      </c>
    </row>
    <row r="331" spans="1:30" ht="16" x14ac:dyDescent="0.2">
      <c r="A331" s="8">
        <v>303</v>
      </c>
      <c r="B331" s="1" t="s">
        <v>1105</v>
      </c>
      <c r="C331" s="1" t="s">
        <v>1106</v>
      </c>
      <c r="D331" s="1" t="s">
        <v>1107</v>
      </c>
      <c r="E331" s="1" t="s">
        <v>42</v>
      </c>
      <c r="F331" s="1" t="s">
        <v>1108</v>
      </c>
      <c r="H331" s="1" t="s">
        <v>44</v>
      </c>
      <c r="J331" s="9">
        <v>40</v>
      </c>
      <c r="K331" s="9">
        <v>0</v>
      </c>
      <c r="L331" s="9">
        <v>10</v>
      </c>
      <c r="M331" s="9">
        <v>8</v>
      </c>
      <c r="N331" s="9">
        <v>6</v>
      </c>
      <c r="O331" s="9">
        <v>0</v>
      </c>
      <c r="P331" s="10">
        <f t="shared" si="13"/>
        <v>66.400000000000006</v>
      </c>
      <c r="S331" s="1">
        <v>35</v>
      </c>
      <c r="T331" s="1">
        <v>2</v>
      </c>
      <c r="U331" s="1">
        <v>0</v>
      </c>
      <c r="V331" s="1">
        <v>0</v>
      </c>
      <c r="W331" s="1">
        <v>0</v>
      </c>
      <c r="Y331" s="10">
        <f t="shared" si="16"/>
        <v>37.5</v>
      </c>
      <c r="AB331" s="11">
        <v>0</v>
      </c>
      <c r="AC331" s="12">
        <v>0</v>
      </c>
      <c r="AD331" s="12">
        <f t="shared" si="12"/>
        <v>3.117</v>
      </c>
    </row>
    <row r="332" spans="1:30" ht="16" x14ac:dyDescent="0.2">
      <c r="A332" s="8">
        <v>304</v>
      </c>
      <c r="B332" s="1" t="s">
        <v>1109</v>
      </c>
      <c r="C332" s="1" t="s">
        <v>1110</v>
      </c>
      <c r="D332" s="1" t="s">
        <v>1111</v>
      </c>
      <c r="E332" s="1" t="s">
        <v>42</v>
      </c>
      <c r="F332" s="1" t="s">
        <v>1112</v>
      </c>
      <c r="H332" s="1" t="s">
        <v>44</v>
      </c>
      <c r="J332" s="9">
        <v>40</v>
      </c>
      <c r="K332" s="9">
        <v>0</v>
      </c>
      <c r="L332" s="9">
        <v>15</v>
      </c>
      <c r="M332" s="9">
        <v>2</v>
      </c>
      <c r="N332" s="9">
        <v>0</v>
      </c>
      <c r="O332" s="9">
        <v>0</v>
      </c>
      <c r="P332" s="10">
        <f t="shared" si="13"/>
        <v>58.7</v>
      </c>
      <c r="S332" s="1">
        <v>35</v>
      </c>
      <c r="T332" s="1">
        <v>1</v>
      </c>
      <c r="U332" s="1">
        <v>2</v>
      </c>
      <c r="V332" s="1">
        <v>0</v>
      </c>
      <c r="W332" s="1">
        <v>1</v>
      </c>
      <c r="Y332" s="10">
        <f t="shared" si="16"/>
        <v>40</v>
      </c>
      <c r="AB332" s="11">
        <v>8</v>
      </c>
      <c r="AC332" s="12">
        <v>0</v>
      </c>
      <c r="AD332" s="12">
        <f t="shared" si="12"/>
        <v>3.7610000000000001</v>
      </c>
    </row>
    <row r="333" spans="1:30" ht="16" x14ac:dyDescent="0.2">
      <c r="A333" s="8">
        <v>331</v>
      </c>
      <c r="B333" s="1" t="s">
        <v>1133</v>
      </c>
      <c r="C333" s="1" t="s">
        <v>1134</v>
      </c>
      <c r="D333" s="1" t="s">
        <v>1135</v>
      </c>
      <c r="E333" s="1" t="s">
        <v>42</v>
      </c>
      <c r="F333" s="1" t="s">
        <v>1136</v>
      </c>
      <c r="H333" s="1" t="s">
        <v>44</v>
      </c>
      <c r="J333" s="9"/>
      <c r="K333" s="9"/>
      <c r="L333" s="9"/>
      <c r="M333" s="9"/>
      <c r="N333" s="9"/>
      <c r="O333" s="9"/>
      <c r="P333" s="1" t="str">
        <f>IF(J333 ="","", IF(J333&lt;35,J333,MIN(40,J333) + SUM(K333:O333)))</f>
        <v/>
      </c>
      <c r="S333" s="1">
        <v>35</v>
      </c>
      <c r="T333" s="1">
        <v>2</v>
      </c>
      <c r="U333" s="1">
        <v>0</v>
      </c>
      <c r="V333" s="1">
        <v>0</v>
      </c>
      <c r="W333" s="1">
        <v>0</v>
      </c>
      <c r="Y333" s="10">
        <f t="shared" si="16"/>
        <v>37.5</v>
      </c>
      <c r="AB333" s="11">
        <v>6</v>
      </c>
      <c r="AC333" s="12">
        <v>0</v>
      </c>
      <c r="AD333" s="12" t="e">
        <f t="shared" si="12"/>
        <v>#VALUE!</v>
      </c>
    </row>
    <row r="334" spans="1:30" ht="13" x14ac:dyDescent="0.15">
      <c r="J334" s="9"/>
      <c r="K334" s="9"/>
      <c r="L334" s="9"/>
      <c r="M334" s="9"/>
      <c r="N334" s="9"/>
      <c r="O334" s="9"/>
      <c r="AB334" s="51"/>
      <c r="AC334" s="51"/>
      <c r="AD334" s="51"/>
    </row>
    <row r="335" spans="1:30" ht="13" x14ac:dyDescent="0.15">
      <c r="J335" s="9"/>
      <c r="K335" s="9"/>
      <c r="L335" s="9"/>
      <c r="M335" s="9"/>
      <c r="N335" s="9"/>
      <c r="O335" s="9"/>
      <c r="AB335" s="51"/>
      <c r="AC335" s="51"/>
      <c r="AD335" s="51"/>
    </row>
    <row r="336" spans="1:30" ht="13" x14ac:dyDescent="0.15">
      <c r="J336" s="9"/>
      <c r="K336" s="9"/>
      <c r="L336" s="9"/>
      <c r="M336" s="9"/>
      <c r="N336" s="9"/>
      <c r="O336" s="9"/>
      <c r="AB336" s="51"/>
      <c r="AC336" s="51"/>
      <c r="AD336" s="51"/>
    </row>
    <row r="337" spans="10:30" ht="13" x14ac:dyDescent="0.15">
      <c r="J337" s="9"/>
      <c r="K337" s="9"/>
      <c r="L337" s="9"/>
      <c r="M337" s="9"/>
      <c r="N337" s="9"/>
      <c r="O337" s="9"/>
      <c r="AB337" s="51"/>
      <c r="AC337" s="51"/>
      <c r="AD337" s="51"/>
    </row>
    <row r="338" spans="10:30" ht="13" x14ac:dyDescent="0.15">
      <c r="J338" s="9"/>
      <c r="K338" s="9"/>
      <c r="L338" s="9"/>
      <c r="M338" s="9"/>
      <c r="N338" s="9"/>
      <c r="O338" s="9"/>
      <c r="AB338" s="51"/>
      <c r="AC338" s="51"/>
      <c r="AD338" s="51"/>
    </row>
    <row r="339" spans="10:30" ht="13" x14ac:dyDescent="0.15">
      <c r="J339" s="9"/>
      <c r="K339" s="9"/>
      <c r="L339" s="9"/>
      <c r="M339" s="9"/>
      <c r="N339" s="9"/>
      <c r="O339" s="9"/>
      <c r="AB339" s="51"/>
      <c r="AC339" s="51"/>
      <c r="AD339" s="51"/>
    </row>
    <row r="340" spans="10:30" ht="13" x14ac:dyDescent="0.15">
      <c r="J340" s="9"/>
      <c r="K340" s="9"/>
      <c r="L340" s="9"/>
      <c r="M340" s="9"/>
      <c r="N340" s="9"/>
      <c r="O340" s="9"/>
      <c r="AB340" s="51"/>
      <c r="AC340" s="51"/>
      <c r="AD340" s="51"/>
    </row>
    <row r="341" spans="10:30" ht="13" x14ac:dyDescent="0.15">
      <c r="J341" s="9"/>
      <c r="K341" s="9"/>
      <c r="L341" s="9"/>
      <c r="M341" s="9"/>
      <c r="N341" s="9"/>
      <c r="O341" s="9"/>
      <c r="AB341" s="51"/>
      <c r="AC341" s="51"/>
      <c r="AD341" s="51"/>
    </row>
    <row r="342" spans="10:30" ht="13" x14ac:dyDescent="0.15">
      <c r="J342" s="9"/>
      <c r="K342" s="9"/>
      <c r="L342" s="9"/>
      <c r="M342" s="9"/>
      <c r="N342" s="9"/>
      <c r="O342" s="9"/>
      <c r="AB342" s="51"/>
      <c r="AC342" s="51"/>
      <c r="AD342" s="51"/>
    </row>
    <row r="343" spans="10:30" ht="13" x14ac:dyDescent="0.15">
      <c r="J343" s="9"/>
      <c r="K343" s="9"/>
      <c r="L343" s="9"/>
      <c r="M343" s="9"/>
      <c r="N343" s="9"/>
      <c r="O343" s="9"/>
      <c r="AB343" s="51"/>
      <c r="AC343" s="51"/>
      <c r="AD343" s="51"/>
    </row>
    <row r="344" spans="10:30" ht="13" x14ac:dyDescent="0.15">
      <c r="J344" s="9"/>
      <c r="K344" s="9"/>
      <c r="L344" s="9"/>
      <c r="M344" s="9"/>
      <c r="N344" s="9"/>
      <c r="O344" s="9"/>
      <c r="AB344" s="51"/>
      <c r="AC344" s="51"/>
      <c r="AD344" s="51"/>
    </row>
    <row r="345" spans="10:30" ht="13" x14ac:dyDescent="0.15">
      <c r="J345" s="9"/>
      <c r="K345" s="9"/>
      <c r="L345" s="9"/>
      <c r="M345" s="9"/>
      <c r="N345" s="9"/>
      <c r="O345" s="9"/>
      <c r="AB345" s="51"/>
      <c r="AC345" s="51"/>
      <c r="AD345" s="51"/>
    </row>
    <row r="346" spans="10:30" ht="13" x14ac:dyDescent="0.15">
      <c r="J346" s="9"/>
      <c r="K346" s="9"/>
      <c r="L346" s="9"/>
      <c r="M346" s="9"/>
      <c r="N346" s="9"/>
      <c r="O346" s="9"/>
      <c r="AB346" s="51"/>
      <c r="AC346" s="51"/>
      <c r="AD346" s="51"/>
    </row>
    <row r="347" spans="10:30" ht="13" x14ac:dyDescent="0.15">
      <c r="J347" s="9"/>
      <c r="K347" s="9"/>
      <c r="L347" s="9"/>
      <c r="M347" s="9"/>
      <c r="N347" s="9"/>
      <c r="O347" s="9"/>
      <c r="AB347" s="51"/>
      <c r="AC347" s="51"/>
      <c r="AD347" s="51"/>
    </row>
    <row r="348" spans="10:30" ht="13" x14ac:dyDescent="0.15">
      <c r="AB348" s="51"/>
      <c r="AC348" s="51"/>
      <c r="AD348" s="51"/>
    </row>
    <row r="349" spans="10:30" ht="13" x14ac:dyDescent="0.15">
      <c r="AB349" s="51"/>
      <c r="AC349" s="51"/>
      <c r="AD349" s="51"/>
    </row>
    <row r="350" spans="10:30" ht="13" x14ac:dyDescent="0.15">
      <c r="AB350" s="51"/>
      <c r="AC350" s="51"/>
      <c r="AD350" s="51"/>
    </row>
    <row r="351" spans="10:30" ht="13" x14ac:dyDescent="0.15">
      <c r="AB351" s="51"/>
      <c r="AC351" s="51"/>
      <c r="AD351" s="51"/>
    </row>
    <row r="352" spans="10:30" ht="13" x14ac:dyDescent="0.15">
      <c r="AB352" s="51"/>
      <c r="AC352" s="51"/>
      <c r="AD352" s="51"/>
    </row>
    <row r="353" spans="28:30" ht="13" x14ac:dyDescent="0.15">
      <c r="AB353" s="51"/>
      <c r="AC353" s="51"/>
      <c r="AD353" s="51"/>
    </row>
    <row r="354" spans="28:30" ht="13" x14ac:dyDescent="0.15">
      <c r="AB354" s="51"/>
      <c r="AC354" s="51"/>
      <c r="AD354" s="51"/>
    </row>
    <row r="355" spans="28:30" ht="13" x14ac:dyDescent="0.15">
      <c r="AB355" s="51"/>
      <c r="AC355" s="51"/>
      <c r="AD355" s="51"/>
    </row>
    <row r="356" spans="28:30" ht="13" x14ac:dyDescent="0.15">
      <c r="AB356" s="51"/>
      <c r="AC356" s="51"/>
      <c r="AD356" s="51"/>
    </row>
    <row r="357" spans="28:30" ht="13" x14ac:dyDescent="0.15">
      <c r="AB357" s="51"/>
      <c r="AC357" s="51"/>
      <c r="AD357" s="51"/>
    </row>
    <row r="358" spans="28:30" ht="13" x14ac:dyDescent="0.15">
      <c r="AB358" s="51"/>
      <c r="AC358" s="51"/>
      <c r="AD358" s="51"/>
    </row>
    <row r="359" spans="28:30" ht="13" x14ac:dyDescent="0.15">
      <c r="AB359" s="51"/>
      <c r="AC359" s="51"/>
      <c r="AD359" s="51"/>
    </row>
    <row r="360" spans="28:30" ht="13" x14ac:dyDescent="0.15">
      <c r="AB360" s="51"/>
      <c r="AC360" s="51"/>
      <c r="AD360" s="51"/>
    </row>
    <row r="361" spans="28:30" ht="13" x14ac:dyDescent="0.15">
      <c r="AB361" s="51"/>
      <c r="AC361" s="51"/>
      <c r="AD361" s="51"/>
    </row>
    <row r="362" spans="28:30" ht="13" x14ac:dyDescent="0.15">
      <c r="AB362" s="51"/>
      <c r="AC362" s="51"/>
      <c r="AD362" s="51"/>
    </row>
    <row r="363" spans="28:30" ht="13" x14ac:dyDescent="0.15">
      <c r="AB363" s="51"/>
      <c r="AC363" s="51"/>
      <c r="AD363" s="51"/>
    </row>
    <row r="364" spans="28:30" ht="13" x14ac:dyDescent="0.15">
      <c r="AB364" s="51"/>
      <c r="AC364" s="51"/>
      <c r="AD364" s="51"/>
    </row>
    <row r="365" spans="28:30" ht="13" x14ac:dyDescent="0.15">
      <c r="AB365" s="51"/>
      <c r="AC365" s="51"/>
      <c r="AD365" s="51"/>
    </row>
    <row r="366" spans="28:30" ht="13" x14ac:dyDescent="0.15">
      <c r="AB366" s="51"/>
      <c r="AC366" s="51"/>
      <c r="AD366" s="51"/>
    </row>
    <row r="367" spans="28:30" ht="13" x14ac:dyDescent="0.15">
      <c r="AB367" s="51"/>
      <c r="AC367" s="51"/>
      <c r="AD367" s="51"/>
    </row>
    <row r="368" spans="28:30" ht="13" x14ac:dyDescent="0.15">
      <c r="AB368" s="51"/>
      <c r="AC368" s="51"/>
      <c r="AD368" s="51"/>
    </row>
    <row r="369" spans="28:30" ht="13" x14ac:dyDescent="0.15">
      <c r="AB369" s="51"/>
      <c r="AC369" s="51"/>
      <c r="AD369" s="51"/>
    </row>
    <row r="370" spans="28:30" ht="13" x14ac:dyDescent="0.15">
      <c r="AB370" s="51"/>
      <c r="AC370" s="51"/>
      <c r="AD370" s="51"/>
    </row>
    <row r="371" spans="28:30" ht="13" x14ac:dyDescent="0.15">
      <c r="AB371" s="51"/>
      <c r="AC371" s="51"/>
      <c r="AD371" s="51"/>
    </row>
    <row r="372" spans="28:30" ht="13" x14ac:dyDescent="0.15">
      <c r="AB372" s="51"/>
      <c r="AC372" s="51"/>
      <c r="AD372" s="51"/>
    </row>
    <row r="373" spans="28:30" ht="13" x14ac:dyDescent="0.15">
      <c r="AB373" s="51"/>
      <c r="AC373" s="51"/>
      <c r="AD373" s="51"/>
    </row>
    <row r="374" spans="28:30" ht="13" x14ac:dyDescent="0.15">
      <c r="AB374" s="51"/>
      <c r="AC374" s="51"/>
      <c r="AD374" s="51"/>
    </row>
    <row r="375" spans="28:30" ht="13" x14ac:dyDescent="0.15">
      <c r="AB375" s="51"/>
      <c r="AC375" s="51"/>
      <c r="AD375" s="51"/>
    </row>
    <row r="376" spans="28:30" ht="13" x14ac:dyDescent="0.15">
      <c r="AB376" s="51"/>
      <c r="AC376" s="51"/>
      <c r="AD376" s="51"/>
    </row>
    <row r="377" spans="28:30" ht="13" x14ac:dyDescent="0.15">
      <c r="AB377" s="51"/>
      <c r="AC377" s="51"/>
      <c r="AD377" s="51"/>
    </row>
    <row r="378" spans="28:30" ht="13" x14ac:dyDescent="0.15">
      <c r="AB378" s="51"/>
      <c r="AC378" s="51"/>
      <c r="AD378" s="51"/>
    </row>
    <row r="379" spans="28:30" ht="13" x14ac:dyDescent="0.15">
      <c r="AB379" s="51"/>
      <c r="AC379" s="51"/>
      <c r="AD379" s="51"/>
    </row>
    <row r="380" spans="28:30" ht="13" x14ac:dyDescent="0.15">
      <c r="AB380" s="51"/>
      <c r="AC380" s="51"/>
      <c r="AD380" s="51"/>
    </row>
    <row r="381" spans="28:30" ht="13" x14ac:dyDescent="0.15">
      <c r="AB381" s="51"/>
      <c r="AC381" s="51"/>
      <c r="AD381" s="51"/>
    </row>
    <row r="382" spans="28:30" ht="13" x14ac:dyDescent="0.15">
      <c r="AB382" s="51"/>
      <c r="AC382" s="51"/>
      <c r="AD382" s="51"/>
    </row>
    <row r="383" spans="28:30" ht="13" x14ac:dyDescent="0.15">
      <c r="AB383" s="51"/>
      <c r="AC383" s="51"/>
      <c r="AD383" s="51"/>
    </row>
    <row r="384" spans="28:30" ht="13" x14ac:dyDescent="0.15">
      <c r="AB384" s="51"/>
      <c r="AC384" s="51"/>
      <c r="AD384" s="51"/>
    </row>
    <row r="385" spans="28:30" ht="13" x14ac:dyDescent="0.15">
      <c r="AB385" s="51"/>
      <c r="AC385" s="51"/>
      <c r="AD385" s="51"/>
    </row>
    <row r="386" spans="28:30" ht="13" x14ac:dyDescent="0.15">
      <c r="AB386" s="51"/>
      <c r="AC386" s="51"/>
      <c r="AD386" s="51"/>
    </row>
    <row r="387" spans="28:30" ht="13" x14ac:dyDescent="0.15">
      <c r="AB387" s="51"/>
      <c r="AC387" s="51"/>
      <c r="AD387" s="51"/>
    </row>
    <row r="388" spans="28:30" ht="13" x14ac:dyDescent="0.15">
      <c r="AB388" s="51"/>
      <c r="AC388" s="51"/>
      <c r="AD388" s="51"/>
    </row>
    <row r="389" spans="28:30" ht="13" x14ac:dyDescent="0.15">
      <c r="AB389" s="51"/>
      <c r="AC389" s="51"/>
      <c r="AD389" s="51"/>
    </row>
    <row r="390" spans="28:30" ht="13" x14ac:dyDescent="0.15">
      <c r="AB390" s="51"/>
      <c r="AC390" s="51"/>
      <c r="AD390" s="51"/>
    </row>
    <row r="391" spans="28:30" ht="13" x14ac:dyDescent="0.15">
      <c r="AB391" s="51"/>
      <c r="AC391" s="51"/>
      <c r="AD391" s="51"/>
    </row>
    <row r="392" spans="28:30" ht="13" x14ac:dyDescent="0.15">
      <c r="AB392" s="51"/>
      <c r="AC392" s="51"/>
      <c r="AD392" s="51"/>
    </row>
    <row r="393" spans="28:30" ht="13" x14ac:dyDescent="0.15">
      <c r="AB393" s="51"/>
      <c r="AC393" s="51"/>
      <c r="AD393" s="51"/>
    </row>
    <row r="394" spans="28:30" ht="13" x14ac:dyDescent="0.15">
      <c r="AB394" s="51"/>
      <c r="AC394" s="51"/>
      <c r="AD394" s="51"/>
    </row>
    <row r="395" spans="28:30" ht="13" x14ac:dyDescent="0.15">
      <c r="AB395" s="51"/>
      <c r="AC395" s="51"/>
      <c r="AD395" s="51"/>
    </row>
    <row r="396" spans="28:30" ht="13" x14ac:dyDescent="0.15">
      <c r="AB396" s="51"/>
      <c r="AC396" s="51"/>
      <c r="AD396" s="51"/>
    </row>
    <row r="397" spans="28:30" ht="13" x14ac:dyDescent="0.15">
      <c r="AB397" s="51"/>
      <c r="AC397" s="51"/>
      <c r="AD397" s="51"/>
    </row>
    <row r="398" spans="28:30" ht="13" x14ac:dyDescent="0.15">
      <c r="AB398" s="51"/>
      <c r="AC398" s="51"/>
      <c r="AD398" s="51"/>
    </row>
    <row r="399" spans="28:30" ht="13" x14ac:dyDescent="0.15">
      <c r="AB399" s="51"/>
      <c r="AC399" s="51"/>
      <c r="AD399" s="51"/>
    </row>
    <row r="400" spans="28:30" ht="13" x14ac:dyDescent="0.15">
      <c r="AB400" s="51"/>
      <c r="AC400" s="51"/>
      <c r="AD400" s="51"/>
    </row>
    <row r="401" spans="28:30" ht="13" x14ac:dyDescent="0.15">
      <c r="AB401" s="51"/>
      <c r="AC401" s="51"/>
      <c r="AD401" s="51"/>
    </row>
    <row r="402" spans="28:30" ht="13" x14ac:dyDescent="0.15">
      <c r="AB402" s="51"/>
      <c r="AC402" s="51"/>
      <c r="AD402" s="51"/>
    </row>
    <row r="403" spans="28:30" ht="13" x14ac:dyDescent="0.15">
      <c r="AB403" s="51"/>
      <c r="AC403" s="51"/>
      <c r="AD403" s="51"/>
    </row>
    <row r="404" spans="28:30" ht="13" x14ac:dyDescent="0.15">
      <c r="AB404" s="51"/>
      <c r="AC404" s="51"/>
      <c r="AD404" s="51"/>
    </row>
    <row r="405" spans="28:30" ht="13" x14ac:dyDescent="0.15">
      <c r="AB405" s="51"/>
      <c r="AC405" s="51"/>
      <c r="AD405" s="51"/>
    </row>
    <row r="406" spans="28:30" ht="13" x14ac:dyDescent="0.15">
      <c r="AB406" s="51"/>
      <c r="AC406" s="51"/>
      <c r="AD406" s="51"/>
    </row>
    <row r="407" spans="28:30" ht="13" x14ac:dyDescent="0.15">
      <c r="AB407" s="51"/>
      <c r="AC407" s="51"/>
      <c r="AD407" s="51"/>
    </row>
    <row r="408" spans="28:30" ht="13" x14ac:dyDescent="0.15">
      <c r="AB408" s="51"/>
      <c r="AC408" s="51"/>
      <c r="AD408" s="51"/>
    </row>
    <row r="409" spans="28:30" ht="13" x14ac:dyDescent="0.15">
      <c r="AB409" s="51"/>
      <c r="AC409" s="51"/>
      <c r="AD409" s="51"/>
    </row>
    <row r="410" spans="28:30" ht="13" x14ac:dyDescent="0.15">
      <c r="AB410" s="51"/>
      <c r="AC410" s="51"/>
      <c r="AD410" s="51"/>
    </row>
    <row r="411" spans="28:30" ht="13" x14ac:dyDescent="0.15">
      <c r="AB411" s="51"/>
      <c r="AC411" s="51"/>
      <c r="AD411" s="51"/>
    </row>
    <row r="412" spans="28:30" ht="13" x14ac:dyDescent="0.15">
      <c r="AB412" s="51"/>
      <c r="AC412" s="51"/>
      <c r="AD412" s="51"/>
    </row>
    <row r="413" spans="28:30" ht="13" x14ac:dyDescent="0.15">
      <c r="AB413" s="51"/>
      <c r="AC413" s="51"/>
      <c r="AD413" s="51"/>
    </row>
    <row r="414" spans="28:30" ht="13" x14ac:dyDescent="0.15">
      <c r="AB414" s="51"/>
      <c r="AC414" s="51"/>
      <c r="AD414" s="51"/>
    </row>
    <row r="415" spans="28:30" ht="13" x14ac:dyDescent="0.15">
      <c r="AB415" s="51"/>
      <c r="AC415" s="51"/>
      <c r="AD415" s="51"/>
    </row>
    <row r="416" spans="28:30" ht="13" x14ac:dyDescent="0.15">
      <c r="AB416" s="51"/>
      <c r="AC416" s="51"/>
      <c r="AD416" s="51"/>
    </row>
    <row r="417" spans="28:30" ht="13" x14ac:dyDescent="0.15">
      <c r="AB417" s="51"/>
      <c r="AC417" s="51"/>
      <c r="AD417" s="51"/>
    </row>
    <row r="418" spans="28:30" ht="13" x14ac:dyDescent="0.15">
      <c r="AB418" s="51"/>
      <c r="AC418" s="51"/>
      <c r="AD418" s="51"/>
    </row>
    <row r="419" spans="28:30" ht="13" x14ac:dyDescent="0.15">
      <c r="AB419" s="51"/>
      <c r="AC419" s="51"/>
      <c r="AD419" s="51"/>
    </row>
    <row r="420" spans="28:30" ht="13" x14ac:dyDescent="0.15">
      <c r="AB420" s="51"/>
      <c r="AC420" s="51"/>
      <c r="AD420" s="51"/>
    </row>
    <row r="421" spans="28:30" ht="13" x14ac:dyDescent="0.15">
      <c r="AB421" s="51"/>
      <c r="AC421" s="51"/>
      <c r="AD421" s="51"/>
    </row>
    <row r="422" spans="28:30" ht="13" x14ac:dyDescent="0.15">
      <c r="AB422" s="51"/>
      <c r="AC422" s="51"/>
      <c r="AD422" s="51"/>
    </row>
    <row r="423" spans="28:30" ht="13" x14ac:dyDescent="0.15">
      <c r="AB423" s="51"/>
      <c r="AC423" s="51"/>
      <c r="AD423" s="51"/>
    </row>
    <row r="424" spans="28:30" ht="13" x14ac:dyDescent="0.15">
      <c r="AB424" s="51"/>
      <c r="AC424" s="51"/>
      <c r="AD424" s="51"/>
    </row>
    <row r="425" spans="28:30" ht="13" x14ac:dyDescent="0.15">
      <c r="AB425" s="51"/>
      <c r="AC425" s="51"/>
      <c r="AD425" s="51"/>
    </row>
    <row r="426" spans="28:30" ht="13" x14ac:dyDescent="0.15">
      <c r="AB426" s="51"/>
      <c r="AC426" s="51"/>
      <c r="AD426" s="51"/>
    </row>
    <row r="427" spans="28:30" ht="13" x14ac:dyDescent="0.15">
      <c r="AB427" s="51"/>
      <c r="AC427" s="51"/>
      <c r="AD427" s="51"/>
    </row>
    <row r="428" spans="28:30" ht="13" x14ac:dyDescent="0.15">
      <c r="AB428" s="51"/>
      <c r="AC428" s="51"/>
      <c r="AD428" s="51"/>
    </row>
    <row r="429" spans="28:30" ht="13" x14ac:dyDescent="0.15">
      <c r="AB429" s="51"/>
      <c r="AC429" s="51"/>
      <c r="AD429" s="51"/>
    </row>
    <row r="430" spans="28:30" ht="13" x14ac:dyDescent="0.15">
      <c r="AB430" s="51"/>
      <c r="AC430" s="51"/>
      <c r="AD430" s="51"/>
    </row>
    <row r="431" spans="28:30" ht="13" x14ac:dyDescent="0.15">
      <c r="AB431" s="51"/>
      <c r="AC431" s="51"/>
      <c r="AD431" s="51"/>
    </row>
    <row r="432" spans="28:30" ht="13" x14ac:dyDescent="0.15">
      <c r="AB432" s="51"/>
      <c r="AC432" s="51"/>
      <c r="AD432" s="51"/>
    </row>
    <row r="433" spans="28:30" ht="13" x14ac:dyDescent="0.15">
      <c r="AB433" s="51"/>
      <c r="AC433" s="51"/>
      <c r="AD433" s="51"/>
    </row>
    <row r="434" spans="28:30" ht="13" x14ac:dyDescent="0.15">
      <c r="AB434" s="51"/>
      <c r="AC434" s="51"/>
      <c r="AD434" s="51"/>
    </row>
    <row r="435" spans="28:30" ht="13" x14ac:dyDescent="0.15">
      <c r="AB435" s="51"/>
      <c r="AC435" s="51"/>
      <c r="AD435" s="51"/>
    </row>
    <row r="436" spans="28:30" ht="13" x14ac:dyDescent="0.15">
      <c r="AB436" s="51"/>
      <c r="AC436" s="51"/>
      <c r="AD436" s="51"/>
    </row>
    <row r="437" spans="28:30" ht="13" x14ac:dyDescent="0.15">
      <c r="AB437" s="51"/>
      <c r="AC437" s="51"/>
      <c r="AD437" s="51"/>
    </row>
    <row r="438" spans="28:30" ht="13" x14ac:dyDescent="0.15">
      <c r="AB438" s="51"/>
      <c r="AC438" s="51"/>
      <c r="AD438" s="51"/>
    </row>
    <row r="439" spans="28:30" ht="13" x14ac:dyDescent="0.15">
      <c r="AB439" s="51"/>
      <c r="AC439" s="51"/>
      <c r="AD439" s="51"/>
    </row>
    <row r="440" spans="28:30" ht="13" x14ac:dyDescent="0.15">
      <c r="AB440" s="51"/>
      <c r="AC440" s="51"/>
      <c r="AD440" s="51"/>
    </row>
    <row r="441" spans="28:30" ht="13" x14ac:dyDescent="0.15">
      <c r="AB441" s="51"/>
      <c r="AC441" s="51"/>
      <c r="AD441" s="51"/>
    </row>
    <row r="442" spans="28:30" ht="13" x14ac:dyDescent="0.15">
      <c r="AB442" s="51"/>
      <c r="AC442" s="51"/>
      <c r="AD442" s="51"/>
    </row>
    <row r="443" spans="28:30" ht="13" x14ac:dyDescent="0.15">
      <c r="AB443" s="51"/>
      <c r="AC443" s="51"/>
      <c r="AD443" s="51"/>
    </row>
    <row r="444" spans="28:30" ht="13" x14ac:dyDescent="0.15">
      <c r="AB444" s="51"/>
      <c r="AC444" s="51"/>
      <c r="AD444" s="51"/>
    </row>
    <row r="445" spans="28:30" ht="13" x14ac:dyDescent="0.15">
      <c r="AB445" s="51"/>
      <c r="AC445" s="51"/>
      <c r="AD445" s="51"/>
    </row>
    <row r="446" spans="28:30" ht="13" x14ac:dyDescent="0.15">
      <c r="AB446" s="51"/>
      <c r="AC446" s="51"/>
      <c r="AD446" s="51"/>
    </row>
    <row r="447" spans="28:30" ht="13" x14ac:dyDescent="0.15">
      <c r="AB447" s="51"/>
      <c r="AC447" s="51"/>
      <c r="AD447" s="51"/>
    </row>
    <row r="448" spans="28:30" ht="13" x14ac:dyDescent="0.15">
      <c r="AB448" s="51"/>
      <c r="AC448" s="51"/>
      <c r="AD448" s="51"/>
    </row>
    <row r="449" spans="28:30" ht="13" x14ac:dyDescent="0.15">
      <c r="AB449" s="51"/>
      <c r="AC449" s="51"/>
      <c r="AD449" s="51"/>
    </row>
    <row r="450" spans="28:30" ht="13" x14ac:dyDescent="0.15">
      <c r="AB450" s="51"/>
      <c r="AC450" s="51"/>
      <c r="AD450" s="51"/>
    </row>
    <row r="451" spans="28:30" ht="13" x14ac:dyDescent="0.15">
      <c r="AB451" s="51"/>
      <c r="AC451" s="51"/>
      <c r="AD451" s="51"/>
    </row>
    <row r="452" spans="28:30" ht="13" x14ac:dyDescent="0.15">
      <c r="AB452" s="51"/>
      <c r="AC452" s="51"/>
      <c r="AD452" s="51"/>
    </row>
    <row r="453" spans="28:30" ht="13" x14ac:dyDescent="0.15">
      <c r="AB453" s="51"/>
      <c r="AC453" s="51"/>
      <c r="AD453" s="51"/>
    </row>
    <row r="454" spans="28:30" ht="13" x14ac:dyDescent="0.15">
      <c r="AB454" s="51"/>
      <c r="AC454" s="51"/>
      <c r="AD454" s="51"/>
    </row>
    <row r="455" spans="28:30" ht="13" x14ac:dyDescent="0.15">
      <c r="AB455" s="51"/>
      <c r="AC455" s="51"/>
      <c r="AD455" s="51"/>
    </row>
    <row r="456" spans="28:30" ht="13" x14ac:dyDescent="0.15">
      <c r="AB456" s="51"/>
      <c r="AC456" s="51"/>
      <c r="AD456" s="51"/>
    </row>
    <row r="457" spans="28:30" ht="13" x14ac:dyDescent="0.15">
      <c r="AB457" s="51"/>
      <c r="AC457" s="51"/>
      <c r="AD457" s="51"/>
    </row>
    <row r="458" spans="28:30" ht="13" x14ac:dyDescent="0.15">
      <c r="AB458" s="51"/>
      <c r="AC458" s="51"/>
      <c r="AD458" s="51"/>
    </row>
    <row r="459" spans="28:30" ht="13" x14ac:dyDescent="0.15">
      <c r="AB459" s="51"/>
      <c r="AC459" s="51"/>
      <c r="AD459" s="51"/>
    </row>
    <row r="460" spans="28:30" ht="13" x14ac:dyDescent="0.15">
      <c r="AB460" s="51"/>
      <c r="AC460" s="51"/>
      <c r="AD460" s="51"/>
    </row>
    <row r="461" spans="28:30" ht="13" x14ac:dyDescent="0.15">
      <c r="AB461" s="51"/>
      <c r="AC461" s="51"/>
      <c r="AD461" s="51"/>
    </row>
    <row r="462" spans="28:30" ht="13" x14ac:dyDescent="0.15">
      <c r="AB462" s="51"/>
      <c r="AC462" s="51"/>
      <c r="AD462" s="51"/>
    </row>
    <row r="463" spans="28:30" ht="13" x14ac:dyDescent="0.15">
      <c r="AB463" s="51"/>
      <c r="AC463" s="51"/>
      <c r="AD463" s="51"/>
    </row>
    <row r="464" spans="28:30" ht="13" x14ac:dyDescent="0.15">
      <c r="AB464" s="51"/>
      <c r="AC464" s="51"/>
      <c r="AD464" s="51"/>
    </row>
    <row r="465" spans="28:30" ht="13" x14ac:dyDescent="0.15">
      <c r="AB465" s="51"/>
      <c r="AC465" s="51"/>
      <c r="AD465" s="51"/>
    </row>
    <row r="466" spans="28:30" ht="13" x14ac:dyDescent="0.15">
      <c r="AB466" s="51"/>
      <c r="AC466" s="51"/>
      <c r="AD466" s="51"/>
    </row>
    <row r="467" spans="28:30" ht="13" x14ac:dyDescent="0.15">
      <c r="AB467" s="51"/>
      <c r="AC467" s="51"/>
      <c r="AD467" s="51"/>
    </row>
    <row r="468" spans="28:30" ht="13" x14ac:dyDescent="0.15">
      <c r="AB468" s="51"/>
      <c r="AC468" s="51"/>
      <c r="AD468" s="51"/>
    </row>
    <row r="469" spans="28:30" ht="13" x14ac:dyDescent="0.15">
      <c r="AB469" s="51"/>
      <c r="AC469" s="51"/>
      <c r="AD469" s="51"/>
    </row>
    <row r="470" spans="28:30" ht="13" x14ac:dyDescent="0.15">
      <c r="AB470" s="51"/>
      <c r="AC470" s="51"/>
      <c r="AD470" s="51"/>
    </row>
    <row r="471" spans="28:30" ht="13" x14ac:dyDescent="0.15">
      <c r="AB471" s="51"/>
      <c r="AC471" s="51"/>
      <c r="AD471" s="51"/>
    </row>
    <row r="472" spans="28:30" ht="13" x14ac:dyDescent="0.15">
      <c r="AB472" s="51"/>
      <c r="AC472" s="51"/>
      <c r="AD472" s="51"/>
    </row>
    <row r="473" spans="28:30" ht="13" x14ac:dyDescent="0.15">
      <c r="AB473" s="51"/>
      <c r="AC473" s="51"/>
      <c r="AD473" s="51"/>
    </row>
    <row r="474" spans="28:30" ht="13" x14ac:dyDescent="0.15">
      <c r="AB474" s="51"/>
      <c r="AC474" s="51"/>
      <c r="AD474" s="51"/>
    </row>
    <row r="475" spans="28:30" ht="13" x14ac:dyDescent="0.15">
      <c r="AB475" s="51"/>
      <c r="AC475" s="51"/>
      <c r="AD475" s="51"/>
    </row>
    <row r="476" spans="28:30" ht="13" x14ac:dyDescent="0.15">
      <c r="AB476" s="51"/>
      <c r="AC476" s="51"/>
      <c r="AD476" s="51"/>
    </row>
    <row r="477" spans="28:30" ht="13" x14ac:dyDescent="0.15">
      <c r="AB477" s="51"/>
      <c r="AC477" s="51"/>
      <c r="AD477" s="51"/>
    </row>
    <row r="478" spans="28:30" ht="13" x14ac:dyDescent="0.15">
      <c r="AB478" s="51"/>
      <c r="AC478" s="51"/>
      <c r="AD478" s="51"/>
    </row>
    <row r="479" spans="28:30" ht="13" x14ac:dyDescent="0.15">
      <c r="AB479" s="51"/>
      <c r="AC479" s="51"/>
      <c r="AD479" s="51"/>
    </row>
    <row r="480" spans="28:30" ht="13" x14ac:dyDescent="0.15">
      <c r="AB480" s="51"/>
      <c r="AC480" s="51"/>
      <c r="AD480" s="51"/>
    </row>
    <row r="481" spans="28:30" ht="13" x14ac:dyDescent="0.15">
      <c r="AB481" s="51"/>
      <c r="AC481" s="51"/>
      <c r="AD481" s="51"/>
    </row>
    <row r="482" spans="28:30" ht="13" x14ac:dyDescent="0.15">
      <c r="AB482" s="51"/>
      <c r="AC482" s="51"/>
      <c r="AD482" s="51"/>
    </row>
    <row r="483" spans="28:30" ht="13" x14ac:dyDescent="0.15">
      <c r="AB483" s="51"/>
      <c r="AC483" s="51"/>
      <c r="AD483" s="51"/>
    </row>
    <row r="484" spans="28:30" ht="13" x14ac:dyDescent="0.15">
      <c r="AB484" s="51"/>
      <c r="AC484" s="51"/>
      <c r="AD484" s="51"/>
    </row>
    <row r="485" spans="28:30" ht="13" x14ac:dyDescent="0.15">
      <c r="AB485" s="51"/>
      <c r="AC485" s="51"/>
      <c r="AD485" s="51"/>
    </row>
    <row r="486" spans="28:30" ht="13" x14ac:dyDescent="0.15">
      <c r="AB486" s="51"/>
      <c r="AC486" s="51"/>
      <c r="AD486" s="51"/>
    </row>
    <row r="487" spans="28:30" ht="13" x14ac:dyDescent="0.15">
      <c r="AB487" s="51"/>
      <c r="AC487" s="51"/>
      <c r="AD487" s="51"/>
    </row>
    <row r="488" spans="28:30" ht="13" x14ac:dyDescent="0.15">
      <c r="AB488" s="51"/>
      <c r="AC488" s="51"/>
      <c r="AD488" s="51"/>
    </row>
    <row r="489" spans="28:30" ht="13" x14ac:dyDescent="0.15">
      <c r="AB489" s="51"/>
      <c r="AC489" s="51"/>
      <c r="AD489" s="51"/>
    </row>
    <row r="490" spans="28:30" ht="13" x14ac:dyDescent="0.15">
      <c r="AB490" s="51"/>
      <c r="AC490" s="51"/>
      <c r="AD490" s="51"/>
    </row>
    <row r="491" spans="28:30" ht="13" x14ac:dyDescent="0.15">
      <c r="AB491" s="51"/>
      <c r="AC491" s="51"/>
      <c r="AD491" s="51"/>
    </row>
    <row r="492" spans="28:30" ht="13" x14ac:dyDescent="0.15">
      <c r="AB492" s="51"/>
      <c r="AC492" s="51"/>
      <c r="AD492" s="51"/>
    </row>
    <row r="493" spans="28:30" ht="13" x14ac:dyDescent="0.15">
      <c r="AB493" s="51"/>
      <c r="AC493" s="51"/>
      <c r="AD493" s="51"/>
    </row>
    <row r="494" spans="28:30" ht="13" x14ac:dyDescent="0.15">
      <c r="AB494" s="51"/>
      <c r="AC494" s="51"/>
      <c r="AD494" s="51"/>
    </row>
    <row r="495" spans="28:30" ht="13" x14ac:dyDescent="0.15">
      <c r="AB495" s="51"/>
      <c r="AC495" s="51"/>
      <c r="AD495" s="51"/>
    </row>
    <row r="496" spans="28:30" ht="13" x14ac:dyDescent="0.15">
      <c r="AB496" s="51"/>
      <c r="AC496" s="51"/>
      <c r="AD496" s="51"/>
    </row>
    <row r="497" spans="28:30" ht="13" x14ac:dyDescent="0.15">
      <c r="AB497" s="51"/>
      <c r="AC497" s="51"/>
      <c r="AD497" s="51"/>
    </row>
    <row r="498" spans="28:30" ht="13" x14ac:dyDescent="0.15">
      <c r="AB498" s="51"/>
      <c r="AC498" s="51"/>
      <c r="AD498" s="51"/>
    </row>
    <row r="499" spans="28:30" ht="13" x14ac:dyDescent="0.15">
      <c r="AB499" s="51"/>
      <c r="AC499" s="51"/>
      <c r="AD499" s="51"/>
    </row>
    <row r="500" spans="28:30" ht="13" x14ac:dyDescent="0.15">
      <c r="AB500" s="51"/>
      <c r="AC500" s="51"/>
      <c r="AD500" s="51"/>
    </row>
    <row r="501" spans="28:30" ht="13" x14ac:dyDescent="0.15">
      <c r="AB501" s="51"/>
      <c r="AC501" s="51"/>
      <c r="AD501" s="51"/>
    </row>
    <row r="502" spans="28:30" ht="13" x14ac:dyDescent="0.15">
      <c r="AB502" s="51"/>
      <c r="AC502" s="51"/>
      <c r="AD502" s="51"/>
    </row>
    <row r="503" spans="28:30" ht="13" x14ac:dyDescent="0.15">
      <c r="AB503" s="51"/>
      <c r="AC503" s="51"/>
      <c r="AD503" s="51"/>
    </row>
    <row r="504" spans="28:30" ht="13" x14ac:dyDescent="0.15">
      <c r="AB504" s="51"/>
      <c r="AC504" s="51"/>
      <c r="AD504" s="51"/>
    </row>
    <row r="505" spans="28:30" ht="13" x14ac:dyDescent="0.15">
      <c r="AB505" s="51"/>
      <c r="AC505" s="51"/>
      <c r="AD505" s="51"/>
    </row>
    <row r="506" spans="28:30" ht="13" x14ac:dyDescent="0.15">
      <c r="AB506" s="51"/>
      <c r="AC506" s="51"/>
      <c r="AD506" s="51"/>
    </row>
    <row r="507" spans="28:30" ht="13" x14ac:dyDescent="0.15">
      <c r="AB507" s="51"/>
      <c r="AC507" s="51"/>
      <c r="AD507" s="51"/>
    </row>
    <row r="508" spans="28:30" ht="13" x14ac:dyDescent="0.15">
      <c r="AB508" s="51"/>
      <c r="AC508" s="51"/>
      <c r="AD508" s="51"/>
    </row>
    <row r="509" spans="28:30" ht="13" x14ac:dyDescent="0.15">
      <c r="AB509" s="51"/>
      <c r="AC509" s="51"/>
      <c r="AD509" s="51"/>
    </row>
    <row r="510" spans="28:30" ht="13" x14ac:dyDescent="0.15">
      <c r="AB510" s="51"/>
      <c r="AC510" s="51"/>
      <c r="AD510" s="51"/>
    </row>
    <row r="511" spans="28:30" ht="13" x14ac:dyDescent="0.15">
      <c r="AB511" s="51"/>
      <c r="AC511" s="51"/>
      <c r="AD511" s="51"/>
    </row>
    <row r="512" spans="28:30" ht="13" x14ac:dyDescent="0.15">
      <c r="AB512" s="51"/>
      <c r="AC512" s="51"/>
      <c r="AD512" s="51"/>
    </row>
    <row r="513" spans="28:30" ht="13" x14ac:dyDescent="0.15">
      <c r="AB513" s="51"/>
      <c r="AC513" s="51"/>
      <c r="AD513" s="51"/>
    </row>
    <row r="514" spans="28:30" ht="13" x14ac:dyDescent="0.15">
      <c r="AB514" s="51"/>
      <c r="AC514" s="51"/>
      <c r="AD514" s="51"/>
    </row>
    <row r="515" spans="28:30" ht="13" x14ac:dyDescent="0.15">
      <c r="AB515" s="51"/>
      <c r="AC515" s="51"/>
      <c r="AD515" s="51"/>
    </row>
    <row r="516" spans="28:30" ht="13" x14ac:dyDescent="0.15">
      <c r="AB516" s="51"/>
      <c r="AC516" s="51"/>
      <c r="AD516" s="51"/>
    </row>
    <row r="517" spans="28:30" ht="13" x14ac:dyDescent="0.15">
      <c r="AB517" s="51"/>
      <c r="AC517" s="51"/>
      <c r="AD517" s="51"/>
    </row>
    <row r="518" spans="28:30" ht="13" x14ac:dyDescent="0.15">
      <c r="AB518" s="51"/>
      <c r="AC518" s="51"/>
      <c r="AD518" s="51"/>
    </row>
    <row r="519" spans="28:30" ht="13" x14ac:dyDescent="0.15">
      <c r="AB519" s="51"/>
      <c r="AC519" s="51"/>
      <c r="AD519" s="51"/>
    </row>
    <row r="520" spans="28:30" ht="13" x14ac:dyDescent="0.15">
      <c r="AB520" s="51"/>
      <c r="AC520" s="51"/>
      <c r="AD520" s="51"/>
    </row>
    <row r="521" spans="28:30" ht="13" x14ac:dyDescent="0.15">
      <c r="AB521" s="51"/>
      <c r="AC521" s="51"/>
      <c r="AD521" s="51"/>
    </row>
    <row r="522" spans="28:30" ht="13" x14ac:dyDescent="0.15">
      <c r="AB522" s="51"/>
      <c r="AC522" s="51"/>
      <c r="AD522" s="51"/>
    </row>
    <row r="523" spans="28:30" ht="13" x14ac:dyDescent="0.15">
      <c r="AB523" s="51"/>
      <c r="AC523" s="51"/>
      <c r="AD523" s="51"/>
    </row>
    <row r="524" spans="28:30" ht="13" x14ac:dyDescent="0.15">
      <c r="AB524" s="51"/>
      <c r="AC524" s="51"/>
      <c r="AD524" s="51"/>
    </row>
    <row r="525" spans="28:30" ht="13" x14ac:dyDescent="0.15">
      <c r="AB525" s="51"/>
      <c r="AC525" s="51"/>
      <c r="AD525" s="51"/>
    </row>
    <row r="526" spans="28:30" ht="13" x14ac:dyDescent="0.15">
      <c r="AB526" s="51"/>
      <c r="AC526" s="51"/>
      <c r="AD526" s="51"/>
    </row>
    <row r="527" spans="28:30" ht="13" x14ac:dyDescent="0.15">
      <c r="AB527" s="51"/>
      <c r="AC527" s="51"/>
      <c r="AD527" s="51"/>
    </row>
    <row r="528" spans="28:30" ht="13" x14ac:dyDescent="0.15">
      <c r="AB528" s="51"/>
      <c r="AC528" s="51"/>
      <c r="AD528" s="51"/>
    </row>
    <row r="529" spans="28:30" ht="13" x14ac:dyDescent="0.15">
      <c r="AB529" s="51"/>
      <c r="AC529" s="51"/>
      <c r="AD529" s="51"/>
    </row>
    <row r="530" spans="28:30" ht="13" x14ac:dyDescent="0.15">
      <c r="AB530" s="51"/>
      <c r="AC530" s="51"/>
      <c r="AD530" s="51"/>
    </row>
    <row r="531" spans="28:30" ht="13" x14ac:dyDescent="0.15">
      <c r="AB531" s="51"/>
      <c r="AC531" s="51"/>
      <c r="AD531" s="51"/>
    </row>
    <row r="532" spans="28:30" ht="13" x14ac:dyDescent="0.15">
      <c r="AB532" s="51"/>
      <c r="AC532" s="51"/>
      <c r="AD532" s="51"/>
    </row>
    <row r="533" spans="28:30" ht="13" x14ac:dyDescent="0.15">
      <c r="AB533" s="51"/>
      <c r="AC533" s="51"/>
      <c r="AD533" s="51"/>
    </row>
    <row r="534" spans="28:30" ht="13" x14ac:dyDescent="0.15">
      <c r="AB534" s="51"/>
      <c r="AC534" s="51"/>
      <c r="AD534" s="51"/>
    </row>
    <row r="535" spans="28:30" ht="13" x14ac:dyDescent="0.15">
      <c r="AB535" s="51"/>
      <c r="AC535" s="51"/>
      <c r="AD535" s="51"/>
    </row>
    <row r="536" spans="28:30" ht="13" x14ac:dyDescent="0.15">
      <c r="AB536" s="51"/>
      <c r="AC536" s="51"/>
      <c r="AD536" s="51"/>
    </row>
    <row r="537" spans="28:30" ht="13" x14ac:dyDescent="0.15">
      <c r="AB537" s="51"/>
      <c r="AC537" s="51"/>
      <c r="AD537" s="51"/>
    </row>
    <row r="538" spans="28:30" ht="13" x14ac:dyDescent="0.15">
      <c r="AB538" s="51"/>
      <c r="AC538" s="51"/>
      <c r="AD538" s="51"/>
    </row>
    <row r="539" spans="28:30" ht="13" x14ac:dyDescent="0.15">
      <c r="AB539" s="51"/>
      <c r="AC539" s="51"/>
      <c r="AD539" s="51"/>
    </row>
    <row r="540" spans="28:30" ht="13" x14ac:dyDescent="0.15">
      <c r="AB540" s="51"/>
      <c r="AC540" s="51"/>
      <c r="AD540" s="51"/>
    </row>
    <row r="541" spans="28:30" ht="13" x14ac:dyDescent="0.15">
      <c r="AB541" s="51"/>
      <c r="AC541" s="51"/>
      <c r="AD541" s="51"/>
    </row>
    <row r="542" spans="28:30" ht="13" x14ac:dyDescent="0.15">
      <c r="AB542" s="51"/>
      <c r="AC542" s="51"/>
      <c r="AD542" s="51"/>
    </row>
    <row r="543" spans="28:30" ht="13" x14ac:dyDescent="0.15">
      <c r="AB543" s="51"/>
      <c r="AC543" s="51"/>
      <c r="AD543" s="51"/>
    </row>
    <row r="544" spans="28:30" ht="13" x14ac:dyDescent="0.15">
      <c r="AB544" s="51"/>
      <c r="AC544" s="51"/>
      <c r="AD544" s="51"/>
    </row>
    <row r="545" spans="28:30" ht="13" x14ac:dyDescent="0.15">
      <c r="AB545" s="51"/>
      <c r="AC545" s="51"/>
      <c r="AD545" s="51"/>
    </row>
    <row r="546" spans="28:30" ht="13" x14ac:dyDescent="0.15">
      <c r="AB546" s="51"/>
      <c r="AC546" s="51"/>
      <c r="AD546" s="51"/>
    </row>
    <row r="547" spans="28:30" ht="13" x14ac:dyDescent="0.15">
      <c r="AB547" s="51"/>
      <c r="AC547" s="51"/>
      <c r="AD547" s="51"/>
    </row>
    <row r="548" spans="28:30" ht="13" x14ac:dyDescent="0.15">
      <c r="AB548" s="51"/>
      <c r="AC548" s="51"/>
      <c r="AD548" s="51"/>
    </row>
    <row r="549" spans="28:30" ht="13" x14ac:dyDescent="0.15">
      <c r="AB549" s="51"/>
      <c r="AC549" s="51"/>
      <c r="AD549" s="51"/>
    </row>
    <row r="550" spans="28:30" ht="13" x14ac:dyDescent="0.15">
      <c r="AB550" s="51"/>
      <c r="AC550" s="51"/>
      <c r="AD550" s="51"/>
    </row>
    <row r="551" spans="28:30" ht="13" x14ac:dyDescent="0.15">
      <c r="AB551" s="51"/>
      <c r="AC551" s="51"/>
      <c r="AD551" s="51"/>
    </row>
    <row r="552" spans="28:30" ht="13" x14ac:dyDescent="0.15">
      <c r="AB552" s="51"/>
      <c r="AC552" s="51"/>
      <c r="AD552" s="51"/>
    </row>
    <row r="553" spans="28:30" ht="13" x14ac:dyDescent="0.15">
      <c r="AB553" s="51"/>
      <c r="AC553" s="51"/>
      <c r="AD553" s="51"/>
    </row>
    <row r="554" spans="28:30" ht="13" x14ac:dyDescent="0.15">
      <c r="AB554" s="51"/>
      <c r="AC554" s="51"/>
      <c r="AD554" s="51"/>
    </row>
    <row r="555" spans="28:30" ht="13" x14ac:dyDescent="0.15">
      <c r="AB555" s="51"/>
      <c r="AC555" s="51"/>
      <c r="AD555" s="51"/>
    </row>
    <row r="556" spans="28:30" ht="13" x14ac:dyDescent="0.15">
      <c r="AB556" s="51"/>
      <c r="AC556" s="51"/>
      <c r="AD556" s="51"/>
    </row>
    <row r="557" spans="28:30" ht="13" x14ac:dyDescent="0.15">
      <c r="AB557" s="51"/>
      <c r="AC557" s="51"/>
      <c r="AD557" s="51"/>
    </row>
    <row r="558" spans="28:30" ht="13" x14ac:dyDescent="0.15">
      <c r="AB558" s="51"/>
      <c r="AC558" s="51"/>
      <c r="AD558" s="51"/>
    </row>
    <row r="559" spans="28:30" ht="13" x14ac:dyDescent="0.15">
      <c r="AB559" s="51"/>
      <c r="AC559" s="51"/>
      <c r="AD559" s="51"/>
    </row>
    <row r="560" spans="28:30" ht="13" x14ac:dyDescent="0.15">
      <c r="AB560" s="51"/>
      <c r="AC560" s="51"/>
      <c r="AD560" s="51"/>
    </row>
    <row r="561" spans="28:30" ht="13" x14ac:dyDescent="0.15">
      <c r="AB561" s="51"/>
      <c r="AC561" s="51"/>
      <c r="AD561" s="51"/>
    </row>
    <row r="562" spans="28:30" ht="13" x14ac:dyDescent="0.15">
      <c r="AB562" s="51"/>
      <c r="AC562" s="51"/>
      <c r="AD562" s="51"/>
    </row>
    <row r="563" spans="28:30" ht="13" x14ac:dyDescent="0.15">
      <c r="AB563" s="51"/>
      <c r="AC563" s="51"/>
      <c r="AD563" s="51"/>
    </row>
    <row r="564" spans="28:30" ht="13" x14ac:dyDescent="0.15">
      <c r="AB564" s="51"/>
      <c r="AC564" s="51"/>
      <c r="AD564" s="51"/>
    </row>
    <row r="565" spans="28:30" ht="13" x14ac:dyDescent="0.15">
      <c r="AB565" s="51"/>
      <c r="AC565" s="51"/>
      <c r="AD565" s="51"/>
    </row>
    <row r="566" spans="28:30" ht="13" x14ac:dyDescent="0.15">
      <c r="AB566" s="51"/>
      <c r="AC566" s="51"/>
      <c r="AD566" s="51"/>
    </row>
    <row r="567" spans="28:30" ht="13" x14ac:dyDescent="0.15">
      <c r="AB567" s="51"/>
      <c r="AC567" s="51"/>
      <c r="AD567" s="51"/>
    </row>
    <row r="568" spans="28:30" ht="13" x14ac:dyDescent="0.15">
      <c r="AB568" s="51"/>
      <c r="AC568" s="51"/>
      <c r="AD568" s="51"/>
    </row>
    <row r="569" spans="28:30" ht="13" x14ac:dyDescent="0.15">
      <c r="AB569" s="51"/>
      <c r="AC569" s="51"/>
      <c r="AD569" s="51"/>
    </row>
    <row r="570" spans="28:30" ht="13" x14ac:dyDescent="0.15">
      <c r="AB570" s="51"/>
      <c r="AC570" s="51"/>
      <c r="AD570" s="51"/>
    </row>
    <row r="571" spans="28:30" ht="13" x14ac:dyDescent="0.15">
      <c r="AB571" s="51"/>
      <c r="AC571" s="51"/>
      <c r="AD571" s="51"/>
    </row>
    <row r="572" spans="28:30" ht="13" x14ac:dyDescent="0.15">
      <c r="AB572" s="51"/>
      <c r="AC572" s="51"/>
      <c r="AD572" s="51"/>
    </row>
    <row r="573" spans="28:30" ht="13" x14ac:dyDescent="0.15">
      <c r="AB573" s="51"/>
      <c r="AC573" s="51"/>
      <c r="AD573" s="51"/>
    </row>
    <row r="574" spans="28:30" ht="13" x14ac:dyDescent="0.15">
      <c r="AB574" s="51"/>
      <c r="AC574" s="51"/>
      <c r="AD574" s="51"/>
    </row>
    <row r="575" spans="28:30" ht="13" x14ac:dyDescent="0.15">
      <c r="AB575" s="51"/>
      <c r="AC575" s="51"/>
      <c r="AD575" s="51"/>
    </row>
    <row r="576" spans="28:30" ht="13" x14ac:dyDescent="0.15">
      <c r="AB576" s="51"/>
      <c r="AC576" s="51"/>
      <c r="AD576" s="51"/>
    </row>
    <row r="577" spans="28:30" ht="13" x14ac:dyDescent="0.15">
      <c r="AB577" s="51"/>
      <c r="AC577" s="51"/>
      <c r="AD577" s="51"/>
    </row>
    <row r="578" spans="28:30" ht="13" x14ac:dyDescent="0.15">
      <c r="AB578" s="51"/>
      <c r="AC578" s="51"/>
      <c r="AD578" s="51"/>
    </row>
    <row r="579" spans="28:30" ht="13" x14ac:dyDescent="0.15">
      <c r="AB579" s="51"/>
      <c r="AC579" s="51"/>
      <c r="AD579" s="51"/>
    </row>
    <row r="580" spans="28:30" ht="13" x14ac:dyDescent="0.15">
      <c r="AB580" s="51"/>
      <c r="AC580" s="51"/>
      <c r="AD580" s="51"/>
    </row>
    <row r="581" spans="28:30" ht="13" x14ac:dyDescent="0.15">
      <c r="AB581" s="51"/>
      <c r="AC581" s="51"/>
      <c r="AD581" s="51"/>
    </row>
    <row r="582" spans="28:30" ht="13" x14ac:dyDescent="0.15">
      <c r="AB582" s="51"/>
      <c r="AC582" s="51"/>
      <c r="AD582" s="51"/>
    </row>
    <row r="583" spans="28:30" ht="13" x14ac:dyDescent="0.15">
      <c r="AB583" s="51"/>
      <c r="AC583" s="51"/>
      <c r="AD583" s="51"/>
    </row>
    <row r="584" spans="28:30" ht="13" x14ac:dyDescent="0.15">
      <c r="AB584" s="51"/>
      <c r="AC584" s="51"/>
      <c r="AD584" s="51"/>
    </row>
    <row r="585" spans="28:30" ht="13" x14ac:dyDescent="0.15">
      <c r="AB585" s="51"/>
      <c r="AC585" s="51"/>
      <c r="AD585" s="51"/>
    </row>
    <row r="586" spans="28:30" ht="13" x14ac:dyDescent="0.15">
      <c r="AB586" s="51"/>
      <c r="AC586" s="51"/>
      <c r="AD586" s="51"/>
    </row>
    <row r="587" spans="28:30" ht="13" x14ac:dyDescent="0.15">
      <c r="AB587" s="51"/>
      <c r="AC587" s="51"/>
      <c r="AD587" s="51"/>
    </row>
    <row r="588" spans="28:30" ht="13" x14ac:dyDescent="0.15">
      <c r="AB588" s="51"/>
      <c r="AC588" s="51"/>
      <c r="AD588" s="51"/>
    </row>
    <row r="589" spans="28:30" ht="13" x14ac:dyDescent="0.15">
      <c r="AB589" s="51"/>
      <c r="AC589" s="51"/>
      <c r="AD589" s="51"/>
    </row>
    <row r="590" spans="28:30" ht="13" x14ac:dyDescent="0.15">
      <c r="AB590" s="51"/>
      <c r="AC590" s="51"/>
      <c r="AD590" s="51"/>
    </row>
    <row r="591" spans="28:30" ht="13" x14ac:dyDescent="0.15">
      <c r="AB591" s="51"/>
      <c r="AC591" s="51"/>
      <c r="AD591" s="51"/>
    </row>
    <row r="592" spans="28:30" ht="13" x14ac:dyDescent="0.15">
      <c r="AB592" s="51"/>
      <c r="AC592" s="51"/>
      <c r="AD592" s="51"/>
    </row>
    <row r="593" spans="28:30" ht="13" x14ac:dyDescent="0.15">
      <c r="AB593" s="51"/>
      <c r="AC593" s="51"/>
      <c r="AD593" s="51"/>
    </row>
    <row r="594" spans="28:30" ht="13" x14ac:dyDescent="0.15">
      <c r="AB594" s="51"/>
      <c r="AC594" s="51"/>
      <c r="AD594" s="51"/>
    </row>
    <row r="595" spans="28:30" ht="13" x14ac:dyDescent="0.15">
      <c r="AB595" s="51"/>
      <c r="AC595" s="51"/>
      <c r="AD595" s="51"/>
    </row>
    <row r="596" spans="28:30" ht="13" x14ac:dyDescent="0.15">
      <c r="AB596" s="51"/>
      <c r="AC596" s="51"/>
      <c r="AD596" s="51"/>
    </row>
    <row r="597" spans="28:30" ht="13" x14ac:dyDescent="0.15">
      <c r="AB597" s="51"/>
      <c r="AC597" s="51"/>
      <c r="AD597" s="51"/>
    </row>
    <row r="598" spans="28:30" ht="13" x14ac:dyDescent="0.15">
      <c r="AB598" s="51"/>
      <c r="AC598" s="51"/>
      <c r="AD598" s="51"/>
    </row>
    <row r="599" spans="28:30" ht="13" x14ac:dyDescent="0.15">
      <c r="AB599" s="51"/>
      <c r="AC599" s="51"/>
      <c r="AD599" s="51"/>
    </row>
    <row r="600" spans="28:30" ht="13" x14ac:dyDescent="0.15">
      <c r="AB600" s="51"/>
      <c r="AC600" s="51"/>
      <c r="AD600" s="51"/>
    </row>
    <row r="601" spans="28:30" ht="13" x14ac:dyDescent="0.15">
      <c r="AB601" s="51"/>
      <c r="AC601" s="51"/>
      <c r="AD601" s="51"/>
    </row>
    <row r="602" spans="28:30" ht="13" x14ac:dyDescent="0.15">
      <c r="AB602" s="51"/>
      <c r="AC602" s="51"/>
      <c r="AD602" s="51"/>
    </row>
    <row r="603" spans="28:30" ht="13" x14ac:dyDescent="0.15">
      <c r="AB603" s="51"/>
      <c r="AC603" s="51"/>
      <c r="AD603" s="51"/>
    </row>
    <row r="604" spans="28:30" ht="13" x14ac:dyDescent="0.15">
      <c r="AB604" s="51"/>
      <c r="AC604" s="51"/>
      <c r="AD604" s="51"/>
    </row>
    <row r="605" spans="28:30" ht="13" x14ac:dyDescent="0.15">
      <c r="AB605" s="51"/>
      <c r="AC605" s="51"/>
      <c r="AD605" s="51"/>
    </row>
    <row r="606" spans="28:30" ht="13" x14ac:dyDescent="0.15">
      <c r="AB606" s="51"/>
      <c r="AC606" s="51"/>
      <c r="AD606" s="51"/>
    </row>
    <row r="607" spans="28:30" ht="13" x14ac:dyDescent="0.15">
      <c r="AB607" s="51"/>
      <c r="AC607" s="51"/>
      <c r="AD607" s="51"/>
    </row>
    <row r="608" spans="28:30" ht="13" x14ac:dyDescent="0.15">
      <c r="AB608" s="51"/>
      <c r="AC608" s="51"/>
      <c r="AD608" s="51"/>
    </row>
    <row r="609" spans="28:30" ht="13" x14ac:dyDescent="0.15">
      <c r="AB609" s="51"/>
      <c r="AC609" s="51"/>
      <c r="AD609" s="51"/>
    </row>
    <row r="610" spans="28:30" ht="13" x14ac:dyDescent="0.15">
      <c r="AB610" s="51"/>
      <c r="AC610" s="51"/>
      <c r="AD610" s="51"/>
    </row>
    <row r="611" spans="28:30" ht="13" x14ac:dyDescent="0.15">
      <c r="AB611" s="51"/>
      <c r="AC611" s="51"/>
      <c r="AD611" s="51"/>
    </row>
    <row r="612" spans="28:30" ht="13" x14ac:dyDescent="0.15">
      <c r="AB612" s="51"/>
      <c r="AC612" s="51"/>
      <c r="AD612" s="51"/>
    </row>
    <row r="613" spans="28:30" ht="13" x14ac:dyDescent="0.15">
      <c r="AB613" s="51"/>
      <c r="AC613" s="51"/>
      <c r="AD613" s="51"/>
    </row>
    <row r="614" spans="28:30" ht="13" x14ac:dyDescent="0.15">
      <c r="AB614" s="51"/>
      <c r="AC614" s="51"/>
      <c r="AD614" s="51"/>
    </row>
    <row r="615" spans="28:30" ht="13" x14ac:dyDescent="0.15">
      <c r="AB615" s="51"/>
      <c r="AC615" s="51"/>
      <c r="AD615" s="51"/>
    </row>
    <row r="616" spans="28:30" ht="13" x14ac:dyDescent="0.15">
      <c r="AB616" s="51"/>
      <c r="AC616" s="51"/>
      <c r="AD616" s="51"/>
    </row>
    <row r="617" spans="28:30" ht="13" x14ac:dyDescent="0.15">
      <c r="AB617" s="51"/>
      <c r="AC617" s="51"/>
      <c r="AD617" s="51"/>
    </row>
    <row r="618" spans="28:30" ht="13" x14ac:dyDescent="0.15">
      <c r="AB618" s="51"/>
      <c r="AC618" s="51"/>
      <c r="AD618" s="51"/>
    </row>
    <row r="619" spans="28:30" ht="13" x14ac:dyDescent="0.15">
      <c r="AB619" s="51"/>
      <c r="AC619" s="51"/>
      <c r="AD619" s="51"/>
    </row>
    <row r="620" spans="28:30" ht="13" x14ac:dyDescent="0.15">
      <c r="AB620" s="51"/>
      <c r="AC620" s="51"/>
      <c r="AD620" s="51"/>
    </row>
    <row r="621" spans="28:30" ht="13" x14ac:dyDescent="0.15">
      <c r="AB621" s="51"/>
      <c r="AC621" s="51"/>
      <c r="AD621" s="51"/>
    </row>
    <row r="622" spans="28:30" ht="13" x14ac:dyDescent="0.15">
      <c r="AB622" s="51"/>
      <c r="AC622" s="51"/>
      <c r="AD622" s="51"/>
    </row>
    <row r="623" spans="28:30" ht="13" x14ac:dyDescent="0.15">
      <c r="AB623" s="51"/>
      <c r="AC623" s="51"/>
      <c r="AD623" s="51"/>
    </row>
    <row r="624" spans="28:30" ht="13" x14ac:dyDescent="0.15">
      <c r="AB624" s="51"/>
      <c r="AC624" s="51"/>
      <c r="AD624" s="51"/>
    </row>
    <row r="625" spans="28:30" ht="13" x14ac:dyDescent="0.15">
      <c r="AB625" s="51"/>
      <c r="AC625" s="51"/>
      <c r="AD625" s="51"/>
    </row>
    <row r="626" spans="28:30" ht="13" x14ac:dyDescent="0.15">
      <c r="AB626" s="51"/>
      <c r="AC626" s="51"/>
      <c r="AD626" s="51"/>
    </row>
    <row r="627" spans="28:30" ht="13" x14ac:dyDescent="0.15">
      <c r="AB627" s="51"/>
      <c r="AC627" s="51"/>
      <c r="AD627" s="51"/>
    </row>
    <row r="628" spans="28:30" ht="13" x14ac:dyDescent="0.15">
      <c r="AB628" s="51"/>
      <c r="AC628" s="51"/>
      <c r="AD628" s="51"/>
    </row>
    <row r="629" spans="28:30" ht="13" x14ac:dyDescent="0.15">
      <c r="AB629" s="51"/>
      <c r="AC629" s="51"/>
      <c r="AD629" s="51"/>
    </row>
    <row r="630" spans="28:30" ht="13" x14ac:dyDescent="0.15">
      <c r="AB630" s="51"/>
      <c r="AC630" s="51"/>
      <c r="AD630" s="51"/>
    </row>
    <row r="631" spans="28:30" ht="13" x14ac:dyDescent="0.15">
      <c r="AB631" s="51"/>
      <c r="AC631" s="51"/>
      <c r="AD631" s="51"/>
    </row>
    <row r="632" spans="28:30" ht="13" x14ac:dyDescent="0.15">
      <c r="AB632" s="51"/>
      <c r="AC632" s="51"/>
      <c r="AD632" s="51"/>
    </row>
    <row r="633" spans="28:30" ht="13" x14ac:dyDescent="0.15">
      <c r="AB633" s="51"/>
      <c r="AC633" s="51"/>
      <c r="AD633" s="51"/>
    </row>
    <row r="634" spans="28:30" ht="13" x14ac:dyDescent="0.15">
      <c r="AB634" s="51"/>
      <c r="AC634" s="51"/>
      <c r="AD634" s="51"/>
    </row>
    <row r="635" spans="28:30" ht="13" x14ac:dyDescent="0.15">
      <c r="AB635" s="51"/>
      <c r="AC635" s="51"/>
      <c r="AD635" s="51"/>
    </row>
    <row r="636" spans="28:30" ht="13" x14ac:dyDescent="0.15">
      <c r="AB636" s="51"/>
      <c r="AC636" s="51"/>
      <c r="AD636" s="51"/>
    </row>
    <row r="637" spans="28:30" ht="13" x14ac:dyDescent="0.15">
      <c r="AB637" s="51"/>
      <c r="AC637" s="51"/>
      <c r="AD637" s="51"/>
    </row>
    <row r="638" spans="28:30" ht="13" x14ac:dyDescent="0.15">
      <c r="AB638" s="51"/>
      <c r="AC638" s="51"/>
      <c r="AD638" s="51"/>
    </row>
    <row r="639" spans="28:30" ht="13" x14ac:dyDescent="0.15">
      <c r="AB639" s="51"/>
      <c r="AC639" s="51"/>
      <c r="AD639" s="51"/>
    </row>
    <row r="640" spans="28:30" ht="13" x14ac:dyDescent="0.15">
      <c r="AB640" s="51"/>
      <c r="AC640" s="51"/>
      <c r="AD640" s="51"/>
    </row>
    <row r="641" spans="28:30" ht="13" x14ac:dyDescent="0.15">
      <c r="AB641" s="51"/>
      <c r="AC641" s="51"/>
      <c r="AD641" s="51"/>
    </row>
    <row r="642" spans="28:30" ht="13" x14ac:dyDescent="0.15">
      <c r="AB642" s="51"/>
      <c r="AC642" s="51"/>
      <c r="AD642" s="51"/>
    </row>
    <row r="643" spans="28:30" ht="13" x14ac:dyDescent="0.15">
      <c r="AB643" s="51"/>
      <c r="AC643" s="51"/>
      <c r="AD643" s="51"/>
    </row>
    <row r="644" spans="28:30" ht="13" x14ac:dyDescent="0.15">
      <c r="AB644" s="51"/>
      <c r="AC644" s="51"/>
      <c r="AD644" s="51"/>
    </row>
    <row r="645" spans="28:30" ht="13" x14ac:dyDescent="0.15">
      <c r="AB645" s="51"/>
      <c r="AC645" s="51"/>
      <c r="AD645" s="51"/>
    </row>
    <row r="646" spans="28:30" ht="13" x14ac:dyDescent="0.15">
      <c r="AB646" s="51"/>
      <c r="AC646" s="51"/>
      <c r="AD646" s="51"/>
    </row>
    <row r="647" spans="28:30" ht="13" x14ac:dyDescent="0.15">
      <c r="AB647" s="51"/>
      <c r="AC647" s="51"/>
      <c r="AD647" s="51"/>
    </row>
    <row r="648" spans="28:30" ht="13" x14ac:dyDescent="0.15">
      <c r="AB648" s="51"/>
      <c r="AC648" s="51"/>
      <c r="AD648" s="51"/>
    </row>
    <row r="649" spans="28:30" ht="13" x14ac:dyDescent="0.15">
      <c r="AB649" s="51"/>
      <c r="AC649" s="51"/>
      <c r="AD649" s="51"/>
    </row>
    <row r="650" spans="28:30" ht="13" x14ac:dyDescent="0.15">
      <c r="AB650" s="51"/>
      <c r="AC650" s="51"/>
      <c r="AD650" s="51"/>
    </row>
    <row r="651" spans="28:30" ht="13" x14ac:dyDescent="0.15">
      <c r="AB651" s="51"/>
      <c r="AC651" s="51"/>
      <c r="AD651" s="51"/>
    </row>
    <row r="652" spans="28:30" ht="13" x14ac:dyDescent="0.15">
      <c r="AB652" s="51"/>
      <c r="AC652" s="51"/>
      <c r="AD652" s="51"/>
    </row>
    <row r="653" spans="28:30" ht="13" x14ac:dyDescent="0.15">
      <c r="AB653" s="51"/>
      <c r="AC653" s="51"/>
      <c r="AD653" s="51"/>
    </row>
    <row r="654" spans="28:30" ht="13" x14ac:dyDescent="0.15">
      <c r="AB654" s="51"/>
      <c r="AC654" s="51"/>
      <c r="AD654" s="51"/>
    </row>
    <row r="655" spans="28:30" ht="13" x14ac:dyDescent="0.15">
      <c r="AB655" s="51"/>
      <c r="AC655" s="51"/>
      <c r="AD655" s="51"/>
    </row>
    <row r="656" spans="28:30" ht="13" x14ac:dyDescent="0.15">
      <c r="AB656" s="51"/>
      <c r="AC656" s="51"/>
      <c r="AD656" s="51"/>
    </row>
    <row r="657" spans="28:30" ht="13" x14ac:dyDescent="0.15">
      <c r="AB657" s="51"/>
      <c r="AC657" s="51"/>
      <c r="AD657" s="51"/>
    </row>
    <row r="658" spans="28:30" ht="13" x14ac:dyDescent="0.15">
      <c r="AB658" s="51"/>
      <c r="AC658" s="51"/>
      <c r="AD658" s="51"/>
    </row>
    <row r="659" spans="28:30" ht="13" x14ac:dyDescent="0.15">
      <c r="AB659" s="51"/>
      <c r="AC659" s="51"/>
      <c r="AD659" s="51"/>
    </row>
    <row r="660" spans="28:30" ht="13" x14ac:dyDescent="0.15">
      <c r="AB660" s="51"/>
      <c r="AC660" s="51"/>
      <c r="AD660" s="51"/>
    </row>
    <row r="661" spans="28:30" ht="13" x14ac:dyDescent="0.15">
      <c r="AB661" s="51"/>
      <c r="AC661" s="51"/>
      <c r="AD661" s="51"/>
    </row>
    <row r="662" spans="28:30" ht="13" x14ac:dyDescent="0.15">
      <c r="AB662" s="51"/>
      <c r="AC662" s="51"/>
      <c r="AD662" s="51"/>
    </row>
    <row r="663" spans="28:30" ht="13" x14ac:dyDescent="0.15">
      <c r="AB663" s="51"/>
      <c r="AC663" s="51"/>
      <c r="AD663" s="51"/>
    </row>
    <row r="664" spans="28:30" ht="13" x14ac:dyDescent="0.15">
      <c r="AB664" s="51"/>
      <c r="AC664" s="51"/>
      <c r="AD664" s="51"/>
    </row>
    <row r="665" spans="28:30" ht="13" x14ac:dyDescent="0.15">
      <c r="AB665" s="51"/>
      <c r="AC665" s="51"/>
      <c r="AD665" s="51"/>
    </row>
    <row r="666" spans="28:30" ht="13" x14ac:dyDescent="0.15">
      <c r="AB666" s="51"/>
      <c r="AC666" s="51"/>
      <c r="AD666" s="51"/>
    </row>
    <row r="667" spans="28:30" ht="13" x14ac:dyDescent="0.15">
      <c r="AB667" s="51"/>
      <c r="AC667" s="51"/>
      <c r="AD667" s="51"/>
    </row>
    <row r="668" spans="28:30" ht="13" x14ac:dyDescent="0.15">
      <c r="AB668" s="51"/>
      <c r="AC668" s="51"/>
      <c r="AD668" s="51"/>
    </row>
    <row r="669" spans="28:30" ht="13" x14ac:dyDescent="0.15">
      <c r="AB669" s="51"/>
      <c r="AC669" s="51"/>
      <c r="AD669" s="51"/>
    </row>
    <row r="670" spans="28:30" ht="13" x14ac:dyDescent="0.15">
      <c r="AB670" s="51"/>
      <c r="AC670" s="51"/>
      <c r="AD670" s="51"/>
    </row>
    <row r="671" spans="28:30" ht="13" x14ac:dyDescent="0.15">
      <c r="AB671" s="51"/>
      <c r="AC671" s="51"/>
      <c r="AD671" s="51"/>
    </row>
    <row r="672" spans="28:30" ht="13" x14ac:dyDescent="0.15">
      <c r="AB672" s="51"/>
      <c r="AC672" s="51"/>
      <c r="AD672" s="51"/>
    </row>
    <row r="673" spans="28:30" ht="13" x14ac:dyDescent="0.15">
      <c r="AB673" s="51"/>
      <c r="AC673" s="51"/>
      <c r="AD673" s="51"/>
    </row>
    <row r="674" spans="28:30" ht="13" x14ac:dyDescent="0.15">
      <c r="AB674" s="51"/>
      <c r="AC674" s="51"/>
      <c r="AD674" s="51"/>
    </row>
    <row r="675" spans="28:30" ht="13" x14ac:dyDescent="0.15">
      <c r="AB675" s="51"/>
      <c r="AC675" s="51"/>
      <c r="AD675" s="51"/>
    </row>
    <row r="676" spans="28:30" ht="13" x14ac:dyDescent="0.15">
      <c r="AB676" s="51"/>
      <c r="AC676" s="51"/>
      <c r="AD676" s="51"/>
    </row>
    <row r="677" spans="28:30" ht="13" x14ac:dyDescent="0.15">
      <c r="AB677" s="51"/>
      <c r="AC677" s="51"/>
      <c r="AD677" s="51"/>
    </row>
    <row r="678" spans="28:30" ht="13" x14ac:dyDescent="0.15">
      <c r="AB678" s="51"/>
      <c r="AC678" s="51"/>
      <c r="AD678" s="51"/>
    </row>
    <row r="679" spans="28:30" ht="13" x14ac:dyDescent="0.15">
      <c r="AB679" s="51"/>
      <c r="AC679" s="51"/>
      <c r="AD679" s="51"/>
    </row>
    <row r="680" spans="28:30" ht="13" x14ac:dyDescent="0.15">
      <c r="AB680" s="51"/>
      <c r="AC680" s="51"/>
      <c r="AD680" s="51"/>
    </row>
    <row r="681" spans="28:30" ht="13" x14ac:dyDescent="0.15">
      <c r="AB681" s="51"/>
      <c r="AC681" s="51"/>
      <c r="AD681" s="51"/>
    </row>
    <row r="682" spans="28:30" ht="13" x14ac:dyDescent="0.15">
      <c r="AB682" s="51"/>
      <c r="AC682" s="51"/>
      <c r="AD682" s="51"/>
    </row>
    <row r="683" spans="28:30" ht="13" x14ac:dyDescent="0.15">
      <c r="AB683" s="51"/>
      <c r="AC683" s="51"/>
      <c r="AD683" s="51"/>
    </row>
    <row r="684" spans="28:30" ht="13" x14ac:dyDescent="0.15">
      <c r="AB684" s="51"/>
      <c r="AC684" s="51"/>
      <c r="AD684" s="51"/>
    </row>
    <row r="685" spans="28:30" ht="13" x14ac:dyDescent="0.15">
      <c r="AB685" s="51"/>
      <c r="AC685" s="51"/>
      <c r="AD685" s="51"/>
    </row>
    <row r="686" spans="28:30" ht="13" x14ac:dyDescent="0.15">
      <c r="AB686" s="51"/>
      <c r="AC686" s="51"/>
      <c r="AD686" s="51"/>
    </row>
    <row r="687" spans="28:30" ht="13" x14ac:dyDescent="0.15">
      <c r="AB687" s="51"/>
      <c r="AC687" s="51"/>
      <c r="AD687" s="51"/>
    </row>
    <row r="688" spans="28:30" ht="13" x14ac:dyDescent="0.15">
      <c r="AB688" s="51"/>
      <c r="AC688" s="51"/>
      <c r="AD688" s="51"/>
    </row>
    <row r="689" spans="28:30" ht="13" x14ac:dyDescent="0.15">
      <c r="AB689" s="51"/>
      <c r="AC689" s="51"/>
      <c r="AD689" s="51"/>
    </row>
    <row r="690" spans="28:30" ht="13" x14ac:dyDescent="0.15">
      <c r="AB690" s="51"/>
      <c r="AC690" s="51"/>
      <c r="AD690" s="51"/>
    </row>
    <row r="691" spans="28:30" ht="13" x14ac:dyDescent="0.15">
      <c r="AB691" s="51"/>
      <c r="AC691" s="51"/>
      <c r="AD691" s="51"/>
    </row>
    <row r="692" spans="28:30" ht="13" x14ac:dyDescent="0.15">
      <c r="AB692" s="51"/>
      <c r="AC692" s="51"/>
      <c r="AD692" s="51"/>
    </row>
    <row r="693" spans="28:30" ht="13" x14ac:dyDescent="0.15">
      <c r="AB693" s="51"/>
      <c r="AC693" s="51"/>
      <c r="AD693" s="51"/>
    </row>
    <row r="694" spans="28:30" ht="13" x14ac:dyDescent="0.15">
      <c r="AB694" s="51"/>
      <c r="AC694" s="51"/>
      <c r="AD694" s="51"/>
    </row>
    <row r="695" spans="28:30" ht="13" x14ac:dyDescent="0.15">
      <c r="AB695" s="51"/>
      <c r="AC695" s="51"/>
      <c r="AD695" s="51"/>
    </row>
    <row r="696" spans="28:30" ht="13" x14ac:dyDescent="0.15">
      <c r="AB696" s="51"/>
      <c r="AC696" s="51"/>
      <c r="AD696" s="51"/>
    </row>
    <row r="697" spans="28:30" ht="13" x14ac:dyDescent="0.15">
      <c r="AB697" s="51"/>
      <c r="AC697" s="51"/>
      <c r="AD697" s="51"/>
    </row>
    <row r="698" spans="28:30" ht="13" x14ac:dyDescent="0.15">
      <c r="AB698" s="51"/>
      <c r="AC698" s="51"/>
      <c r="AD698" s="51"/>
    </row>
    <row r="699" spans="28:30" ht="13" x14ac:dyDescent="0.15">
      <c r="AB699" s="51"/>
      <c r="AC699" s="51"/>
      <c r="AD699" s="51"/>
    </row>
    <row r="700" spans="28:30" ht="13" x14ac:dyDescent="0.15">
      <c r="AB700" s="51"/>
      <c r="AC700" s="51"/>
      <c r="AD700" s="51"/>
    </row>
    <row r="701" spans="28:30" ht="13" x14ac:dyDescent="0.15">
      <c r="AB701" s="51"/>
      <c r="AC701" s="51"/>
      <c r="AD701" s="51"/>
    </row>
    <row r="702" spans="28:30" ht="13" x14ac:dyDescent="0.15">
      <c r="AB702" s="51"/>
      <c r="AC702" s="51"/>
      <c r="AD702" s="51"/>
    </row>
    <row r="703" spans="28:30" ht="13" x14ac:dyDescent="0.15">
      <c r="AB703" s="51"/>
      <c r="AC703" s="51"/>
      <c r="AD703" s="51"/>
    </row>
    <row r="704" spans="28:30" ht="13" x14ac:dyDescent="0.15">
      <c r="AB704" s="51"/>
      <c r="AC704" s="51"/>
      <c r="AD704" s="51"/>
    </row>
    <row r="705" spans="28:30" ht="13" x14ac:dyDescent="0.15">
      <c r="AB705" s="51"/>
      <c r="AC705" s="51"/>
      <c r="AD705" s="51"/>
    </row>
    <row r="706" spans="28:30" ht="13" x14ac:dyDescent="0.15">
      <c r="AB706" s="51"/>
      <c r="AC706" s="51"/>
      <c r="AD706" s="51"/>
    </row>
    <row r="707" spans="28:30" ht="13" x14ac:dyDescent="0.15">
      <c r="AB707" s="51"/>
      <c r="AC707" s="51"/>
      <c r="AD707" s="51"/>
    </row>
    <row r="708" spans="28:30" ht="13" x14ac:dyDescent="0.15">
      <c r="AB708" s="51"/>
      <c r="AC708" s="51"/>
      <c r="AD708" s="51"/>
    </row>
    <row r="709" spans="28:30" ht="13" x14ac:dyDescent="0.15">
      <c r="AB709" s="51"/>
      <c r="AC709" s="51"/>
      <c r="AD709" s="51"/>
    </row>
    <row r="710" spans="28:30" ht="13" x14ac:dyDescent="0.15">
      <c r="AB710" s="51"/>
      <c r="AC710" s="51"/>
      <c r="AD710" s="51"/>
    </row>
    <row r="711" spans="28:30" ht="13" x14ac:dyDescent="0.15">
      <c r="AB711" s="51"/>
      <c r="AC711" s="51"/>
      <c r="AD711" s="51"/>
    </row>
    <row r="712" spans="28:30" ht="13" x14ac:dyDescent="0.15">
      <c r="AB712" s="51"/>
      <c r="AC712" s="51"/>
      <c r="AD712" s="51"/>
    </row>
    <row r="713" spans="28:30" ht="13" x14ac:dyDescent="0.15">
      <c r="AB713" s="51"/>
      <c r="AC713" s="51"/>
      <c r="AD713" s="51"/>
    </row>
    <row r="714" spans="28:30" ht="13" x14ac:dyDescent="0.15">
      <c r="AB714" s="51"/>
      <c r="AC714" s="51"/>
      <c r="AD714" s="51"/>
    </row>
    <row r="715" spans="28:30" ht="13" x14ac:dyDescent="0.15">
      <c r="AB715" s="51"/>
      <c r="AC715" s="51"/>
      <c r="AD715" s="51"/>
    </row>
    <row r="716" spans="28:30" ht="13" x14ac:dyDescent="0.15">
      <c r="AB716" s="51"/>
      <c r="AC716" s="51"/>
      <c r="AD716" s="51"/>
    </row>
    <row r="717" spans="28:30" ht="13" x14ac:dyDescent="0.15">
      <c r="AB717" s="51"/>
      <c r="AC717" s="51"/>
      <c r="AD717" s="51"/>
    </row>
    <row r="718" spans="28:30" ht="13" x14ac:dyDescent="0.15">
      <c r="AB718" s="51"/>
      <c r="AC718" s="51"/>
      <c r="AD718" s="51"/>
    </row>
    <row r="719" spans="28:30" ht="13" x14ac:dyDescent="0.15">
      <c r="AB719" s="51"/>
      <c r="AC719" s="51"/>
      <c r="AD719" s="51"/>
    </row>
    <row r="720" spans="28:30" ht="13" x14ac:dyDescent="0.15">
      <c r="AB720" s="51"/>
      <c r="AC720" s="51"/>
      <c r="AD720" s="51"/>
    </row>
    <row r="721" spans="28:30" ht="13" x14ac:dyDescent="0.15">
      <c r="AB721" s="51"/>
      <c r="AC721" s="51"/>
      <c r="AD721" s="51"/>
    </row>
    <row r="722" spans="28:30" ht="13" x14ac:dyDescent="0.15">
      <c r="AB722" s="51"/>
      <c r="AC722" s="51"/>
      <c r="AD722" s="51"/>
    </row>
    <row r="723" spans="28:30" ht="13" x14ac:dyDescent="0.15">
      <c r="AB723" s="51"/>
      <c r="AC723" s="51"/>
      <c r="AD723" s="51"/>
    </row>
    <row r="724" spans="28:30" ht="13" x14ac:dyDescent="0.15">
      <c r="AB724" s="51"/>
      <c r="AC724" s="51"/>
      <c r="AD724" s="51"/>
    </row>
    <row r="725" spans="28:30" ht="13" x14ac:dyDescent="0.15">
      <c r="AB725" s="51"/>
      <c r="AC725" s="51"/>
      <c r="AD725" s="51"/>
    </row>
    <row r="726" spans="28:30" ht="13" x14ac:dyDescent="0.15">
      <c r="AB726" s="51"/>
      <c r="AC726" s="51"/>
      <c r="AD726" s="51"/>
    </row>
    <row r="727" spans="28:30" ht="13" x14ac:dyDescent="0.15">
      <c r="AB727" s="51"/>
      <c r="AC727" s="51"/>
      <c r="AD727" s="51"/>
    </row>
    <row r="728" spans="28:30" ht="13" x14ac:dyDescent="0.15">
      <c r="AB728" s="51"/>
      <c r="AC728" s="51"/>
      <c r="AD728" s="51"/>
    </row>
    <row r="729" spans="28:30" ht="13" x14ac:dyDescent="0.15">
      <c r="AB729" s="51"/>
      <c r="AC729" s="51"/>
      <c r="AD729" s="51"/>
    </row>
    <row r="730" spans="28:30" ht="13" x14ac:dyDescent="0.15">
      <c r="AB730" s="51"/>
      <c r="AC730" s="51"/>
      <c r="AD730" s="51"/>
    </row>
    <row r="731" spans="28:30" ht="13" x14ac:dyDescent="0.15">
      <c r="AB731" s="51"/>
      <c r="AC731" s="51"/>
      <c r="AD731" s="51"/>
    </row>
    <row r="732" spans="28:30" ht="13" x14ac:dyDescent="0.15">
      <c r="AB732" s="51"/>
      <c r="AC732" s="51"/>
      <c r="AD732" s="51"/>
    </row>
    <row r="733" spans="28:30" ht="13" x14ac:dyDescent="0.15">
      <c r="AB733" s="51"/>
      <c r="AC733" s="51"/>
      <c r="AD733" s="51"/>
    </row>
    <row r="734" spans="28:30" ht="13" x14ac:dyDescent="0.15">
      <c r="AB734" s="51"/>
      <c r="AC734" s="51"/>
      <c r="AD734" s="51"/>
    </row>
    <row r="735" spans="28:30" ht="13" x14ac:dyDescent="0.15">
      <c r="AB735" s="51"/>
      <c r="AC735" s="51"/>
      <c r="AD735" s="51"/>
    </row>
    <row r="736" spans="28:30" ht="13" x14ac:dyDescent="0.15">
      <c r="AB736" s="51"/>
      <c r="AC736" s="51"/>
      <c r="AD736" s="51"/>
    </row>
    <row r="737" spans="28:30" ht="13" x14ac:dyDescent="0.15">
      <c r="AB737" s="51"/>
      <c r="AC737" s="51"/>
      <c r="AD737" s="51"/>
    </row>
    <row r="738" spans="28:30" ht="13" x14ac:dyDescent="0.15">
      <c r="AB738" s="51"/>
      <c r="AC738" s="51"/>
      <c r="AD738" s="51"/>
    </row>
    <row r="739" spans="28:30" ht="13" x14ac:dyDescent="0.15">
      <c r="AB739" s="51"/>
      <c r="AC739" s="51"/>
      <c r="AD739" s="51"/>
    </row>
    <row r="740" spans="28:30" ht="13" x14ac:dyDescent="0.15">
      <c r="AB740" s="51"/>
      <c r="AC740" s="51"/>
      <c r="AD740" s="51"/>
    </row>
    <row r="741" spans="28:30" ht="13" x14ac:dyDescent="0.15">
      <c r="AB741" s="51"/>
      <c r="AC741" s="51"/>
      <c r="AD741" s="51"/>
    </row>
    <row r="742" spans="28:30" ht="13" x14ac:dyDescent="0.15">
      <c r="AB742" s="51"/>
      <c r="AC742" s="51"/>
      <c r="AD742" s="51"/>
    </row>
    <row r="743" spans="28:30" ht="13" x14ac:dyDescent="0.15">
      <c r="AB743" s="51"/>
      <c r="AC743" s="51"/>
      <c r="AD743" s="51"/>
    </row>
    <row r="744" spans="28:30" ht="13" x14ac:dyDescent="0.15">
      <c r="AB744" s="51"/>
      <c r="AC744" s="51"/>
      <c r="AD744" s="51"/>
    </row>
    <row r="745" spans="28:30" ht="13" x14ac:dyDescent="0.15">
      <c r="AB745" s="51"/>
      <c r="AC745" s="51"/>
      <c r="AD745" s="51"/>
    </row>
    <row r="746" spans="28:30" ht="13" x14ac:dyDescent="0.15">
      <c r="AB746" s="51"/>
      <c r="AC746" s="51"/>
      <c r="AD746" s="51"/>
    </row>
    <row r="747" spans="28:30" ht="13" x14ac:dyDescent="0.15">
      <c r="AB747" s="51"/>
      <c r="AC747" s="51"/>
      <c r="AD747" s="51"/>
    </row>
    <row r="748" spans="28:30" ht="13" x14ac:dyDescent="0.15">
      <c r="AB748" s="51"/>
      <c r="AC748" s="51"/>
      <c r="AD748" s="51"/>
    </row>
    <row r="749" spans="28:30" ht="13" x14ac:dyDescent="0.15">
      <c r="AB749" s="51"/>
      <c r="AC749" s="51"/>
      <c r="AD749" s="51"/>
    </row>
    <row r="750" spans="28:30" ht="13" x14ac:dyDescent="0.15">
      <c r="AB750" s="51"/>
      <c r="AC750" s="51"/>
      <c r="AD750" s="51"/>
    </row>
    <row r="751" spans="28:30" ht="13" x14ac:dyDescent="0.15">
      <c r="AB751" s="51"/>
      <c r="AC751" s="51"/>
      <c r="AD751" s="51"/>
    </row>
    <row r="752" spans="28:30" ht="13" x14ac:dyDescent="0.15">
      <c r="AB752" s="51"/>
      <c r="AC752" s="51"/>
      <c r="AD752" s="51"/>
    </row>
    <row r="753" spans="28:30" ht="13" x14ac:dyDescent="0.15">
      <c r="AB753" s="51"/>
      <c r="AC753" s="51"/>
      <c r="AD753" s="51"/>
    </row>
    <row r="754" spans="28:30" ht="13" x14ac:dyDescent="0.15">
      <c r="AB754" s="51"/>
      <c r="AC754" s="51"/>
      <c r="AD754" s="51"/>
    </row>
    <row r="755" spans="28:30" ht="13" x14ac:dyDescent="0.15">
      <c r="AB755" s="51"/>
      <c r="AC755" s="51"/>
      <c r="AD755" s="51"/>
    </row>
    <row r="756" spans="28:30" ht="13" x14ac:dyDescent="0.15">
      <c r="AB756" s="51"/>
      <c r="AC756" s="51"/>
      <c r="AD756" s="51"/>
    </row>
    <row r="757" spans="28:30" ht="13" x14ac:dyDescent="0.15">
      <c r="AB757" s="51"/>
      <c r="AC757" s="51"/>
      <c r="AD757" s="51"/>
    </row>
    <row r="758" spans="28:30" ht="13" x14ac:dyDescent="0.15">
      <c r="AB758" s="51"/>
      <c r="AC758" s="51"/>
      <c r="AD758" s="51"/>
    </row>
    <row r="759" spans="28:30" ht="13" x14ac:dyDescent="0.15">
      <c r="AB759" s="51"/>
      <c r="AC759" s="51"/>
      <c r="AD759" s="51"/>
    </row>
    <row r="760" spans="28:30" ht="13" x14ac:dyDescent="0.15">
      <c r="AB760" s="51"/>
      <c r="AC760" s="51"/>
      <c r="AD760" s="51"/>
    </row>
    <row r="761" spans="28:30" ht="13" x14ac:dyDescent="0.15">
      <c r="AB761" s="51"/>
      <c r="AC761" s="51"/>
      <c r="AD761" s="51"/>
    </row>
    <row r="762" spans="28:30" ht="13" x14ac:dyDescent="0.15">
      <c r="AB762" s="51"/>
      <c r="AC762" s="51"/>
      <c r="AD762" s="51"/>
    </row>
    <row r="763" spans="28:30" ht="13" x14ac:dyDescent="0.15">
      <c r="AB763" s="51"/>
      <c r="AC763" s="51"/>
      <c r="AD763" s="51"/>
    </row>
    <row r="764" spans="28:30" ht="13" x14ac:dyDescent="0.15">
      <c r="AB764" s="51"/>
      <c r="AC764" s="51"/>
      <c r="AD764" s="51"/>
    </row>
    <row r="765" spans="28:30" ht="13" x14ac:dyDescent="0.15">
      <c r="AB765" s="51"/>
      <c r="AC765" s="51"/>
      <c r="AD765" s="51"/>
    </row>
    <row r="766" spans="28:30" ht="13" x14ac:dyDescent="0.15">
      <c r="AB766" s="51"/>
      <c r="AC766" s="51"/>
      <c r="AD766" s="51"/>
    </row>
    <row r="767" spans="28:30" ht="13" x14ac:dyDescent="0.15">
      <c r="AB767" s="51"/>
      <c r="AC767" s="51"/>
      <c r="AD767" s="51"/>
    </row>
    <row r="768" spans="28:30" ht="13" x14ac:dyDescent="0.15">
      <c r="AB768" s="51"/>
      <c r="AC768" s="51"/>
      <c r="AD768" s="51"/>
    </row>
    <row r="769" spans="28:30" ht="13" x14ac:dyDescent="0.15">
      <c r="AB769" s="51"/>
      <c r="AC769" s="51"/>
      <c r="AD769" s="51"/>
    </row>
    <row r="770" spans="28:30" ht="13" x14ac:dyDescent="0.15">
      <c r="AB770" s="51"/>
      <c r="AC770" s="51"/>
      <c r="AD770" s="51"/>
    </row>
    <row r="771" spans="28:30" ht="13" x14ac:dyDescent="0.15">
      <c r="AB771" s="51"/>
      <c r="AC771" s="51"/>
      <c r="AD771" s="51"/>
    </row>
    <row r="772" spans="28:30" ht="13" x14ac:dyDescent="0.15">
      <c r="AB772" s="51"/>
      <c r="AC772" s="51"/>
      <c r="AD772" s="51"/>
    </row>
    <row r="773" spans="28:30" ht="13" x14ac:dyDescent="0.15">
      <c r="AB773" s="51"/>
      <c r="AC773" s="51"/>
      <c r="AD773" s="51"/>
    </row>
    <row r="774" spans="28:30" ht="13" x14ac:dyDescent="0.15">
      <c r="AB774" s="51"/>
      <c r="AC774" s="51"/>
      <c r="AD774" s="51"/>
    </row>
    <row r="775" spans="28:30" ht="13" x14ac:dyDescent="0.15">
      <c r="AB775" s="51"/>
      <c r="AC775" s="51"/>
      <c r="AD775" s="51"/>
    </row>
    <row r="776" spans="28:30" ht="13" x14ac:dyDescent="0.15">
      <c r="AB776" s="51"/>
      <c r="AC776" s="51"/>
      <c r="AD776" s="51"/>
    </row>
    <row r="777" spans="28:30" ht="13" x14ac:dyDescent="0.15">
      <c r="AB777" s="51"/>
      <c r="AC777" s="51"/>
      <c r="AD777" s="51"/>
    </row>
    <row r="778" spans="28:30" ht="13" x14ac:dyDescent="0.15">
      <c r="AB778" s="51"/>
      <c r="AC778" s="51"/>
      <c r="AD778" s="51"/>
    </row>
    <row r="779" spans="28:30" ht="13" x14ac:dyDescent="0.15">
      <c r="AB779" s="51"/>
      <c r="AC779" s="51"/>
      <c r="AD779" s="51"/>
    </row>
    <row r="780" spans="28:30" ht="13" x14ac:dyDescent="0.15">
      <c r="AB780" s="51"/>
      <c r="AC780" s="51"/>
      <c r="AD780" s="51"/>
    </row>
    <row r="781" spans="28:30" ht="13" x14ac:dyDescent="0.15">
      <c r="AB781" s="51"/>
      <c r="AC781" s="51"/>
      <c r="AD781" s="51"/>
    </row>
    <row r="782" spans="28:30" ht="13" x14ac:dyDescent="0.15">
      <c r="AB782" s="51"/>
      <c r="AC782" s="51"/>
      <c r="AD782" s="51"/>
    </row>
    <row r="783" spans="28:30" ht="13" x14ac:dyDescent="0.15">
      <c r="AB783" s="51"/>
      <c r="AC783" s="51"/>
      <c r="AD783" s="51"/>
    </row>
    <row r="784" spans="28:30" ht="13" x14ac:dyDescent="0.15">
      <c r="AB784" s="51"/>
      <c r="AC784" s="51"/>
      <c r="AD784" s="51"/>
    </row>
    <row r="785" spans="28:30" ht="13" x14ac:dyDescent="0.15">
      <c r="AB785" s="51"/>
      <c r="AC785" s="51"/>
      <c r="AD785" s="51"/>
    </row>
    <row r="786" spans="28:30" ht="13" x14ac:dyDescent="0.15">
      <c r="AB786" s="51"/>
      <c r="AC786" s="51"/>
      <c r="AD786" s="51"/>
    </row>
    <row r="787" spans="28:30" ht="13" x14ac:dyDescent="0.15">
      <c r="AB787" s="51"/>
      <c r="AC787" s="51"/>
      <c r="AD787" s="51"/>
    </row>
    <row r="788" spans="28:30" ht="13" x14ac:dyDescent="0.15">
      <c r="AB788" s="51"/>
      <c r="AC788" s="51"/>
      <c r="AD788" s="51"/>
    </row>
    <row r="789" spans="28:30" ht="13" x14ac:dyDescent="0.15">
      <c r="AB789" s="51"/>
      <c r="AC789" s="51"/>
      <c r="AD789" s="51"/>
    </row>
    <row r="790" spans="28:30" ht="13" x14ac:dyDescent="0.15">
      <c r="AB790" s="51"/>
      <c r="AC790" s="51"/>
      <c r="AD790" s="51"/>
    </row>
    <row r="791" spans="28:30" ht="13" x14ac:dyDescent="0.15">
      <c r="AB791" s="51"/>
      <c r="AC791" s="51"/>
      <c r="AD791" s="51"/>
    </row>
    <row r="792" spans="28:30" ht="13" x14ac:dyDescent="0.15">
      <c r="AB792" s="51"/>
      <c r="AC792" s="51"/>
      <c r="AD792" s="51"/>
    </row>
    <row r="793" spans="28:30" ht="13" x14ac:dyDescent="0.15">
      <c r="AB793" s="51"/>
      <c r="AC793" s="51"/>
      <c r="AD793" s="51"/>
    </row>
    <row r="794" spans="28:30" ht="13" x14ac:dyDescent="0.15">
      <c r="AB794" s="51"/>
      <c r="AC794" s="51"/>
      <c r="AD794" s="51"/>
    </row>
    <row r="795" spans="28:30" ht="13" x14ac:dyDescent="0.15">
      <c r="AB795" s="51"/>
      <c r="AC795" s="51"/>
      <c r="AD795" s="51"/>
    </row>
    <row r="796" spans="28:30" ht="13" x14ac:dyDescent="0.15">
      <c r="AB796" s="51"/>
      <c r="AC796" s="51"/>
      <c r="AD796" s="51"/>
    </row>
    <row r="797" spans="28:30" ht="13" x14ac:dyDescent="0.15">
      <c r="AB797" s="51"/>
      <c r="AC797" s="51"/>
      <c r="AD797" s="51"/>
    </row>
    <row r="798" spans="28:30" ht="13" x14ac:dyDescent="0.15">
      <c r="AB798" s="51"/>
      <c r="AC798" s="51"/>
      <c r="AD798" s="51"/>
    </row>
    <row r="799" spans="28:30" ht="13" x14ac:dyDescent="0.15">
      <c r="AB799" s="51"/>
      <c r="AC799" s="51"/>
      <c r="AD799" s="51"/>
    </row>
    <row r="800" spans="28:30" ht="13" x14ac:dyDescent="0.15">
      <c r="AB800" s="51"/>
      <c r="AC800" s="51"/>
      <c r="AD800" s="51"/>
    </row>
    <row r="801" spans="28:30" ht="13" x14ac:dyDescent="0.15">
      <c r="AB801" s="51"/>
      <c r="AC801" s="51"/>
      <c r="AD801" s="51"/>
    </row>
    <row r="802" spans="28:30" ht="13" x14ac:dyDescent="0.15">
      <c r="AB802" s="51"/>
      <c r="AC802" s="51"/>
      <c r="AD802" s="51"/>
    </row>
    <row r="803" spans="28:30" ht="13" x14ac:dyDescent="0.15">
      <c r="AB803" s="51"/>
      <c r="AC803" s="51"/>
      <c r="AD803" s="51"/>
    </row>
    <row r="804" spans="28:30" ht="13" x14ac:dyDescent="0.15">
      <c r="AB804" s="51"/>
      <c r="AC804" s="51"/>
      <c r="AD804" s="51"/>
    </row>
    <row r="805" spans="28:30" ht="13" x14ac:dyDescent="0.15">
      <c r="AB805" s="51"/>
      <c r="AC805" s="51"/>
      <c r="AD805" s="51"/>
    </row>
    <row r="806" spans="28:30" ht="13" x14ac:dyDescent="0.15">
      <c r="AB806" s="51"/>
      <c r="AC806" s="51"/>
      <c r="AD806" s="51"/>
    </row>
    <row r="807" spans="28:30" ht="13" x14ac:dyDescent="0.15">
      <c r="AB807" s="51"/>
      <c r="AC807" s="51"/>
      <c r="AD807" s="51"/>
    </row>
    <row r="808" spans="28:30" ht="13" x14ac:dyDescent="0.15">
      <c r="AB808" s="51"/>
      <c r="AC808" s="51"/>
      <c r="AD808" s="51"/>
    </row>
    <row r="809" spans="28:30" ht="13" x14ac:dyDescent="0.15">
      <c r="AB809" s="51"/>
      <c r="AC809" s="51"/>
      <c r="AD809" s="51"/>
    </row>
    <row r="810" spans="28:30" ht="13" x14ac:dyDescent="0.15">
      <c r="AB810" s="51"/>
      <c r="AC810" s="51"/>
      <c r="AD810" s="51"/>
    </row>
    <row r="811" spans="28:30" ht="13" x14ac:dyDescent="0.15">
      <c r="AB811" s="51"/>
      <c r="AC811" s="51"/>
      <c r="AD811" s="51"/>
    </row>
    <row r="812" spans="28:30" ht="13" x14ac:dyDescent="0.15">
      <c r="AB812" s="51"/>
      <c r="AC812" s="51"/>
      <c r="AD812" s="51"/>
    </row>
    <row r="813" spans="28:30" ht="13" x14ac:dyDescent="0.15">
      <c r="AB813" s="51"/>
      <c r="AC813" s="51"/>
      <c r="AD813" s="51"/>
    </row>
    <row r="814" spans="28:30" ht="13" x14ac:dyDescent="0.15">
      <c r="AB814" s="51"/>
      <c r="AC814" s="51"/>
      <c r="AD814" s="51"/>
    </row>
    <row r="815" spans="28:30" ht="13" x14ac:dyDescent="0.15">
      <c r="AB815" s="51"/>
      <c r="AC815" s="51"/>
      <c r="AD815" s="51"/>
    </row>
    <row r="816" spans="28:30" ht="13" x14ac:dyDescent="0.15">
      <c r="AB816" s="51"/>
      <c r="AC816" s="51"/>
      <c r="AD816" s="51"/>
    </row>
    <row r="817" spans="28:30" ht="13" x14ac:dyDescent="0.15">
      <c r="AB817" s="51"/>
      <c r="AC817" s="51"/>
      <c r="AD817" s="51"/>
    </row>
    <row r="818" spans="28:30" ht="13" x14ac:dyDescent="0.15">
      <c r="AB818" s="51"/>
      <c r="AC818" s="51"/>
      <c r="AD818" s="51"/>
    </row>
    <row r="819" spans="28:30" ht="13" x14ac:dyDescent="0.15">
      <c r="AB819" s="51"/>
      <c r="AC819" s="51"/>
      <c r="AD819" s="51"/>
    </row>
    <row r="820" spans="28:30" ht="13" x14ac:dyDescent="0.15">
      <c r="AB820" s="51"/>
      <c r="AC820" s="51"/>
      <c r="AD820" s="51"/>
    </row>
    <row r="821" spans="28:30" ht="13" x14ac:dyDescent="0.15">
      <c r="AB821" s="51"/>
      <c r="AC821" s="51"/>
      <c r="AD821" s="51"/>
    </row>
    <row r="822" spans="28:30" ht="13" x14ac:dyDescent="0.15">
      <c r="AB822" s="51"/>
      <c r="AC822" s="51"/>
      <c r="AD822" s="51"/>
    </row>
    <row r="823" spans="28:30" ht="13" x14ac:dyDescent="0.15">
      <c r="AB823" s="51"/>
      <c r="AC823" s="51"/>
      <c r="AD823" s="51"/>
    </row>
    <row r="824" spans="28:30" ht="13" x14ac:dyDescent="0.15">
      <c r="AB824" s="51"/>
      <c r="AC824" s="51"/>
      <c r="AD824" s="51"/>
    </row>
    <row r="825" spans="28:30" ht="13" x14ac:dyDescent="0.15">
      <c r="AB825" s="51"/>
      <c r="AC825" s="51"/>
      <c r="AD825" s="51"/>
    </row>
    <row r="826" spans="28:30" ht="13" x14ac:dyDescent="0.15">
      <c r="AB826" s="51"/>
      <c r="AC826" s="51"/>
      <c r="AD826" s="51"/>
    </row>
    <row r="827" spans="28:30" ht="13" x14ac:dyDescent="0.15">
      <c r="AB827" s="51"/>
      <c r="AC827" s="51"/>
      <c r="AD827" s="51"/>
    </row>
    <row r="828" spans="28:30" ht="13" x14ac:dyDescent="0.15">
      <c r="AB828" s="51"/>
      <c r="AC828" s="51"/>
      <c r="AD828" s="51"/>
    </row>
    <row r="829" spans="28:30" ht="13" x14ac:dyDescent="0.15">
      <c r="AB829" s="51"/>
      <c r="AC829" s="51"/>
      <c r="AD829" s="51"/>
    </row>
    <row r="830" spans="28:30" ht="13" x14ac:dyDescent="0.15">
      <c r="AB830" s="51"/>
      <c r="AC830" s="51"/>
      <c r="AD830" s="51"/>
    </row>
    <row r="831" spans="28:30" ht="13" x14ac:dyDescent="0.15">
      <c r="AB831" s="51"/>
      <c r="AC831" s="51"/>
      <c r="AD831" s="51"/>
    </row>
    <row r="832" spans="28:30" ht="13" x14ac:dyDescent="0.15">
      <c r="AB832" s="51"/>
      <c r="AC832" s="51"/>
      <c r="AD832" s="51"/>
    </row>
    <row r="833" spans="28:30" ht="13" x14ac:dyDescent="0.15">
      <c r="AB833" s="51"/>
      <c r="AC833" s="51"/>
      <c r="AD833" s="51"/>
    </row>
    <row r="834" spans="28:30" ht="13" x14ac:dyDescent="0.15">
      <c r="AB834" s="51"/>
      <c r="AC834" s="51"/>
      <c r="AD834" s="51"/>
    </row>
    <row r="835" spans="28:30" ht="13" x14ac:dyDescent="0.15">
      <c r="AB835" s="51"/>
      <c r="AC835" s="51"/>
      <c r="AD835" s="51"/>
    </row>
    <row r="836" spans="28:30" ht="13" x14ac:dyDescent="0.15">
      <c r="AB836" s="51"/>
      <c r="AC836" s="51"/>
      <c r="AD836" s="51"/>
    </row>
    <row r="837" spans="28:30" ht="13" x14ac:dyDescent="0.15">
      <c r="AB837" s="51"/>
      <c r="AC837" s="51"/>
      <c r="AD837" s="51"/>
    </row>
    <row r="838" spans="28:30" ht="13" x14ac:dyDescent="0.15">
      <c r="AB838" s="51"/>
      <c r="AC838" s="51"/>
      <c r="AD838" s="51"/>
    </row>
    <row r="839" spans="28:30" ht="13" x14ac:dyDescent="0.15">
      <c r="AB839" s="51"/>
      <c r="AC839" s="51"/>
      <c r="AD839" s="51"/>
    </row>
    <row r="840" spans="28:30" ht="13" x14ac:dyDescent="0.15">
      <c r="AB840" s="51"/>
      <c r="AC840" s="51"/>
      <c r="AD840" s="51"/>
    </row>
    <row r="841" spans="28:30" ht="13" x14ac:dyDescent="0.15">
      <c r="AB841" s="51"/>
      <c r="AC841" s="51"/>
      <c r="AD841" s="51"/>
    </row>
    <row r="842" spans="28:30" ht="13" x14ac:dyDescent="0.15">
      <c r="AB842" s="51"/>
      <c r="AC842" s="51"/>
      <c r="AD842" s="51"/>
    </row>
    <row r="843" spans="28:30" ht="13" x14ac:dyDescent="0.15">
      <c r="AB843" s="51"/>
      <c r="AC843" s="51"/>
      <c r="AD843" s="51"/>
    </row>
    <row r="844" spans="28:30" ht="13" x14ac:dyDescent="0.15">
      <c r="AB844" s="51"/>
      <c r="AC844" s="51"/>
      <c r="AD844" s="51"/>
    </row>
    <row r="845" spans="28:30" ht="13" x14ac:dyDescent="0.15">
      <c r="AB845" s="51"/>
      <c r="AC845" s="51"/>
      <c r="AD845" s="51"/>
    </row>
    <row r="846" spans="28:30" ht="13" x14ac:dyDescent="0.15">
      <c r="AB846" s="51"/>
      <c r="AC846" s="51"/>
      <c r="AD846" s="51"/>
    </row>
    <row r="847" spans="28:30" ht="13" x14ac:dyDescent="0.15">
      <c r="AB847" s="51"/>
      <c r="AC847" s="51"/>
      <c r="AD847" s="51"/>
    </row>
    <row r="848" spans="28:30" ht="13" x14ac:dyDescent="0.15">
      <c r="AB848" s="51"/>
      <c r="AC848" s="51"/>
      <c r="AD848" s="51"/>
    </row>
    <row r="849" spans="28:30" ht="13" x14ac:dyDescent="0.15">
      <c r="AB849" s="51"/>
      <c r="AC849" s="51"/>
      <c r="AD849" s="51"/>
    </row>
    <row r="850" spans="28:30" ht="13" x14ac:dyDescent="0.15">
      <c r="AB850" s="51"/>
      <c r="AC850" s="51"/>
      <c r="AD850" s="51"/>
    </row>
    <row r="851" spans="28:30" ht="13" x14ac:dyDescent="0.15">
      <c r="AB851" s="51"/>
      <c r="AC851" s="51"/>
      <c r="AD851" s="51"/>
    </row>
    <row r="852" spans="28:30" ht="13" x14ac:dyDescent="0.15">
      <c r="AB852" s="51"/>
      <c r="AC852" s="51"/>
      <c r="AD852" s="51"/>
    </row>
    <row r="853" spans="28:30" ht="13" x14ac:dyDescent="0.15">
      <c r="AB853" s="51"/>
      <c r="AC853" s="51"/>
      <c r="AD853" s="51"/>
    </row>
    <row r="854" spans="28:30" ht="13" x14ac:dyDescent="0.15">
      <c r="AB854" s="51"/>
      <c r="AC854" s="51"/>
      <c r="AD854" s="51"/>
    </row>
    <row r="855" spans="28:30" ht="13" x14ac:dyDescent="0.15">
      <c r="AB855" s="51"/>
      <c r="AC855" s="51"/>
      <c r="AD855" s="51"/>
    </row>
    <row r="856" spans="28:30" ht="13" x14ac:dyDescent="0.15">
      <c r="AB856" s="51"/>
      <c r="AC856" s="51"/>
      <c r="AD856" s="51"/>
    </row>
    <row r="857" spans="28:30" ht="13" x14ac:dyDescent="0.15">
      <c r="AB857" s="51"/>
      <c r="AC857" s="51"/>
      <c r="AD857" s="51"/>
    </row>
    <row r="858" spans="28:30" ht="13" x14ac:dyDescent="0.15">
      <c r="AB858" s="51"/>
      <c r="AC858" s="51"/>
      <c r="AD858" s="51"/>
    </row>
    <row r="859" spans="28:30" ht="13" x14ac:dyDescent="0.15">
      <c r="AB859" s="51"/>
      <c r="AC859" s="51"/>
      <c r="AD859" s="51"/>
    </row>
    <row r="860" spans="28:30" ht="13" x14ac:dyDescent="0.15">
      <c r="AB860" s="51"/>
      <c r="AC860" s="51"/>
      <c r="AD860" s="51"/>
    </row>
    <row r="861" spans="28:30" ht="13" x14ac:dyDescent="0.15">
      <c r="AB861" s="51"/>
      <c r="AC861" s="51"/>
      <c r="AD861" s="51"/>
    </row>
    <row r="862" spans="28:30" ht="13" x14ac:dyDescent="0.15">
      <c r="AB862" s="51"/>
      <c r="AC862" s="51"/>
      <c r="AD862" s="51"/>
    </row>
    <row r="863" spans="28:30" ht="13" x14ac:dyDescent="0.15">
      <c r="AB863" s="51"/>
      <c r="AC863" s="51"/>
      <c r="AD863" s="51"/>
    </row>
    <row r="864" spans="28:30" ht="13" x14ac:dyDescent="0.15">
      <c r="AB864" s="51"/>
      <c r="AC864" s="51"/>
      <c r="AD864" s="51"/>
    </row>
    <row r="865" spans="28:30" ht="13" x14ac:dyDescent="0.15">
      <c r="AB865" s="51"/>
      <c r="AC865" s="51"/>
      <c r="AD865" s="51"/>
    </row>
    <row r="866" spans="28:30" ht="13" x14ac:dyDescent="0.15">
      <c r="AB866" s="51"/>
      <c r="AC866" s="51"/>
      <c r="AD866" s="51"/>
    </row>
    <row r="867" spans="28:30" ht="13" x14ac:dyDescent="0.15">
      <c r="AB867" s="51"/>
      <c r="AC867" s="51"/>
      <c r="AD867" s="51"/>
    </row>
    <row r="868" spans="28:30" ht="13" x14ac:dyDescent="0.15">
      <c r="AB868" s="51"/>
      <c r="AC868" s="51"/>
      <c r="AD868" s="51"/>
    </row>
    <row r="869" spans="28:30" ht="13" x14ac:dyDescent="0.15">
      <c r="AB869" s="51"/>
      <c r="AC869" s="51"/>
      <c r="AD869" s="51"/>
    </row>
    <row r="870" spans="28:30" ht="13" x14ac:dyDescent="0.15">
      <c r="AB870" s="51"/>
      <c r="AC870" s="51"/>
      <c r="AD870" s="51"/>
    </row>
    <row r="871" spans="28:30" ht="13" x14ac:dyDescent="0.15">
      <c r="AB871" s="51"/>
      <c r="AC871" s="51"/>
      <c r="AD871" s="51"/>
    </row>
    <row r="872" spans="28:30" ht="13" x14ac:dyDescent="0.15">
      <c r="AB872" s="51"/>
      <c r="AC872" s="51"/>
      <c r="AD872" s="51"/>
    </row>
    <row r="873" spans="28:30" ht="13" x14ac:dyDescent="0.15">
      <c r="AB873" s="51"/>
      <c r="AC873" s="51"/>
      <c r="AD873" s="51"/>
    </row>
    <row r="874" spans="28:30" ht="13" x14ac:dyDescent="0.15">
      <c r="AB874" s="51"/>
      <c r="AC874" s="51"/>
      <c r="AD874" s="51"/>
    </row>
    <row r="875" spans="28:30" ht="13" x14ac:dyDescent="0.15">
      <c r="AB875" s="51"/>
      <c r="AC875" s="51"/>
      <c r="AD875" s="51"/>
    </row>
    <row r="876" spans="28:30" ht="13" x14ac:dyDescent="0.15">
      <c r="AB876" s="51"/>
      <c r="AC876" s="51"/>
      <c r="AD876" s="51"/>
    </row>
    <row r="877" spans="28:30" ht="13" x14ac:dyDescent="0.15">
      <c r="AB877" s="51"/>
      <c r="AC877" s="51"/>
      <c r="AD877" s="51"/>
    </row>
    <row r="878" spans="28:30" ht="13" x14ac:dyDescent="0.15">
      <c r="AB878" s="51"/>
      <c r="AC878" s="51"/>
      <c r="AD878" s="51"/>
    </row>
    <row r="879" spans="28:30" ht="13" x14ac:dyDescent="0.15">
      <c r="AB879" s="51"/>
      <c r="AC879" s="51"/>
      <c r="AD879" s="51"/>
    </row>
    <row r="880" spans="28:30" ht="13" x14ac:dyDescent="0.15">
      <c r="AB880" s="51"/>
      <c r="AC880" s="51"/>
      <c r="AD880" s="51"/>
    </row>
    <row r="881" spans="28:30" ht="13" x14ac:dyDescent="0.15">
      <c r="AB881" s="51"/>
      <c r="AC881" s="51"/>
      <c r="AD881" s="51"/>
    </row>
    <row r="882" spans="28:30" ht="13" x14ac:dyDescent="0.15">
      <c r="AB882" s="51"/>
      <c r="AC882" s="51"/>
      <c r="AD882" s="51"/>
    </row>
    <row r="883" spans="28:30" ht="13" x14ac:dyDescent="0.15">
      <c r="AB883" s="51"/>
      <c r="AC883" s="51"/>
      <c r="AD883" s="51"/>
    </row>
    <row r="884" spans="28:30" ht="13" x14ac:dyDescent="0.15">
      <c r="AB884" s="51"/>
      <c r="AC884" s="51"/>
      <c r="AD884" s="51"/>
    </row>
    <row r="885" spans="28:30" ht="13" x14ac:dyDescent="0.15">
      <c r="AB885" s="51"/>
      <c r="AC885" s="51"/>
      <c r="AD885" s="51"/>
    </row>
    <row r="886" spans="28:30" ht="13" x14ac:dyDescent="0.15">
      <c r="AB886" s="51"/>
      <c r="AC886" s="51"/>
      <c r="AD886" s="51"/>
    </row>
    <row r="887" spans="28:30" ht="13" x14ac:dyDescent="0.15">
      <c r="AB887" s="51"/>
      <c r="AC887" s="51"/>
      <c r="AD887" s="51"/>
    </row>
    <row r="888" spans="28:30" ht="13" x14ac:dyDescent="0.15">
      <c r="AB888" s="51"/>
      <c r="AC888" s="51"/>
      <c r="AD888" s="51"/>
    </row>
    <row r="889" spans="28:30" ht="13" x14ac:dyDescent="0.15">
      <c r="AB889" s="51"/>
      <c r="AC889" s="51"/>
      <c r="AD889" s="51"/>
    </row>
    <row r="890" spans="28:30" ht="13" x14ac:dyDescent="0.15">
      <c r="AB890" s="51"/>
      <c r="AC890" s="51"/>
      <c r="AD890" s="51"/>
    </row>
    <row r="891" spans="28:30" ht="13" x14ac:dyDescent="0.15">
      <c r="AB891" s="51"/>
      <c r="AC891" s="51"/>
      <c r="AD891" s="51"/>
    </row>
    <row r="892" spans="28:30" ht="13" x14ac:dyDescent="0.15">
      <c r="AB892" s="51"/>
      <c r="AC892" s="51"/>
      <c r="AD892" s="51"/>
    </row>
    <row r="893" spans="28:30" ht="13" x14ac:dyDescent="0.15">
      <c r="AB893" s="51"/>
      <c r="AC893" s="51"/>
      <c r="AD893" s="51"/>
    </row>
    <row r="894" spans="28:30" ht="13" x14ac:dyDescent="0.15">
      <c r="AB894" s="51"/>
      <c r="AC894" s="51"/>
      <c r="AD894" s="51"/>
    </row>
    <row r="895" spans="28:30" ht="13" x14ac:dyDescent="0.15">
      <c r="AB895" s="51"/>
      <c r="AC895" s="51"/>
      <c r="AD895" s="51"/>
    </row>
    <row r="896" spans="28:30" ht="13" x14ac:dyDescent="0.15">
      <c r="AB896" s="51"/>
      <c r="AC896" s="51"/>
      <c r="AD896" s="51"/>
    </row>
    <row r="897" spans="28:30" ht="13" x14ac:dyDescent="0.15">
      <c r="AB897" s="51"/>
      <c r="AC897" s="51"/>
      <c r="AD897" s="51"/>
    </row>
    <row r="898" spans="28:30" ht="13" x14ac:dyDescent="0.15">
      <c r="AB898" s="51"/>
      <c r="AC898" s="51"/>
      <c r="AD898" s="51"/>
    </row>
    <row r="899" spans="28:30" ht="13" x14ac:dyDescent="0.15">
      <c r="AB899" s="51"/>
      <c r="AC899" s="51"/>
      <c r="AD899" s="51"/>
    </row>
    <row r="900" spans="28:30" ht="13" x14ac:dyDescent="0.15">
      <c r="AB900" s="51"/>
      <c r="AC900" s="51"/>
      <c r="AD900" s="51"/>
    </row>
    <row r="901" spans="28:30" ht="13" x14ac:dyDescent="0.15">
      <c r="AB901" s="51"/>
      <c r="AC901" s="51"/>
      <c r="AD901" s="51"/>
    </row>
    <row r="902" spans="28:30" ht="13" x14ac:dyDescent="0.15">
      <c r="AB902" s="51"/>
      <c r="AC902" s="51"/>
      <c r="AD902" s="51"/>
    </row>
    <row r="903" spans="28:30" ht="13" x14ac:dyDescent="0.15">
      <c r="AB903" s="51"/>
      <c r="AC903" s="51"/>
      <c r="AD903" s="51"/>
    </row>
    <row r="904" spans="28:30" ht="13" x14ac:dyDescent="0.15">
      <c r="AB904" s="51"/>
      <c r="AC904" s="51"/>
      <c r="AD904" s="51"/>
    </row>
    <row r="905" spans="28:30" ht="13" x14ac:dyDescent="0.15">
      <c r="AB905" s="51"/>
      <c r="AC905" s="51"/>
      <c r="AD905" s="51"/>
    </row>
    <row r="906" spans="28:30" ht="13" x14ac:dyDescent="0.15">
      <c r="AB906" s="51"/>
      <c r="AC906" s="51"/>
      <c r="AD906" s="51"/>
    </row>
    <row r="907" spans="28:30" ht="13" x14ac:dyDescent="0.15">
      <c r="AB907" s="51"/>
      <c r="AC907" s="51"/>
      <c r="AD907" s="51"/>
    </row>
    <row r="908" spans="28:30" ht="13" x14ac:dyDescent="0.15">
      <c r="AB908" s="51"/>
      <c r="AC908" s="51"/>
      <c r="AD908" s="51"/>
    </row>
    <row r="909" spans="28:30" ht="13" x14ac:dyDescent="0.15">
      <c r="AB909" s="51"/>
      <c r="AC909" s="51"/>
      <c r="AD909" s="51"/>
    </row>
    <row r="910" spans="28:30" ht="13" x14ac:dyDescent="0.15">
      <c r="AB910" s="51"/>
      <c r="AC910" s="51"/>
      <c r="AD910" s="51"/>
    </row>
    <row r="911" spans="28:30" ht="13" x14ac:dyDescent="0.15">
      <c r="AB911" s="51"/>
      <c r="AC911" s="51"/>
      <c r="AD911" s="51"/>
    </row>
    <row r="912" spans="28:30" ht="13" x14ac:dyDescent="0.15">
      <c r="AB912" s="51"/>
      <c r="AC912" s="51"/>
      <c r="AD912" s="51"/>
    </row>
    <row r="913" spans="28:30" ht="13" x14ac:dyDescent="0.15">
      <c r="AB913" s="51"/>
      <c r="AC913" s="51"/>
      <c r="AD913" s="51"/>
    </row>
    <row r="914" spans="28:30" ht="13" x14ac:dyDescent="0.15">
      <c r="AB914" s="51"/>
      <c r="AC914" s="51"/>
      <c r="AD914" s="51"/>
    </row>
    <row r="915" spans="28:30" ht="13" x14ac:dyDescent="0.15">
      <c r="AB915" s="51"/>
      <c r="AC915" s="51"/>
      <c r="AD915" s="51"/>
    </row>
    <row r="916" spans="28:30" ht="13" x14ac:dyDescent="0.15">
      <c r="AB916" s="51"/>
      <c r="AC916" s="51"/>
      <c r="AD916" s="51"/>
    </row>
    <row r="917" spans="28:30" ht="13" x14ac:dyDescent="0.15">
      <c r="AB917" s="51"/>
      <c r="AC917" s="51"/>
      <c r="AD917" s="51"/>
    </row>
    <row r="918" spans="28:30" ht="13" x14ac:dyDescent="0.15">
      <c r="AB918" s="51"/>
      <c r="AC918" s="51"/>
      <c r="AD918" s="51"/>
    </row>
    <row r="919" spans="28:30" ht="13" x14ac:dyDescent="0.15">
      <c r="AB919" s="51"/>
      <c r="AC919" s="51"/>
      <c r="AD919" s="51"/>
    </row>
    <row r="920" spans="28:30" ht="13" x14ac:dyDescent="0.15">
      <c r="AB920" s="51"/>
      <c r="AC920" s="51"/>
      <c r="AD920" s="51"/>
    </row>
    <row r="921" spans="28:30" ht="13" x14ac:dyDescent="0.15">
      <c r="AB921" s="51"/>
      <c r="AC921" s="51"/>
      <c r="AD921" s="51"/>
    </row>
    <row r="922" spans="28:30" ht="13" x14ac:dyDescent="0.15">
      <c r="AB922" s="51"/>
      <c r="AC922" s="51"/>
      <c r="AD922" s="51"/>
    </row>
    <row r="923" spans="28:30" ht="13" x14ac:dyDescent="0.15">
      <c r="AB923" s="51"/>
      <c r="AC923" s="51"/>
      <c r="AD923" s="51"/>
    </row>
    <row r="924" spans="28:30" ht="13" x14ac:dyDescent="0.15">
      <c r="AB924" s="51"/>
      <c r="AC924" s="51"/>
      <c r="AD924" s="51"/>
    </row>
    <row r="925" spans="28:30" ht="13" x14ac:dyDescent="0.15">
      <c r="AB925" s="51"/>
      <c r="AC925" s="51"/>
      <c r="AD925" s="51"/>
    </row>
    <row r="926" spans="28:30" ht="13" x14ac:dyDescent="0.15">
      <c r="AB926" s="51"/>
      <c r="AC926" s="51"/>
      <c r="AD926" s="51"/>
    </row>
    <row r="927" spans="28:30" ht="13" x14ac:dyDescent="0.15">
      <c r="AB927" s="51"/>
      <c r="AC927" s="51"/>
      <c r="AD927" s="51"/>
    </row>
    <row r="928" spans="28:30" ht="13" x14ac:dyDescent="0.15">
      <c r="AB928" s="51"/>
      <c r="AC928" s="51"/>
      <c r="AD928" s="51"/>
    </row>
    <row r="929" spans="28:30" ht="13" x14ac:dyDescent="0.15">
      <c r="AB929" s="51"/>
      <c r="AC929" s="51"/>
      <c r="AD929" s="51"/>
    </row>
    <row r="930" spans="28:30" ht="13" x14ac:dyDescent="0.15">
      <c r="AB930" s="51"/>
      <c r="AC930" s="51"/>
      <c r="AD930" s="51"/>
    </row>
    <row r="931" spans="28:30" ht="13" x14ac:dyDescent="0.15">
      <c r="AB931" s="51"/>
      <c r="AC931" s="51"/>
      <c r="AD931" s="51"/>
    </row>
    <row r="932" spans="28:30" ht="13" x14ac:dyDescent="0.15">
      <c r="AB932" s="51"/>
      <c r="AC932" s="51"/>
      <c r="AD932" s="51"/>
    </row>
    <row r="933" spans="28:30" ht="13" x14ac:dyDescent="0.15">
      <c r="AB933" s="51"/>
      <c r="AC933" s="51"/>
      <c r="AD933" s="51"/>
    </row>
    <row r="934" spans="28:30" ht="13" x14ac:dyDescent="0.15">
      <c r="AB934" s="51"/>
      <c r="AC934" s="51"/>
      <c r="AD934" s="51"/>
    </row>
    <row r="935" spans="28:30" ht="13" x14ac:dyDescent="0.15">
      <c r="AB935" s="51"/>
      <c r="AC935" s="51"/>
      <c r="AD935" s="51"/>
    </row>
    <row r="936" spans="28:30" ht="13" x14ac:dyDescent="0.15">
      <c r="AB936" s="51"/>
      <c r="AC936" s="51"/>
      <c r="AD936" s="51"/>
    </row>
    <row r="937" spans="28:30" ht="13" x14ac:dyDescent="0.15">
      <c r="AB937" s="51"/>
      <c r="AC937" s="51"/>
      <c r="AD937" s="51"/>
    </row>
    <row r="938" spans="28:30" ht="13" x14ac:dyDescent="0.15">
      <c r="AB938" s="51"/>
      <c r="AC938" s="51"/>
      <c r="AD938" s="51"/>
    </row>
    <row r="939" spans="28:30" ht="13" x14ac:dyDescent="0.15">
      <c r="AB939" s="51"/>
      <c r="AC939" s="51"/>
      <c r="AD939" s="51"/>
    </row>
    <row r="940" spans="28:30" ht="13" x14ac:dyDescent="0.15">
      <c r="AB940" s="51"/>
      <c r="AC940" s="51"/>
      <c r="AD940" s="51"/>
    </row>
    <row r="941" spans="28:30" ht="13" x14ac:dyDescent="0.15">
      <c r="AB941" s="51"/>
      <c r="AC941" s="51"/>
      <c r="AD941" s="51"/>
    </row>
    <row r="942" spans="28:30" ht="13" x14ac:dyDescent="0.15">
      <c r="AB942" s="51"/>
      <c r="AC942" s="51"/>
      <c r="AD942" s="51"/>
    </row>
    <row r="943" spans="28:30" ht="13" x14ac:dyDescent="0.15">
      <c r="AB943" s="51"/>
      <c r="AC943" s="51"/>
      <c r="AD943" s="51"/>
    </row>
    <row r="944" spans="28:30" ht="13" x14ac:dyDescent="0.15">
      <c r="AB944" s="51"/>
      <c r="AC944" s="51"/>
      <c r="AD944" s="51"/>
    </row>
    <row r="945" spans="28:30" ht="13" x14ac:dyDescent="0.15">
      <c r="AB945" s="51"/>
      <c r="AC945" s="51"/>
      <c r="AD945" s="51"/>
    </row>
    <row r="946" spans="28:30" ht="13" x14ac:dyDescent="0.15">
      <c r="AB946" s="51"/>
      <c r="AC946" s="51"/>
      <c r="AD946" s="51"/>
    </row>
    <row r="947" spans="28:30" ht="13" x14ac:dyDescent="0.15">
      <c r="AB947" s="51"/>
      <c r="AC947" s="51"/>
      <c r="AD947" s="51"/>
    </row>
    <row r="948" spans="28:30" ht="13" x14ac:dyDescent="0.15">
      <c r="AB948" s="51"/>
      <c r="AC948" s="51"/>
      <c r="AD948" s="51"/>
    </row>
    <row r="949" spans="28:30" ht="13" x14ac:dyDescent="0.15">
      <c r="AB949" s="51"/>
      <c r="AC949" s="51"/>
      <c r="AD949" s="51"/>
    </row>
    <row r="950" spans="28:30" ht="13" x14ac:dyDescent="0.15">
      <c r="AB950" s="51"/>
      <c r="AC950" s="51"/>
      <c r="AD950" s="51"/>
    </row>
    <row r="951" spans="28:30" ht="13" x14ac:dyDescent="0.15">
      <c r="AB951" s="51"/>
      <c r="AC951" s="51"/>
      <c r="AD951" s="51"/>
    </row>
    <row r="952" spans="28:30" ht="13" x14ac:dyDescent="0.15">
      <c r="AB952" s="51"/>
      <c r="AC952" s="51"/>
      <c r="AD952" s="51"/>
    </row>
    <row r="953" spans="28:30" ht="13" x14ac:dyDescent="0.15">
      <c r="AB953" s="51"/>
      <c r="AC953" s="51"/>
      <c r="AD953" s="51"/>
    </row>
    <row r="954" spans="28:30" ht="13" x14ac:dyDescent="0.15">
      <c r="AB954" s="51"/>
      <c r="AC954" s="51"/>
      <c r="AD954" s="51"/>
    </row>
    <row r="955" spans="28:30" ht="13" x14ac:dyDescent="0.15">
      <c r="AB955" s="51"/>
      <c r="AC955" s="51"/>
      <c r="AD955" s="51"/>
    </row>
    <row r="956" spans="28:30" ht="13" x14ac:dyDescent="0.15">
      <c r="AB956" s="51"/>
      <c r="AC956" s="51"/>
      <c r="AD956" s="51"/>
    </row>
    <row r="957" spans="28:30" ht="13" x14ac:dyDescent="0.15">
      <c r="AB957" s="51"/>
      <c r="AC957" s="51"/>
      <c r="AD957" s="51"/>
    </row>
    <row r="958" spans="28:30" ht="13" x14ac:dyDescent="0.15">
      <c r="AB958" s="51"/>
      <c r="AC958" s="51"/>
      <c r="AD958" s="51"/>
    </row>
    <row r="959" spans="28:30" ht="13" x14ac:dyDescent="0.15">
      <c r="AB959" s="51"/>
      <c r="AC959" s="51"/>
      <c r="AD959" s="51"/>
    </row>
    <row r="960" spans="28:30" ht="13" x14ac:dyDescent="0.15">
      <c r="AB960" s="51"/>
      <c r="AC960" s="51"/>
      <c r="AD960" s="51"/>
    </row>
    <row r="961" spans="28:30" ht="13" x14ac:dyDescent="0.15">
      <c r="AB961" s="51"/>
      <c r="AC961" s="51"/>
      <c r="AD961" s="51"/>
    </row>
    <row r="962" spans="28:30" ht="13" x14ac:dyDescent="0.15">
      <c r="AB962" s="51"/>
      <c r="AC962" s="51"/>
      <c r="AD962" s="51"/>
    </row>
    <row r="963" spans="28:30" ht="13" x14ac:dyDescent="0.15">
      <c r="AB963" s="51"/>
      <c r="AC963" s="51"/>
      <c r="AD963" s="51"/>
    </row>
    <row r="964" spans="28:30" ht="13" x14ac:dyDescent="0.15">
      <c r="AB964" s="51"/>
      <c r="AC964" s="51"/>
      <c r="AD964" s="51"/>
    </row>
    <row r="965" spans="28:30" ht="13" x14ac:dyDescent="0.15">
      <c r="AB965" s="51"/>
      <c r="AC965" s="51"/>
      <c r="AD965" s="51"/>
    </row>
    <row r="966" spans="28:30" ht="13" x14ac:dyDescent="0.15">
      <c r="AB966" s="51"/>
      <c r="AC966" s="51"/>
      <c r="AD966" s="51"/>
    </row>
    <row r="967" spans="28:30" ht="13" x14ac:dyDescent="0.15">
      <c r="AB967" s="51"/>
      <c r="AC967" s="51"/>
      <c r="AD967" s="51"/>
    </row>
    <row r="968" spans="28:30" ht="13" x14ac:dyDescent="0.15">
      <c r="AB968" s="51"/>
      <c r="AC968" s="51"/>
      <c r="AD968" s="51"/>
    </row>
    <row r="969" spans="28:30" ht="13" x14ac:dyDescent="0.15">
      <c r="AB969" s="51"/>
      <c r="AC969" s="51"/>
      <c r="AD969" s="51"/>
    </row>
    <row r="970" spans="28:30" ht="13" x14ac:dyDescent="0.15">
      <c r="AB970" s="51"/>
      <c r="AC970" s="51"/>
      <c r="AD970" s="51"/>
    </row>
    <row r="971" spans="28:30" ht="13" x14ac:dyDescent="0.15">
      <c r="AB971" s="51"/>
      <c r="AC971" s="51"/>
      <c r="AD971" s="51"/>
    </row>
    <row r="972" spans="28:30" ht="13" x14ac:dyDescent="0.15">
      <c r="AB972" s="51"/>
      <c r="AC972" s="51"/>
      <c r="AD972" s="51"/>
    </row>
    <row r="973" spans="28:30" ht="13" x14ac:dyDescent="0.15">
      <c r="AB973" s="51"/>
      <c r="AC973" s="51"/>
      <c r="AD973" s="51"/>
    </row>
    <row r="974" spans="28:30" ht="13" x14ac:dyDescent="0.15">
      <c r="AB974" s="51"/>
      <c r="AC974" s="51"/>
      <c r="AD974" s="51"/>
    </row>
    <row r="975" spans="28:30" ht="13" x14ac:dyDescent="0.15">
      <c r="AB975" s="51"/>
      <c r="AC975" s="51"/>
      <c r="AD975" s="51"/>
    </row>
    <row r="976" spans="28:30" ht="13" x14ac:dyDescent="0.15">
      <c r="AB976" s="51"/>
      <c r="AC976" s="51"/>
      <c r="AD976" s="51"/>
    </row>
    <row r="977" spans="28:30" ht="13" x14ac:dyDescent="0.15">
      <c r="AB977" s="51"/>
      <c r="AC977" s="51"/>
      <c r="AD977" s="51"/>
    </row>
    <row r="978" spans="28:30" ht="13" x14ac:dyDescent="0.15">
      <c r="AB978" s="51"/>
      <c r="AC978" s="51"/>
      <c r="AD978" s="51"/>
    </row>
    <row r="979" spans="28:30" ht="13" x14ac:dyDescent="0.15">
      <c r="AB979" s="51"/>
      <c r="AC979" s="51"/>
      <c r="AD979" s="51"/>
    </row>
    <row r="980" spans="28:30" ht="13" x14ac:dyDescent="0.15">
      <c r="AB980" s="51"/>
      <c r="AC980" s="51"/>
      <c r="AD980" s="51"/>
    </row>
    <row r="981" spans="28:30" ht="13" x14ac:dyDescent="0.15">
      <c r="AB981" s="51"/>
      <c r="AC981" s="51"/>
      <c r="AD981" s="51"/>
    </row>
    <row r="982" spans="28:30" ht="13" x14ac:dyDescent="0.15">
      <c r="AB982" s="51"/>
      <c r="AC982" s="51"/>
      <c r="AD982" s="51"/>
    </row>
    <row r="983" spans="28:30" ht="13" x14ac:dyDescent="0.15">
      <c r="AB983" s="51"/>
      <c r="AC983" s="51"/>
      <c r="AD983" s="51"/>
    </row>
    <row r="984" spans="28:30" ht="13" x14ac:dyDescent="0.15">
      <c r="AB984" s="51"/>
      <c r="AC984" s="51"/>
      <c r="AD984" s="51"/>
    </row>
    <row r="985" spans="28:30" ht="13" x14ac:dyDescent="0.15">
      <c r="AB985" s="51"/>
      <c r="AC985" s="51"/>
      <c r="AD985" s="51"/>
    </row>
    <row r="986" spans="28:30" ht="13" x14ac:dyDescent="0.15">
      <c r="AB986" s="51"/>
      <c r="AC986" s="51"/>
      <c r="AD986" s="51"/>
    </row>
    <row r="987" spans="28:30" ht="13" x14ac:dyDescent="0.15">
      <c r="AB987" s="51"/>
      <c r="AC987" s="51"/>
      <c r="AD987" s="51"/>
    </row>
    <row r="988" spans="28:30" ht="13" x14ac:dyDescent="0.15">
      <c r="AB988" s="51"/>
      <c r="AC988" s="51"/>
      <c r="AD988" s="51"/>
    </row>
    <row r="989" spans="28:30" ht="13" x14ac:dyDescent="0.15">
      <c r="AB989" s="51"/>
      <c r="AC989" s="51"/>
      <c r="AD989" s="51"/>
    </row>
    <row r="990" spans="28:30" ht="13" x14ac:dyDescent="0.15">
      <c r="AB990" s="51"/>
      <c r="AC990" s="51"/>
      <c r="AD990" s="51"/>
    </row>
    <row r="991" spans="28:30" ht="13" x14ac:dyDescent="0.15">
      <c r="AB991" s="51"/>
      <c r="AC991" s="51"/>
      <c r="AD991" s="51"/>
    </row>
    <row r="992" spans="28:30" ht="13" x14ac:dyDescent="0.15">
      <c r="AB992" s="51"/>
      <c r="AC992" s="51"/>
      <c r="AD992" s="51"/>
    </row>
    <row r="993" spans="28:30" ht="13" x14ac:dyDescent="0.15">
      <c r="AB993" s="51"/>
      <c r="AC993" s="51"/>
      <c r="AD993" s="51"/>
    </row>
    <row r="994" spans="28:30" ht="13" x14ac:dyDescent="0.15">
      <c r="AB994" s="51"/>
      <c r="AC994" s="51"/>
      <c r="AD994" s="51"/>
    </row>
    <row r="995" spans="28:30" ht="13" x14ac:dyDescent="0.15">
      <c r="AB995" s="51"/>
      <c r="AC995" s="51"/>
      <c r="AD995" s="51"/>
    </row>
    <row r="996" spans="28:30" ht="13" x14ac:dyDescent="0.15">
      <c r="AB996" s="51"/>
      <c r="AC996" s="51"/>
      <c r="AD996" s="51"/>
    </row>
    <row r="997" spans="28:30" ht="13" x14ac:dyDescent="0.15">
      <c r="AB997" s="51"/>
      <c r="AC997" s="51"/>
      <c r="AD997" s="51"/>
    </row>
    <row r="998" spans="28:30" ht="13" x14ac:dyDescent="0.15">
      <c r="AB998" s="51"/>
      <c r="AC998" s="51"/>
      <c r="AD998" s="51"/>
    </row>
    <row r="999" spans="28:30" ht="13" x14ac:dyDescent="0.15">
      <c r="AB999" s="51"/>
      <c r="AC999" s="51"/>
      <c r="AD999" s="51"/>
    </row>
    <row r="1000" spans="28:30" ht="13" x14ac:dyDescent="0.15">
      <c r="AB1000" s="51"/>
      <c r="AC1000" s="51"/>
      <c r="AD1000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001"/>
  <sheetViews>
    <sheetView workbookViewId="0"/>
  </sheetViews>
  <sheetFormatPr baseColWidth="10" defaultColWidth="12.6640625" defaultRowHeight="15.75" customHeight="1" x14ac:dyDescent="0.15"/>
  <cols>
    <col min="1" max="1" width="6.33203125" customWidth="1"/>
    <col min="4" max="4" width="7.5" customWidth="1"/>
    <col min="6" max="6" width="8" customWidth="1"/>
    <col min="7" max="8" width="5" customWidth="1"/>
    <col min="9" max="9" width="5.1640625" customWidth="1"/>
    <col min="10" max="16" width="3.83203125" customWidth="1"/>
    <col min="17" max="18" width="4" customWidth="1"/>
    <col min="19" max="34" width="4.6640625" customWidth="1"/>
  </cols>
  <sheetData>
    <row r="1" spans="1:34" x14ac:dyDescent="0.2">
      <c r="A1" s="8"/>
      <c r="H1" s="1"/>
      <c r="J1" s="9" t="s">
        <v>1165</v>
      </c>
      <c r="K1" s="9" t="s">
        <v>1166</v>
      </c>
      <c r="L1" s="9" t="s">
        <v>1167</v>
      </c>
      <c r="M1" s="9" t="s">
        <v>1168</v>
      </c>
      <c r="N1" s="9" t="s">
        <v>1169</v>
      </c>
      <c r="O1" s="9" t="s">
        <v>1170</v>
      </c>
      <c r="P1" s="9" t="s">
        <v>1171</v>
      </c>
      <c r="S1" s="1" t="s">
        <v>1172</v>
      </c>
      <c r="T1" s="1" t="s">
        <v>1173</v>
      </c>
      <c r="U1" s="1" t="s">
        <v>1174</v>
      </c>
      <c r="V1" s="1" t="s">
        <v>1175</v>
      </c>
      <c r="W1" s="1" t="s">
        <v>1176</v>
      </c>
      <c r="Y1" s="10" t="s">
        <v>1177</v>
      </c>
      <c r="AB1" s="7" t="s">
        <v>1178</v>
      </c>
      <c r="AC1" s="12"/>
      <c r="AD1" s="57" t="s">
        <v>1179</v>
      </c>
      <c r="AE1" s="12"/>
      <c r="AF1" s="12"/>
      <c r="AG1" s="12"/>
      <c r="AH1" s="12"/>
    </row>
    <row r="2" spans="1:34" x14ac:dyDescent="0.2">
      <c r="A2" s="8">
        <v>254</v>
      </c>
      <c r="B2" s="1" t="s">
        <v>929</v>
      </c>
      <c r="C2" s="1" t="s">
        <v>930</v>
      </c>
      <c r="D2" s="1" t="s">
        <v>931</v>
      </c>
      <c r="E2" s="1" t="s">
        <v>42</v>
      </c>
      <c r="F2" s="1" t="s">
        <v>932</v>
      </c>
      <c r="H2" s="1" t="s">
        <v>44</v>
      </c>
      <c r="J2" s="9"/>
      <c r="K2" s="9"/>
      <c r="L2" s="9"/>
      <c r="M2" s="9"/>
      <c r="N2" s="9"/>
      <c r="O2" s="9"/>
      <c r="P2" s="1" t="str">
        <f>IF(J2 ="","", IF(J2&lt;35,J2,MIN(40,J2) + SUM(K2:O2)))</f>
        <v/>
      </c>
      <c r="Y2" s="1" t="str">
        <f>IF(S2 ="","", IF(S2&lt;35,S2,MIN(40,S2) + SUM(T2:X2)))</f>
        <v/>
      </c>
      <c r="AB2" s="32"/>
      <c r="AC2" s="12"/>
      <c r="AD2" s="57"/>
      <c r="AE2" s="12"/>
      <c r="AF2" s="12"/>
      <c r="AG2" s="12"/>
      <c r="AH2" s="12"/>
    </row>
    <row r="3" spans="1:34" x14ac:dyDescent="0.2">
      <c r="A3" s="8">
        <v>255</v>
      </c>
      <c r="B3" s="1" t="s">
        <v>111</v>
      </c>
      <c r="C3" s="1" t="s">
        <v>112</v>
      </c>
      <c r="D3" s="1" t="s">
        <v>113</v>
      </c>
      <c r="E3" s="1" t="s">
        <v>42</v>
      </c>
      <c r="F3" s="1" t="s">
        <v>114</v>
      </c>
      <c r="H3" s="1" t="s">
        <v>44</v>
      </c>
      <c r="J3" s="9">
        <v>30</v>
      </c>
      <c r="K3" s="9">
        <v>6</v>
      </c>
      <c r="L3" s="9">
        <v>0</v>
      </c>
      <c r="M3" s="9">
        <v>0</v>
      </c>
      <c r="N3" s="9">
        <v>2</v>
      </c>
      <c r="O3" s="9"/>
      <c r="P3" s="10">
        <f t="shared" ref="P3:P79" si="0">IF(J3 ="","", IF(J3&lt;35,J3,MIN(40,J3) + 1.1*SUM(K3:O3)))</f>
        <v>30</v>
      </c>
      <c r="S3" s="1">
        <v>35</v>
      </c>
      <c r="T3" s="1">
        <v>6</v>
      </c>
      <c r="U3" s="1">
        <v>2</v>
      </c>
      <c r="V3" s="1">
        <v>0</v>
      </c>
      <c r="W3" s="1">
        <v>3</v>
      </c>
      <c r="Y3" s="10">
        <f t="shared" ref="Y3:Y29" si="1">IF(S3 ="","", IF(S3&lt;35,S3,MIN(40,S3) + 1.25*SUM(T3:X3)))</f>
        <v>48.75</v>
      </c>
      <c r="AB3" s="7">
        <v>8</v>
      </c>
      <c r="AC3" s="12"/>
      <c r="AD3" s="57">
        <f t="shared" ref="AD3:AD80" si="2">0.03*P3+0.03*Y3+0.1*AB3+0.3*AC3</f>
        <v>3.1624999999999996</v>
      </c>
      <c r="AE3" s="12"/>
      <c r="AF3" s="12"/>
      <c r="AG3" s="12"/>
      <c r="AH3" s="12"/>
    </row>
    <row r="4" spans="1:34" x14ac:dyDescent="0.2">
      <c r="A4" s="8">
        <v>256</v>
      </c>
      <c r="B4" s="1" t="s">
        <v>116</v>
      </c>
      <c r="C4" s="1" t="s">
        <v>117</v>
      </c>
      <c r="D4" s="1" t="s">
        <v>118</v>
      </c>
      <c r="E4" s="1" t="s">
        <v>42</v>
      </c>
      <c r="F4" s="1" t="s">
        <v>119</v>
      </c>
      <c r="H4" s="1" t="s">
        <v>44</v>
      </c>
      <c r="J4" s="9">
        <v>30</v>
      </c>
      <c r="K4" s="9">
        <v>14</v>
      </c>
      <c r="L4" s="9">
        <v>15</v>
      </c>
      <c r="M4" s="9">
        <v>5</v>
      </c>
      <c r="N4" s="9">
        <v>5</v>
      </c>
      <c r="O4" s="9">
        <v>2</v>
      </c>
      <c r="P4" s="10">
        <f t="shared" si="0"/>
        <v>30</v>
      </c>
      <c r="S4" s="1">
        <v>40</v>
      </c>
      <c r="T4" s="1">
        <v>3</v>
      </c>
      <c r="U4" s="1">
        <v>0</v>
      </c>
      <c r="V4" s="1">
        <v>0</v>
      </c>
      <c r="W4" s="1">
        <v>12</v>
      </c>
      <c r="Y4" s="10">
        <f t="shared" si="1"/>
        <v>58.75</v>
      </c>
      <c r="AB4" s="7">
        <v>10</v>
      </c>
      <c r="AC4" s="12"/>
      <c r="AD4" s="57">
        <f t="shared" si="2"/>
        <v>3.6624999999999996</v>
      </c>
      <c r="AE4" s="12"/>
      <c r="AF4" s="12"/>
      <c r="AG4" s="12"/>
      <c r="AH4" s="12"/>
    </row>
    <row r="5" spans="1:34" x14ac:dyDescent="0.2">
      <c r="A5" s="8">
        <v>257</v>
      </c>
      <c r="B5" s="1" t="s">
        <v>120</v>
      </c>
      <c r="C5" s="1" t="s">
        <v>121</v>
      </c>
      <c r="D5" s="1" t="s">
        <v>122</v>
      </c>
      <c r="E5" s="1" t="s">
        <v>42</v>
      </c>
      <c r="F5" s="1" t="s">
        <v>123</v>
      </c>
      <c r="H5" s="1" t="s">
        <v>44</v>
      </c>
      <c r="J5" s="9">
        <v>40</v>
      </c>
      <c r="K5" s="9">
        <v>7</v>
      </c>
      <c r="L5" s="9">
        <v>15</v>
      </c>
      <c r="M5" s="9">
        <v>7</v>
      </c>
      <c r="N5" s="9">
        <v>0</v>
      </c>
      <c r="O5" s="9">
        <v>0</v>
      </c>
      <c r="P5" s="10">
        <f t="shared" si="0"/>
        <v>71.900000000000006</v>
      </c>
      <c r="S5" s="1">
        <v>40</v>
      </c>
      <c r="T5" s="1">
        <v>0</v>
      </c>
      <c r="U5" s="1">
        <v>5</v>
      </c>
      <c r="V5" s="1">
        <v>0</v>
      </c>
      <c r="W5" s="1">
        <v>0</v>
      </c>
      <c r="Y5" s="10">
        <f t="shared" si="1"/>
        <v>46.25</v>
      </c>
      <c r="AB5" s="7">
        <v>8</v>
      </c>
      <c r="AC5" s="12"/>
      <c r="AD5" s="57">
        <f t="shared" si="2"/>
        <v>4.3445</v>
      </c>
      <c r="AE5" s="12"/>
      <c r="AF5" s="12"/>
      <c r="AG5" s="12"/>
      <c r="AH5" s="12"/>
    </row>
    <row r="6" spans="1:34" x14ac:dyDescent="0.2">
      <c r="A6" s="8">
        <v>258</v>
      </c>
      <c r="B6" s="1" t="s">
        <v>942</v>
      </c>
      <c r="C6" s="1" t="s">
        <v>943</v>
      </c>
      <c r="D6" s="1" t="s">
        <v>944</v>
      </c>
      <c r="E6" s="1" t="s">
        <v>42</v>
      </c>
      <c r="F6" s="1" t="s">
        <v>945</v>
      </c>
      <c r="H6" s="1" t="s">
        <v>44</v>
      </c>
      <c r="J6" s="9">
        <v>40</v>
      </c>
      <c r="K6" s="9">
        <v>0</v>
      </c>
      <c r="L6" s="9">
        <v>5</v>
      </c>
      <c r="M6" s="9">
        <v>3</v>
      </c>
      <c r="N6" s="9">
        <v>10</v>
      </c>
      <c r="O6" s="9">
        <v>0</v>
      </c>
      <c r="P6" s="10">
        <f t="shared" si="0"/>
        <v>59.8</v>
      </c>
      <c r="S6" s="1">
        <v>40</v>
      </c>
      <c r="T6" s="1">
        <v>1</v>
      </c>
      <c r="U6" s="1">
        <v>0</v>
      </c>
      <c r="V6" s="1">
        <v>0</v>
      </c>
      <c r="W6" s="1">
        <v>0</v>
      </c>
      <c r="Y6" s="10">
        <f t="shared" si="1"/>
        <v>41.25</v>
      </c>
      <c r="AB6" s="7">
        <v>0</v>
      </c>
      <c r="AC6" s="12"/>
      <c r="AD6" s="57">
        <f t="shared" si="2"/>
        <v>3.0314999999999999</v>
      </c>
      <c r="AE6" s="12"/>
      <c r="AF6" s="12"/>
      <c r="AG6" s="12"/>
      <c r="AH6" s="12"/>
    </row>
    <row r="7" spans="1:34" x14ac:dyDescent="0.2">
      <c r="A7" s="8">
        <v>259</v>
      </c>
      <c r="B7" s="1" t="s">
        <v>124</v>
      </c>
      <c r="C7" s="1" t="s">
        <v>125</v>
      </c>
      <c r="D7" s="1" t="s">
        <v>126</v>
      </c>
      <c r="E7" s="1" t="s">
        <v>42</v>
      </c>
      <c r="F7" s="1" t="s">
        <v>127</v>
      </c>
      <c r="H7" s="1" t="s">
        <v>44</v>
      </c>
      <c r="J7" s="9">
        <v>40</v>
      </c>
      <c r="K7" s="9">
        <v>2</v>
      </c>
      <c r="L7" s="9">
        <v>0</v>
      </c>
      <c r="M7" s="9">
        <v>0</v>
      </c>
      <c r="N7" s="9">
        <v>0</v>
      </c>
      <c r="O7" s="9">
        <v>0</v>
      </c>
      <c r="P7" s="10">
        <f t="shared" si="0"/>
        <v>42.2</v>
      </c>
      <c r="S7" s="1">
        <v>15</v>
      </c>
      <c r="Y7" s="10">
        <f t="shared" si="1"/>
        <v>15</v>
      </c>
      <c r="AB7" s="7">
        <v>10</v>
      </c>
      <c r="AC7" s="12"/>
      <c r="AD7" s="57">
        <f t="shared" si="2"/>
        <v>2.7160000000000002</v>
      </c>
      <c r="AE7" s="12"/>
      <c r="AF7" s="12"/>
      <c r="AG7" s="12"/>
      <c r="AH7" s="12"/>
    </row>
    <row r="8" spans="1:34" x14ac:dyDescent="0.2">
      <c r="A8" s="8">
        <v>260</v>
      </c>
      <c r="B8" s="1" t="s">
        <v>946</v>
      </c>
      <c r="C8" s="1" t="s">
        <v>947</v>
      </c>
      <c r="D8" s="1" t="s">
        <v>948</v>
      </c>
      <c r="E8" s="1" t="s">
        <v>42</v>
      </c>
      <c r="F8" s="1" t="s">
        <v>949</v>
      </c>
      <c r="H8" s="1" t="s">
        <v>44</v>
      </c>
      <c r="J8" s="9">
        <v>40</v>
      </c>
      <c r="K8" s="9">
        <v>3</v>
      </c>
      <c r="L8" s="9">
        <v>2</v>
      </c>
      <c r="M8" s="9">
        <v>3</v>
      </c>
      <c r="N8" s="9">
        <v>5</v>
      </c>
      <c r="O8" s="9">
        <v>0</v>
      </c>
      <c r="P8" s="10">
        <f t="shared" si="0"/>
        <v>54.3</v>
      </c>
      <c r="S8" s="1">
        <v>40</v>
      </c>
      <c r="T8" s="1">
        <v>0</v>
      </c>
      <c r="U8" s="1">
        <v>0</v>
      </c>
      <c r="V8" s="1">
        <v>0</v>
      </c>
      <c r="W8" s="1">
        <v>10</v>
      </c>
      <c r="Y8" s="10">
        <f t="shared" si="1"/>
        <v>52.5</v>
      </c>
      <c r="AB8" s="7">
        <v>9</v>
      </c>
      <c r="AC8" s="12"/>
      <c r="AD8" s="57">
        <f t="shared" si="2"/>
        <v>4.1040000000000001</v>
      </c>
      <c r="AE8" s="12"/>
      <c r="AF8" s="12"/>
      <c r="AG8" s="12"/>
      <c r="AH8" s="12"/>
    </row>
    <row r="9" spans="1:34" x14ac:dyDescent="0.2">
      <c r="A9" s="8">
        <v>261</v>
      </c>
      <c r="B9" s="1" t="s">
        <v>950</v>
      </c>
      <c r="C9" s="1" t="s">
        <v>100</v>
      </c>
      <c r="D9" s="1" t="s">
        <v>951</v>
      </c>
      <c r="E9" s="1" t="s">
        <v>42</v>
      </c>
      <c r="F9" s="1" t="s">
        <v>952</v>
      </c>
      <c r="H9" s="1" t="s">
        <v>44</v>
      </c>
      <c r="J9" s="9">
        <v>35</v>
      </c>
      <c r="K9" s="9">
        <v>0</v>
      </c>
      <c r="L9" s="9">
        <v>0</v>
      </c>
      <c r="M9" s="9">
        <v>1</v>
      </c>
      <c r="N9" s="9">
        <v>0</v>
      </c>
      <c r="O9" s="9">
        <v>0</v>
      </c>
      <c r="P9" s="10">
        <f t="shared" si="0"/>
        <v>36.1</v>
      </c>
      <c r="S9" s="1">
        <v>35</v>
      </c>
      <c r="T9" s="1">
        <v>0</v>
      </c>
      <c r="U9" s="1">
        <v>0</v>
      </c>
      <c r="V9" s="1">
        <v>0</v>
      </c>
      <c r="W9" s="1">
        <v>2</v>
      </c>
      <c r="Y9" s="10">
        <f t="shared" si="1"/>
        <v>37.5</v>
      </c>
      <c r="AB9" s="7">
        <v>8</v>
      </c>
      <c r="AC9" s="12"/>
      <c r="AD9" s="57">
        <f t="shared" si="2"/>
        <v>3.008</v>
      </c>
      <c r="AE9" s="12"/>
      <c r="AF9" s="12"/>
      <c r="AG9" s="12"/>
      <c r="AH9" s="12"/>
    </row>
    <row r="10" spans="1:34" x14ac:dyDescent="0.2">
      <c r="A10" s="8">
        <v>262</v>
      </c>
      <c r="B10" s="1" t="s">
        <v>953</v>
      </c>
      <c r="C10" s="1" t="s">
        <v>954</v>
      </c>
      <c r="D10" s="1" t="s">
        <v>955</v>
      </c>
      <c r="E10" s="1" t="s">
        <v>42</v>
      </c>
      <c r="F10" s="1" t="s">
        <v>956</v>
      </c>
      <c r="H10" s="1" t="s">
        <v>44</v>
      </c>
      <c r="J10" s="9">
        <v>40</v>
      </c>
      <c r="K10" s="9">
        <v>6</v>
      </c>
      <c r="L10" s="9">
        <v>15</v>
      </c>
      <c r="M10" s="9">
        <v>5</v>
      </c>
      <c r="N10" s="9">
        <v>6</v>
      </c>
      <c r="O10" s="9">
        <v>0</v>
      </c>
      <c r="P10" s="10">
        <f t="shared" si="0"/>
        <v>75.2</v>
      </c>
      <c r="S10" s="1">
        <v>40</v>
      </c>
      <c r="T10" s="1">
        <v>0</v>
      </c>
      <c r="U10" s="1">
        <v>0</v>
      </c>
      <c r="V10" s="1">
        <v>0</v>
      </c>
      <c r="W10" s="1">
        <v>0</v>
      </c>
      <c r="Y10" s="10">
        <f t="shared" si="1"/>
        <v>40</v>
      </c>
      <c r="AB10" s="7">
        <v>8</v>
      </c>
      <c r="AC10" s="12"/>
      <c r="AD10" s="57">
        <f t="shared" si="2"/>
        <v>4.2559999999999993</v>
      </c>
      <c r="AE10" s="12"/>
      <c r="AF10" s="12"/>
      <c r="AG10" s="12"/>
      <c r="AH10" s="12"/>
    </row>
    <row r="11" spans="1:34" x14ac:dyDescent="0.2">
      <c r="A11" s="8">
        <v>263</v>
      </c>
      <c r="B11" s="1" t="s">
        <v>957</v>
      </c>
      <c r="C11" s="1" t="s">
        <v>958</v>
      </c>
      <c r="D11" s="1" t="s">
        <v>959</v>
      </c>
      <c r="E11" s="1" t="s">
        <v>42</v>
      </c>
      <c r="F11" s="1" t="s">
        <v>960</v>
      </c>
      <c r="H11" s="1" t="s">
        <v>44</v>
      </c>
      <c r="J11" s="9">
        <v>35</v>
      </c>
      <c r="K11" s="9">
        <v>4</v>
      </c>
      <c r="L11" s="9">
        <v>6</v>
      </c>
      <c r="M11" s="9">
        <v>11</v>
      </c>
      <c r="N11" s="9">
        <v>5</v>
      </c>
      <c r="O11" s="9">
        <v>0</v>
      </c>
      <c r="P11" s="10">
        <f t="shared" si="0"/>
        <v>63.6</v>
      </c>
      <c r="S11" s="1">
        <v>40</v>
      </c>
      <c r="T11" s="1">
        <v>0</v>
      </c>
      <c r="U11" s="1">
        <v>5</v>
      </c>
      <c r="V11" s="1">
        <v>0</v>
      </c>
      <c r="W11" s="1">
        <v>3</v>
      </c>
      <c r="Y11" s="10">
        <f t="shared" si="1"/>
        <v>50</v>
      </c>
      <c r="AB11" s="7">
        <v>6</v>
      </c>
      <c r="AC11" s="12"/>
      <c r="AD11" s="57">
        <f t="shared" si="2"/>
        <v>4.008</v>
      </c>
      <c r="AE11" s="12"/>
      <c r="AF11" s="12"/>
      <c r="AG11" s="12"/>
      <c r="AH11" s="12"/>
    </row>
    <row r="12" spans="1:34" x14ac:dyDescent="0.2">
      <c r="A12" s="8">
        <v>264</v>
      </c>
      <c r="B12" s="1" t="s">
        <v>966</v>
      </c>
      <c r="C12" s="1" t="s">
        <v>967</v>
      </c>
      <c r="D12" s="1" t="s">
        <v>968</v>
      </c>
      <c r="E12" s="1" t="s">
        <v>42</v>
      </c>
      <c r="F12" s="1" t="s">
        <v>969</v>
      </c>
      <c r="H12" s="1" t="s">
        <v>44</v>
      </c>
      <c r="J12" s="9">
        <v>40</v>
      </c>
      <c r="K12" s="9">
        <v>9</v>
      </c>
      <c r="L12" s="9">
        <v>6</v>
      </c>
      <c r="M12" s="9">
        <v>10</v>
      </c>
      <c r="N12" s="9">
        <v>0</v>
      </c>
      <c r="O12" s="9">
        <v>0</v>
      </c>
      <c r="P12" s="10">
        <f t="shared" si="0"/>
        <v>67.5</v>
      </c>
      <c r="S12" s="1">
        <v>40</v>
      </c>
      <c r="T12" s="1">
        <v>0</v>
      </c>
      <c r="U12" s="1">
        <v>5</v>
      </c>
      <c r="V12" s="1">
        <v>0</v>
      </c>
      <c r="W12" s="1">
        <v>6</v>
      </c>
      <c r="Y12" s="10">
        <f t="shared" si="1"/>
        <v>53.75</v>
      </c>
      <c r="AB12" s="7">
        <v>7</v>
      </c>
      <c r="AC12" s="12"/>
      <c r="AD12" s="57">
        <f t="shared" si="2"/>
        <v>4.3375000000000004</v>
      </c>
      <c r="AE12" s="12"/>
      <c r="AF12" s="12"/>
      <c r="AG12" s="12"/>
      <c r="AH12" s="12"/>
    </row>
    <row r="13" spans="1:34" x14ac:dyDescent="0.2">
      <c r="A13" s="8">
        <v>265</v>
      </c>
      <c r="B13" s="1" t="s">
        <v>970</v>
      </c>
      <c r="C13" s="1" t="s">
        <v>971</v>
      </c>
      <c r="D13" s="1" t="s">
        <v>972</v>
      </c>
      <c r="E13" s="1" t="s">
        <v>42</v>
      </c>
      <c r="F13" s="1" t="s">
        <v>973</v>
      </c>
      <c r="H13" s="1" t="s">
        <v>44</v>
      </c>
      <c r="J13" s="9">
        <v>40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10">
        <f t="shared" si="0"/>
        <v>41.1</v>
      </c>
      <c r="S13" s="1">
        <v>35</v>
      </c>
      <c r="T13" s="1">
        <v>0</v>
      </c>
      <c r="U13" s="1">
        <v>0</v>
      </c>
      <c r="V13" s="1">
        <v>0</v>
      </c>
      <c r="W13" s="1">
        <v>1</v>
      </c>
      <c r="Y13" s="10">
        <f t="shared" si="1"/>
        <v>36.25</v>
      </c>
      <c r="AB13" s="7">
        <v>8</v>
      </c>
      <c r="AC13" s="12"/>
      <c r="AD13" s="57">
        <f t="shared" si="2"/>
        <v>3.1204999999999998</v>
      </c>
      <c r="AE13" s="12"/>
      <c r="AF13" s="12"/>
      <c r="AG13" s="12"/>
      <c r="AH13" s="12"/>
    </row>
    <row r="14" spans="1:34" x14ac:dyDescent="0.2">
      <c r="A14" s="8">
        <v>266</v>
      </c>
      <c r="B14" s="1" t="s">
        <v>981</v>
      </c>
      <c r="C14" s="1" t="s">
        <v>982</v>
      </c>
      <c r="D14" s="1" t="s">
        <v>983</v>
      </c>
      <c r="E14" s="1" t="s">
        <v>42</v>
      </c>
      <c r="F14" s="1" t="s">
        <v>984</v>
      </c>
      <c r="H14" s="1" t="s">
        <v>44</v>
      </c>
      <c r="J14" s="9">
        <v>40</v>
      </c>
      <c r="K14" s="9">
        <v>0</v>
      </c>
      <c r="L14" s="9">
        <v>1</v>
      </c>
      <c r="M14" s="9">
        <v>0</v>
      </c>
      <c r="N14" s="9">
        <v>1</v>
      </c>
      <c r="O14" s="9">
        <v>0</v>
      </c>
      <c r="P14" s="10">
        <f t="shared" si="0"/>
        <v>42.2</v>
      </c>
      <c r="S14" s="1">
        <v>40</v>
      </c>
      <c r="T14" s="1">
        <v>8</v>
      </c>
      <c r="U14" s="1">
        <v>0</v>
      </c>
      <c r="V14" s="1">
        <v>0</v>
      </c>
      <c r="W14" s="1">
        <v>2</v>
      </c>
      <c r="Y14" s="10">
        <f t="shared" si="1"/>
        <v>52.5</v>
      </c>
      <c r="AB14" s="7">
        <v>8</v>
      </c>
      <c r="AC14" s="12"/>
      <c r="AD14" s="57">
        <f t="shared" si="2"/>
        <v>3.641</v>
      </c>
      <c r="AE14" s="12"/>
      <c r="AF14" s="12"/>
      <c r="AG14" s="12"/>
      <c r="AH14" s="12"/>
    </row>
    <row r="15" spans="1:34" x14ac:dyDescent="0.2">
      <c r="A15" s="8">
        <v>267</v>
      </c>
      <c r="B15" s="1" t="s">
        <v>128</v>
      </c>
      <c r="C15" s="1" t="s">
        <v>129</v>
      </c>
      <c r="D15" s="1" t="s">
        <v>130</v>
      </c>
      <c r="E15" s="1" t="s">
        <v>42</v>
      </c>
      <c r="F15" s="1" t="s">
        <v>131</v>
      </c>
      <c r="H15" s="1" t="s">
        <v>44</v>
      </c>
      <c r="J15" s="9">
        <v>40</v>
      </c>
      <c r="K15" s="9">
        <v>8</v>
      </c>
      <c r="L15" s="9">
        <v>15</v>
      </c>
      <c r="M15" s="9">
        <v>3</v>
      </c>
      <c r="N15" s="9">
        <v>0</v>
      </c>
      <c r="O15" s="9">
        <v>4</v>
      </c>
      <c r="P15" s="10">
        <f t="shared" si="0"/>
        <v>73</v>
      </c>
      <c r="S15" s="1">
        <v>35</v>
      </c>
      <c r="T15" s="1">
        <v>7</v>
      </c>
      <c r="U15" s="1">
        <v>2</v>
      </c>
      <c r="V15" s="1">
        <v>0</v>
      </c>
      <c r="W15" s="1">
        <v>0</v>
      </c>
      <c r="Y15" s="10">
        <f t="shared" si="1"/>
        <v>46.25</v>
      </c>
      <c r="AB15" s="7">
        <v>10</v>
      </c>
      <c r="AC15" s="12"/>
      <c r="AD15" s="57">
        <f t="shared" si="2"/>
        <v>4.5774999999999997</v>
      </c>
      <c r="AE15" s="12"/>
      <c r="AF15" s="12"/>
      <c r="AG15" s="12"/>
      <c r="AH15" s="12"/>
    </row>
    <row r="16" spans="1:34" x14ac:dyDescent="0.2">
      <c r="A16" s="8">
        <v>268</v>
      </c>
      <c r="B16" s="1" t="s">
        <v>985</v>
      </c>
      <c r="C16" s="1" t="s">
        <v>986</v>
      </c>
      <c r="D16" s="1" t="s">
        <v>987</v>
      </c>
      <c r="E16" s="1" t="s">
        <v>42</v>
      </c>
      <c r="F16" s="1" t="s">
        <v>988</v>
      </c>
      <c r="H16" s="1" t="s">
        <v>44</v>
      </c>
      <c r="J16" s="9">
        <v>40</v>
      </c>
      <c r="K16" s="9">
        <v>10</v>
      </c>
      <c r="L16" s="9">
        <v>10</v>
      </c>
      <c r="M16" s="9">
        <v>0</v>
      </c>
      <c r="N16" s="9">
        <v>6</v>
      </c>
      <c r="O16" s="9">
        <v>0</v>
      </c>
      <c r="P16" s="10">
        <f t="shared" si="0"/>
        <v>68.599999999999994</v>
      </c>
      <c r="S16" s="1">
        <v>35</v>
      </c>
      <c r="Y16" s="10">
        <f t="shared" si="1"/>
        <v>35</v>
      </c>
      <c r="AB16" s="7">
        <v>6</v>
      </c>
      <c r="AC16" s="12"/>
      <c r="AD16" s="57">
        <f t="shared" si="2"/>
        <v>3.7079999999999997</v>
      </c>
      <c r="AE16" s="12"/>
      <c r="AF16" s="12"/>
      <c r="AG16" s="12"/>
      <c r="AH16" s="12"/>
    </row>
    <row r="17" spans="1:34" x14ac:dyDescent="0.2">
      <c r="A17" s="8">
        <v>269</v>
      </c>
      <c r="B17" s="1" t="s">
        <v>132</v>
      </c>
      <c r="C17" s="1" t="s">
        <v>133</v>
      </c>
      <c r="D17" s="1" t="s">
        <v>134</v>
      </c>
      <c r="E17" s="1" t="s">
        <v>42</v>
      </c>
      <c r="F17" s="1" t="s">
        <v>135</v>
      </c>
      <c r="H17" s="1" t="s">
        <v>44</v>
      </c>
      <c r="J17" s="9">
        <v>40</v>
      </c>
      <c r="K17" s="9">
        <v>8</v>
      </c>
      <c r="L17" s="9">
        <v>15</v>
      </c>
      <c r="M17" s="9">
        <v>0</v>
      </c>
      <c r="N17" s="9">
        <v>0</v>
      </c>
      <c r="O17" s="9">
        <v>0</v>
      </c>
      <c r="P17" s="10">
        <f t="shared" si="0"/>
        <v>65.3</v>
      </c>
      <c r="S17" s="1">
        <v>35</v>
      </c>
      <c r="T17" s="1">
        <v>3</v>
      </c>
      <c r="U17" s="1">
        <v>1</v>
      </c>
      <c r="V17" s="1">
        <v>0</v>
      </c>
      <c r="W17" s="1">
        <v>5</v>
      </c>
      <c r="Y17" s="10">
        <f t="shared" si="1"/>
        <v>46.25</v>
      </c>
      <c r="AB17" s="7">
        <v>8</v>
      </c>
      <c r="AC17" s="12"/>
      <c r="AD17" s="57">
        <f t="shared" si="2"/>
        <v>4.1464999999999996</v>
      </c>
      <c r="AE17" s="12"/>
      <c r="AF17" s="12"/>
      <c r="AG17" s="12"/>
      <c r="AH17" s="12"/>
    </row>
    <row r="18" spans="1:34" x14ac:dyDescent="0.2">
      <c r="A18" s="8">
        <v>270</v>
      </c>
      <c r="B18" s="1" t="s">
        <v>989</v>
      </c>
      <c r="C18" s="1" t="s">
        <v>990</v>
      </c>
      <c r="D18" s="1" t="s">
        <v>991</v>
      </c>
      <c r="E18" s="1" t="s">
        <v>42</v>
      </c>
      <c r="F18" s="1" t="s">
        <v>992</v>
      </c>
      <c r="H18" s="1" t="s">
        <v>44</v>
      </c>
      <c r="J18" s="9">
        <v>25</v>
      </c>
      <c r="K18" s="9">
        <v>9</v>
      </c>
      <c r="L18" s="9">
        <v>5</v>
      </c>
      <c r="M18" s="9">
        <v>0</v>
      </c>
      <c r="N18" s="9">
        <v>1</v>
      </c>
      <c r="O18" s="9">
        <v>14</v>
      </c>
      <c r="P18" s="10">
        <f t="shared" si="0"/>
        <v>25</v>
      </c>
      <c r="S18" s="1">
        <v>40</v>
      </c>
      <c r="T18" s="1">
        <v>2</v>
      </c>
      <c r="U18" s="1">
        <v>5</v>
      </c>
      <c r="V18" s="1">
        <v>0</v>
      </c>
      <c r="W18" s="1">
        <v>5</v>
      </c>
      <c r="Y18" s="10">
        <f t="shared" si="1"/>
        <v>55</v>
      </c>
      <c r="AB18" s="7">
        <v>7</v>
      </c>
      <c r="AC18" s="12"/>
      <c r="AD18" s="57">
        <f t="shared" si="2"/>
        <v>3.1</v>
      </c>
      <c r="AE18" s="12"/>
      <c r="AF18" s="12"/>
      <c r="AG18" s="12"/>
      <c r="AH18" s="12"/>
    </row>
    <row r="19" spans="1:34" x14ac:dyDescent="0.2">
      <c r="A19" s="8">
        <v>271</v>
      </c>
      <c r="B19" s="1" t="s">
        <v>993</v>
      </c>
      <c r="C19" s="1" t="s">
        <v>994</v>
      </c>
      <c r="D19" s="1" t="s">
        <v>995</v>
      </c>
      <c r="E19" s="1" t="s">
        <v>42</v>
      </c>
      <c r="F19" s="1" t="s">
        <v>996</v>
      </c>
      <c r="H19" s="1" t="s">
        <v>44</v>
      </c>
      <c r="J19" s="9">
        <v>40</v>
      </c>
      <c r="K19" s="9">
        <v>5</v>
      </c>
      <c r="L19" s="9">
        <v>10</v>
      </c>
      <c r="M19" s="9">
        <v>7</v>
      </c>
      <c r="N19" s="9">
        <v>6</v>
      </c>
      <c r="O19" s="9">
        <v>0</v>
      </c>
      <c r="P19" s="10">
        <f t="shared" si="0"/>
        <v>70.800000000000011</v>
      </c>
      <c r="S19" s="1">
        <v>35</v>
      </c>
      <c r="T19" s="1">
        <v>0</v>
      </c>
      <c r="U19" s="1">
        <v>0</v>
      </c>
      <c r="V19" s="1">
        <v>0</v>
      </c>
      <c r="W19" s="1">
        <v>0</v>
      </c>
      <c r="Y19" s="10">
        <f t="shared" si="1"/>
        <v>35</v>
      </c>
      <c r="AB19" s="7">
        <v>7</v>
      </c>
      <c r="AC19" s="12"/>
      <c r="AD19" s="57">
        <f t="shared" si="2"/>
        <v>3.8740000000000006</v>
      </c>
      <c r="AE19" s="12"/>
      <c r="AF19" s="12"/>
      <c r="AG19" s="12"/>
      <c r="AH19" s="12"/>
    </row>
    <row r="20" spans="1:34" x14ac:dyDescent="0.2">
      <c r="A20" s="8">
        <v>272</v>
      </c>
      <c r="B20" s="1" t="s">
        <v>997</v>
      </c>
      <c r="C20" s="1" t="s">
        <v>998</v>
      </c>
      <c r="D20" s="1" t="s">
        <v>999</v>
      </c>
      <c r="E20" s="1" t="s">
        <v>42</v>
      </c>
      <c r="F20" s="1" t="s">
        <v>1000</v>
      </c>
      <c r="H20" s="1" t="s">
        <v>44</v>
      </c>
      <c r="J20" s="9">
        <v>40</v>
      </c>
      <c r="K20" s="9">
        <v>0</v>
      </c>
      <c r="L20" s="9">
        <v>10</v>
      </c>
      <c r="M20" s="9">
        <v>2</v>
      </c>
      <c r="N20" s="9">
        <v>0</v>
      </c>
      <c r="O20" s="9">
        <v>3</v>
      </c>
      <c r="P20" s="10">
        <f t="shared" si="0"/>
        <v>56.5</v>
      </c>
      <c r="S20" s="1">
        <v>40</v>
      </c>
      <c r="T20" s="1">
        <v>0</v>
      </c>
      <c r="U20" s="1">
        <v>0</v>
      </c>
      <c r="V20" s="1">
        <v>0</v>
      </c>
      <c r="W20" s="1">
        <v>0</v>
      </c>
      <c r="Y20" s="10">
        <f t="shared" si="1"/>
        <v>40</v>
      </c>
      <c r="AB20" s="7">
        <v>7</v>
      </c>
      <c r="AC20" s="12"/>
      <c r="AD20" s="57">
        <f t="shared" si="2"/>
        <v>3.5949999999999998</v>
      </c>
      <c r="AE20" s="12"/>
      <c r="AF20" s="12"/>
      <c r="AG20" s="12"/>
      <c r="AH20" s="12"/>
    </row>
    <row r="21" spans="1:34" x14ac:dyDescent="0.2">
      <c r="A21" s="8">
        <v>273</v>
      </c>
      <c r="B21" s="1" t="s">
        <v>136</v>
      </c>
      <c r="C21" s="1" t="s">
        <v>137</v>
      </c>
      <c r="D21" s="1" t="s">
        <v>138</v>
      </c>
      <c r="E21" s="1" t="s">
        <v>42</v>
      </c>
      <c r="F21" s="1" t="s">
        <v>139</v>
      </c>
      <c r="H21" s="1" t="s">
        <v>44</v>
      </c>
      <c r="J21" s="9">
        <v>40</v>
      </c>
      <c r="K21" s="9">
        <v>11</v>
      </c>
      <c r="L21" s="9">
        <v>14</v>
      </c>
      <c r="M21" s="9">
        <v>3</v>
      </c>
      <c r="N21" s="9">
        <v>0</v>
      </c>
      <c r="O21" s="9">
        <v>0</v>
      </c>
      <c r="P21" s="10">
        <f t="shared" si="0"/>
        <v>70.800000000000011</v>
      </c>
      <c r="S21" s="1">
        <v>40</v>
      </c>
      <c r="T21" s="1">
        <v>1</v>
      </c>
      <c r="U21" s="1">
        <v>2</v>
      </c>
      <c r="V21" s="1">
        <v>0</v>
      </c>
      <c r="W21" s="1">
        <v>3</v>
      </c>
      <c r="Y21" s="10">
        <f t="shared" si="1"/>
        <v>47.5</v>
      </c>
      <c r="AB21" s="7">
        <v>10</v>
      </c>
      <c r="AC21" s="12"/>
      <c r="AD21" s="57">
        <f t="shared" si="2"/>
        <v>4.5490000000000004</v>
      </c>
      <c r="AE21" s="12"/>
      <c r="AF21" s="12"/>
      <c r="AG21" s="12"/>
      <c r="AH21" s="12"/>
    </row>
    <row r="22" spans="1:34" x14ac:dyDescent="0.2">
      <c r="A22" s="8">
        <v>274</v>
      </c>
      <c r="B22" s="1" t="s">
        <v>140</v>
      </c>
      <c r="C22" s="1" t="s">
        <v>141</v>
      </c>
      <c r="D22" s="1" t="s">
        <v>142</v>
      </c>
      <c r="E22" s="1" t="s">
        <v>42</v>
      </c>
      <c r="F22" s="1" t="s">
        <v>143</v>
      </c>
      <c r="H22" s="1" t="s">
        <v>44</v>
      </c>
      <c r="J22" s="9">
        <v>35</v>
      </c>
      <c r="K22" s="9">
        <v>11</v>
      </c>
      <c r="L22" s="9">
        <v>15</v>
      </c>
      <c r="M22" s="9">
        <v>8</v>
      </c>
      <c r="N22" s="9">
        <v>0</v>
      </c>
      <c r="O22" s="9">
        <v>20</v>
      </c>
      <c r="P22" s="10">
        <f t="shared" si="0"/>
        <v>94.4</v>
      </c>
      <c r="S22" s="1">
        <v>25</v>
      </c>
      <c r="Y22" s="10">
        <f t="shared" si="1"/>
        <v>25</v>
      </c>
      <c r="AB22" s="7">
        <v>8</v>
      </c>
      <c r="AC22" s="12"/>
      <c r="AD22" s="57">
        <f t="shared" si="2"/>
        <v>4.3819999999999997</v>
      </c>
      <c r="AE22" s="12"/>
      <c r="AF22" s="12"/>
      <c r="AG22" s="12"/>
      <c r="AH22" s="12"/>
    </row>
    <row r="23" spans="1:34" x14ac:dyDescent="0.2">
      <c r="A23" s="8">
        <v>275</v>
      </c>
      <c r="B23" s="1" t="s">
        <v>1005</v>
      </c>
      <c r="C23" s="1" t="s">
        <v>1006</v>
      </c>
      <c r="D23" s="1" t="s">
        <v>1007</v>
      </c>
      <c r="E23" s="1" t="s">
        <v>42</v>
      </c>
      <c r="F23" s="1" t="s">
        <v>1008</v>
      </c>
      <c r="H23" s="1" t="s">
        <v>44</v>
      </c>
      <c r="J23" s="9">
        <v>35</v>
      </c>
      <c r="K23" s="9">
        <v>0</v>
      </c>
      <c r="L23" s="9">
        <v>5</v>
      </c>
      <c r="M23" s="9">
        <v>8</v>
      </c>
      <c r="N23" s="9">
        <v>0</v>
      </c>
      <c r="O23" s="9">
        <v>10</v>
      </c>
      <c r="P23" s="10">
        <f t="shared" si="0"/>
        <v>60.3</v>
      </c>
      <c r="S23" s="1">
        <v>15</v>
      </c>
      <c r="Y23" s="10">
        <f t="shared" si="1"/>
        <v>15</v>
      </c>
      <c r="AB23" s="7">
        <v>0</v>
      </c>
      <c r="AC23" s="12"/>
      <c r="AD23" s="57">
        <f t="shared" si="2"/>
        <v>2.2589999999999999</v>
      </c>
      <c r="AE23" s="12"/>
      <c r="AF23" s="12"/>
      <c r="AG23" s="12"/>
      <c r="AH23" s="12"/>
    </row>
    <row r="24" spans="1:34" x14ac:dyDescent="0.2">
      <c r="A24" s="8">
        <v>276</v>
      </c>
      <c r="B24" s="1" t="s">
        <v>1009</v>
      </c>
      <c r="C24" s="1" t="s">
        <v>1010</v>
      </c>
      <c r="D24" s="1" t="s">
        <v>1011</v>
      </c>
      <c r="E24" s="1" t="s">
        <v>42</v>
      </c>
      <c r="F24" s="1" t="s">
        <v>1012</v>
      </c>
      <c r="H24" s="1" t="s">
        <v>44</v>
      </c>
      <c r="J24" s="9">
        <v>40</v>
      </c>
      <c r="K24" s="9">
        <v>7</v>
      </c>
      <c r="L24" s="9">
        <v>5</v>
      </c>
      <c r="M24" s="9">
        <v>0</v>
      </c>
      <c r="N24" s="9">
        <v>6</v>
      </c>
      <c r="O24" s="9">
        <v>0</v>
      </c>
      <c r="P24" s="10">
        <f t="shared" si="0"/>
        <v>59.8</v>
      </c>
      <c r="S24" s="1">
        <v>40</v>
      </c>
      <c r="T24" s="1">
        <v>9</v>
      </c>
      <c r="U24" s="1">
        <v>0</v>
      </c>
      <c r="V24" s="1">
        <v>0</v>
      </c>
      <c r="W24" s="1">
        <v>3</v>
      </c>
      <c r="Y24" s="10">
        <f t="shared" si="1"/>
        <v>55</v>
      </c>
      <c r="AB24" s="7">
        <v>6</v>
      </c>
      <c r="AC24" s="12"/>
      <c r="AD24" s="57">
        <f t="shared" si="2"/>
        <v>4.0440000000000005</v>
      </c>
      <c r="AE24" s="12"/>
      <c r="AF24" s="12"/>
      <c r="AG24" s="12"/>
      <c r="AH24" s="12"/>
    </row>
    <row r="25" spans="1:34" x14ac:dyDescent="0.2">
      <c r="A25" s="8">
        <v>277</v>
      </c>
      <c r="B25" s="1" t="s">
        <v>1024</v>
      </c>
      <c r="C25" s="1" t="s">
        <v>1025</v>
      </c>
      <c r="D25" s="1" t="s">
        <v>1026</v>
      </c>
      <c r="E25" s="1" t="s">
        <v>42</v>
      </c>
      <c r="F25" s="1" t="s">
        <v>1027</v>
      </c>
      <c r="H25" s="1" t="s">
        <v>44</v>
      </c>
      <c r="J25" s="9">
        <v>40</v>
      </c>
      <c r="K25" s="9">
        <v>5</v>
      </c>
      <c r="L25" s="9">
        <v>4</v>
      </c>
      <c r="M25" s="9">
        <v>7</v>
      </c>
      <c r="N25" s="9">
        <v>10</v>
      </c>
      <c r="O25" s="9">
        <v>0</v>
      </c>
      <c r="P25" s="10">
        <f t="shared" si="0"/>
        <v>68.599999999999994</v>
      </c>
      <c r="S25" s="1">
        <v>40</v>
      </c>
      <c r="T25" s="1">
        <v>6</v>
      </c>
      <c r="U25" s="1">
        <v>5</v>
      </c>
      <c r="V25" s="1">
        <v>0</v>
      </c>
      <c r="W25" s="1">
        <v>5</v>
      </c>
      <c r="Y25" s="10">
        <f t="shared" si="1"/>
        <v>60</v>
      </c>
      <c r="AB25" s="7">
        <v>7</v>
      </c>
      <c r="AC25" s="12"/>
      <c r="AD25" s="57">
        <f t="shared" si="2"/>
        <v>4.5579999999999998</v>
      </c>
      <c r="AE25" s="12"/>
      <c r="AF25" s="12"/>
      <c r="AG25" s="12"/>
      <c r="AH25" s="12"/>
    </row>
    <row r="26" spans="1:34" x14ac:dyDescent="0.2">
      <c r="A26" s="8">
        <v>278</v>
      </c>
      <c r="B26" s="1" t="s">
        <v>1028</v>
      </c>
      <c r="C26" s="1" t="s">
        <v>1029</v>
      </c>
      <c r="D26" s="1" t="s">
        <v>1030</v>
      </c>
      <c r="E26" s="1" t="s">
        <v>42</v>
      </c>
      <c r="F26" s="1" t="s">
        <v>1031</v>
      </c>
      <c r="H26" s="1" t="s">
        <v>44</v>
      </c>
      <c r="J26" s="9">
        <v>40</v>
      </c>
      <c r="K26" s="9">
        <v>5</v>
      </c>
      <c r="L26" s="9">
        <v>15</v>
      </c>
      <c r="M26" s="9">
        <v>15</v>
      </c>
      <c r="N26" s="9">
        <v>10</v>
      </c>
      <c r="O26" s="9">
        <v>0</v>
      </c>
      <c r="P26" s="10">
        <f t="shared" si="0"/>
        <v>89.5</v>
      </c>
      <c r="S26" s="1">
        <v>40</v>
      </c>
      <c r="T26" s="1">
        <v>5</v>
      </c>
      <c r="U26" s="1">
        <v>5</v>
      </c>
      <c r="V26" s="1">
        <v>5</v>
      </c>
      <c r="W26" s="1">
        <v>8</v>
      </c>
      <c r="Y26" s="10">
        <f t="shared" si="1"/>
        <v>68.75</v>
      </c>
      <c r="AB26" s="7">
        <v>10</v>
      </c>
      <c r="AC26" s="12"/>
      <c r="AD26" s="57">
        <f t="shared" si="2"/>
        <v>5.7475000000000005</v>
      </c>
      <c r="AE26" s="12"/>
      <c r="AF26" s="12"/>
      <c r="AG26" s="12"/>
      <c r="AH26" s="12"/>
    </row>
    <row r="27" spans="1:34" x14ac:dyDescent="0.2">
      <c r="A27" s="8">
        <v>279</v>
      </c>
      <c r="B27" s="1" t="s">
        <v>144</v>
      </c>
      <c r="C27" s="1" t="s">
        <v>145</v>
      </c>
      <c r="D27" s="1" t="s">
        <v>146</v>
      </c>
      <c r="E27" s="1" t="s">
        <v>42</v>
      </c>
      <c r="F27" s="1" t="s">
        <v>147</v>
      </c>
      <c r="H27" s="1" t="s">
        <v>44</v>
      </c>
      <c r="J27" s="9">
        <v>40</v>
      </c>
      <c r="K27" s="9">
        <v>10</v>
      </c>
      <c r="L27" s="9">
        <v>15</v>
      </c>
      <c r="M27" s="9">
        <v>3</v>
      </c>
      <c r="N27" s="9">
        <v>4</v>
      </c>
      <c r="O27" s="9">
        <v>2</v>
      </c>
      <c r="P27" s="10">
        <f t="shared" si="0"/>
        <v>77.400000000000006</v>
      </c>
      <c r="S27" s="1">
        <v>40</v>
      </c>
      <c r="T27" s="1">
        <v>3</v>
      </c>
      <c r="U27" s="1">
        <v>5</v>
      </c>
      <c r="V27" s="1">
        <v>0</v>
      </c>
      <c r="W27" s="1">
        <v>10</v>
      </c>
      <c r="Y27" s="10">
        <f t="shared" si="1"/>
        <v>62.5</v>
      </c>
      <c r="AB27" s="7">
        <v>10</v>
      </c>
      <c r="AC27" s="12"/>
      <c r="AD27" s="57">
        <f t="shared" si="2"/>
        <v>5.1970000000000001</v>
      </c>
      <c r="AE27" s="12"/>
      <c r="AF27" s="12"/>
      <c r="AG27" s="12"/>
      <c r="AH27" s="12"/>
    </row>
    <row r="28" spans="1:34" x14ac:dyDescent="0.2">
      <c r="A28" s="8">
        <v>280</v>
      </c>
      <c r="B28" s="1" t="s">
        <v>1034</v>
      </c>
      <c r="C28" s="1" t="s">
        <v>1035</v>
      </c>
      <c r="D28" s="1" t="s">
        <v>1036</v>
      </c>
      <c r="E28" s="1" t="s">
        <v>42</v>
      </c>
      <c r="F28" s="1" t="s">
        <v>1037</v>
      </c>
      <c r="H28" s="1" t="s">
        <v>44</v>
      </c>
      <c r="J28" s="9">
        <v>40</v>
      </c>
      <c r="K28" s="9">
        <v>5</v>
      </c>
      <c r="L28" s="9">
        <v>5</v>
      </c>
      <c r="M28" s="9">
        <v>12</v>
      </c>
      <c r="N28" s="9">
        <v>5</v>
      </c>
      <c r="O28" s="9">
        <v>0</v>
      </c>
      <c r="P28" s="10">
        <f t="shared" si="0"/>
        <v>69.7</v>
      </c>
      <c r="S28" s="1">
        <v>40</v>
      </c>
      <c r="T28" s="1">
        <v>0</v>
      </c>
      <c r="U28" s="1">
        <v>5</v>
      </c>
      <c r="V28" s="1">
        <v>0</v>
      </c>
      <c r="W28" s="1">
        <v>0</v>
      </c>
      <c r="Y28" s="10">
        <f t="shared" si="1"/>
        <v>46.25</v>
      </c>
      <c r="AB28" s="7">
        <v>9</v>
      </c>
      <c r="AC28" s="12"/>
      <c r="AD28" s="57">
        <f t="shared" si="2"/>
        <v>4.3785000000000007</v>
      </c>
      <c r="AE28" s="12"/>
      <c r="AF28" s="12"/>
      <c r="AG28" s="12"/>
      <c r="AH28" s="12"/>
    </row>
    <row r="29" spans="1:34" x14ac:dyDescent="0.2">
      <c r="A29" s="8">
        <v>281</v>
      </c>
      <c r="B29" s="1" t="s">
        <v>1038</v>
      </c>
      <c r="C29" s="1" t="s">
        <v>1039</v>
      </c>
      <c r="D29" s="1" t="s">
        <v>1040</v>
      </c>
      <c r="E29" s="1" t="s">
        <v>42</v>
      </c>
      <c r="F29" s="1" t="s">
        <v>1041</v>
      </c>
      <c r="H29" s="1" t="s">
        <v>44</v>
      </c>
      <c r="J29" s="9">
        <v>40</v>
      </c>
      <c r="K29" s="9">
        <v>0</v>
      </c>
      <c r="L29" s="9">
        <v>10</v>
      </c>
      <c r="M29" s="9">
        <v>3</v>
      </c>
      <c r="N29" s="9">
        <v>0</v>
      </c>
      <c r="O29" s="9">
        <v>15</v>
      </c>
      <c r="P29" s="10">
        <f t="shared" si="0"/>
        <v>70.800000000000011</v>
      </c>
      <c r="S29" s="1">
        <v>40</v>
      </c>
      <c r="Y29" s="10">
        <f t="shared" si="1"/>
        <v>40</v>
      </c>
      <c r="AB29" s="7">
        <v>0</v>
      </c>
      <c r="AC29" s="12"/>
      <c r="AD29" s="57">
        <f t="shared" si="2"/>
        <v>3.3239999999999998</v>
      </c>
      <c r="AE29" s="12"/>
      <c r="AF29" s="12"/>
      <c r="AG29" s="12"/>
      <c r="AH29" s="12"/>
    </row>
    <row r="30" spans="1:34" x14ac:dyDescent="0.2">
      <c r="A30" s="8">
        <v>282</v>
      </c>
      <c r="B30" s="1" t="s">
        <v>1046</v>
      </c>
      <c r="C30" s="1" t="s">
        <v>1047</v>
      </c>
      <c r="D30" s="1" t="s">
        <v>1048</v>
      </c>
      <c r="E30" s="1" t="s">
        <v>42</v>
      </c>
      <c r="F30" s="1" t="s">
        <v>1049</v>
      </c>
      <c r="H30" s="1" t="s">
        <v>44</v>
      </c>
      <c r="J30" s="9">
        <v>40</v>
      </c>
      <c r="K30" s="9">
        <v>1</v>
      </c>
      <c r="L30" s="9">
        <v>10</v>
      </c>
      <c r="M30" s="9">
        <v>0</v>
      </c>
      <c r="N30" s="9">
        <v>5</v>
      </c>
      <c r="O30" s="9">
        <v>5</v>
      </c>
      <c r="P30" s="10">
        <f t="shared" si="0"/>
        <v>63.1</v>
      </c>
      <c r="S30" s="1">
        <v>35</v>
      </c>
      <c r="T30" s="1">
        <v>6</v>
      </c>
      <c r="U30" s="1">
        <v>0</v>
      </c>
      <c r="V30" s="1">
        <v>0</v>
      </c>
      <c r="W30" s="1">
        <v>1</v>
      </c>
      <c r="Y30" s="10">
        <f t="shared" ref="Y30:Y33" si="3">IF(S30 ="","", IF(S30&lt;35,S30,MIN(40,S30) + 1.25*SUM($T$309:$X$309)))</f>
        <v>35</v>
      </c>
      <c r="AB30" s="7">
        <v>8</v>
      </c>
      <c r="AC30" s="12"/>
      <c r="AD30" s="57">
        <f t="shared" si="2"/>
        <v>3.7430000000000003</v>
      </c>
      <c r="AE30" s="12"/>
      <c r="AF30" s="12"/>
      <c r="AG30" s="12"/>
      <c r="AH30" s="12"/>
    </row>
    <row r="31" spans="1:34" x14ac:dyDescent="0.2">
      <c r="A31" s="8">
        <v>283</v>
      </c>
      <c r="B31" s="1" t="s">
        <v>1050</v>
      </c>
      <c r="C31" s="1" t="s">
        <v>1051</v>
      </c>
      <c r="D31" s="1" t="s">
        <v>1052</v>
      </c>
      <c r="E31" s="1" t="s">
        <v>42</v>
      </c>
      <c r="F31" s="1" t="s">
        <v>1053</v>
      </c>
      <c r="H31" s="1" t="s">
        <v>44</v>
      </c>
      <c r="J31" s="9">
        <v>25</v>
      </c>
      <c r="K31" s="9">
        <v>0</v>
      </c>
      <c r="L31" s="9">
        <v>0</v>
      </c>
      <c r="M31" s="9">
        <v>1</v>
      </c>
      <c r="N31" s="9">
        <v>1</v>
      </c>
      <c r="O31" s="9">
        <v>0</v>
      </c>
      <c r="P31" s="10">
        <f t="shared" si="0"/>
        <v>25</v>
      </c>
      <c r="S31" s="1">
        <v>40</v>
      </c>
      <c r="T31" s="1">
        <v>1</v>
      </c>
      <c r="U31" s="1">
        <v>0</v>
      </c>
      <c r="V31" s="1">
        <v>0</v>
      </c>
      <c r="W31" s="1">
        <v>3</v>
      </c>
      <c r="Y31" s="10">
        <f t="shared" si="3"/>
        <v>40</v>
      </c>
      <c r="AB31" s="7">
        <v>10</v>
      </c>
      <c r="AC31" s="12"/>
      <c r="AD31" s="57">
        <f t="shared" si="2"/>
        <v>2.95</v>
      </c>
      <c r="AE31" s="12"/>
      <c r="AF31" s="12"/>
      <c r="AG31" s="12"/>
      <c r="AH31" s="12"/>
    </row>
    <row r="32" spans="1:34" x14ac:dyDescent="0.2">
      <c r="A32" s="8">
        <v>284</v>
      </c>
      <c r="B32" s="1" t="s">
        <v>1054</v>
      </c>
      <c r="C32" s="1" t="s">
        <v>1055</v>
      </c>
      <c r="D32" s="1" t="s">
        <v>1056</v>
      </c>
      <c r="E32" s="1" t="s">
        <v>42</v>
      </c>
      <c r="F32" s="1" t="s">
        <v>1057</v>
      </c>
      <c r="H32" s="1" t="s">
        <v>44</v>
      </c>
      <c r="J32" s="9">
        <v>35</v>
      </c>
      <c r="K32" s="9">
        <v>0</v>
      </c>
      <c r="L32" s="9">
        <v>2</v>
      </c>
      <c r="M32" s="9">
        <v>5</v>
      </c>
      <c r="N32" s="9">
        <v>1</v>
      </c>
      <c r="O32" s="9">
        <v>1</v>
      </c>
      <c r="P32" s="10">
        <f t="shared" si="0"/>
        <v>44.9</v>
      </c>
      <c r="S32" s="1">
        <v>15</v>
      </c>
      <c r="Y32" s="10">
        <f t="shared" si="3"/>
        <v>15</v>
      </c>
      <c r="AB32" s="7">
        <v>8</v>
      </c>
      <c r="AC32" s="12"/>
      <c r="AD32" s="57">
        <f t="shared" si="2"/>
        <v>2.597</v>
      </c>
      <c r="AE32" s="12"/>
      <c r="AF32" s="12"/>
      <c r="AG32" s="12"/>
      <c r="AH32" s="12"/>
    </row>
    <row r="33" spans="1:34" x14ac:dyDescent="0.2">
      <c r="A33" s="8">
        <v>285</v>
      </c>
      <c r="B33" s="1" t="s">
        <v>1058</v>
      </c>
      <c r="C33" s="1" t="s">
        <v>1059</v>
      </c>
      <c r="D33" s="1" t="s">
        <v>1060</v>
      </c>
      <c r="E33" s="1" t="s">
        <v>42</v>
      </c>
      <c r="F33" s="1" t="s">
        <v>1061</v>
      </c>
      <c r="H33" s="1" t="s">
        <v>44</v>
      </c>
      <c r="J33" s="9">
        <v>40</v>
      </c>
      <c r="K33" s="9">
        <v>5</v>
      </c>
      <c r="L33" s="9">
        <v>7</v>
      </c>
      <c r="M33" s="9">
        <v>2</v>
      </c>
      <c r="N33" s="9">
        <v>0</v>
      </c>
      <c r="O33" s="9">
        <v>5</v>
      </c>
      <c r="P33" s="10">
        <f t="shared" si="0"/>
        <v>60.900000000000006</v>
      </c>
      <c r="S33" s="1">
        <v>30</v>
      </c>
      <c r="Y33" s="10">
        <f t="shared" si="3"/>
        <v>30</v>
      </c>
      <c r="AB33" s="7">
        <v>8</v>
      </c>
      <c r="AC33" s="12"/>
      <c r="AD33" s="57">
        <f t="shared" si="2"/>
        <v>3.5270000000000001</v>
      </c>
      <c r="AE33" s="12"/>
      <c r="AF33" s="12"/>
      <c r="AG33" s="12"/>
      <c r="AH33" s="12"/>
    </row>
    <row r="34" spans="1:34" x14ac:dyDescent="0.2">
      <c r="A34" s="8">
        <v>286</v>
      </c>
      <c r="B34" s="1" t="s">
        <v>148</v>
      </c>
      <c r="C34" s="1" t="s">
        <v>149</v>
      </c>
      <c r="D34" s="1" t="s">
        <v>150</v>
      </c>
      <c r="E34" s="1" t="s">
        <v>42</v>
      </c>
      <c r="F34" s="1" t="s">
        <v>151</v>
      </c>
      <c r="H34" s="1" t="s">
        <v>44</v>
      </c>
      <c r="J34" s="9">
        <v>35</v>
      </c>
      <c r="K34" s="9">
        <v>10</v>
      </c>
      <c r="L34" s="9">
        <v>15</v>
      </c>
      <c r="M34" s="9">
        <v>10</v>
      </c>
      <c r="N34" s="9">
        <v>0</v>
      </c>
      <c r="O34" s="9">
        <v>0</v>
      </c>
      <c r="P34" s="10">
        <f t="shared" si="0"/>
        <v>73.5</v>
      </c>
      <c r="S34" s="1">
        <v>15</v>
      </c>
      <c r="Y34" s="10">
        <f t="shared" ref="Y34:Y80" si="4">IF(S34 ="","", IF(S34&lt;35,S34,MIN(40,S34) + 1.25*SUM(T34:X34)))</f>
        <v>15</v>
      </c>
      <c r="AB34" s="7">
        <v>4</v>
      </c>
      <c r="AC34" s="12"/>
      <c r="AD34" s="57">
        <f t="shared" si="2"/>
        <v>3.0550000000000002</v>
      </c>
      <c r="AE34" s="12"/>
      <c r="AF34" s="12"/>
      <c r="AG34" s="12"/>
      <c r="AH34" s="12"/>
    </row>
    <row r="35" spans="1:34" x14ac:dyDescent="0.2">
      <c r="A35" s="8">
        <v>287</v>
      </c>
      <c r="B35" s="1" t="s">
        <v>152</v>
      </c>
      <c r="C35" s="1" t="s">
        <v>153</v>
      </c>
      <c r="D35" s="1" t="s">
        <v>154</v>
      </c>
      <c r="E35" s="1" t="s">
        <v>42</v>
      </c>
      <c r="F35" s="1" t="s">
        <v>155</v>
      </c>
      <c r="H35" s="1" t="s">
        <v>44</v>
      </c>
      <c r="J35" s="9">
        <v>40</v>
      </c>
      <c r="K35" s="9">
        <v>12</v>
      </c>
      <c r="L35" s="9">
        <v>10</v>
      </c>
      <c r="M35" s="9">
        <v>7</v>
      </c>
      <c r="N35" s="9">
        <v>2</v>
      </c>
      <c r="O35" s="9">
        <v>20</v>
      </c>
      <c r="P35" s="10">
        <f t="shared" si="0"/>
        <v>96.1</v>
      </c>
      <c r="S35" s="1">
        <v>20</v>
      </c>
      <c r="Y35" s="10">
        <f t="shared" si="4"/>
        <v>20</v>
      </c>
      <c r="AB35" s="7">
        <v>10</v>
      </c>
      <c r="AC35" s="12"/>
      <c r="AD35" s="57">
        <f t="shared" si="2"/>
        <v>4.4829999999999997</v>
      </c>
      <c r="AE35" s="12"/>
      <c r="AF35" s="12"/>
      <c r="AG35" s="12"/>
      <c r="AH35" s="12"/>
    </row>
    <row r="36" spans="1:34" x14ac:dyDescent="0.2">
      <c r="A36" s="8">
        <v>288</v>
      </c>
      <c r="B36" s="1" t="s">
        <v>1062</v>
      </c>
      <c r="C36" s="1" t="s">
        <v>1063</v>
      </c>
      <c r="D36" s="1" t="s">
        <v>1064</v>
      </c>
      <c r="E36" s="1" t="s">
        <v>42</v>
      </c>
      <c r="F36" s="1" t="s">
        <v>1065</v>
      </c>
      <c r="H36" s="1" t="s">
        <v>44</v>
      </c>
      <c r="J36" s="9">
        <v>35</v>
      </c>
      <c r="K36" s="9">
        <v>0</v>
      </c>
      <c r="L36" s="9">
        <v>15</v>
      </c>
      <c r="M36" s="9">
        <v>0</v>
      </c>
      <c r="N36" s="9">
        <v>1</v>
      </c>
      <c r="O36" s="9">
        <v>0</v>
      </c>
      <c r="P36" s="10">
        <f t="shared" si="0"/>
        <v>52.6</v>
      </c>
      <c r="S36" s="1">
        <v>40</v>
      </c>
      <c r="T36" s="1">
        <v>0</v>
      </c>
      <c r="U36" s="1">
        <v>5</v>
      </c>
      <c r="V36" s="1">
        <v>0</v>
      </c>
      <c r="W36" s="1">
        <v>1</v>
      </c>
      <c r="Y36" s="10">
        <f t="shared" si="4"/>
        <v>47.5</v>
      </c>
      <c r="AB36" s="7">
        <v>8</v>
      </c>
      <c r="AC36" s="12"/>
      <c r="AD36" s="57">
        <f t="shared" si="2"/>
        <v>3.8029999999999999</v>
      </c>
      <c r="AE36" s="12"/>
      <c r="AF36" s="12"/>
      <c r="AG36" s="12"/>
      <c r="AH36" s="12"/>
    </row>
    <row r="37" spans="1:34" x14ac:dyDescent="0.2">
      <c r="A37" s="8">
        <v>289</v>
      </c>
      <c r="B37" s="1" t="s">
        <v>1069</v>
      </c>
      <c r="C37" s="1" t="s">
        <v>1151</v>
      </c>
      <c r="D37" s="1" t="s">
        <v>1071</v>
      </c>
      <c r="E37" s="1" t="s">
        <v>42</v>
      </c>
      <c r="F37" s="1" t="s">
        <v>1072</v>
      </c>
      <c r="H37" s="1" t="s">
        <v>44</v>
      </c>
      <c r="J37" s="9">
        <v>40</v>
      </c>
      <c r="K37" s="9"/>
      <c r="L37" s="9"/>
      <c r="M37" s="9"/>
      <c r="N37" s="9"/>
      <c r="O37" s="9"/>
      <c r="P37" s="10">
        <f t="shared" si="0"/>
        <v>40</v>
      </c>
      <c r="S37" s="1">
        <v>40</v>
      </c>
      <c r="Y37" s="10">
        <f t="shared" si="4"/>
        <v>40</v>
      </c>
      <c r="AB37" s="7">
        <v>7</v>
      </c>
      <c r="AC37" s="12"/>
      <c r="AD37" s="57">
        <f t="shared" si="2"/>
        <v>3.1</v>
      </c>
      <c r="AE37" s="12"/>
      <c r="AF37" s="12"/>
      <c r="AG37" s="12"/>
      <c r="AH37" s="12"/>
    </row>
    <row r="38" spans="1:34" x14ac:dyDescent="0.2">
      <c r="A38" s="8">
        <v>290</v>
      </c>
      <c r="B38" s="1" t="s">
        <v>1073</v>
      </c>
      <c r="C38" s="1" t="s">
        <v>645</v>
      </c>
      <c r="D38" s="1" t="s">
        <v>1074</v>
      </c>
      <c r="E38" s="1" t="s">
        <v>42</v>
      </c>
      <c r="F38" s="1" t="s">
        <v>1075</v>
      </c>
      <c r="H38" s="1" t="s">
        <v>44</v>
      </c>
      <c r="J38" s="9">
        <v>35</v>
      </c>
      <c r="K38" s="9">
        <v>0</v>
      </c>
      <c r="L38" s="9">
        <v>5</v>
      </c>
      <c r="M38" s="9">
        <v>10</v>
      </c>
      <c r="N38" s="9">
        <v>10</v>
      </c>
      <c r="O38" s="9">
        <v>0</v>
      </c>
      <c r="P38" s="10">
        <f t="shared" si="0"/>
        <v>62.5</v>
      </c>
      <c r="S38" s="1">
        <v>40</v>
      </c>
      <c r="T38" s="1">
        <v>1</v>
      </c>
      <c r="U38" s="1">
        <v>5</v>
      </c>
      <c r="V38" s="1">
        <v>0</v>
      </c>
      <c r="W38" s="1">
        <v>5</v>
      </c>
      <c r="Y38" s="10">
        <f t="shared" si="4"/>
        <v>53.75</v>
      </c>
      <c r="AB38" s="7">
        <v>7</v>
      </c>
      <c r="AC38" s="12"/>
      <c r="AD38" s="57">
        <f t="shared" si="2"/>
        <v>4.1875</v>
      </c>
      <c r="AE38" s="12"/>
      <c r="AF38" s="12"/>
      <c r="AG38" s="12"/>
      <c r="AH38" s="12"/>
    </row>
    <row r="39" spans="1:34" x14ac:dyDescent="0.2">
      <c r="A39" s="8">
        <v>291</v>
      </c>
      <c r="B39" s="1" t="s">
        <v>156</v>
      </c>
      <c r="C39" s="1" t="s">
        <v>157</v>
      </c>
      <c r="D39" s="1" t="s">
        <v>158</v>
      </c>
      <c r="E39" s="1" t="s">
        <v>42</v>
      </c>
      <c r="F39" s="1" t="s">
        <v>159</v>
      </c>
      <c r="H39" s="1" t="s">
        <v>44</v>
      </c>
      <c r="J39" s="9">
        <v>40</v>
      </c>
      <c r="K39" s="9">
        <v>9</v>
      </c>
      <c r="L39" s="9">
        <v>3</v>
      </c>
      <c r="M39" s="9">
        <v>6</v>
      </c>
      <c r="N39" s="9">
        <v>0</v>
      </c>
      <c r="O39" s="9">
        <v>0</v>
      </c>
      <c r="P39" s="10">
        <f t="shared" si="0"/>
        <v>59.8</v>
      </c>
      <c r="S39" s="1">
        <v>40</v>
      </c>
      <c r="T39" s="1">
        <v>7</v>
      </c>
      <c r="U39" s="1">
        <v>5</v>
      </c>
      <c r="V39" s="1">
        <v>0</v>
      </c>
      <c r="W39" s="1">
        <v>13</v>
      </c>
      <c r="Y39" s="10">
        <f t="shared" si="4"/>
        <v>71.25</v>
      </c>
      <c r="AB39" s="7">
        <v>8</v>
      </c>
      <c r="AC39" s="12"/>
      <c r="AD39" s="57">
        <f t="shared" si="2"/>
        <v>4.7314999999999996</v>
      </c>
      <c r="AE39" s="12"/>
      <c r="AF39" s="12"/>
      <c r="AG39" s="12"/>
      <c r="AH39" s="12"/>
    </row>
    <row r="40" spans="1:34" x14ac:dyDescent="0.2">
      <c r="A40" s="8">
        <v>292</v>
      </c>
      <c r="B40" s="1" t="s">
        <v>1076</v>
      </c>
      <c r="C40" s="1" t="s">
        <v>1077</v>
      </c>
      <c r="D40" s="1" t="s">
        <v>1078</v>
      </c>
      <c r="E40" s="1" t="s">
        <v>42</v>
      </c>
      <c r="F40" s="1" t="s">
        <v>1079</v>
      </c>
      <c r="H40" s="1" t="s">
        <v>44</v>
      </c>
      <c r="J40" s="9">
        <v>40</v>
      </c>
      <c r="K40" s="9">
        <v>6</v>
      </c>
      <c r="L40" s="9">
        <v>10</v>
      </c>
      <c r="M40" s="9">
        <v>10</v>
      </c>
      <c r="N40" s="9">
        <v>10</v>
      </c>
      <c r="O40" s="9">
        <v>15</v>
      </c>
      <c r="P40" s="10">
        <f t="shared" si="0"/>
        <v>96.1</v>
      </c>
      <c r="S40" s="1">
        <v>40</v>
      </c>
      <c r="T40" s="1">
        <v>13</v>
      </c>
      <c r="U40" s="1">
        <v>10</v>
      </c>
      <c r="V40" s="1">
        <v>0</v>
      </c>
      <c r="W40" s="1">
        <v>15</v>
      </c>
      <c r="Y40" s="10">
        <f t="shared" si="4"/>
        <v>87.5</v>
      </c>
      <c r="AB40" s="7">
        <v>10</v>
      </c>
      <c r="AC40" s="12"/>
      <c r="AD40" s="57">
        <f t="shared" si="2"/>
        <v>6.5079999999999991</v>
      </c>
      <c r="AE40" s="12"/>
      <c r="AF40" s="12"/>
      <c r="AG40" s="12"/>
      <c r="AH40" s="12"/>
    </row>
    <row r="41" spans="1:34" x14ac:dyDescent="0.2">
      <c r="A41" s="8">
        <v>332</v>
      </c>
      <c r="B41" s="1" t="s">
        <v>160</v>
      </c>
      <c r="C41" s="1" t="s">
        <v>161</v>
      </c>
      <c r="H41" s="1" t="s">
        <v>44</v>
      </c>
      <c r="J41" s="9">
        <v>35</v>
      </c>
      <c r="K41" s="9">
        <v>13</v>
      </c>
      <c r="L41" s="9">
        <v>8</v>
      </c>
      <c r="M41" s="9">
        <v>3</v>
      </c>
      <c r="N41" s="9">
        <v>0</v>
      </c>
      <c r="O41" s="9">
        <v>0</v>
      </c>
      <c r="P41" s="10">
        <f t="shared" si="0"/>
        <v>61.400000000000006</v>
      </c>
      <c r="S41" s="1">
        <v>10</v>
      </c>
      <c r="Y41" s="10">
        <f t="shared" si="4"/>
        <v>10</v>
      </c>
      <c r="AB41" s="7">
        <v>5</v>
      </c>
      <c r="AC41" s="12"/>
      <c r="AD41" s="57">
        <f t="shared" si="2"/>
        <v>2.6419999999999999</v>
      </c>
      <c r="AE41" s="12"/>
      <c r="AF41" s="12"/>
      <c r="AG41" s="12"/>
      <c r="AH41" s="12"/>
    </row>
    <row r="42" spans="1:34" x14ac:dyDescent="0.2">
      <c r="A42" s="8">
        <v>293</v>
      </c>
      <c r="B42" s="1" t="s">
        <v>1080</v>
      </c>
      <c r="C42" s="1" t="s">
        <v>79</v>
      </c>
      <c r="D42" s="1" t="s">
        <v>1081</v>
      </c>
      <c r="E42" s="1" t="s">
        <v>42</v>
      </c>
      <c r="F42" s="1" t="s">
        <v>1082</v>
      </c>
      <c r="H42" s="1" t="s">
        <v>44</v>
      </c>
      <c r="J42" s="9">
        <v>40</v>
      </c>
      <c r="K42" s="9">
        <v>0</v>
      </c>
      <c r="L42" s="9">
        <v>10</v>
      </c>
      <c r="M42" s="9">
        <v>10</v>
      </c>
      <c r="N42" s="9">
        <v>1</v>
      </c>
      <c r="O42" s="9">
        <v>15</v>
      </c>
      <c r="P42" s="10">
        <f t="shared" si="0"/>
        <v>79.599999999999994</v>
      </c>
      <c r="S42" s="1">
        <v>35</v>
      </c>
      <c r="T42" s="1">
        <v>10</v>
      </c>
      <c r="U42" s="1">
        <v>0</v>
      </c>
      <c r="V42" s="1">
        <v>0</v>
      </c>
      <c r="W42" s="1">
        <v>0</v>
      </c>
      <c r="Y42" s="10">
        <f t="shared" si="4"/>
        <v>47.5</v>
      </c>
      <c r="AB42" s="7">
        <v>0</v>
      </c>
      <c r="AC42" s="12"/>
      <c r="AD42" s="57">
        <f t="shared" si="2"/>
        <v>3.8129999999999997</v>
      </c>
      <c r="AE42" s="12"/>
      <c r="AF42" s="12"/>
      <c r="AG42" s="12"/>
      <c r="AH42" s="12"/>
    </row>
    <row r="43" spans="1:34" x14ac:dyDescent="0.2">
      <c r="A43" s="8">
        <v>294</v>
      </c>
      <c r="B43" s="1" t="s">
        <v>1083</v>
      </c>
      <c r="C43" s="1" t="s">
        <v>1084</v>
      </c>
      <c r="D43" s="1" t="s">
        <v>1085</v>
      </c>
      <c r="E43" s="1" t="s">
        <v>42</v>
      </c>
      <c r="F43" s="1" t="s">
        <v>1086</v>
      </c>
      <c r="H43" s="1" t="s">
        <v>44</v>
      </c>
      <c r="J43" s="9"/>
      <c r="K43" s="9"/>
      <c r="L43" s="9"/>
      <c r="M43" s="9"/>
      <c r="N43" s="9"/>
      <c r="O43" s="9"/>
      <c r="P43" s="10" t="str">
        <f t="shared" si="0"/>
        <v/>
      </c>
      <c r="S43" s="1">
        <v>40</v>
      </c>
      <c r="T43" s="1">
        <v>8</v>
      </c>
      <c r="U43" s="1">
        <v>5</v>
      </c>
      <c r="V43" s="1">
        <v>0</v>
      </c>
      <c r="W43" s="1">
        <v>15</v>
      </c>
      <c r="Y43" s="10">
        <f t="shared" si="4"/>
        <v>75</v>
      </c>
      <c r="AB43" s="7">
        <v>8</v>
      </c>
      <c r="AC43" s="12"/>
      <c r="AD43" s="57" t="e">
        <f t="shared" si="2"/>
        <v>#VALUE!</v>
      </c>
      <c r="AE43" s="12"/>
      <c r="AF43" s="12"/>
      <c r="AG43" s="12"/>
      <c r="AH43" s="12"/>
    </row>
    <row r="44" spans="1:34" x14ac:dyDescent="0.2">
      <c r="A44" s="8">
        <v>295</v>
      </c>
      <c r="B44" s="1" t="s">
        <v>162</v>
      </c>
      <c r="C44" s="1" t="s">
        <v>163</v>
      </c>
      <c r="D44" s="1" t="s">
        <v>164</v>
      </c>
      <c r="E44" s="1" t="s">
        <v>42</v>
      </c>
      <c r="F44" s="1" t="s">
        <v>165</v>
      </c>
      <c r="H44" s="1" t="s">
        <v>44</v>
      </c>
      <c r="J44" s="9">
        <v>40</v>
      </c>
      <c r="K44" s="9">
        <v>10</v>
      </c>
      <c r="L44" s="9">
        <v>10</v>
      </c>
      <c r="M44" s="9">
        <v>0</v>
      </c>
      <c r="N44" s="9">
        <v>0</v>
      </c>
      <c r="O44" s="9">
        <v>0</v>
      </c>
      <c r="P44" s="10">
        <f t="shared" si="0"/>
        <v>62</v>
      </c>
      <c r="S44" s="1">
        <v>40</v>
      </c>
      <c r="T44" s="1">
        <v>0</v>
      </c>
      <c r="U44" s="1">
        <v>3</v>
      </c>
      <c r="V44" s="1">
        <v>0</v>
      </c>
      <c r="W44" s="1">
        <v>0</v>
      </c>
      <c r="Y44" s="10">
        <f t="shared" si="4"/>
        <v>43.75</v>
      </c>
      <c r="AB44" s="7">
        <v>8</v>
      </c>
      <c r="AC44" s="12"/>
      <c r="AD44" s="57">
        <f t="shared" si="2"/>
        <v>3.9725000000000001</v>
      </c>
      <c r="AE44" s="12"/>
      <c r="AF44" s="12"/>
      <c r="AG44" s="12"/>
      <c r="AH44" s="12"/>
    </row>
    <row r="45" spans="1:34" x14ac:dyDescent="0.2">
      <c r="A45" s="8">
        <v>296</v>
      </c>
      <c r="B45" s="1" t="s">
        <v>166</v>
      </c>
      <c r="C45" s="1" t="s">
        <v>167</v>
      </c>
      <c r="D45" s="1" t="s">
        <v>168</v>
      </c>
      <c r="E45" s="1" t="s">
        <v>42</v>
      </c>
      <c r="F45" s="1" t="s">
        <v>169</v>
      </c>
      <c r="H45" s="1" t="s">
        <v>44</v>
      </c>
      <c r="J45" s="9">
        <v>40</v>
      </c>
      <c r="K45" s="9">
        <v>10</v>
      </c>
      <c r="L45" s="9">
        <v>14</v>
      </c>
      <c r="M45" s="9">
        <v>3</v>
      </c>
      <c r="N45" s="9">
        <v>0</v>
      </c>
      <c r="O45" s="9">
        <v>0</v>
      </c>
      <c r="P45" s="10">
        <f t="shared" si="0"/>
        <v>69.7</v>
      </c>
      <c r="S45" s="1">
        <v>35</v>
      </c>
      <c r="T45" s="1">
        <v>8</v>
      </c>
      <c r="U45" s="1">
        <v>0</v>
      </c>
      <c r="V45" s="1">
        <v>0</v>
      </c>
      <c r="W45" s="1">
        <v>0</v>
      </c>
      <c r="Y45" s="10">
        <f t="shared" si="4"/>
        <v>45</v>
      </c>
      <c r="AB45" s="7">
        <v>10</v>
      </c>
      <c r="AC45" s="12"/>
      <c r="AD45" s="57">
        <f t="shared" si="2"/>
        <v>4.4409999999999998</v>
      </c>
      <c r="AE45" s="12"/>
      <c r="AF45" s="12"/>
      <c r="AG45" s="12"/>
      <c r="AH45" s="12"/>
    </row>
    <row r="46" spans="1:34" x14ac:dyDescent="0.2">
      <c r="A46" s="8">
        <v>297</v>
      </c>
      <c r="B46" s="1" t="s">
        <v>1087</v>
      </c>
      <c r="C46" s="1" t="s">
        <v>67</v>
      </c>
      <c r="D46" s="1" t="s">
        <v>1088</v>
      </c>
      <c r="E46" s="1" t="s">
        <v>42</v>
      </c>
      <c r="F46" s="1" t="s">
        <v>1089</v>
      </c>
      <c r="H46" s="1" t="s">
        <v>44</v>
      </c>
      <c r="J46" s="9">
        <v>40</v>
      </c>
      <c r="K46" s="9">
        <v>0</v>
      </c>
      <c r="L46" s="9">
        <v>0</v>
      </c>
      <c r="M46" s="9">
        <v>2</v>
      </c>
      <c r="N46" s="9">
        <v>0</v>
      </c>
      <c r="O46" s="9">
        <v>0</v>
      </c>
      <c r="P46" s="10">
        <f t="shared" si="0"/>
        <v>42.2</v>
      </c>
      <c r="S46" s="1">
        <v>40</v>
      </c>
      <c r="T46" s="1">
        <v>1</v>
      </c>
      <c r="U46" s="1">
        <v>2</v>
      </c>
      <c r="V46" s="1">
        <v>0</v>
      </c>
      <c r="W46" s="1">
        <v>0</v>
      </c>
      <c r="Y46" s="10">
        <f t="shared" si="4"/>
        <v>43.75</v>
      </c>
      <c r="AB46" s="7">
        <v>10</v>
      </c>
      <c r="AC46" s="12"/>
      <c r="AD46" s="57">
        <f t="shared" si="2"/>
        <v>3.5785</v>
      </c>
      <c r="AE46" s="12"/>
      <c r="AF46" s="12"/>
      <c r="AG46" s="12"/>
      <c r="AH46" s="12"/>
    </row>
    <row r="47" spans="1:34" x14ac:dyDescent="0.2">
      <c r="A47" s="8">
        <v>298</v>
      </c>
      <c r="B47" s="1" t="s">
        <v>170</v>
      </c>
      <c r="C47" s="1" t="s">
        <v>171</v>
      </c>
      <c r="D47" s="1" t="s">
        <v>172</v>
      </c>
      <c r="E47" s="1" t="s">
        <v>42</v>
      </c>
      <c r="F47" s="1" t="s">
        <v>173</v>
      </c>
      <c r="H47" s="1" t="s">
        <v>44</v>
      </c>
      <c r="J47" s="9">
        <v>40</v>
      </c>
      <c r="K47" s="9">
        <v>6</v>
      </c>
      <c r="L47" s="9">
        <v>14</v>
      </c>
      <c r="M47" s="9">
        <v>3</v>
      </c>
      <c r="N47" s="9">
        <v>0</v>
      </c>
      <c r="O47" s="9">
        <v>1</v>
      </c>
      <c r="P47" s="10">
        <f t="shared" si="0"/>
        <v>66.400000000000006</v>
      </c>
      <c r="S47" s="1">
        <v>40</v>
      </c>
      <c r="T47" s="1">
        <v>2</v>
      </c>
      <c r="U47" s="1">
        <v>5</v>
      </c>
      <c r="V47" s="1">
        <v>6</v>
      </c>
      <c r="W47" s="1">
        <v>0</v>
      </c>
      <c r="Y47" s="10">
        <f t="shared" si="4"/>
        <v>56.25</v>
      </c>
      <c r="AB47" s="7">
        <v>10</v>
      </c>
      <c r="AC47" s="12"/>
      <c r="AD47" s="57">
        <f t="shared" si="2"/>
        <v>4.6795</v>
      </c>
      <c r="AE47" s="12"/>
      <c r="AF47" s="12"/>
      <c r="AG47" s="12"/>
      <c r="AH47" s="12"/>
    </row>
    <row r="48" spans="1:34" x14ac:dyDescent="0.2">
      <c r="A48" s="8">
        <v>299</v>
      </c>
      <c r="B48" s="1" t="s">
        <v>174</v>
      </c>
      <c r="C48" s="1" t="s">
        <v>175</v>
      </c>
      <c r="D48" s="1" t="s">
        <v>176</v>
      </c>
      <c r="E48" s="1" t="s">
        <v>42</v>
      </c>
      <c r="F48" s="1" t="s">
        <v>177</v>
      </c>
      <c r="H48" s="1" t="s">
        <v>44</v>
      </c>
      <c r="J48" s="9">
        <v>40</v>
      </c>
      <c r="K48" s="9">
        <v>15</v>
      </c>
      <c r="L48" s="9">
        <v>12</v>
      </c>
      <c r="M48" s="9">
        <v>6</v>
      </c>
      <c r="N48" s="9">
        <v>10</v>
      </c>
      <c r="O48" s="9">
        <v>0</v>
      </c>
      <c r="P48" s="10">
        <f t="shared" si="0"/>
        <v>87.300000000000011</v>
      </c>
      <c r="S48" s="1">
        <v>25</v>
      </c>
      <c r="Y48" s="10">
        <f t="shared" si="4"/>
        <v>25</v>
      </c>
      <c r="AB48" s="7">
        <v>7</v>
      </c>
      <c r="AC48" s="12"/>
      <c r="AD48" s="57">
        <f t="shared" si="2"/>
        <v>4.069</v>
      </c>
      <c r="AE48" s="12"/>
      <c r="AF48" s="12"/>
      <c r="AG48" s="12"/>
      <c r="AH48" s="12"/>
    </row>
    <row r="49" spans="1:34" x14ac:dyDescent="0.2">
      <c r="A49" s="8">
        <v>300</v>
      </c>
      <c r="B49" s="1" t="s">
        <v>178</v>
      </c>
      <c r="C49" s="1" t="s">
        <v>179</v>
      </c>
      <c r="D49" s="1" t="s">
        <v>180</v>
      </c>
      <c r="E49" s="1" t="s">
        <v>42</v>
      </c>
      <c r="F49" s="1" t="s">
        <v>181</v>
      </c>
      <c r="H49" s="1" t="s">
        <v>44</v>
      </c>
      <c r="J49" s="9">
        <v>15</v>
      </c>
      <c r="K49" s="9">
        <v>0</v>
      </c>
      <c r="L49" s="9">
        <v>2</v>
      </c>
      <c r="M49" s="9">
        <v>3</v>
      </c>
      <c r="N49" s="9">
        <v>0</v>
      </c>
      <c r="O49" s="9">
        <v>15</v>
      </c>
      <c r="P49" s="10">
        <f t="shared" si="0"/>
        <v>15</v>
      </c>
      <c r="S49" s="1">
        <v>40</v>
      </c>
      <c r="T49" s="1">
        <v>23</v>
      </c>
      <c r="U49" s="1">
        <v>5</v>
      </c>
      <c r="V49" s="1">
        <v>5</v>
      </c>
      <c r="W49" s="1">
        <v>7</v>
      </c>
      <c r="Y49" s="10">
        <f t="shared" si="4"/>
        <v>90</v>
      </c>
      <c r="AB49" s="7">
        <v>8</v>
      </c>
      <c r="AC49" s="12"/>
      <c r="AD49" s="57">
        <f t="shared" si="2"/>
        <v>3.9499999999999993</v>
      </c>
      <c r="AE49" s="12"/>
      <c r="AF49" s="12"/>
      <c r="AG49" s="12"/>
      <c r="AH49" s="12"/>
    </row>
    <row r="50" spans="1:34" x14ac:dyDescent="0.2">
      <c r="A50" s="8">
        <v>301</v>
      </c>
      <c r="B50" s="1" t="s">
        <v>1097</v>
      </c>
      <c r="C50" s="1" t="s">
        <v>1098</v>
      </c>
      <c r="D50" s="1" t="s">
        <v>1099</v>
      </c>
      <c r="E50" s="1" t="s">
        <v>42</v>
      </c>
      <c r="F50" s="1" t="s">
        <v>1100</v>
      </c>
      <c r="H50" s="1" t="s">
        <v>44</v>
      </c>
      <c r="J50" s="9">
        <v>40</v>
      </c>
      <c r="K50" s="9">
        <v>5</v>
      </c>
      <c r="L50" s="9">
        <v>7</v>
      </c>
      <c r="M50" s="9">
        <v>0</v>
      </c>
      <c r="N50" s="9">
        <v>0</v>
      </c>
      <c r="O50" s="9">
        <v>1</v>
      </c>
      <c r="P50" s="10">
        <f t="shared" si="0"/>
        <v>54.3</v>
      </c>
      <c r="S50" s="1">
        <v>40</v>
      </c>
      <c r="T50" s="1">
        <v>3</v>
      </c>
      <c r="U50" s="1">
        <v>0</v>
      </c>
      <c r="V50" s="1">
        <v>0</v>
      </c>
      <c r="W50" s="1">
        <v>2</v>
      </c>
      <c r="Y50" s="10">
        <f t="shared" si="4"/>
        <v>46.25</v>
      </c>
      <c r="AB50" s="7">
        <v>7</v>
      </c>
      <c r="AC50" s="12"/>
      <c r="AD50" s="57">
        <f t="shared" si="2"/>
        <v>3.7164999999999999</v>
      </c>
      <c r="AE50" s="12"/>
      <c r="AF50" s="12"/>
      <c r="AG50" s="12"/>
      <c r="AH50" s="12"/>
    </row>
    <row r="51" spans="1:34" x14ac:dyDescent="0.2">
      <c r="A51" s="8">
        <v>302</v>
      </c>
      <c r="B51" s="1" t="s">
        <v>1101</v>
      </c>
      <c r="C51" s="1" t="s">
        <v>1102</v>
      </c>
      <c r="D51" s="1" t="s">
        <v>1103</v>
      </c>
      <c r="E51" s="1" t="s">
        <v>42</v>
      </c>
      <c r="F51" s="1" t="s">
        <v>1104</v>
      </c>
      <c r="H51" s="1" t="s">
        <v>44</v>
      </c>
      <c r="J51" s="9">
        <v>30</v>
      </c>
      <c r="K51" s="9">
        <v>0</v>
      </c>
      <c r="L51" s="9">
        <v>5</v>
      </c>
      <c r="M51" s="9">
        <v>3</v>
      </c>
      <c r="N51" s="9">
        <v>4</v>
      </c>
      <c r="O51" s="9">
        <v>4</v>
      </c>
      <c r="P51" s="10">
        <f t="shared" si="0"/>
        <v>30</v>
      </c>
      <c r="S51" s="1">
        <v>30</v>
      </c>
      <c r="Y51" s="10">
        <f t="shared" si="4"/>
        <v>30</v>
      </c>
      <c r="AB51" s="7">
        <v>6</v>
      </c>
      <c r="AC51" s="12"/>
      <c r="AD51" s="57">
        <f t="shared" si="2"/>
        <v>2.4</v>
      </c>
      <c r="AE51" s="12"/>
      <c r="AF51" s="12"/>
      <c r="AG51" s="12"/>
      <c r="AH51" s="12"/>
    </row>
    <row r="52" spans="1:34" x14ac:dyDescent="0.2">
      <c r="A52" s="8">
        <v>303</v>
      </c>
      <c r="B52" s="1" t="s">
        <v>1105</v>
      </c>
      <c r="C52" s="1" t="s">
        <v>1106</v>
      </c>
      <c r="D52" s="1" t="s">
        <v>1107</v>
      </c>
      <c r="E52" s="1" t="s">
        <v>42</v>
      </c>
      <c r="F52" s="1" t="s">
        <v>1108</v>
      </c>
      <c r="H52" s="1" t="s">
        <v>44</v>
      </c>
      <c r="J52" s="9">
        <v>40</v>
      </c>
      <c r="K52" s="9">
        <v>0</v>
      </c>
      <c r="L52" s="9">
        <v>10</v>
      </c>
      <c r="M52" s="9">
        <v>8</v>
      </c>
      <c r="N52" s="9">
        <v>6</v>
      </c>
      <c r="O52" s="9">
        <v>0</v>
      </c>
      <c r="P52" s="10">
        <f t="shared" si="0"/>
        <v>66.400000000000006</v>
      </c>
      <c r="S52" s="1">
        <v>35</v>
      </c>
      <c r="T52" s="1">
        <v>2</v>
      </c>
      <c r="U52" s="1">
        <v>0</v>
      </c>
      <c r="V52" s="1">
        <v>0</v>
      </c>
      <c r="W52" s="1">
        <v>0</v>
      </c>
      <c r="Y52" s="10">
        <f t="shared" si="4"/>
        <v>37.5</v>
      </c>
      <c r="AB52" s="7">
        <v>0</v>
      </c>
      <c r="AC52" s="12"/>
      <c r="AD52" s="57">
        <f t="shared" si="2"/>
        <v>3.117</v>
      </c>
      <c r="AE52" s="12"/>
      <c r="AF52" s="12"/>
      <c r="AG52" s="12"/>
      <c r="AH52" s="12"/>
    </row>
    <row r="53" spans="1:34" x14ac:dyDescent="0.2">
      <c r="A53" s="8">
        <v>304</v>
      </c>
      <c r="B53" s="1" t="s">
        <v>1109</v>
      </c>
      <c r="C53" s="1" t="s">
        <v>1110</v>
      </c>
      <c r="D53" s="1" t="s">
        <v>1111</v>
      </c>
      <c r="E53" s="1" t="s">
        <v>42</v>
      </c>
      <c r="F53" s="1" t="s">
        <v>1112</v>
      </c>
      <c r="H53" s="1" t="s">
        <v>44</v>
      </c>
      <c r="J53" s="9">
        <v>40</v>
      </c>
      <c r="K53" s="9">
        <v>0</v>
      </c>
      <c r="L53" s="9">
        <v>15</v>
      </c>
      <c r="M53" s="9">
        <v>2</v>
      </c>
      <c r="N53" s="9">
        <v>0</v>
      </c>
      <c r="O53" s="9">
        <v>0</v>
      </c>
      <c r="P53" s="10">
        <f t="shared" si="0"/>
        <v>58.7</v>
      </c>
      <c r="S53" s="1">
        <v>35</v>
      </c>
      <c r="T53" s="1">
        <v>1</v>
      </c>
      <c r="U53" s="1">
        <v>2</v>
      </c>
      <c r="V53" s="1">
        <v>0</v>
      </c>
      <c r="W53" s="1">
        <v>1</v>
      </c>
      <c r="Y53" s="10">
        <f t="shared" si="4"/>
        <v>40</v>
      </c>
      <c r="AB53" s="7">
        <v>8</v>
      </c>
      <c r="AC53" s="12"/>
      <c r="AD53" s="57">
        <f t="shared" si="2"/>
        <v>3.7610000000000001</v>
      </c>
      <c r="AE53" s="12"/>
      <c r="AF53" s="12"/>
      <c r="AG53" s="12"/>
      <c r="AH53" s="12"/>
    </row>
    <row r="54" spans="1:34" x14ac:dyDescent="0.2">
      <c r="A54" s="8">
        <v>305</v>
      </c>
      <c r="B54" s="1" t="s">
        <v>182</v>
      </c>
      <c r="C54" s="1" t="s">
        <v>183</v>
      </c>
      <c r="D54" s="1" t="s">
        <v>184</v>
      </c>
      <c r="E54" s="1" t="s">
        <v>42</v>
      </c>
      <c r="F54" s="1" t="s">
        <v>185</v>
      </c>
      <c r="H54" s="1" t="s">
        <v>44</v>
      </c>
      <c r="J54" s="9">
        <v>40</v>
      </c>
      <c r="K54" s="9">
        <v>15</v>
      </c>
      <c r="L54" s="9">
        <v>12</v>
      </c>
      <c r="M54" s="9">
        <v>3</v>
      </c>
      <c r="N54" s="9">
        <v>0</v>
      </c>
      <c r="O54" s="9">
        <v>0</v>
      </c>
      <c r="P54" s="10">
        <f t="shared" si="0"/>
        <v>73</v>
      </c>
      <c r="S54" s="1">
        <v>40</v>
      </c>
      <c r="T54" s="1">
        <v>1</v>
      </c>
      <c r="U54" s="1">
        <v>5</v>
      </c>
      <c r="V54" s="1">
        <v>0</v>
      </c>
      <c r="W54" s="1">
        <v>13</v>
      </c>
      <c r="Y54" s="10">
        <f t="shared" si="4"/>
        <v>63.75</v>
      </c>
      <c r="AB54" s="7">
        <v>7</v>
      </c>
      <c r="AC54" s="12"/>
      <c r="AD54" s="57">
        <f t="shared" si="2"/>
        <v>4.8025000000000002</v>
      </c>
      <c r="AE54" s="12"/>
      <c r="AF54" s="12"/>
      <c r="AG54" s="12"/>
      <c r="AH54" s="12"/>
    </row>
    <row r="55" spans="1:34" x14ac:dyDescent="0.2">
      <c r="A55" s="8">
        <v>306</v>
      </c>
      <c r="B55" s="1" t="s">
        <v>39</v>
      </c>
      <c r="C55" s="1" t="s">
        <v>40</v>
      </c>
      <c r="D55" s="1" t="s">
        <v>41</v>
      </c>
      <c r="E55" s="1" t="s">
        <v>42</v>
      </c>
      <c r="F55" s="1" t="s">
        <v>43</v>
      </c>
      <c r="H55" s="1" t="s">
        <v>44</v>
      </c>
      <c r="J55" s="9">
        <v>40</v>
      </c>
      <c r="K55" s="9">
        <v>0</v>
      </c>
      <c r="L55" s="9">
        <v>10</v>
      </c>
      <c r="M55" s="9">
        <v>0</v>
      </c>
      <c r="N55" s="9">
        <v>0</v>
      </c>
      <c r="O55" s="9">
        <v>0</v>
      </c>
      <c r="P55" s="10">
        <f t="shared" si="0"/>
        <v>51</v>
      </c>
      <c r="S55" s="1">
        <v>20</v>
      </c>
      <c r="Y55" s="10">
        <f t="shared" si="4"/>
        <v>20</v>
      </c>
      <c r="AB55" s="7">
        <v>5</v>
      </c>
      <c r="AC55" s="12"/>
      <c r="AD55" s="57">
        <f t="shared" si="2"/>
        <v>2.63</v>
      </c>
      <c r="AE55" s="12"/>
      <c r="AF55" s="12"/>
      <c r="AG55" s="12"/>
      <c r="AH55" s="12"/>
    </row>
    <row r="56" spans="1:34" x14ac:dyDescent="0.2">
      <c r="A56" s="8">
        <v>307</v>
      </c>
      <c r="B56" s="1" t="s">
        <v>46</v>
      </c>
      <c r="C56" s="1" t="s">
        <v>47</v>
      </c>
      <c r="D56" s="1" t="s">
        <v>48</v>
      </c>
      <c r="E56" s="1" t="s">
        <v>42</v>
      </c>
      <c r="F56" s="1" t="s">
        <v>49</v>
      </c>
      <c r="H56" s="1" t="s">
        <v>44</v>
      </c>
      <c r="J56" s="9"/>
      <c r="K56" s="9"/>
      <c r="L56" s="9"/>
      <c r="M56" s="9"/>
      <c r="N56" s="9"/>
      <c r="O56" s="9"/>
      <c r="P56" s="10" t="str">
        <f t="shared" si="0"/>
        <v/>
      </c>
      <c r="Y56" s="10" t="str">
        <f t="shared" si="4"/>
        <v/>
      </c>
      <c r="AB56" s="7">
        <v>0</v>
      </c>
      <c r="AC56" s="12"/>
      <c r="AD56" s="57" t="e">
        <f t="shared" si="2"/>
        <v>#VALUE!</v>
      </c>
      <c r="AE56" s="12"/>
      <c r="AF56" s="12"/>
      <c r="AG56" s="12"/>
      <c r="AH56" s="12"/>
    </row>
    <row r="57" spans="1:34" x14ac:dyDescent="0.2">
      <c r="A57" s="8">
        <v>308</v>
      </c>
      <c r="B57" s="1" t="s">
        <v>50</v>
      </c>
      <c r="C57" s="1" t="s">
        <v>51</v>
      </c>
      <c r="D57" s="1" t="s">
        <v>52</v>
      </c>
      <c r="E57" s="1" t="s">
        <v>42</v>
      </c>
      <c r="F57" s="1" t="s">
        <v>53</v>
      </c>
      <c r="H57" s="1" t="s">
        <v>44</v>
      </c>
      <c r="J57" s="9">
        <v>30</v>
      </c>
      <c r="K57" s="9">
        <v>0</v>
      </c>
      <c r="L57" s="9">
        <v>5</v>
      </c>
      <c r="M57" s="9">
        <v>0</v>
      </c>
      <c r="N57" s="9">
        <v>4</v>
      </c>
      <c r="O57" s="9">
        <v>0</v>
      </c>
      <c r="P57" s="10">
        <f t="shared" si="0"/>
        <v>30</v>
      </c>
      <c r="S57" s="1">
        <v>40</v>
      </c>
      <c r="T57" s="1">
        <v>0</v>
      </c>
      <c r="U57" s="1">
        <v>0</v>
      </c>
      <c r="V57" s="1">
        <v>1</v>
      </c>
      <c r="W57" s="1">
        <v>0</v>
      </c>
      <c r="Y57" s="10">
        <f t="shared" si="4"/>
        <v>41.25</v>
      </c>
      <c r="AB57" s="7">
        <v>6</v>
      </c>
      <c r="AC57" s="12"/>
      <c r="AD57" s="57">
        <f t="shared" si="2"/>
        <v>2.7375000000000003</v>
      </c>
      <c r="AE57" s="12"/>
      <c r="AF57" s="12"/>
      <c r="AG57" s="12"/>
      <c r="AH57" s="12"/>
    </row>
    <row r="58" spans="1:34" x14ac:dyDescent="0.2">
      <c r="A58" s="8">
        <v>309</v>
      </c>
      <c r="B58" s="1" t="s">
        <v>186</v>
      </c>
      <c r="C58" s="1" t="s">
        <v>187</v>
      </c>
      <c r="D58" s="1" t="s">
        <v>188</v>
      </c>
      <c r="E58" s="1" t="s">
        <v>42</v>
      </c>
      <c r="F58" s="1" t="s">
        <v>189</v>
      </c>
      <c r="H58" s="1" t="s">
        <v>44</v>
      </c>
      <c r="J58" s="9">
        <v>35</v>
      </c>
      <c r="K58" s="9">
        <v>15</v>
      </c>
      <c r="L58" s="9">
        <v>14</v>
      </c>
      <c r="M58" s="9">
        <v>7</v>
      </c>
      <c r="N58" s="9">
        <v>10</v>
      </c>
      <c r="O58" s="9">
        <v>0</v>
      </c>
      <c r="P58" s="10">
        <f t="shared" si="0"/>
        <v>85.6</v>
      </c>
      <c r="S58" s="1">
        <v>35</v>
      </c>
      <c r="T58" s="1">
        <v>3</v>
      </c>
      <c r="U58" s="1">
        <v>4</v>
      </c>
      <c r="V58" s="1">
        <v>0</v>
      </c>
      <c r="W58" s="1">
        <v>3</v>
      </c>
      <c r="Y58" s="10">
        <f t="shared" si="4"/>
        <v>47.5</v>
      </c>
      <c r="AB58" s="7">
        <v>7</v>
      </c>
      <c r="AC58" s="12"/>
      <c r="AD58" s="57">
        <f t="shared" si="2"/>
        <v>4.6929999999999996</v>
      </c>
      <c r="AE58" s="12"/>
      <c r="AF58" s="12"/>
      <c r="AG58" s="12"/>
      <c r="AH58" s="12"/>
    </row>
    <row r="59" spans="1:34" x14ac:dyDescent="0.2">
      <c r="A59" s="8">
        <v>310</v>
      </c>
      <c r="B59" s="1" t="s">
        <v>54</v>
      </c>
      <c r="C59" s="1" t="s">
        <v>55</v>
      </c>
      <c r="D59" s="1" t="s">
        <v>56</v>
      </c>
      <c r="E59" s="1" t="s">
        <v>42</v>
      </c>
      <c r="F59" s="1" t="s">
        <v>57</v>
      </c>
      <c r="H59" s="1" t="s">
        <v>44</v>
      </c>
      <c r="J59" s="9">
        <v>40</v>
      </c>
      <c r="K59" s="9">
        <v>8</v>
      </c>
      <c r="L59" s="9">
        <v>15</v>
      </c>
      <c r="M59" s="9">
        <v>1</v>
      </c>
      <c r="N59" s="9">
        <v>0</v>
      </c>
      <c r="O59" s="9">
        <v>8</v>
      </c>
      <c r="P59" s="10">
        <f t="shared" si="0"/>
        <v>75.2</v>
      </c>
      <c r="S59" s="1">
        <v>35</v>
      </c>
      <c r="T59" s="1">
        <v>0</v>
      </c>
      <c r="U59" s="1">
        <v>2</v>
      </c>
      <c r="V59" s="1">
        <v>0</v>
      </c>
      <c r="W59" s="1">
        <v>8</v>
      </c>
      <c r="Y59" s="10">
        <f t="shared" si="4"/>
        <v>47.5</v>
      </c>
      <c r="AB59" s="7">
        <v>10</v>
      </c>
      <c r="AC59" s="12"/>
      <c r="AD59" s="57">
        <f t="shared" si="2"/>
        <v>4.681</v>
      </c>
      <c r="AE59" s="12"/>
      <c r="AF59" s="12"/>
      <c r="AG59" s="12"/>
      <c r="AH59" s="12"/>
    </row>
    <row r="60" spans="1:34" x14ac:dyDescent="0.2">
      <c r="A60" s="8">
        <v>311</v>
      </c>
      <c r="B60" s="1" t="s">
        <v>58</v>
      </c>
      <c r="C60" s="1" t="s">
        <v>59</v>
      </c>
      <c r="D60" s="1" t="s">
        <v>60</v>
      </c>
      <c r="E60" s="1" t="s">
        <v>42</v>
      </c>
      <c r="F60" s="1" t="s">
        <v>61</v>
      </c>
      <c r="H60" s="1" t="s">
        <v>44</v>
      </c>
      <c r="J60" s="9"/>
      <c r="K60" s="9"/>
      <c r="L60" s="9"/>
      <c r="M60" s="9"/>
      <c r="N60" s="9"/>
      <c r="O60" s="9"/>
      <c r="P60" s="10" t="str">
        <f t="shared" si="0"/>
        <v/>
      </c>
      <c r="S60" s="1">
        <v>40</v>
      </c>
      <c r="T60" s="1">
        <v>0</v>
      </c>
      <c r="U60" s="1">
        <v>0</v>
      </c>
      <c r="V60" s="1">
        <v>5</v>
      </c>
      <c r="W60" s="1">
        <v>0</v>
      </c>
      <c r="Y60" s="10">
        <f t="shared" si="4"/>
        <v>46.25</v>
      </c>
      <c r="AB60" s="7">
        <v>7</v>
      </c>
      <c r="AC60" s="12"/>
      <c r="AD60" s="57" t="e">
        <f t="shared" si="2"/>
        <v>#VALUE!</v>
      </c>
      <c r="AE60" s="12"/>
      <c r="AF60" s="12"/>
      <c r="AG60" s="12"/>
      <c r="AH60" s="12"/>
    </row>
    <row r="61" spans="1:34" x14ac:dyDescent="0.2">
      <c r="A61" s="8">
        <v>312</v>
      </c>
      <c r="B61" s="1" t="s">
        <v>62</v>
      </c>
      <c r="C61" s="1" t="s">
        <v>63</v>
      </c>
      <c r="D61" s="1" t="s">
        <v>64</v>
      </c>
      <c r="E61" s="1" t="s">
        <v>42</v>
      </c>
      <c r="F61" s="1" t="s">
        <v>65</v>
      </c>
      <c r="H61" s="1" t="s">
        <v>44</v>
      </c>
      <c r="J61" s="9">
        <v>40</v>
      </c>
      <c r="K61" s="9">
        <v>10</v>
      </c>
      <c r="L61" s="9">
        <v>10</v>
      </c>
      <c r="M61" s="9">
        <v>3</v>
      </c>
      <c r="N61" s="9">
        <v>7</v>
      </c>
      <c r="O61" s="9">
        <v>13</v>
      </c>
      <c r="P61" s="10">
        <f t="shared" si="0"/>
        <v>87.300000000000011</v>
      </c>
      <c r="S61" s="1">
        <v>35</v>
      </c>
      <c r="T61" s="1">
        <v>0</v>
      </c>
      <c r="U61" s="1">
        <v>5</v>
      </c>
      <c r="V61" s="1">
        <v>0</v>
      </c>
      <c r="W61" s="1">
        <v>7</v>
      </c>
      <c r="Y61" s="10">
        <f t="shared" si="4"/>
        <v>50</v>
      </c>
      <c r="AB61" s="7">
        <v>8</v>
      </c>
      <c r="AC61" s="12"/>
      <c r="AD61" s="57">
        <f t="shared" si="2"/>
        <v>4.9189999999999996</v>
      </c>
      <c r="AE61" s="12"/>
      <c r="AF61" s="12"/>
      <c r="AG61" s="12"/>
      <c r="AH61" s="12"/>
    </row>
    <row r="62" spans="1:34" x14ac:dyDescent="0.2">
      <c r="A62" s="8">
        <v>313</v>
      </c>
      <c r="B62" s="1" t="s">
        <v>190</v>
      </c>
      <c r="C62" s="1" t="s">
        <v>191</v>
      </c>
      <c r="D62" s="1" t="s">
        <v>192</v>
      </c>
      <c r="E62" s="1" t="s">
        <v>42</v>
      </c>
      <c r="F62" s="1" t="s">
        <v>193</v>
      </c>
      <c r="H62" s="1" t="s">
        <v>44</v>
      </c>
      <c r="J62" s="9">
        <v>40</v>
      </c>
      <c r="K62" s="9">
        <v>2</v>
      </c>
      <c r="L62" s="9">
        <v>14</v>
      </c>
      <c r="M62" s="9">
        <v>5</v>
      </c>
      <c r="N62" s="9">
        <v>0</v>
      </c>
      <c r="O62" s="9">
        <v>0</v>
      </c>
      <c r="P62" s="10">
        <f t="shared" si="0"/>
        <v>63.1</v>
      </c>
      <c r="S62" s="1">
        <v>33</v>
      </c>
      <c r="Y62" s="10">
        <f t="shared" si="4"/>
        <v>33</v>
      </c>
      <c r="AB62" s="7">
        <v>7</v>
      </c>
      <c r="AC62" s="12"/>
      <c r="AD62" s="57">
        <f t="shared" si="2"/>
        <v>3.5830000000000002</v>
      </c>
      <c r="AE62" s="12"/>
      <c r="AF62" s="12"/>
      <c r="AG62" s="12"/>
      <c r="AH62" s="12"/>
    </row>
    <row r="63" spans="1:34" x14ac:dyDescent="0.2">
      <c r="A63" s="8">
        <v>314</v>
      </c>
      <c r="B63" s="1" t="s">
        <v>66</v>
      </c>
      <c r="C63" s="1" t="s">
        <v>67</v>
      </c>
      <c r="D63" s="1" t="s">
        <v>68</v>
      </c>
      <c r="E63" s="1" t="s">
        <v>42</v>
      </c>
      <c r="F63" s="1" t="s">
        <v>69</v>
      </c>
      <c r="H63" s="1" t="s">
        <v>44</v>
      </c>
      <c r="J63" s="9">
        <v>40</v>
      </c>
      <c r="K63" s="9"/>
      <c r="L63" s="9"/>
      <c r="M63" s="9"/>
      <c r="N63" s="9"/>
      <c r="O63" s="9"/>
      <c r="P63" s="10">
        <f t="shared" si="0"/>
        <v>40</v>
      </c>
      <c r="S63" s="1">
        <v>35</v>
      </c>
      <c r="T63" s="1">
        <v>1</v>
      </c>
      <c r="U63" s="1">
        <v>0</v>
      </c>
      <c r="V63" s="1">
        <v>0</v>
      </c>
      <c r="W63" s="1">
        <v>0</v>
      </c>
      <c r="Y63" s="10">
        <f t="shared" si="4"/>
        <v>36.25</v>
      </c>
      <c r="AB63" s="7">
        <v>9</v>
      </c>
      <c r="AC63" s="12"/>
      <c r="AD63" s="57">
        <f t="shared" si="2"/>
        <v>3.1874999999999996</v>
      </c>
      <c r="AE63" s="12"/>
      <c r="AF63" s="12"/>
      <c r="AG63" s="12"/>
      <c r="AH63" s="12"/>
    </row>
    <row r="64" spans="1:34" x14ac:dyDescent="0.2">
      <c r="A64" s="8">
        <v>315</v>
      </c>
      <c r="B64" s="1" t="s">
        <v>194</v>
      </c>
      <c r="C64" s="1" t="s">
        <v>195</v>
      </c>
      <c r="D64" s="1" t="s">
        <v>196</v>
      </c>
      <c r="E64" s="1" t="s">
        <v>42</v>
      </c>
      <c r="F64" s="1" t="s">
        <v>197</v>
      </c>
      <c r="H64" s="1" t="s">
        <v>44</v>
      </c>
      <c r="J64" s="9">
        <v>30</v>
      </c>
      <c r="K64" s="9">
        <v>4</v>
      </c>
      <c r="L64" s="9">
        <v>11</v>
      </c>
      <c r="M64" s="9">
        <v>3</v>
      </c>
      <c r="N64" s="9">
        <v>0</v>
      </c>
      <c r="O64" s="9">
        <v>0</v>
      </c>
      <c r="P64" s="10">
        <f t="shared" si="0"/>
        <v>30</v>
      </c>
      <c r="S64" s="1">
        <v>1</v>
      </c>
      <c r="Y64" s="10">
        <f t="shared" si="4"/>
        <v>1</v>
      </c>
      <c r="AB64" s="7">
        <v>5</v>
      </c>
      <c r="AC64" s="12"/>
      <c r="AD64" s="57">
        <f t="shared" si="2"/>
        <v>1.43</v>
      </c>
      <c r="AE64" s="12"/>
      <c r="AF64" s="12"/>
      <c r="AG64" s="12"/>
      <c r="AH64" s="12"/>
    </row>
    <row r="65" spans="1:34" x14ac:dyDescent="0.2">
      <c r="A65" s="8">
        <v>316</v>
      </c>
      <c r="B65" s="1" t="s">
        <v>70</v>
      </c>
      <c r="C65" s="1" t="s">
        <v>71</v>
      </c>
      <c r="D65" s="1" t="s">
        <v>72</v>
      </c>
      <c r="E65" s="1" t="s">
        <v>42</v>
      </c>
      <c r="F65" s="1" t="s">
        <v>73</v>
      </c>
      <c r="H65" s="1" t="s">
        <v>44</v>
      </c>
      <c r="J65" s="9">
        <v>30</v>
      </c>
      <c r="K65" s="9">
        <v>2</v>
      </c>
      <c r="L65" s="9">
        <v>0</v>
      </c>
      <c r="M65" s="9">
        <v>1</v>
      </c>
      <c r="N65" s="9">
        <v>1</v>
      </c>
      <c r="O65" s="9">
        <v>0</v>
      </c>
      <c r="P65" s="10">
        <f t="shared" si="0"/>
        <v>30</v>
      </c>
      <c r="S65" s="1">
        <v>35</v>
      </c>
      <c r="T65" s="1">
        <v>0</v>
      </c>
      <c r="U65" s="1">
        <v>0</v>
      </c>
      <c r="V65" s="1">
        <v>0</v>
      </c>
      <c r="W65" s="1">
        <v>2</v>
      </c>
      <c r="Y65" s="10">
        <f t="shared" si="4"/>
        <v>37.5</v>
      </c>
      <c r="AB65" s="7">
        <v>8</v>
      </c>
      <c r="AC65" s="12"/>
      <c r="AD65" s="57">
        <f t="shared" si="2"/>
        <v>2.8250000000000002</v>
      </c>
      <c r="AE65" s="12"/>
      <c r="AF65" s="12"/>
      <c r="AG65" s="12"/>
      <c r="AH65" s="12"/>
    </row>
    <row r="66" spans="1:34" x14ac:dyDescent="0.2">
      <c r="A66" s="8">
        <v>317</v>
      </c>
      <c r="B66" s="1" t="s">
        <v>74</v>
      </c>
      <c r="C66" s="1" t="s">
        <v>75</v>
      </c>
      <c r="D66" s="1" t="s">
        <v>76</v>
      </c>
      <c r="E66" s="1" t="s">
        <v>42</v>
      </c>
      <c r="F66" s="1" t="s">
        <v>77</v>
      </c>
      <c r="H66" s="1" t="s">
        <v>44</v>
      </c>
      <c r="J66" s="9">
        <v>40</v>
      </c>
      <c r="K66" s="9">
        <v>0</v>
      </c>
      <c r="L66" s="9">
        <v>5</v>
      </c>
      <c r="M66" s="9">
        <v>5</v>
      </c>
      <c r="N66" s="9">
        <v>0</v>
      </c>
      <c r="O66" s="9">
        <v>0</v>
      </c>
      <c r="P66" s="10">
        <f t="shared" si="0"/>
        <v>51</v>
      </c>
      <c r="S66" s="1">
        <v>40</v>
      </c>
      <c r="T66" s="1">
        <v>0</v>
      </c>
      <c r="U66" s="1">
        <v>2</v>
      </c>
      <c r="V66" s="1">
        <v>0</v>
      </c>
      <c r="W66" s="1">
        <v>1</v>
      </c>
      <c r="Y66" s="10">
        <f t="shared" si="4"/>
        <v>43.75</v>
      </c>
      <c r="AB66" s="7">
        <v>0</v>
      </c>
      <c r="AC66" s="12"/>
      <c r="AD66" s="57">
        <f t="shared" si="2"/>
        <v>2.8425000000000002</v>
      </c>
      <c r="AE66" s="12"/>
      <c r="AF66" s="12"/>
      <c r="AG66" s="12"/>
      <c r="AH66" s="12"/>
    </row>
    <row r="67" spans="1:34" x14ac:dyDescent="0.2">
      <c r="A67" s="8">
        <v>318</v>
      </c>
      <c r="B67" s="1" t="s">
        <v>198</v>
      </c>
      <c r="C67" s="1" t="s">
        <v>199</v>
      </c>
      <c r="D67" s="1" t="s">
        <v>200</v>
      </c>
      <c r="E67" s="1" t="s">
        <v>42</v>
      </c>
      <c r="F67" s="1" t="s">
        <v>201</v>
      </c>
      <c r="H67" s="1" t="s">
        <v>44</v>
      </c>
      <c r="J67" s="9">
        <v>40</v>
      </c>
      <c r="K67" s="9">
        <v>8</v>
      </c>
      <c r="L67" s="9">
        <v>1</v>
      </c>
      <c r="M67" s="9">
        <v>3</v>
      </c>
      <c r="N67" s="9">
        <v>0</v>
      </c>
      <c r="O67" s="9">
        <v>0</v>
      </c>
      <c r="P67" s="10">
        <f t="shared" si="0"/>
        <v>53.2</v>
      </c>
      <c r="S67" s="1">
        <v>40</v>
      </c>
      <c r="T67" s="1">
        <v>7</v>
      </c>
      <c r="U67" s="1">
        <v>5</v>
      </c>
      <c r="V67" s="1">
        <v>0</v>
      </c>
      <c r="W67" s="1">
        <v>0</v>
      </c>
      <c r="Y67" s="10">
        <f t="shared" si="4"/>
        <v>55</v>
      </c>
      <c r="AB67" s="7">
        <v>8</v>
      </c>
      <c r="AC67" s="12"/>
      <c r="AD67" s="57">
        <f t="shared" si="2"/>
        <v>4.0460000000000003</v>
      </c>
      <c r="AE67" s="12"/>
      <c r="AF67" s="12"/>
      <c r="AG67" s="12"/>
      <c r="AH67" s="12"/>
    </row>
    <row r="68" spans="1:34" x14ac:dyDescent="0.2">
      <c r="A68" s="8">
        <v>319</v>
      </c>
      <c r="B68" s="1" t="s">
        <v>78</v>
      </c>
      <c r="C68" s="1" t="s">
        <v>79</v>
      </c>
      <c r="D68" s="1" t="s">
        <v>80</v>
      </c>
      <c r="E68" s="1" t="s">
        <v>42</v>
      </c>
      <c r="F68" s="1" t="s">
        <v>81</v>
      </c>
      <c r="H68" s="1" t="s">
        <v>44</v>
      </c>
      <c r="J68" s="9">
        <v>40</v>
      </c>
      <c r="K68" s="9">
        <v>1</v>
      </c>
      <c r="L68" s="9">
        <v>10</v>
      </c>
      <c r="M68" s="9">
        <v>3</v>
      </c>
      <c r="N68" s="9">
        <v>5</v>
      </c>
      <c r="O68" s="9">
        <v>5</v>
      </c>
      <c r="P68" s="10">
        <f t="shared" si="0"/>
        <v>66.400000000000006</v>
      </c>
      <c r="S68" s="1">
        <v>40</v>
      </c>
      <c r="T68" s="1">
        <v>7</v>
      </c>
      <c r="U68" s="1">
        <v>0</v>
      </c>
      <c r="V68" s="1">
        <v>5</v>
      </c>
      <c r="W68" s="1">
        <v>0</v>
      </c>
      <c r="Y68" s="10">
        <f t="shared" si="4"/>
        <v>55</v>
      </c>
      <c r="AB68" s="7">
        <v>7</v>
      </c>
      <c r="AC68" s="12"/>
      <c r="AD68" s="57">
        <f t="shared" si="2"/>
        <v>4.3419999999999996</v>
      </c>
      <c r="AE68" s="12"/>
      <c r="AF68" s="12"/>
      <c r="AG68" s="12"/>
      <c r="AH68" s="12"/>
    </row>
    <row r="69" spans="1:34" x14ac:dyDescent="0.2">
      <c r="A69" s="8">
        <v>320</v>
      </c>
      <c r="B69" s="1" t="s">
        <v>202</v>
      </c>
      <c r="C69" s="1" t="s">
        <v>203</v>
      </c>
      <c r="D69" s="1" t="s">
        <v>204</v>
      </c>
      <c r="E69" s="1" t="s">
        <v>42</v>
      </c>
      <c r="F69" s="1" t="s">
        <v>205</v>
      </c>
      <c r="H69" s="1" t="s">
        <v>44</v>
      </c>
      <c r="J69" s="9">
        <v>40</v>
      </c>
      <c r="K69" s="9">
        <v>11</v>
      </c>
      <c r="L69" s="9">
        <v>14</v>
      </c>
      <c r="M69" s="9">
        <v>6</v>
      </c>
      <c r="N69" s="9">
        <v>10</v>
      </c>
      <c r="O69" s="9">
        <v>7</v>
      </c>
      <c r="P69" s="10">
        <f t="shared" si="0"/>
        <v>92.800000000000011</v>
      </c>
      <c r="S69" s="1">
        <v>40</v>
      </c>
      <c r="T69" s="1">
        <v>2</v>
      </c>
      <c r="U69" s="1">
        <v>5</v>
      </c>
      <c r="V69" s="1">
        <v>0</v>
      </c>
      <c r="W69" s="1">
        <v>0</v>
      </c>
      <c r="Y69" s="10">
        <f t="shared" si="4"/>
        <v>48.75</v>
      </c>
      <c r="AB69" s="7">
        <v>7</v>
      </c>
      <c r="AC69" s="12"/>
      <c r="AD69" s="57">
        <f t="shared" si="2"/>
        <v>4.9465000000000003</v>
      </c>
      <c r="AE69" s="12"/>
      <c r="AF69" s="12"/>
      <c r="AG69" s="12"/>
      <c r="AH69" s="12"/>
    </row>
    <row r="70" spans="1:34" x14ac:dyDescent="0.2">
      <c r="A70" s="8">
        <v>321</v>
      </c>
      <c r="B70" s="1" t="s">
        <v>206</v>
      </c>
      <c r="C70" s="1" t="s">
        <v>207</v>
      </c>
      <c r="D70" s="1" t="s">
        <v>208</v>
      </c>
      <c r="E70" s="1" t="s">
        <v>42</v>
      </c>
      <c r="F70" s="1" t="s">
        <v>209</v>
      </c>
      <c r="H70" s="1" t="s">
        <v>44</v>
      </c>
      <c r="J70" s="9">
        <v>40</v>
      </c>
      <c r="K70" s="9">
        <v>4</v>
      </c>
      <c r="L70" s="9">
        <v>10</v>
      </c>
      <c r="M70" s="9">
        <v>3</v>
      </c>
      <c r="N70" s="9">
        <v>1</v>
      </c>
      <c r="O70" s="9">
        <v>0</v>
      </c>
      <c r="P70" s="10">
        <f t="shared" si="0"/>
        <v>59.8</v>
      </c>
      <c r="S70" s="1">
        <v>40</v>
      </c>
      <c r="T70" s="1">
        <v>5</v>
      </c>
      <c r="U70" s="1">
        <v>3</v>
      </c>
      <c r="V70" s="1">
        <v>10</v>
      </c>
      <c r="W70" s="1">
        <v>13</v>
      </c>
      <c r="Y70" s="10">
        <f t="shared" si="4"/>
        <v>78.75</v>
      </c>
      <c r="AB70" s="7">
        <v>10</v>
      </c>
      <c r="AC70" s="12"/>
      <c r="AD70" s="57">
        <f t="shared" si="2"/>
        <v>5.1564999999999994</v>
      </c>
      <c r="AE70" s="12"/>
      <c r="AF70" s="12"/>
      <c r="AG70" s="12"/>
      <c r="AH70" s="12"/>
    </row>
    <row r="71" spans="1:34" x14ac:dyDescent="0.2">
      <c r="A71" s="8">
        <v>322</v>
      </c>
      <c r="B71" s="1" t="s">
        <v>217</v>
      </c>
      <c r="C71" s="1" t="s">
        <v>218</v>
      </c>
      <c r="D71" s="1" t="s">
        <v>219</v>
      </c>
      <c r="E71" s="1" t="s">
        <v>42</v>
      </c>
      <c r="F71" s="1" t="s">
        <v>220</v>
      </c>
      <c r="H71" s="1" t="s">
        <v>44</v>
      </c>
      <c r="J71" s="9">
        <v>40</v>
      </c>
      <c r="K71" s="9">
        <v>8</v>
      </c>
      <c r="L71" s="9">
        <v>13</v>
      </c>
      <c r="M71" s="9">
        <v>3</v>
      </c>
      <c r="N71" s="9">
        <v>0</v>
      </c>
      <c r="O71" s="9">
        <v>0</v>
      </c>
      <c r="P71" s="10">
        <f t="shared" si="0"/>
        <v>66.400000000000006</v>
      </c>
      <c r="S71" s="1">
        <v>40</v>
      </c>
      <c r="T71" s="1">
        <v>0</v>
      </c>
      <c r="U71" s="1">
        <v>2</v>
      </c>
      <c r="V71" s="1">
        <v>0</v>
      </c>
      <c r="W71" s="1">
        <v>0</v>
      </c>
      <c r="Y71" s="10">
        <f t="shared" si="4"/>
        <v>42.5</v>
      </c>
      <c r="AB71" s="7">
        <v>8</v>
      </c>
      <c r="AC71" s="12"/>
      <c r="AD71" s="57">
        <f t="shared" si="2"/>
        <v>4.0670000000000002</v>
      </c>
      <c r="AE71" s="12"/>
      <c r="AF71" s="12"/>
      <c r="AG71" s="12"/>
      <c r="AH71" s="12"/>
    </row>
    <row r="72" spans="1:34" x14ac:dyDescent="0.2">
      <c r="A72" s="8">
        <v>323</v>
      </c>
      <c r="B72" s="1" t="s">
        <v>82</v>
      </c>
      <c r="C72" s="1" t="s">
        <v>83</v>
      </c>
      <c r="D72" s="1" t="s">
        <v>84</v>
      </c>
      <c r="E72" s="1" t="s">
        <v>42</v>
      </c>
      <c r="F72" s="1" t="s">
        <v>85</v>
      </c>
      <c r="H72" s="1" t="s">
        <v>44</v>
      </c>
      <c r="J72" s="9">
        <v>40</v>
      </c>
      <c r="K72" s="9">
        <v>8</v>
      </c>
      <c r="L72" s="9">
        <v>15</v>
      </c>
      <c r="M72" s="9">
        <v>7</v>
      </c>
      <c r="N72" s="9">
        <v>10</v>
      </c>
      <c r="O72" s="9">
        <v>5</v>
      </c>
      <c r="P72" s="10">
        <f t="shared" si="0"/>
        <v>89.5</v>
      </c>
      <c r="S72" s="1">
        <v>40</v>
      </c>
      <c r="T72" s="1">
        <v>17</v>
      </c>
      <c r="U72" s="1">
        <v>5</v>
      </c>
      <c r="V72" s="1">
        <v>0</v>
      </c>
      <c r="W72" s="1">
        <v>10</v>
      </c>
      <c r="Y72" s="10">
        <f t="shared" si="4"/>
        <v>80</v>
      </c>
      <c r="AB72" s="7">
        <v>10</v>
      </c>
      <c r="AC72" s="12"/>
      <c r="AD72" s="57">
        <f t="shared" si="2"/>
        <v>6.085</v>
      </c>
      <c r="AE72" s="12"/>
      <c r="AF72" s="12"/>
      <c r="AG72" s="12"/>
      <c r="AH72" s="12"/>
    </row>
    <row r="73" spans="1:34" x14ac:dyDescent="0.2">
      <c r="A73" s="8">
        <v>324</v>
      </c>
      <c r="B73" s="1" t="s">
        <v>87</v>
      </c>
      <c r="C73" s="1" t="s">
        <v>88</v>
      </c>
      <c r="D73" s="1" t="s">
        <v>89</v>
      </c>
      <c r="E73" s="1" t="s">
        <v>42</v>
      </c>
      <c r="F73" s="1" t="s">
        <v>90</v>
      </c>
      <c r="H73" s="1" t="s">
        <v>44</v>
      </c>
      <c r="J73" s="9">
        <v>40</v>
      </c>
      <c r="K73" s="9">
        <v>5</v>
      </c>
      <c r="L73" s="9">
        <v>10</v>
      </c>
      <c r="M73" s="9">
        <v>5</v>
      </c>
      <c r="N73" s="9">
        <v>6</v>
      </c>
      <c r="O73" s="9">
        <v>15</v>
      </c>
      <c r="P73" s="10">
        <f t="shared" si="0"/>
        <v>85.1</v>
      </c>
      <c r="S73" s="1">
        <v>40</v>
      </c>
      <c r="T73" s="1">
        <v>2</v>
      </c>
      <c r="U73" s="1">
        <v>5</v>
      </c>
      <c r="V73" s="1">
        <v>0</v>
      </c>
      <c r="W73" s="1">
        <v>2</v>
      </c>
      <c r="Y73" s="10">
        <f t="shared" si="4"/>
        <v>51.25</v>
      </c>
      <c r="AB73" s="7">
        <v>8</v>
      </c>
      <c r="AC73" s="12"/>
      <c r="AD73" s="57">
        <f t="shared" si="2"/>
        <v>4.8904999999999994</v>
      </c>
      <c r="AE73" s="12"/>
      <c r="AF73" s="12"/>
      <c r="AG73" s="12"/>
      <c r="AH73" s="12"/>
    </row>
    <row r="74" spans="1:34" x14ac:dyDescent="0.2">
      <c r="A74" s="8">
        <v>325</v>
      </c>
      <c r="B74" s="1" t="s">
        <v>91</v>
      </c>
      <c r="C74" s="1" t="s">
        <v>92</v>
      </c>
      <c r="D74" s="1" t="s">
        <v>93</v>
      </c>
      <c r="E74" s="1" t="s">
        <v>42</v>
      </c>
      <c r="F74" s="1" t="s">
        <v>94</v>
      </c>
      <c r="H74" s="1" t="s">
        <v>44</v>
      </c>
      <c r="J74" s="9">
        <v>40</v>
      </c>
      <c r="K74" s="9">
        <v>1</v>
      </c>
      <c r="L74" s="9">
        <v>15</v>
      </c>
      <c r="M74" s="9">
        <v>2</v>
      </c>
      <c r="N74" s="9">
        <v>6</v>
      </c>
      <c r="O74" s="9">
        <v>0</v>
      </c>
      <c r="P74" s="10">
        <f t="shared" si="0"/>
        <v>66.400000000000006</v>
      </c>
      <c r="S74" s="1">
        <v>40</v>
      </c>
      <c r="T74" s="1">
        <v>1</v>
      </c>
      <c r="U74" s="1">
        <v>5</v>
      </c>
      <c r="V74" s="1">
        <v>0</v>
      </c>
      <c r="W74" s="1">
        <v>15</v>
      </c>
      <c r="Y74" s="10">
        <f t="shared" si="4"/>
        <v>66.25</v>
      </c>
      <c r="AB74" s="7">
        <v>10</v>
      </c>
      <c r="AC74" s="12"/>
      <c r="AD74" s="57">
        <f t="shared" si="2"/>
        <v>4.9794999999999998</v>
      </c>
      <c r="AE74" s="12"/>
      <c r="AF74" s="12"/>
      <c r="AG74" s="12"/>
      <c r="AH74" s="12"/>
    </row>
    <row r="75" spans="1:34" x14ac:dyDescent="0.2">
      <c r="A75" s="8">
        <v>326</v>
      </c>
      <c r="B75" s="1" t="s">
        <v>95</v>
      </c>
      <c r="C75" s="1" t="s">
        <v>96</v>
      </c>
      <c r="D75" s="1" t="s">
        <v>97</v>
      </c>
      <c r="E75" s="1" t="s">
        <v>42</v>
      </c>
      <c r="F75" s="1" t="s">
        <v>98</v>
      </c>
      <c r="H75" s="1" t="s">
        <v>44</v>
      </c>
      <c r="J75" s="9">
        <v>40</v>
      </c>
      <c r="K75" s="9"/>
      <c r="L75" s="9"/>
      <c r="M75" s="9"/>
      <c r="N75" s="9"/>
      <c r="O75" s="9"/>
      <c r="P75" s="10">
        <f t="shared" si="0"/>
        <v>40</v>
      </c>
      <c r="S75" s="1">
        <v>30</v>
      </c>
      <c r="T75" s="1">
        <v>3</v>
      </c>
      <c r="U75" s="1">
        <v>0</v>
      </c>
      <c r="V75" s="1">
        <v>0</v>
      </c>
      <c r="W75" s="1">
        <v>0</v>
      </c>
      <c r="Y75" s="10">
        <f t="shared" si="4"/>
        <v>30</v>
      </c>
      <c r="AB75" s="7">
        <v>7</v>
      </c>
      <c r="AC75" s="12"/>
      <c r="AD75" s="57">
        <f t="shared" si="2"/>
        <v>2.8</v>
      </c>
      <c r="AE75" s="12"/>
      <c r="AF75" s="12"/>
      <c r="AG75" s="12"/>
      <c r="AH75" s="12"/>
    </row>
    <row r="76" spans="1:34" x14ac:dyDescent="0.2">
      <c r="A76" s="8">
        <v>327</v>
      </c>
      <c r="B76" s="1" t="s">
        <v>99</v>
      </c>
      <c r="C76" s="1" t="s">
        <v>100</v>
      </c>
      <c r="D76" s="1" t="s">
        <v>101</v>
      </c>
      <c r="E76" s="1" t="s">
        <v>42</v>
      </c>
      <c r="F76" s="1" t="s">
        <v>102</v>
      </c>
      <c r="H76" s="1" t="s">
        <v>44</v>
      </c>
      <c r="J76" s="9">
        <v>30</v>
      </c>
      <c r="K76" s="9">
        <v>8</v>
      </c>
      <c r="L76" s="9">
        <v>5</v>
      </c>
      <c r="M76" s="9">
        <v>0</v>
      </c>
      <c r="N76" s="9">
        <v>0</v>
      </c>
      <c r="O76" s="9">
        <v>0</v>
      </c>
      <c r="P76" s="10">
        <f t="shared" si="0"/>
        <v>30</v>
      </c>
      <c r="S76" s="1">
        <v>40</v>
      </c>
      <c r="T76" s="1">
        <v>0</v>
      </c>
      <c r="U76" s="1">
        <v>5</v>
      </c>
      <c r="V76" s="1">
        <v>0</v>
      </c>
      <c r="W76" s="1">
        <v>10</v>
      </c>
      <c r="Y76" s="10">
        <f t="shared" si="4"/>
        <v>58.75</v>
      </c>
      <c r="AB76" s="7">
        <v>8</v>
      </c>
      <c r="AC76" s="12"/>
      <c r="AD76" s="57">
        <f t="shared" si="2"/>
        <v>3.4624999999999995</v>
      </c>
      <c r="AE76" s="12"/>
      <c r="AF76" s="12"/>
      <c r="AG76" s="12"/>
      <c r="AH76" s="12"/>
    </row>
    <row r="77" spans="1:34" x14ac:dyDescent="0.2">
      <c r="A77" s="8">
        <v>328</v>
      </c>
      <c r="B77" s="1" t="s">
        <v>103</v>
      </c>
      <c r="C77" s="1" t="s">
        <v>104</v>
      </c>
      <c r="D77" s="1" t="s">
        <v>105</v>
      </c>
      <c r="E77" s="1" t="s">
        <v>42</v>
      </c>
      <c r="F77" s="1" t="s">
        <v>106</v>
      </c>
      <c r="H77" s="1" t="s">
        <v>44</v>
      </c>
      <c r="J77" s="9">
        <v>40</v>
      </c>
      <c r="K77" s="9">
        <v>10</v>
      </c>
      <c r="L77" s="9">
        <v>5</v>
      </c>
      <c r="M77" s="9">
        <v>1</v>
      </c>
      <c r="N77" s="9">
        <v>10</v>
      </c>
      <c r="O77" s="9">
        <v>15</v>
      </c>
      <c r="P77" s="10">
        <f t="shared" si="0"/>
        <v>85.1</v>
      </c>
      <c r="S77" s="1">
        <v>40</v>
      </c>
      <c r="T77" s="1">
        <v>8</v>
      </c>
      <c r="U77" s="1">
        <v>7</v>
      </c>
      <c r="V77" s="1">
        <v>15</v>
      </c>
      <c r="W77" s="1">
        <v>13</v>
      </c>
      <c r="Y77" s="10">
        <f t="shared" si="4"/>
        <v>93.75</v>
      </c>
      <c r="AB77" s="7">
        <v>10</v>
      </c>
      <c r="AC77" s="12"/>
      <c r="AD77" s="57">
        <f t="shared" si="2"/>
        <v>6.3654999999999999</v>
      </c>
      <c r="AE77" s="12"/>
      <c r="AF77" s="12"/>
      <c r="AG77" s="12"/>
      <c r="AH77" s="12"/>
    </row>
    <row r="78" spans="1:34" x14ac:dyDescent="0.2">
      <c r="A78" s="8">
        <v>329</v>
      </c>
      <c r="B78" s="1" t="s">
        <v>107</v>
      </c>
      <c r="C78" s="1" t="s">
        <v>108</v>
      </c>
      <c r="D78" s="1" t="s">
        <v>109</v>
      </c>
      <c r="E78" s="1" t="s">
        <v>42</v>
      </c>
      <c r="F78" s="1" t="s">
        <v>110</v>
      </c>
      <c r="H78" s="1" t="s">
        <v>44</v>
      </c>
      <c r="J78" s="9">
        <v>40</v>
      </c>
      <c r="K78" s="9">
        <v>7</v>
      </c>
      <c r="L78" s="9">
        <v>5</v>
      </c>
      <c r="M78" s="9">
        <v>10</v>
      </c>
      <c r="N78" s="9">
        <v>0</v>
      </c>
      <c r="O78" s="9">
        <v>3</v>
      </c>
      <c r="P78" s="10">
        <f t="shared" si="0"/>
        <v>67.5</v>
      </c>
      <c r="S78" s="1">
        <v>40</v>
      </c>
      <c r="T78" s="1">
        <v>0</v>
      </c>
      <c r="U78" s="1">
        <v>0</v>
      </c>
      <c r="V78" s="1">
        <v>2</v>
      </c>
      <c r="W78" s="1">
        <v>0</v>
      </c>
      <c r="Y78" s="10">
        <f t="shared" si="4"/>
        <v>42.5</v>
      </c>
      <c r="AB78" s="7">
        <v>7</v>
      </c>
      <c r="AC78" s="12"/>
      <c r="AD78" s="57">
        <f t="shared" si="2"/>
        <v>4</v>
      </c>
      <c r="AE78" s="12"/>
      <c r="AF78" s="12"/>
      <c r="AG78" s="12"/>
      <c r="AH78" s="12"/>
    </row>
    <row r="79" spans="1:34" x14ac:dyDescent="0.2">
      <c r="A79" s="8">
        <v>330</v>
      </c>
      <c r="B79" s="1" t="s">
        <v>221</v>
      </c>
      <c r="C79" s="1" t="s">
        <v>222</v>
      </c>
      <c r="D79" s="1" t="s">
        <v>223</v>
      </c>
      <c r="E79" s="1" t="s">
        <v>42</v>
      </c>
      <c r="F79" s="1" t="s">
        <v>224</v>
      </c>
      <c r="H79" s="1" t="s">
        <v>44</v>
      </c>
      <c r="J79" s="9">
        <v>20</v>
      </c>
      <c r="K79" s="9">
        <v>8</v>
      </c>
      <c r="L79" s="9">
        <v>10</v>
      </c>
      <c r="M79" s="9">
        <v>0</v>
      </c>
      <c r="N79" s="9">
        <v>0</v>
      </c>
      <c r="O79" s="9">
        <v>0</v>
      </c>
      <c r="P79" s="10">
        <f t="shared" si="0"/>
        <v>20</v>
      </c>
      <c r="S79" s="1">
        <v>20</v>
      </c>
      <c r="Y79" s="1">
        <f t="shared" si="4"/>
        <v>20</v>
      </c>
      <c r="AB79" s="7">
        <v>8</v>
      </c>
      <c r="AC79" s="12"/>
      <c r="AD79" s="57">
        <f t="shared" si="2"/>
        <v>2</v>
      </c>
      <c r="AE79" s="12"/>
      <c r="AF79" s="12"/>
      <c r="AG79" s="12"/>
      <c r="AH79" s="12"/>
    </row>
    <row r="80" spans="1:34" x14ac:dyDescent="0.2">
      <c r="A80" s="8">
        <v>331</v>
      </c>
      <c r="B80" s="1" t="s">
        <v>1133</v>
      </c>
      <c r="C80" s="1" t="s">
        <v>1134</v>
      </c>
      <c r="D80" s="1" t="s">
        <v>1135</v>
      </c>
      <c r="E80" s="1" t="s">
        <v>42</v>
      </c>
      <c r="F80" s="1" t="s">
        <v>1136</v>
      </c>
      <c r="H80" s="1" t="s">
        <v>44</v>
      </c>
      <c r="J80" s="9"/>
      <c r="K80" s="9"/>
      <c r="L80" s="9"/>
      <c r="M80" s="9"/>
      <c r="N80" s="9"/>
      <c r="O80" s="9"/>
      <c r="P80" s="1" t="str">
        <f>IF(J80 ="","", IF(J80&lt;35,J80,MIN(40,J80) + SUM(K80:O80)))</f>
        <v/>
      </c>
      <c r="S80" s="1">
        <v>35</v>
      </c>
      <c r="T80" s="1">
        <v>2</v>
      </c>
      <c r="U80" s="1">
        <v>0</v>
      </c>
      <c r="V80" s="1">
        <v>0</v>
      </c>
      <c r="W80" s="1">
        <v>0</v>
      </c>
      <c r="Y80" s="10">
        <f t="shared" si="4"/>
        <v>37.5</v>
      </c>
      <c r="AB80" s="7">
        <v>6</v>
      </c>
      <c r="AC80" s="12"/>
      <c r="AD80" s="57" t="e">
        <f t="shared" si="2"/>
        <v>#VALUE!</v>
      </c>
      <c r="AE80" s="12"/>
      <c r="AF80" s="12"/>
      <c r="AG80" s="12"/>
      <c r="AH80" s="12"/>
    </row>
    <row r="81" spans="1:30" ht="15.75" customHeight="1" x14ac:dyDescent="0.15">
      <c r="AD81" s="66"/>
    </row>
    <row r="82" spans="1:30" ht="15.75" customHeight="1" x14ac:dyDescent="0.15">
      <c r="AD82" s="66"/>
    </row>
    <row r="83" spans="1:30" ht="15.75" customHeight="1" x14ac:dyDescent="0.15">
      <c r="AD83" s="66"/>
    </row>
    <row r="84" spans="1:30" ht="15.75" customHeight="1" x14ac:dyDescent="0.15">
      <c r="AD84" s="66"/>
    </row>
    <row r="85" spans="1:30" ht="15.75" customHeight="1" x14ac:dyDescent="0.15">
      <c r="AD85" s="66"/>
    </row>
    <row r="86" spans="1:30" ht="15.75" customHeight="1" x14ac:dyDescent="0.15">
      <c r="AD86" s="66"/>
    </row>
    <row r="87" spans="1:30" ht="15.75" customHeight="1" x14ac:dyDescent="0.15">
      <c r="AD87" s="66"/>
    </row>
    <row r="88" spans="1:30" ht="15.75" customHeight="1" x14ac:dyDescent="0.15">
      <c r="AD88" s="66"/>
    </row>
    <row r="89" spans="1:30" ht="15.75" customHeight="1" x14ac:dyDescent="0.15">
      <c r="AD89" s="66"/>
    </row>
    <row r="90" spans="1:30" ht="15.75" customHeight="1" x14ac:dyDescent="0.15">
      <c r="B90" s="1">
        <v>0</v>
      </c>
      <c r="AD90" s="66"/>
    </row>
    <row r="91" spans="1:30" ht="15.75" customHeight="1" x14ac:dyDescent="0.15">
      <c r="A91" s="1">
        <v>1</v>
      </c>
      <c r="B91" s="1">
        <v>5</v>
      </c>
      <c r="AD91" s="66"/>
    </row>
    <row r="92" spans="1:30" ht="15.75" customHeight="1" x14ac:dyDescent="0.15">
      <c r="A92" s="1">
        <v>2</v>
      </c>
      <c r="B92" s="1">
        <v>5</v>
      </c>
      <c r="AD92" s="66"/>
    </row>
    <row r="93" spans="1:30" ht="15.75" customHeight="1" x14ac:dyDescent="0.15">
      <c r="A93" s="1">
        <v>3</v>
      </c>
      <c r="B93" s="1">
        <v>10</v>
      </c>
      <c r="AD93" s="66"/>
    </row>
    <row r="94" spans="1:30" ht="15.75" customHeight="1" x14ac:dyDescent="0.15">
      <c r="A94" s="1">
        <v>4</v>
      </c>
      <c r="B94" s="1">
        <v>20</v>
      </c>
      <c r="AD94" s="66"/>
    </row>
    <row r="95" spans="1:30" ht="15.75" customHeight="1" x14ac:dyDescent="0.15">
      <c r="A95" s="1">
        <v>5</v>
      </c>
      <c r="B95" s="1">
        <v>20</v>
      </c>
      <c r="AD95" s="66"/>
    </row>
    <row r="96" spans="1:30" ht="15.75" customHeight="1" x14ac:dyDescent="0.15">
      <c r="A96" s="1">
        <v>6</v>
      </c>
      <c r="B96" s="1">
        <v>20</v>
      </c>
      <c r="AD96" s="66"/>
    </row>
    <row r="97" spans="1:30" ht="15.75" customHeight="1" x14ac:dyDescent="0.15">
      <c r="A97" s="1">
        <v>7</v>
      </c>
      <c r="B97" s="1">
        <v>25</v>
      </c>
      <c r="AD97" s="66"/>
    </row>
    <row r="98" spans="1:30" ht="15.75" customHeight="1" x14ac:dyDescent="0.15">
      <c r="A98" s="1">
        <v>8</v>
      </c>
      <c r="B98" s="1">
        <v>25</v>
      </c>
      <c r="AD98" s="66"/>
    </row>
    <row r="99" spans="1:30" ht="15.75" customHeight="1" x14ac:dyDescent="0.15">
      <c r="A99" s="1">
        <v>9</v>
      </c>
      <c r="B99" s="1">
        <v>25</v>
      </c>
      <c r="AD99" s="66"/>
    </row>
    <row r="100" spans="1:30" ht="15.75" customHeight="1" x14ac:dyDescent="0.15">
      <c r="A100" s="1">
        <v>10</v>
      </c>
      <c r="B100" s="1">
        <v>30</v>
      </c>
      <c r="AD100" s="66"/>
    </row>
    <row r="101" spans="1:30" ht="15.75" customHeight="1" x14ac:dyDescent="0.15">
      <c r="A101" s="1">
        <v>11</v>
      </c>
      <c r="B101" s="1">
        <v>30</v>
      </c>
      <c r="AD101" s="66"/>
    </row>
    <row r="102" spans="1:30" ht="15.75" customHeight="1" x14ac:dyDescent="0.15">
      <c r="A102" s="1">
        <v>12</v>
      </c>
      <c r="B102" s="1">
        <v>30</v>
      </c>
      <c r="AD102" s="66"/>
    </row>
    <row r="103" spans="1:30" ht="15.75" customHeight="1" x14ac:dyDescent="0.15">
      <c r="A103" s="1">
        <v>13</v>
      </c>
      <c r="B103" s="1">
        <v>30</v>
      </c>
      <c r="AD103" s="66"/>
    </row>
    <row r="104" spans="1:30" ht="15.75" customHeight="1" x14ac:dyDescent="0.15">
      <c r="A104" s="1">
        <v>14</v>
      </c>
      <c r="B104" s="1">
        <v>33</v>
      </c>
      <c r="AD104" s="66"/>
    </row>
    <row r="105" spans="1:30" ht="15.75" customHeight="1" x14ac:dyDescent="0.15">
      <c r="A105" s="1">
        <v>15</v>
      </c>
      <c r="B105" s="1">
        <v>35</v>
      </c>
      <c r="AD105" s="66"/>
    </row>
    <row r="106" spans="1:30" ht="15.75" customHeight="1" x14ac:dyDescent="0.15">
      <c r="A106" s="1">
        <v>16</v>
      </c>
      <c r="B106" s="1">
        <v>37</v>
      </c>
      <c r="AD106" s="66"/>
    </row>
    <row r="107" spans="1:30" ht="15.75" customHeight="1" x14ac:dyDescent="0.15">
      <c r="A107" s="1">
        <v>17</v>
      </c>
      <c r="B107" s="1">
        <v>37</v>
      </c>
      <c r="AD107" s="66"/>
    </row>
    <row r="108" spans="1:30" ht="15.75" customHeight="1" x14ac:dyDescent="0.15">
      <c r="A108" s="1">
        <v>18</v>
      </c>
      <c r="B108" s="1">
        <v>37</v>
      </c>
      <c r="AD108" s="66"/>
    </row>
    <row r="109" spans="1:30" ht="15.75" customHeight="1" x14ac:dyDescent="0.15">
      <c r="A109" s="1">
        <v>19</v>
      </c>
      <c r="B109" s="1">
        <v>40</v>
      </c>
      <c r="AD109" s="66"/>
    </row>
    <row r="110" spans="1:30" ht="15.75" customHeight="1" x14ac:dyDescent="0.15">
      <c r="A110" s="1">
        <v>20</v>
      </c>
      <c r="B110" s="1">
        <v>40</v>
      </c>
      <c r="AD110" s="66"/>
    </row>
    <row r="111" spans="1:30" ht="15.75" customHeight="1" x14ac:dyDescent="0.15">
      <c r="A111" s="1">
        <v>21</v>
      </c>
      <c r="B111" s="1">
        <v>40</v>
      </c>
      <c r="AD111" s="66"/>
    </row>
    <row r="112" spans="1:30" ht="15.75" customHeight="1" x14ac:dyDescent="0.15">
      <c r="A112" s="1">
        <v>22</v>
      </c>
      <c r="B112" s="1">
        <v>40</v>
      </c>
      <c r="AD112" s="66"/>
    </row>
    <row r="113" spans="1:30" ht="15.75" customHeight="1" x14ac:dyDescent="0.15">
      <c r="A113" s="1">
        <v>23</v>
      </c>
      <c r="B113" s="1">
        <v>40</v>
      </c>
      <c r="AD113" s="66"/>
    </row>
    <row r="114" spans="1:30" ht="15.75" customHeight="1" x14ac:dyDescent="0.15">
      <c r="A114" s="1">
        <v>24</v>
      </c>
      <c r="B114" s="1">
        <v>40</v>
      </c>
      <c r="AD114" s="66"/>
    </row>
    <row r="115" spans="1:30" ht="15.75" customHeight="1" x14ac:dyDescent="0.15">
      <c r="A115" s="1">
        <v>25</v>
      </c>
      <c r="B115" s="1">
        <v>40</v>
      </c>
      <c r="AD115" s="66"/>
    </row>
    <row r="116" spans="1:30" ht="15.75" customHeight="1" x14ac:dyDescent="0.15">
      <c r="A116" s="1">
        <v>26</v>
      </c>
      <c r="B116" s="1">
        <v>40</v>
      </c>
      <c r="AD116" s="66"/>
    </row>
    <row r="117" spans="1:30" ht="15.75" customHeight="1" x14ac:dyDescent="0.15">
      <c r="A117" s="1">
        <v>27</v>
      </c>
      <c r="B117" s="1">
        <v>40</v>
      </c>
      <c r="AD117" s="66"/>
    </row>
    <row r="118" spans="1:30" ht="15.75" customHeight="1" x14ac:dyDescent="0.15">
      <c r="A118" s="1">
        <v>28</v>
      </c>
      <c r="B118" s="1">
        <v>40</v>
      </c>
      <c r="AD118" s="66"/>
    </row>
    <row r="119" spans="1:30" ht="15.75" customHeight="1" x14ac:dyDescent="0.15">
      <c r="A119" s="1">
        <v>29</v>
      </c>
      <c r="B119" s="1">
        <v>40</v>
      </c>
      <c r="AD119" s="66"/>
    </row>
    <row r="120" spans="1:30" ht="15.75" customHeight="1" x14ac:dyDescent="0.15">
      <c r="A120" s="1">
        <v>30</v>
      </c>
      <c r="B120" s="1">
        <v>40</v>
      </c>
      <c r="AD120" s="66"/>
    </row>
    <row r="121" spans="1:30" ht="15.75" customHeight="1" x14ac:dyDescent="0.15">
      <c r="A121" s="1">
        <v>31</v>
      </c>
      <c r="B121" s="1">
        <v>41</v>
      </c>
      <c r="AD121" s="66"/>
    </row>
    <row r="122" spans="1:30" ht="15.75" customHeight="1" x14ac:dyDescent="0.15">
      <c r="A122" s="1">
        <v>32</v>
      </c>
      <c r="B122" s="1">
        <v>41</v>
      </c>
      <c r="AD122" s="66"/>
    </row>
    <row r="123" spans="1:30" ht="15.75" customHeight="1" x14ac:dyDescent="0.15">
      <c r="A123" s="1">
        <v>33</v>
      </c>
      <c r="B123" s="1">
        <v>41</v>
      </c>
      <c r="AD123" s="66"/>
    </row>
    <row r="124" spans="1:30" ht="15.75" customHeight="1" x14ac:dyDescent="0.15">
      <c r="A124" s="1">
        <v>34</v>
      </c>
      <c r="B124" s="1">
        <v>41</v>
      </c>
      <c r="AD124" s="66"/>
    </row>
    <row r="125" spans="1:30" ht="15.75" customHeight="1" x14ac:dyDescent="0.15">
      <c r="A125" s="1">
        <v>35</v>
      </c>
      <c r="B125" s="1">
        <v>41</v>
      </c>
      <c r="AD125" s="66"/>
    </row>
    <row r="126" spans="1:30" ht="15.75" customHeight="1" x14ac:dyDescent="0.15">
      <c r="A126" s="1">
        <v>36</v>
      </c>
      <c r="B126" s="1">
        <v>41</v>
      </c>
      <c r="AD126" s="66"/>
    </row>
    <row r="127" spans="1:30" ht="15.75" customHeight="1" x14ac:dyDescent="0.15">
      <c r="A127" s="1">
        <v>37</v>
      </c>
      <c r="B127" s="1">
        <v>42</v>
      </c>
      <c r="AD127" s="66"/>
    </row>
    <row r="128" spans="1:30" ht="15.75" customHeight="1" x14ac:dyDescent="0.15">
      <c r="A128" s="1">
        <v>38</v>
      </c>
      <c r="B128" s="1">
        <v>42</v>
      </c>
      <c r="AD128" s="66"/>
    </row>
    <row r="129" spans="1:30" ht="15.75" customHeight="1" x14ac:dyDescent="0.15">
      <c r="A129" s="1">
        <v>39</v>
      </c>
      <c r="B129" s="1">
        <v>42</v>
      </c>
      <c r="AD129" s="66"/>
    </row>
    <row r="130" spans="1:30" ht="15.75" customHeight="1" x14ac:dyDescent="0.15">
      <c r="A130" s="1">
        <v>40</v>
      </c>
      <c r="B130" s="1">
        <v>42</v>
      </c>
      <c r="AD130" s="66"/>
    </row>
    <row r="131" spans="1:30" ht="15.75" customHeight="1" x14ac:dyDescent="0.15">
      <c r="A131" s="1">
        <v>41</v>
      </c>
      <c r="B131" s="1">
        <v>43</v>
      </c>
      <c r="AD131" s="66"/>
    </row>
    <row r="132" spans="1:30" ht="15.75" customHeight="1" x14ac:dyDescent="0.15">
      <c r="A132" s="1">
        <v>42</v>
      </c>
      <c r="B132" s="1">
        <v>44</v>
      </c>
      <c r="AD132" s="66"/>
    </row>
    <row r="133" spans="1:30" ht="15.75" customHeight="1" x14ac:dyDescent="0.15">
      <c r="A133" s="1">
        <v>43</v>
      </c>
      <c r="B133" s="1">
        <v>44</v>
      </c>
      <c r="AD133" s="66"/>
    </row>
    <row r="134" spans="1:30" ht="15.75" customHeight="1" x14ac:dyDescent="0.15">
      <c r="A134" s="1">
        <v>44</v>
      </c>
      <c r="B134" s="1">
        <v>44</v>
      </c>
      <c r="AD134" s="66"/>
    </row>
    <row r="135" spans="1:30" ht="15.75" customHeight="1" x14ac:dyDescent="0.15">
      <c r="A135" s="1">
        <v>45</v>
      </c>
      <c r="B135" s="1">
        <v>44</v>
      </c>
      <c r="AD135" s="66"/>
    </row>
    <row r="136" spans="1:30" ht="15.75" customHeight="1" x14ac:dyDescent="0.15">
      <c r="A136" s="1">
        <v>46</v>
      </c>
      <c r="B136" s="1">
        <v>44</v>
      </c>
      <c r="AD136" s="66"/>
    </row>
    <row r="137" spans="1:30" ht="15.75" customHeight="1" x14ac:dyDescent="0.15">
      <c r="A137" s="1">
        <v>47</v>
      </c>
      <c r="B137" s="1">
        <v>44</v>
      </c>
      <c r="AD137" s="66"/>
    </row>
    <row r="138" spans="1:30" ht="15.75" customHeight="1" x14ac:dyDescent="0.15">
      <c r="A138" s="1">
        <v>48</v>
      </c>
      <c r="B138" s="1">
        <v>45</v>
      </c>
      <c r="AD138" s="66"/>
    </row>
    <row r="139" spans="1:30" ht="15.75" customHeight="1" x14ac:dyDescent="0.15">
      <c r="A139" s="1">
        <v>49</v>
      </c>
      <c r="B139" s="1">
        <v>45</v>
      </c>
      <c r="AD139" s="66"/>
    </row>
    <row r="140" spans="1:30" ht="15.75" customHeight="1" x14ac:dyDescent="0.15">
      <c r="A140" s="1">
        <v>50</v>
      </c>
      <c r="B140" s="1">
        <v>45</v>
      </c>
      <c r="AD140" s="66"/>
    </row>
    <row r="141" spans="1:30" ht="15.75" customHeight="1" x14ac:dyDescent="0.15">
      <c r="A141" s="1">
        <v>51</v>
      </c>
      <c r="B141" s="1">
        <v>45</v>
      </c>
      <c r="AD141" s="66"/>
    </row>
    <row r="142" spans="1:30" ht="15.75" customHeight="1" x14ac:dyDescent="0.15">
      <c r="A142" s="1">
        <v>52</v>
      </c>
      <c r="B142" s="1">
        <v>45</v>
      </c>
      <c r="AD142" s="66"/>
    </row>
    <row r="143" spans="1:30" ht="15.75" customHeight="1" x14ac:dyDescent="0.15">
      <c r="A143" s="1">
        <v>53</v>
      </c>
      <c r="B143" s="1">
        <v>45</v>
      </c>
      <c r="AD143" s="66"/>
    </row>
    <row r="144" spans="1:30" ht="15.75" customHeight="1" x14ac:dyDescent="0.15">
      <c r="A144" s="1">
        <v>54</v>
      </c>
      <c r="B144" s="1">
        <v>45</v>
      </c>
      <c r="AD144" s="66"/>
    </row>
    <row r="145" spans="1:30" ht="15.75" customHeight="1" x14ac:dyDescent="0.15">
      <c r="A145" s="1">
        <v>55</v>
      </c>
      <c r="B145" s="1">
        <v>45</v>
      </c>
      <c r="AD145" s="66"/>
    </row>
    <row r="146" spans="1:30" ht="15.75" customHeight="1" x14ac:dyDescent="0.15">
      <c r="A146" s="1">
        <v>56</v>
      </c>
      <c r="B146" s="1">
        <v>45</v>
      </c>
      <c r="AD146" s="66"/>
    </row>
    <row r="147" spans="1:30" ht="15.75" customHeight="1" x14ac:dyDescent="0.15">
      <c r="A147" s="1">
        <v>57</v>
      </c>
      <c r="B147" s="1">
        <v>45</v>
      </c>
      <c r="AD147" s="66"/>
    </row>
    <row r="148" spans="1:30" ht="15.75" customHeight="1" x14ac:dyDescent="0.15">
      <c r="A148" s="1">
        <v>58</v>
      </c>
      <c r="B148" s="1">
        <v>45</v>
      </c>
      <c r="AD148" s="66"/>
    </row>
    <row r="149" spans="1:30" ht="15.75" customHeight="1" x14ac:dyDescent="0.15">
      <c r="A149" s="1">
        <v>59</v>
      </c>
      <c r="B149" s="1">
        <v>45</v>
      </c>
      <c r="AD149" s="66"/>
    </row>
    <row r="150" spans="1:30" ht="15.75" customHeight="1" x14ac:dyDescent="0.15">
      <c r="A150" s="1">
        <v>60</v>
      </c>
      <c r="B150" s="1">
        <v>45</v>
      </c>
      <c r="AD150" s="66"/>
    </row>
    <row r="151" spans="1:30" ht="15.75" customHeight="1" x14ac:dyDescent="0.15">
      <c r="A151" s="1">
        <v>61</v>
      </c>
      <c r="B151" s="1">
        <v>45</v>
      </c>
      <c r="AD151" s="66"/>
    </row>
    <row r="152" spans="1:30" ht="15.75" customHeight="1" x14ac:dyDescent="0.15">
      <c r="A152" s="1">
        <v>62</v>
      </c>
      <c r="B152" s="1">
        <v>45</v>
      </c>
      <c r="AD152" s="66"/>
    </row>
    <row r="153" spans="1:30" ht="15.75" customHeight="1" x14ac:dyDescent="0.15">
      <c r="A153" s="1">
        <v>63</v>
      </c>
      <c r="B153" s="1">
        <v>46</v>
      </c>
      <c r="AD153" s="66"/>
    </row>
    <row r="154" spans="1:30" ht="15.75" customHeight="1" x14ac:dyDescent="0.15">
      <c r="A154" s="1">
        <v>64</v>
      </c>
      <c r="B154" s="1">
        <v>46</v>
      </c>
      <c r="AD154" s="66"/>
    </row>
    <row r="155" spans="1:30" ht="15.75" customHeight="1" x14ac:dyDescent="0.15">
      <c r="A155" s="1">
        <v>65</v>
      </c>
      <c r="B155" s="1">
        <v>46</v>
      </c>
      <c r="AD155" s="66"/>
    </row>
    <row r="156" spans="1:30" ht="15.75" customHeight="1" x14ac:dyDescent="0.15">
      <c r="A156" s="1">
        <v>66</v>
      </c>
      <c r="B156" s="1">
        <v>46</v>
      </c>
      <c r="AD156" s="66"/>
    </row>
    <row r="157" spans="1:30" ht="15.75" customHeight="1" x14ac:dyDescent="0.15">
      <c r="A157" s="1">
        <v>67</v>
      </c>
      <c r="B157" s="1">
        <v>46</v>
      </c>
      <c r="AD157" s="66"/>
    </row>
    <row r="158" spans="1:30" ht="15.75" customHeight="1" x14ac:dyDescent="0.15">
      <c r="A158" s="1">
        <v>68</v>
      </c>
      <c r="B158" s="1">
        <v>46</v>
      </c>
      <c r="AD158" s="66"/>
    </row>
    <row r="159" spans="1:30" ht="15.75" customHeight="1" x14ac:dyDescent="0.15">
      <c r="A159" s="1">
        <v>69</v>
      </c>
      <c r="B159" s="1">
        <v>47</v>
      </c>
      <c r="AD159" s="66"/>
    </row>
    <row r="160" spans="1:30" ht="15.75" customHeight="1" x14ac:dyDescent="0.15">
      <c r="A160" s="1">
        <v>70</v>
      </c>
      <c r="B160" s="1">
        <v>47</v>
      </c>
      <c r="AD160" s="66"/>
    </row>
    <row r="161" spans="1:30" ht="15.75" customHeight="1" x14ac:dyDescent="0.15">
      <c r="A161" s="1">
        <v>71</v>
      </c>
      <c r="B161" s="1">
        <v>47</v>
      </c>
      <c r="AD161" s="66"/>
    </row>
    <row r="162" spans="1:30" ht="15.75" customHeight="1" x14ac:dyDescent="0.15">
      <c r="A162" s="1">
        <v>72</v>
      </c>
      <c r="B162" s="1">
        <v>47</v>
      </c>
      <c r="AD162" s="66"/>
    </row>
    <row r="163" spans="1:30" ht="15.75" customHeight="1" x14ac:dyDescent="0.15">
      <c r="A163" s="1">
        <v>73</v>
      </c>
      <c r="B163" s="1">
        <v>47</v>
      </c>
      <c r="AD163" s="66"/>
    </row>
    <row r="164" spans="1:30" ht="15.75" customHeight="1" x14ac:dyDescent="0.15">
      <c r="A164" s="1">
        <v>74</v>
      </c>
      <c r="B164" s="1">
        <v>47</v>
      </c>
      <c r="AD164" s="66"/>
    </row>
    <row r="165" spans="1:30" ht="15.75" customHeight="1" x14ac:dyDescent="0.15">
      <c r="A165" s="1">
        <v>75</v>
      </c>
      <c r="B165" s="1">
        <v>47</v>
      </c>
      <c r="AD165" s="66"/>
    </row>
    <row r="166" spans="1:30" ht="15.75" customHeight="1" x14ac:dyDescent="0.15">
      <c r="A166" s="1">
        <v>76</v>
      </c>
      <c r="B166" s="1">
        <v>47</v>
      </c>
      <c r="AD166" s="66"/>
    </row>
    <row r="167" spans="1:30" ht="15.75" customHeight="1" x14ac:dyDescent="0.15">
      <c r="A167" s="1">
        <v>77</v>
      </c>
      <c r="B167" s="1">
        <v>47</v>
      </c>
      <c r="AD167" s="66"/>
    </row>
    <row r="168" spans="1:30" ht="15.75" customHeight="1" x14ac:dyDescent="0.15">
      <c r="A168" s="1">
        <v>78</v>
      </c>
      <c r="B168" s="1">
        <v>47</v>
      </c>
      <c r="AD168" s="66"/>
    </row>
    <row r="169" spans="1:30" ht="15.75" customHeight="1" x14ac:dyDescent="0.15">
      <c r="A169" s="1">
        <v>79</v>
      </c>
      <c r="B169" s="1">
        <v>48</v>
      </c>
      <c r="AD169" s="66"/>
    </row>
    <row r="170" spans="1:30" ht="15.75" customHeight="1" x14ac:dyDescent="0.15">
      <c r="A170" s="1">
        <v>80</v>
      </c>
      <c r="B170" s="1">
        <v>48</v>
      </c>
      <c r="AD170" s="66"/>
    </row>
    <row r="171" spans="1:30" ht="15.75" customHeight="1" x14ac:dyDescent="0.15">
      <c r="A171" s="1">
        <v>81</v>
      </c>
      <c r="B171" s="1">
        <v>48</v>
      </c>
      <c r="AD171" s="66"/>
    </row>
    <row r="172" spans="1:30" ht="15.75" customHeight="1" x14ac:dyDescent="0.15">
      <c r="A172" s="1">
        <v>82</v>
      </c>
      <c r="B172" s="1">
        <v>48</v>
      </c>
      <c r="AD172" s="66"/>
    </row>
    <row r="173" spans="1:30" ht="15.75" customHeight="1" x14ac:dyDescent="0.15">
      <c r="A173" s="1">
        <v>83</v>
      </c>
      <c r="B173" s="1">
        <v>48</v>
      </c>
      <c r="AD173" s="66"/>
    </row>
    <row r="174" spans="1:30" ht="15.75" customHeight="1" x14ac:dyDescent="0.15">
      <c r="A174" s="1">
        <v>84</v>
      </c>
      <c r="B174" s="1">
        <v>48</v>
      </c>
      <c r="AD174" s="66"/>
    </row>
    <row r="175" spans="1:30" ht="15.75" customHeight="1" x14ac:dyDescent="0.15">
      <c r="A175" s="1">
        <v>85</v>
      </c>
      <c r="B175" s="1">
        <v>48</v>
      </c>
      <c r="AD175" s="66"/>
    </row>
    <row r="176" spans="1:30" ht="15.75" customHeight="1" x14ac:dyDescent="0.15">
      <c r="A176" s="1">
        <v>86</v>
      </c>
      <c r="B176" s="1">
        <v>48</v>
      </c>
      <c r="AD176" s="66"/>
    </row>
    <row r="177" spans="1:30" ht="15.75" customHeight="1" x14ac:dyDescent="0.15">
      <c r="A177" s="1">
        <v>87</v>
      </c>
      <c r="B177" s="1">
        <v>48</v>
      </c>
      <c r="AD177" s="66"/>
    </row>
    <row r="178" spans="1:30" ht="15.75" customHeight="1" x14ac:dyDescent="0.15">
      <c r="A178" s="1">
        <v>88</v>
      </c>
      <c r="B178" s="1">
        <v>48</v>
      </c>
      <c r="AD178" s="66"/>
    </row>
    <row r="179" spans="1:30" ht="15.75" customHeight="1" x14ac:dyDescent="0.15">
      <c r="A179" s="1">
        <v>89</v>
      </c>
      <c r="B179" s="1">
        <v>48</v>
      </c>
      <c r="AD179" s="66"/>
    </row>
    <row r="180" spans="1:30" ht="15.75" customHeight="1" x14ac:dyDescent="0.15">
      <c r="A180" s="1">
        <v>90</v>
      </c>
      <c r="B180" s="1">
        <v>49</v>
      </c>
      <c r="AD180" s="66"/>
    </row>
    <row r="181" spans="1:30" ht="15.75" customHeight="1" x14ac:dyDescent="0.15">
      <c r="A181" s="1">
        <v>91</v>
      </c>
      <c r="B181" s="1">
        <v>49</v>
      </c>
      <c r="AD181" s="66"/>
    </row>
    <row r="182" spans="1:30" ht="15.75" customHeight="1" x14ac:dyDescent="0.15">
      <c r="A182" s="1">
        <v>92</v>
      </c>
      <c r="B182" s="1">
        <v>49</v>
      </c>
      <c r="AD182" s="66"/>
    </row>
    <row r="183" spans="1:30" ht="15.75" customHeight="1" x14ac:dyDescent="0.15">
      <c r="A183" s="1">
        <v>93</v>
      </c>
      <c r="B183" s="1">
        <v>49</v>
      </c>
      <c r="AD183" s="66"/>
    </row>
    <row r="184" spans="1:30" ht="15.75" customHeight="1" x14ac:dyDescent="0.15">
      <c r="A184" s="1">
        <v>94</v>
      </c>
      <c r="B184" s="1">
        <v>50</v>
      </c>
      <c r="AD184" s="66"/>
    </row>
    <row r="185" spans="1:30" ht="15.75" customHeight="1" x14ac:dyDescent="0.15">
      <c r="A185" s="1">
        <v>95</v>
      </c>
      <c r="B185" s="1">
        <v>50</v>
      </c>
      <c r="AD185" s="66"/>
    </row>
    <row r="186" spans="1:30" ht="15.75" customHeight="1" x14ac:dyDescent="0.15">
      <c r="A186" s="1">
        <v>96</v>
      </c>
      <c r="B186" s="1">
        <v>50</v>
      </c>
      <c r="AD186" s="66"/>
    </row>
    <row r="187" spans="1:30" ht="15.75" customHeight="1" x14ac:dyDescent="0.15">
      <c r="A187" s="1">
        <v>97</v>
      </c>
      <c r="B187" s="1">
        <v>50</v>
      </c>
      <c r="AD187" s="66"/>
    </row>
    <row r="188" spans="1:30" ht="15.75" customHeight="1" x14ac:dyDescent="0.15">
      <c r="A188" s="1">
        <v>98</v>
      </c>
      <c r="B188" s="1">
        <v>50</v>
      </c>
      <c r="AD188" s="66"/>
    </row>
    <row r="189" spans="1:30" ht="15.75" customHeight="1" x14ac:dyDescent="0.15">
      <c r="A189" s="1">
        <v>99</v>
      </c>
      <c r="B189" s="1">
        <v>50</v>
      </c>
      <c r="AD189" s="66"/>
    </row>
    <row r="190" spans="1:30" ht="15.75" customHeight="1" x14ac:dyDescent="0.15">
      <c r="A190" s="1">
        <v>100</v>
      </c>
      <c r="B190" s="1">
        <v>50</v>
      </c>
      <c r="AD190" s="66"/>
    </row>
    <row r="191" spans="1:30" ht="15.75" customHeight="1" x14ac:dyDescent="0.15">
      <c r="A191" s="1">
        <v>101</v>
      </c>
      <c r="B191" s="1">
        <v>50</v>
      </c>
      <c r="AD191" s="66"/>
    </row>
    <row r="192" spans="1:30" ht="15.75" customHeight="1" x14ac:dyDescent="0.15">
      <c r="A192" s="1">
        <v>102</v>
      </c>
      <c r="B192" s="1">
        <v>50</v>
      </c>
      <c r="AD192" s="66"/>
    </row>
    <row r="193" spans="1:30" ht="15.75" customHeight="1" x14ac:dyDescent="0.15">
      <c r="A193" s="1">
        <v>103</v>
      </c>
      <c r="B193" s="1">
        <v>51</v>
      </c>
      <c r="AD193" s="66"/>
    </row>
    <row r="194" spans="1:30" ht="15.75" customHeight="1" x14ac:dyDescent="0.15">
      <c r="A194" s="1">
        <v>104</v>
      </c>
      <c r="B194" s="1">
        <v>51</v>
      </c>
      <c r="AD194" s="66"/>
    </row>
    <row r="195" spans="1:30" ht="15.75" customHeight="1" x14ac:dyDescent="0.15">
      <c r="A195" s="1">
        <v>105</v>
      </c>
      <c r="B195" s="1">
        <v>51</v>
      </c>
      <c r="AD195" s="66"/>
    </row>
    <row r="196" spans="1:30" ht="15.75" customHeight="1" x14ac:dyDescent="0.15">
      <c r="A196" s="1">
        <v>106</v>
      </c>
      <c r="B196" s="1">
        <v>51</v>
      </c>
      <c r="AD196" s="66"/>
    </row>
    <row r="197" spans="1:30" ht="15.75" customHeight="1" x14ac:dyDescent="0.15">
      <c r="A197" s="1">
        <v>107</v>
      </c>
      <c r="B197" s="1">
        <v>51</v>
      </c>
      <c r="AD197" s="66"/>
    </row>
    <row r="198" spans="1:30" ht="15.75" customHeight="1" x14ac:dyDescent="0.15">
      <c r="A198" s="1">
        <v>108</v>
      </c>
      <c r="B198" s="1">
        <v>51</v>
      </c>
      <c r="AD198" s="66"/>
    </row>
    <row r="199" spans="1:30" ht="15.75" customHeight="1" x14ac:dyDescent="0.15">
      <c r="A199" s="1">
        <v>109</v>
      </c>
      <c r="B199" s="1">
        <v>51</v>
      </c>
      <c r="AD199" s="66"/>
    </row>
    <row r="200" spans="1:30" ht="15.75" customHeight="1" x14ac:dyDescent="0.15">
      <c r="A200" s="1">
        <v>110</v>
      </c>
      <c r="B200" s="1">
        <v>51</v>
      </c>
      <c r="AD200" s="66"/>
    </row>
    <row r="201" spans="1:30" ht="15.75" customHeight="1" x14ac:dyDescent="0.15">
      <c r="A201" s="1">
        <v>111</v>
      </c>
      <c r="B201" s="1">
        <v>52</v>
      </c>
      <c r="AD201" s="66"/>
    </row>
    <row r="202" spans="1:30" ht="15.75" customHeight="1" x14ac:dyDescent="0.15">
      <c r="A202" s="1">
        <v>112</v>
      </c>
      <c r="B202" s="1">
        <v>52</v>
      </c>
      <c r="AD202" s="66"/>
    </row>
    <row r="203" spans="1:30" ht="15.75" customHeight="1" x14ac:dyDescent="0.15">
      <c r="A203" s="1">
        <v>113</v>
      </c>
      <c r="B203" s="1">
        <v>52</v>
      </c>
      <c r="AD203" s="66"/>
    </row>
    <row r="204" spans="1:30" ht="15.75" customHeight="1" x14ac:dyDescent="0.15">
      <c r="A204" s="1">
        <v>114</v>
      </c>
      <c r="B204" s="1">
        <v>52</v>
      </c>
      <c r="AD204" s="66"/>
    </row>
    <row r="205" spans="1:30" ht="15.75" customHeight="1" x14ac:dyDescent="0.15">
      <c r="A205" s="1">
        <v>115</v>
      </c>
      <c r="B205" s="1">
        <v>52</v>
      </c>
      <c r="AD205" s="66"/>
    </row>
    <row r="206" spans="1:30" ht="15.75" customHeight="1" x14ac:dyDescent="0.15">
      <c r="A206" s="1">
        <v>116</v>
      </c>
      <c r="B206" s="1">
        <v>52</v>
      </c>
      <c r="AD206" s="66"/>
    </row>
    <row r="207" spans="1:30" ht="15.75" customHeight="1" x14ac:dyDescent="0.15">
      <c r="A207" s="1">
        <v>117</v>
      </c>
      <c r="B207" s="1">
        <v>52</v>
      </c>
      <c r="AD207" s="66"/>
    </row>
    <row r="208" spans="1:30" ht="15.75" customHeight="1" x14ac:dyDescent="0.15">
      <c r="A208" s="1">
        <v>118</v>
      </c>
      <c r="B208" s="1">
        <v>52</v>
      </c>
      <c r="AD208" s="66"/>
    </row>
    <row r="209" spans="1:30" ht="15.75" customHeight="1" x14ac:dyDescent="0.15">
      <c r="A209" s="1">
        <v>119</v>
      </c>
      <c r="B209" s="1">
        <v>52</v>
      </c>
      <c r="AD209" s="66"/>
    </row>
    <row r="210" spans="1:30" ht="15.75" customHeight="1" x14ac:dyDescent="0.15">
      <c r="A210" s="1">
        <v>120</v>
      </c>
      <c r="B210" s="1">
        <v>52</v>
      </c>
      <c r="AD210" s="66"/>
    </row>
    <row r="211" spans="1:30" ht="15.75" customHeight="1" x14ac:dyDescent="0.15">
      <c r="A211" s="1">
        <v>121</v>
      </c>
      <c r="B211" s="1">
        <v>52</v>
      </c>
      <c r="AD211" s="66"/>
    </row>
    <row r="212" spans="1:30" ht="15.75" customHeight="1" x14ac:dyDescent="0.15">
      <c r="A212" s="1">
        <v>122</v>
      </c>
      <c r="B212" s="1">
        <v>52</v>
      </c>
      <c r="AD212" s="66"/>
    </row>
    <row r="213" spans="1:30" ht="15.75" customHeight="1" x14ac:dyDescent="0.15">
      <c r="A213" s="1">
        <v>123</v>
      </c>
      <c r="B213" s="1">
        <v>52</v>
      </c>
      <c r="AD213" s="66"/>
    </row>
    <row r="214" spans="1:30" ht="15.75" customHeight="1" x14ac:dyDescent="0.15">
      <c r="A214" s="1">
        <v>124</v>
      </c>
      <c r="B214" s="1">
        <v>52</v>
      </c>
      <c r="AD214" s="66"/>
    </row>
    <row r="215" spans="1:30" ht="15.75" customHeight="1" x14ac:dyDescent="0.15">
      <c r="A215" s="1">
        <v>125</v>
      </c>
      <c r="B215" s="1">
        <v>53</v>
      </c>
      <c r="AD215" s="66"/>
    </row>
    <row r="216" spans="1:30" ht="15.75" customHeight="1" x14ac:dyDescent="0.15">
      <c r="A216" s="1">
        <v>126</v>
      </c>
      <c r="B216" s="1">
        <v>53</v>
      </c>
      <c r="AD216" s="66"/>
    </row>
    <row r="217" spans="1:30" ht="15.75" customHeight="1" x14ac:dyDescent="0.15">
      <c r="A217" s="1">
        <v>127</v>
      </c>
      <c r="B217" s="1">
        <v>53</v>
      </c>
      <c r="AD217" s="66"/>
    </row>
    <row r="218" spans="1:30" ht="15.75" customHeight="1" x14ac:dyDescent="0.15">
      <c r="A218" s="1">
        <v>128</v>
      </c>
      <c r="B218" s="1">
        <v>53</v>
      </c>
      <c r="AD218" s="66"/>
    </row>
    <row r="219" spans="1:30" ht="15.75" customHeight="1" x14ac:dyDescent="0.15">
      <c r="A219" s="1">
        <v>129</v>
      </c>
      <c r="B219" s="1">
        <v>53</v>
      </c>
      <c r="AD219" s="66"/>
    </row>
    <row r="220" spans="1:30" ht="15.75" customHeight="1" x14ac:dyDescent="0.15">
      <c r="A220" s="1">
        <v>130</v>
      </c>
      <c r="B220" s="1">
        <v>53</v>
      </c>
      <c r="AD220" s="66"/>
    </row>
    <row r="221" spans="1:30" ht="15.75" customHeight="1" x14ac:dyDescent="0.15">
      <c r="A221" s="1">
        <v>131</v>
      </c>
      <c r="B221" s="1">
        <v>53</v>
      </c>
      <c r="AD221" s="66"/>
    </row>
    <row r="222" spans="1:30" ht="15.75" customHeight="1" x14ac:dyDescent="0.15">
      <c r="A222" s="1">
        <v>132</v>
      </c>
      <c r="B222" s="1">
        <v>54</v>
      </c>
      <c r="AD222" s="66"/>
    </row>
    <row r="223" spans="1:30" ht="15.75" customHeight="1" x14ac:dyDescent="0.15">
      <c r="A223" s="1">
        <v>133</v>
      </c>
      <c r="B223" s="1">
        <v>54</v>
      </c>
      <c r="AD223" s="66"/>
    </row>
    <row r="224" spans="1:30" ht="15.75" customHeight="1" x14ac:dyDescent="0.15">
      <c r="A224" s="1">
        <v>134</v>
      </c>
      <c r="B224" s="1">
        <v>54</v>
      </c>
      <c r="AD224" s="66"/>
    </row>
    <row r="225" spans="1:30" ht="15.75" customHeight="1" x14ac:dyDescent="0.15">
      <c r="A225" s="1">
        <v>135</v>
      </c>
      <c r="B225" s="1">
        <v>54</v>
      </c>
      <c r="AD225" s="66"/>
    </row>
    <row r="226" spans="1:30" ht="15.75" customHeight="1" x14ac:dyDescent="0.15">
      <c r="A226" s="1">
        <v>136</v>
      </c>
      <c r="B226" s="1">
        <v>55</v>
      </c>
      <c r="AD226" s="66"/>
    </row>
    <row r="227" spans="1:30" ht="15.75" customHeight="1" x14ac:dyDescent="0.15">
      <c r="A227" s="1">
        <v>137</v>
      </c>
      <c r="B227" s="1">
        <v>55</v>
      </c>
      <c r="AD227" s="66"/>
    </row>
    <row r="228" spans="1:30" ht="15.75" customHeight="1" x14ac:dyDescent="0.15">
      <c r="A228" s="1">
        <v>138</v>
      </c>
      <c r="B228" s="1">
        <v>55</v>
      </c>
      <c r="AD228" s="66"/>
    </row>
    <row r="229" spans="1:30" ht="15.75" customHeight="1" x14ac:dyDescent="0.15">
      <c r="A229" s="1">
        <v>139</v>
      </c>
      <c r="B229" s="1">
        <v>55</v>
      </c>
      <c r="AD229" s="66"/>
    </row>
    <row r="230" spans="1:30" ht="15.75" customHeight="1" x14ac:dyDescent="0.15">
      <c r="A230" s="1">
        <v>140</v>
      </c>
      <c r="B230" s="1">
        <v>55</v>
      </c>
      <c r="AD230" s="66"/>
    </row>
    <row r="231" spans="1:30" ht="15.75" customHeight="1" x14ac:dyDescent="0.15">
      <c r="A231" s="1">
        <v>141</v>
      </c>
      <c r="B231" s="1">
        <v>55</v>
      </c>
      <c r="AD231" s="66"/>
    </row>
    <row r="232" spans="1:30" ht="15.75" customHeight="1" x14ac:dyDescent="0.15">
      <c r="A232" s="1">
        <v>142</v>
      </c>
      <c r="B232" s="1">
        <v>55</v>
      </c>
      <c r="AD232" s="66"/>
    </row>
    <row r="233" spans="1:30" ht="15.75" customHeight="1" x14ac:dyDescent="0.15">
      <c r="A233" s="1">
        <v>143</v>
      </c>
      <c r="B233" s="1">
        <v>56</v>
      </c>
      <c r="AD233" s="66"/>
    </row>
    <row r="234" spans="1:30" ht="15.75" customHeight="1" x14ac:dyDescent="0.15">
      <c r="A234" s="1">
        <v>144</v>
      </c>
      <c r="B234" s="1">
        <v>56</v>
      </c>
      <c r="AD234" s="66"/>
    </row>
    <row r="235" spans="1:30" ht="15.75" customHeight="1" x14ac:dyDescent="0.15">
      <c r="A235" s="1">
        <v>145</v>
      </c>
      <c r="B235" s="1">
        <v>56</v>
      </c>
      <c r="AD235" s="66"/>
    </row>
    <row r="236" spans="1:30" ht="15.75" customHeight="1" x14ac:dyDescent="0.15">
      <c r="A236" s="1">
        <v>146</v>
      </c>
      <c r="B236" s="1">
        <v>56</v>
      </c>
      <c r="AD236" s="66"/>
    </row>
    <row r="237" spans="1:30" ht="15.75" customHeight="1" x14ac:dyDescent="0.15">
      <c r="A237" s="1">
        <v>147</v>
      </c>
      <c r="B237" s="1">
        <v>56</v>
      </c>
      <c r="AD237" s="66"/>
    </row>
    <row r="238" spans="1:30" ht="15.75" customHeight="1" x14ac:dyDescent="0.15">
      <c r="A238" s="1">
        <v>148</v>
      </c>
      <c r="B238" s="1">
        <v>56</v>
      </c>
      <c r="AD238" s="66"/>
    </row>
    <row r="239" spans="1:30" ht="15.75" customHeight="1" x14ac:dyDescent="0.15">
      <c r="A239" s="1">
        <v>149</v>
      </c>
      <c r="B239" s="1">
        <v>57</v>
      </c>
      <c r="AD239" s="66"/>
    </row>
    <row r="240" spans="1:30" ht="15.75" customHeight="1" x14ac:dyDescent="0.15">
      <c r="A240" s="1">
        <v>150</v>
      </c>
      <c r="B240" s="1">
        <v>57</v>
      </c>
      <c r="AD240" s="66"/>
    </row>
    <row r="241" spans="1:30" ht="15.75" customHeight="1" x14ac:dyDescent="0.15">
      <c r="A241" s="1">
        <v>151</v>
      </c>
      <c r="B241" s="1">
        <v>57</v>
      </c>
      <c r="AD241" s="66"/>
    </row>
    <row r="242" spans="1:30" ht="15.75" customHeight="1" x14ac:dyDescent="0.15">
      <c r="A242" s="1">
        <v>152</v>
      </c>
      <c r="B242" s="1">
        <v>57</v>
      </c>
      <c r="AD242" s="66"/>
    </row>
    <row r="243" spans="1:30" ht="15.75" customHeight="1" x14ac:dyDescent="0.15">
      <c r="A243" s="1">
        <v>153</v>
      </c>
      <c r="B243" s="1">
        <v>57</v>
      </c>
      <c r="AD243" s="66"/>
    </row>
    <row r="244" spans="1:30" ht="15.75" customHeight="1" x14ac:dyDescent="0.15">
      <c r="A244" s="1">
        <v>154</v>
      </c>
      <c r="B244" s="1">
        <v>57</v>
      </c>
      <c r="AD244" s="66"/>
    </row>
    <row r="245" spans="1:30" ht="15.75" customHeight="1" x14ac:dyDescent="0.15">
      <c r="A245" s="1">
        <v>155</v>
      </c>
      <c r="B245" s="1">
        <v>57</v>
      </c>
      <c r="AD245" s="66"/>
    </row>
    <row r="246" spans="1:30" ht="15.75" customHeight="1" x14ac:dyDescent="0.15">
      <c r="A246" s="1">
        <v>156</v>
      </c>
      <c r="B246" s="1">
        <v>57</v>
      </c>
      <c r="AD246" s="66"/>
    </row>
    <row r="247" spans="1:30" ht="15.75" customHeight="1" x14ac:dyDescent="0.15">
      <c r="A247" s="1">
        <v>157</v>
      </c>
      <c r="B247" s="1">
        <v>58</v>
      </c>
      <c r="AD247" s="66"/>
    </row>
    <row r="248" spans="1:30" ht="15.75" customHeight="1" x14ac:dyDescent="0.15">
      <c r="A248" s="1">
        <v>158</v>
      </c>
      <c r="B248" s="1">
        <v>58</v>
      </c>
      <c r="AD248" s="66"/>
    </row>
    <row r="249" spans="1:30" ht="15.75" customHeight="1" x14ac:dyDescent="0.15">
      <c r="A249" s="1">
        <v>159</v>
      </c>
      <c r="B249" s="1">
        <v>58</v>
      </c>
      <c r="AD249" s="66"/>
    </row>
    <row r="250" spans="1:30" ht="15.75" customHeight="1" x14ac:dyDescent="0.15">
      <c r="A250" s="1">
        <v>160</v>
      </c>
      <c r="B250" s="1">
        <v>58</v>
      </c>
      <c r="AD250" s="66"/>
    </row>
    <row r="251" spans="1:30" ht="15.75" customHeight="1" x14ac:dyDescent="0.15">
      <c r="A251" s="1">
        <v>161</v>
      </c>
      <c r="B251" s="1">
        <v>58</v>
      </c>
      <c r="AD251" s="66"/>
    </row>
    <row r="252" spans="1:30" ht="15.75" customHeight="1" x14ac:dyDescent="0.15">
      <c r="A252" s="1">
        <v>162</v>
      </c>
      <c r="B252" s="1">
        <v>58</v>
      </c>
      <c r="AD252" s="66"/>
    </row>
    <row r="253" spans="1:30" ht="15.75" customHeight="1" x14ac:dyDescent="0.15">
      <c r="A253" s="1">
        <v>163</v>
      </c>
      <c r="B253" s="1">
        <v>58</v>
      </c>
      <c r="AD253" s="66"/>
    </row>
    <row r="254" spans="1:30" ht="15.75" customHeight="1" x14ac:dyDescent="0.15">
      <c r="A254" s="1">
        <v>164</v>
      </c>
      <c r="B254" s="1">
        <v>58</v>
      </c>
      <c r="AD254" s="66"/>
    </row>
    <row r="255" spans="1:30" ht="15.75" customHeight="1" x14ac:dyDescent="0.15">
      <c r="A255" s="1">
        <v>165</v>
      </c>
      <c r="B255" s="1">
        <v>58</v>
      </c>
      <c r="AD255" s="66"/>
    </row>
    <row r="256" spans="1:30" ht="15.75" customHeight="1" x14ac:dyDescent="0.15">
      <c r="A256" s="1">
        <v>166</v>
      </c>
      <c r="B256" s="1">
        <v>58</v>
      </c>
      <c r="AD256" s="66"/>
    </row>
    <row r="257" spans="1:30" ht="15.75" customHeight="1" x14ac:dyDescent="0.15">
      <c r="A257" s="1">
        <v>167</v>
      </c>
      <c r="B257" s="1">
        <v>59</v>
      </c>
      <c r="AD257" s="66"/>
    </row>
    <row r="258" spans="1:30" ht="15.75" customHeight="1" x14ac:dyDescent="0.15">
      <c r="A258" s="1">
        <v>168</v>
      </c>
      <c r="B258" s="1">
        <v>59</v>
      </c>
      <c r="AD258" s="66"/>
    </row>
    <row r="259" spans="1:30" ht="15.75" customHeight="1" x14ac:dyDescent="0.15">
      <c r="A259" s="1">
        <v>169</v>
      </c>
      <c r="B259" s="1">
        <v>59</v>
      </c>
      <c r="AD259" s="66"/>
    </row>
    <row r="260" spans="1:30" ht="15.75" customHeight="1" x14ac:dyDescent="0.15">
      <c r="A260" s="1">
        <v>170</v>
      </c>
      <c r="B260" s="1">
        <v>59</v>
      </c>
      <c r="AD260" s="66"/>
    </row>
    <row r="261" spans="1:30" ht="15.75" customHeight="1" x14ac:dyDescent="0.15">
      <c r="A261" s="1">
        <v>171</v>
      </c>
      <c r="B261" s="1">
        <v>59</v>
      </c>
      <c r="AD261" s="66"/>
    </row>
    <row r="262" spans="1:30" ht="15.75" customHeight="1" x14ac:dyDescent="0.15">
      <c r="A262" s="1">
        <v>172</v>
      </c>
      <c r="B262" s="1">
        <v>59</v>
      </c>
      <c r="AD262" s="66"/>
    </row>
    <row r="263" spans="1:30" ht="15.75" customHeight="1" x14ac:dyDescent="0.15">
      <c r="A263" s="1">
        <v>173</v>
      </c>
      <c r="B263" s="1">
        <v>59</v>
      </c>
      <c r="AD263" s="66"/>
    </row>
    <row r="264" spans="1:30" ht="15.75" customHeight="1" x14ac:dyDescent="0.15">
      <c r="A264" s="1">
        <v>174</v>
      </c>
      <c r="B264" s="1">
        <v>59</v>
      </c>
      <c r="AD264" s="66"/>
    </row>
    <row r="265" spans="1:30" ht="15.75" customHeight="1" x14ac:dyDescent="0.15">
      <c r="A265" s="1">
        <v>175</v>
      </c>
      <c r="B265" s="1">
        <v>60</v>
      </c>
      <c r="AD265" s="66"/>
    </row>
    <row r="266" spans="1:30" ht="15.75" customHeight="1" x14ac:dyDescent="0.15">
      <c r="A266" s="1">
        <v>176</v>
      </c>
      <c r="B266" s="1">
        <v>60</v>
      </c>
      <c r="AD266" s="66"/>
    </row>
    <row r="267" spans="1:30" ht="15.75" customHeight="1" x14ac:dyDescent="0.15">
      <c r="A267" s="1">
        <v>177</v>
      </c>
      <c r="B267" s="1">
        <v>60</v>
      </c>
      <c r="AD267" s="66"/>
    </row>
    <row r="268" spans="1:30" ht="15.75" customHeight="1" x14ac:dyDescent="0.15">
      <c r="A268" s="1">
        <v>178</v>
      </c>
      <c r="B268" s="1">
        <v>60</v>
      </c>
      <c r="AD268" s="66"/>
    </row>
    <row r="269" spans="1:30" ht="15.75" customHeight="1" x14ac:dyDescent="0.15">
      <c r="A269" s="1">
        <v>179</v>
      </c>
      <c r="B269" s="1">
        <v>60</v>
      </c>
      <c r="AD269" s="66"/>
    </row>
    <row r="270" spans="1:30" ht="15.75" customHeight="1" x14ac:dyDescent="0.15">
      <c r="A270" s="1">
        <v>180</v>
      </c>
      <c r="B270" s="1">
        <v>60</v>
      </c>
      <c r="AD270" s="66"/>
    </row>
    <row r="271" spans="1:30" ht="15.75" customHeight="1" x14ac:dyDescent="0.15">
      <c r="A271" s="1">
        <v>181</v>
      </c>
      <c r="B271" s="1">
        <v>60</v>
      </c>
      <c r="AD271" s="66"/>
    </row>
    <row r="272" spans="1:30" ht="15.75" customHeight="1" x14ac:dyDescent="0.15">
      <c r="A272" s="1">
        <v>182</v>
      </c>
      <c r="B272" s="1">
        <v>61</v>
      </c>
      <c r="AD272" s="66"/>
    </row>
    <row r="273" spans="1:30" ht="15.75" customHeight="1" x14ac:dyDescent="0.15">
      <c r="A273" s="1">
        <v>183</v>
      </c>
      <c r="B273" s="1">
        <v>62</v>
      </c>
      <c r="AD273" s="66"/>
    </row>
    <row r="274" spans="1:30" ht="15.75" customHeight="1" x14ac:dyDescent="0.15">
      <c r="A274" s="1">
        <v>184</v>
      </c>
      <c r="B274" s="1">
        <v>63</v>
      </c>
      <c r="AD274" s="66"/>
    </row>
    <row r="275" spans="1:30" ht="15.75" customHeight="1" x14ac:dyDescent="0.15">
      <c r="A275" s="1">
        <v>185</v>
      </c>
      <c r="B275" s="1">
        <v>63</v>
      </c>
      <c r="AD275" s="66"/>
    </row>
    <row r="276" spans="1:30" ht="15.75" customHeight="1" x14ac:dyDescent="0.15">
      <c r="A276" s="1">
        <v>186</v>
      </c>
      <c r="B276" s="1">
        <v>63</v>
      </c>
      <c r="AD276" s="66"/>
    </row>
    <row r="277" spans="1:30" ht="15.75" customHeight="1" x14ac:dyDescent="0.15">
      <c r="A277" s="1">
        <v>187</v>
      </c>
      <c r="B277" s="1">
        <v>63</v>
      </c>
      <c r="AD277" s="66"/>
    </row>
    <row r="278" spans="1:30" ht="15.75" customHeight="1" x14ac:dyDescent="0.15">
      <c r="A278" s="1">
        <v>188</v>
      </c>
      <c r="B278" s="1">
        <v>63</v>
      </c>
      <c r="AD278" s="66"/>
    </row>
    <row r="279" spans="1:30" ht="15.75" customHeight="1" x14ac:dyDescent="0.15">
      <c r="A279" s="1">
        <v>189</v>
      </c>
      <c r="B279" s="1">
        <v>63</v>
      </c>
      <c r="AD279" s="66"/>
    </row>
    <row r="280" spans="1:30" ht="15.75" customHeight="1" x14ac:dyDescent="0.15">
      <c r="A280" s="1">
        <v>190</v>
      </c>
      <c r="B280" s="1">
        <v>63</v>
      </c>
      <c r="AD280" s="66"/>
    </row>
    <row r="281" spans="1:30" ht="15.75" customHeight="1" x14ac:dyDescent="0.15">
      <c r="A281" s="1">
        <v>191</v>
      </c>
      <c r="B281" s="1">
        <v>64</v>
      </c>
      <c r="AD281" s="66"/>
    </row>
    <row r="282" spans="1:30" ht="15.75" customHeight="1" x14ac:dyDescent="0.15">
      <c r="A282" s="1">
        <v>192</v>
      </c>
      <c r="B282" s="1">
        <v>64</v>
      </c>
      <c r="AD282" s="66"/>
    </row>
    <row r="283" spans="1:30" ht="15.75" customHeight="1" x14ac:dyDescent="0.15">
      <c r="A283" s="1">
        <v>193</v>
      </c>
      <c r="B283" s="1">
        <v>65</v>
      </c>
      <c r="AD283" s="66"/>
    </row>
    <row r="284" spans="1:30" ht="15.75" customHeight="1" x14ac:dyDescent="0.15">
      <c r="A284" s="1">
        <v>194</v>
      </c>
      <c r="B284" s="1">
        <v>65</v>
      </c>
      <c r="AD284" s="66"/>
    </row>
    <row r="285" spans="1:30" ht="15.75" customHeight="1" x14ac:dyDescent="0.15">
      <c r="A285" s="1">
        <v>195</v>
      </c>
      <c r="B285" s="1">
        <v>66</v>
      </c>
      <c r="AD285" s="66"/>
    </row>
    <row r="286" spans="1:30" ht="15.75" customHeight="1" x14ac:dyDescent="0.15">
      <c r="A286" s="1">
        <v>196</v>
      </c>
      <c r="B286" s="1">
        <v>66</v>
      </c>
      <c r="AD286" s="66"/>
    </row>
    <row r="287" spans="1:30" ht="15.75" customHeight="1" x14ac:dyDescent="0.15">
      <c r="A287" s="1">
        <v>197</v>
      </c>
      <c r="B287" s="1">
        <v>66</v>
      </c>
      <c r="AD287" s="66"/>
    </row>
    <row r="288" spans="1:30" ht="15.75" customHeight="1" x14ac:dyDescent="0.15">
      <c r="A288" s="1">
        <v>198</v>
      </c>
      <c r="B288" s="1">
        <v>66</v>
      </c>
      <c r="AD288" s="66"/>
    </row>
    <row r="289" spans="1:30" ht="15.75" customHeight="1" x14ac:dyDescent="0.15">
      <c r="A289" s="1">
        <v>199</v>
      </c>
      <c r="B289" s="1">
        <v>67</v>
      </c>
      <c r="AD289" s="66"/>
    </row>
    <row r="290" spans="1:30" ht="15.75" customHeight="1" x14ac:dyDescent="0.15">
      <c r="A290" s="1">
        <v>200</v>
      </c>
      <c r="B290" s="1">
        <v>67</v>
      </c>
      <c r="AD290" s="66"/>
    </row>
    <row r="291" spans="1:30" ht="15.75" customHeight="1" x14ac:dyDescent="0.15">
      <c r="A291" s="1">
        <v>201</v>
      </c>
      <c r="B291" s="1">
        <v>67</v>
      </c>
      <c r="AD291" s="66"/>
    </row>
    <row r="292" spans="1:30" ht="15.75" customHeight="1" x14ac:dyDescent="0.15">
      <c r="A292" s="1">
        <v>202</v>
      </c>
      <c r="B292" s="1">
        <v>68</v>
      </c>
      <c r="AD292" s="66"/>
    </row>
    <row r="293" spans="1:30" ht="15.75" customHeight="1" x14ac:dyDescent="0.15">
      <c r="A293" s="1">
        <v>203</v>
      </c>
      <c r="B293" s="1">
        <v>68</v>
      </c>
      <c r="AD293" s="66"/>
    </row>
    <row r="294" spans="1:30" ht="15.75" customHeight="1" x14ac:dyDescent="0.15">
      <c r="A294" s="1">
        <v>204</v>
      </c>
      <c r="B294" s="1">
        <v>69</v>
      </c>
      <c r="AD294" s="66"/>
    </row>
    <row r="295" spans="1:30" ht="15.75" customHeight="1" x14ac:dyDescent="0.15">
      <c r="A295" s="1">
        <v>205</v>
      </c>
      <c r="B295" s="1">
        <v>71</v>
      </c>
      <c r="AD295" s="66"/>
    </row>
    <row r="296" spans="1:30" ht="15.75" customHeight="1" x14ac:dyDescent="0.15">
      <c r="A296" s="1">
        <v>206</v>
      </c>
      <c r="B296" s="1">
        <v>71</v>
      </c>
      <c r="AD296" s="66"/>
    </row>
    <row r="297" spans="1:30" ht="15.75" customHeight="1" x14ac:dyDescent="0.15">
      <c r="A297" s="1">
        <v>207</v>
      </c>
      <c r="B297" s="1">
        <v>72</v>
      </c>
      <c r="AD297" s="66"/>
    </row>
    <row r="298" spans="1:30" ht="15.75" customHeight="1" x14ac:dyDescent="0.15">
      <c r="A298" s="1">
        <v>208</v>
      </c>
      <c r="B298" s="1">
        <v>73</v>
      </c>
      <c r="AD298" s="66"/>
    </row>
    <row r="299" spans="1:30" ht="15.75" customHeight="1" x14ac:dyDescent="0.15">
      <c r="A299" s="1">
        <v>209</v>
      </c>
      <c r="B299" s="1">
        <v>75</v>
      </c>
      <c r="AD299" s="66"/>
    </row>
    <row r="300" spans="1:30" ht="15.75" customHeight="1" x14ac:dyDescent="0.15">
      <c r="A300" s="1">
        <v>210</v>
      </c>
      <c r="B300" s="1">
        <v>75</v>
      </c>
      <c r="AD300" s="66"/>
    </row>
    <row r="301" spans="1:30" ht="15.75" customHeight="1" x14ac:dyDescent="0.15">
      <c r="A301" s="1">
        <v>211</v>
      </c>
      <c r="B301" s="1">
        <v>78</v>
      </c>
      <c r="AD301" s="66"/>
    </row>
    <row r="302" spans="1:30" ht="15.75" customHeight="1" x14ac:dyDescent="0.15">
      <c r="A302" s="1">
        <v>212</v>
      </c>
      <c r="B302" s="1">
        <v>79</v>
      </c>
      <c r="AD302" s="66"/>
    </row>
    <row r="303" spans="1:30" ht="15.75" customHeight="1" x14ac:dyDescent="0.15">
      <c r="A303" s="1">
        <v>213</v>
      </c>
      <c r="B303" s="1">
        <v>81</v>
      </c>
      <c r="AD303" s="66"/>
    </row>
    <row r="304" spans="1:30" ht="15.75" customHeight="1" x14ac:dyDescent="0.15">
      <c r="A304" s="1">
        <v>214</v>
      </c>
      <c r="B304" s="1">
        <v>82</v>
      </c>
      <c r="AD304" s="66"/>
    </row>
    <row r="305" spans="1:30" ht="15.75" customHeight="1" x14ac:dyDescent="0.15">
      <c r="A305" s="1">
        <v>215</v>
      </c>
      <c r="B305" s="1">
        <v>83</v>
      </c>
      <c r="AD305" s="66"/>
    </row>
    <row r="306" spans="1:30" ht="15.75" customHeight="1" x14ac:dyDescent="0.15">
      <c r="A306" s="1">
        <v>216</v>
      </c>
      <c r="B306" s="1">
        <v>83</v>
      </c>
      <c r="AD306" s="66"/>
    </row>
    <row r="307" spans="1:30" ht="15.75" customHeight="1" x14ac:dyDescent="0.15">
      <c r="A307" s="1">
        <v>217</v>
      </c>
      <c r="B307" s="1">
        <v>86</v>
      </c>
      <c r="AD307" s="66"/>
    </row>
    <row r="308" spans="1:30" ht="15.75" customHeight="1" x14ac:dyDescent="0.15">
      <c r="A308" s="1">
        <v>218</v>
      </c>
      <c r="B308" s="1">
        <v>92</v>
      </c>
      <c r="AD308" s="66"/>
    </row>
    <row r="309" spans="1:30" ht="15.75" customHeight="1" x14ac:dyDescent="0.15">
      <c r="A309" s="1">
        <v>219</v>
      </c>
      <c r="B309" s="1">
        <v>96</v>
      </c>
      <c r="AD309" s="66"/>
    </row>
    <row r="310" spans="1:30" ht="15.75" customHeight="1" x14ac:dyDescent="0.15">
      <c r="B310" s="1" t="s">
        <v>891</v>
      </c>
      <c r="AD310" s="66"/>
    </row>
    <row r="311" spans="1:30" ht="15.75" customHeight="1" x14ac:dyDescent="0.15">
      <c r="B311" s="1" t="s">
        <v>891</v>
      </c>
      <c r="AD311" s="66"/>
    </row>
    <row r="312" spans="1:30" ht="15.75" customHeight="1" x14ac:dyDescent="0.15">
      <c r="B312" s="1" t="s">
        <v>891</v>
      </c>
      <c r="AD312" s="66"/>
    </row>
    <row r="313" spans="1:30" ht="15.75" customHeight="1" x14ac:dyDescent="0.15">
      <c r="B313" s="1" t="s">
        <v>891</v>
      </c>
      <c r="AD313" s="66"/>
    </row>
    <row r="314" spans="1:30" ht="15.75" customHeight="1" x14ac:dyDescent="0.15">
      <c r="B314" s="1" t="s">
        <v>891</v>
      </c>
      <c r="AD314" s="66"/>
    </row>
    <row r="315" spans="1:30" ht="15.75" customHeight="1" x14ac:dyDescent="0.15">
      <c r="B315" s="1" t="s">
        <v>891</v>
      </c>
      <c r="AD315" s="66"/>
    </row>
    <row r="316" spans="1:30" ht="15.75" customHeight="1" x14ac:dyDescent="0.15">
      <c r="B316" s="1" t="s">
        <v>891</v>
      </c>
      <c r="AD316" s="66"/>
    </row>
    <row r="317" spans="1:30" ht="15.75" customHeight="1" x14ac:dyDescent="0.15">
      <c r="B317" s="1" t="s">
        <v>891</v>
      </c>
      <c r="AD317" s="66"/>
    </row>
    <row r="318" spans="1:30" ht="15.75" customHeight="1" x14ac:dyDescent="0.15">
      <c r="AD318" s="66"/>
    </row>
    <row r="319" spans="1:30" ht="15.75" customHeight="1" x14ac:dyDescent="0.15">
      <c r="AD319" s="66"/>
    </row>
    <row r="320" spans="1:30" ht="15.75" customHeight="1" x14ac:dyDescent="0.15">
      <c r="AD320" s="66"/>
    </row>
    <row r="321" spans="30:30" ht="15.75" customHeight="1" x14ac:dyDescent="0.15">
      <c r="AD321" s="66"/>
    </row>
    <row r="322" spans="30:30" ht="15.75" customHeight="1" x14ac:dyDescent="0.15">
      <c r="AD322" s="66"/>
    </row>
    <row r="323" spans="30:30" ht="15.75" customHeight="1" x14ac:dyDescent="0.15">
      <c r="AD323" s="66"/>
    </row>
    <row r="324" spans="30:30" ht="15.75" customHeight="1" x14ac:dyDescent="0.15">
      <c r="AD324" s="66"/>
    </row>
    <row r="325" spans="30:30" ht="15.75" customHeight="1" x14ac:dyDescent="0.15">
      <c r="AD325" s="66"/>
    </row>
    <row r="326" spans="30:30" ht="15.75" customHeight="1" x14ac:dyDescent="0.15">
      <c r="AD326" s="66"/>
    </row>
    <row r="327" spans="30:30" ht="15.75" customHeight="1" x14ac:dyDescent="0.15">
      <c r="AD327" s="66"/>
    </row>
    <row r="328" spans="30:30" ht="15.75" customHeight="1" x14ac:dyDescent="0.15">
      <c r="AD328" s="66"/>
    </row>
    <row r="329" spans="30:30" ht="15.75" customHeight="1" x14ac:dyDescent="0.15">
      <c r="AD329" s="66"/>
    </row>
    <row r="330" spans="30:30" ht="15.75" customHeight="1" x14ac:dyDescent="0.15">
      <c r="AD330" s="66"/>
    </row>
    <row r="331" spans="30:30" ht="15.75" customHeight="1" x14ac:dyDescent="0.15">
      <c r="AD331" s="66"/>
    </row>
    <row r="332" spans="30:30" ht="15.75" customHeight="1" x14ac:dyDescent="0.15">
      <c r="AD332" s="66"/>
    </row>
    <row r="333" spans="30:30" ht="15.75" customHeight="1" x14ac:dyDescent="0.15">
      <c r="AD333" s="66"/>
    </row>
    <row r="334" spans="30:30" ht="15.75" customHeight="1" x14ac:dyDescent="0.15">
      <c r="AD334" s="66"/>
    </row>
    <row r="335" spans="30:30" ht="15.75" customHeight="1" x14ac:dyDescent="0.15">
      <c r="AD335" s="66"/>
    </row>
    <row r="336" spans="30:30" ht="15.75" customHeight="1" x14ac:dyDescent="0.15">
      <c r="AD336" s="66"/>
    </row>
    <row r="337" spans="30:30" ht="15.75" customHeight="1" x14ac:dyDescent="0.15">
      <c r="AD337" s="66"/>
    </row>
    <row r="338" spans="30:30" ht="15.75" customHeight="1" x14ac:dyDescent="0.15">
      <c r="AD338" s="66"/>
    </row>
    <row r="339" spans="30:30" ht="15.75" customHeight="1" x14ac:dyDescent="0.15">
      <c r="AD339" s="66"/>
    </row>
    <row r="340" spans="30:30" ht="15.75" customHeight="1" x14ac:dyDescent="0.15">
      <c r="AD340" s="66"/>
    </row>
    <row r="341" spans="30:30" ht="15.75" customHeight="1" x14ac:dyDescent="0.15">
      <c r="AD341" s="66"/>
    </row>
    <row r="342" spans="30:30" ht="15.75" customHeight="1" x14ac:dyDescent="0.15">
      <c r="AD342" s="66"/>
    </row>
    <row r="343" spans="30:30" ht="15.75" customHeight="1" x14ac:dyDescent="0.15">
      <c r="AD343" s="66"/>
    </row>
    <row r="344" spans="30:30" ht="15.75" customHeight="1" x14ac:dyDescent="0.15">
      <c r="AD344" s="66"/>
    </row>
    <row r="345" spans="30:30" ht="15.75" customHeight="1" x14ac:dyDescent="0.15">
      <c r="AD345" s="66"/>
    </row>
    <row r="346" spans="30:30" ht="15.75" customHeight="1" x14ac:dyDescent="0.15">
      <c r="AD346" s="66"/>
    </row>
    <row r="347" spans="30:30" ht="15.75" customHeight="1" x14ac:dyDescent="0.15">
      <c r="AD347" s="66"/>
    </row>
    <row r="348" spans="30:30" ht="15.75" customHeight="1" x14ac:dyDescent="0.15">
      <c r="AD348" s="66"/>
    </row>
    <row r="349" spans="30:30" ht="15.75" customHeight="1" x14ac:dyDescent="0.15">
      <c r="AD349" s="66"/>
    </row>
    <row r="350" spans="30:30" ht="15.75" customHeight="1" x14ac:dyDescent="0.15">
      <c r="AD350" s="66"/>
    </row>
    <row r="351" spans="30:30" ht="15.75" customHeight="1" x14ac:dyDescent="0.15">
      <c r="AD351" s="66"/>
    </row>
    <row r="352" spans="30:30" ht="15.75" customHeight="1" x14ac:dyDescent="0.15">
      <c r="AD352" s="66"/>
    </row>
    <row r="353" spans="30:30" ht="15.75" customHeight="1" x14ac:dyDescent="0.15">
      <c r="AD353" s="66"/>
    </row>
    <row r="354" spans="30:30" ht="15.75" customHeight="1" x14ac:dyDescent="0.15">
      <c r="AD354" s="66"/>
    </row>
    <row r="355" spans="30:30" ht="15.75" customHeight="1" x14ac:dyDescent="0.15">
      <c r="AD355" s="66"/>
    </row>
    <row r="356" spans="30:30" ht="15.75" customHeight="1" x14ac:dyDescent="0.15">
      <c r="AD356" s="66"/>
    </row>
    <row r="357" spans="30:30" ht="15.75" customHeight="1" x14ac:dyDescent="0.15">
      <c r="AD357" s="66"/>
    </row>
    <row r="358" spans="30:30" ht="15.75" customHeight="1" x14ac:dyDescent="0.15">
      <c r="AD358" s="66"/>
    </row>
    <row r="359" spans="30:30" ht="15.75" customHeight="1" x14ac:dyDescent="0.15">
      <c r="AD359" s="66"/>
    </row>
    <row r="360" spans="30:30" ht="15.75" customHeight="1" x14ac:dyDescent="0.15">
      <c r="AD360" s="66"/>
    </row>
    <row r="361" spans="30:30" ht="15.75" customHeight="1" x14ac:dyDescent="0.15">
      <c r="AD361" s="66"/>
    </row>
    <row r="362" spans="30:30" ht="15.75" customHeight="1" x14ac:dyDescent="0.15">
      <c r="AD362" s="66"/>
    </row>
    <row r="363" spans="30:30" ht="15.75" customHeight="1" x14ac:dyDescent="0.15">
      <c r="AD363" s="66"/>
    </row>
    <row r="364" spans="30:30" ht="15.75" customHeight="1" x14ac:dyDescent="0.15">
      <c r="AD364" s="66"/>
    </row>
    <row r="365" spans="30:30" ht="15.75" customHeight="1" x14ac:dyDescent="0.15">
      <c r="AD365" s="66"/>
    </row>
    <row r="366" spans="30:30" ht="15.75" customHeight="1" x14ac:dyDescent="0.15">
      <c r="AD366" s="66"/>
    </row>
    <row r="367" spans="30:30" ht="15.75" customHeight="1" x14ac:dyDescent="0.15">
      <c r="AD367" s="66"/>
    </row>
    <row r="368" spans="30:30" ht="15.75" customHeight="1" x14ac:dyDescent="0.15">
      <c r="AD368" s="66"/>
    </row>
    <row r="369" spans="30:30" ht="15.75" customHeight="1" x14ac:dyDescent="0.15">
      <c r="AD369" s="66"/>
    </row>
    <row r="370" spans="30:30" ht="15.75" customHeight="1" x14ac:dyDescent="0.15">
      <c r="AD370" s="66"/>
    </row>
    <row r="371" spans="30:30" ht="15.75" customHeight="1" x14ac:dyDescent="0.15">
      <c r="AD371" s="66"/>
    </row>
    <row r="372" spans="30:30" ht="15.75" customHeight="1" x14ac:dyDescent="0.15">
      <c r="AD372" s="66"/>
    </row>
    <row r="373" spans="30:30" ht="15.75" customHeight="1" x14ac:dyDescent="0.15">
      <c r="AD373" s="66"/>
    </row>
    <row r="374" spans="30:30" ht="15.75" customHeight="1" x14ac:dyDescent="0.15">
      <c r="AD374" s="66"/>
    </row>
    <row r="375" spans="30:30" ht="15.75" customHeight="1" x14ac:dyDescent="0.15">
      <c r="AD375" s="66"/>
    </row>
    <row r="376" spans="30:30" ht="15.75" customHeight="1" x14ac:dyDescent="0.15">
      <c r="AD376" s="66"/>
    </row>
    <row r="377" spans="30:30" ht="15.75" customHeight="1" x14ac:dyDescent="0.15">
      <c r="AD377" s="66"/>
    </row>
    <row r="378" spans="30:30" ht="15.75" customHeight="1" x14ac:dyDescent="0.15">
      <c r="AD378" s="66"/>
    </row>
    <row r="379" spans="30:30" ht="15.75" customHeight="1" x14ac:dyDescent="0.15">
      <c r="AD379" s="66"/>
    </row>
    <row r="380" spans="30:30" ht="15.75" customHeight="1" x14ac:dyDescent="0.15">
      <c r="AD380" s="66"/>
    </row>
    <row r="381" spans="30:30" ht="15.75" customHeight="1" x14ac:dyDescent="0.15">
      <c r="AD381" s="66"/>
    </row>
    <row r="382" spans="30:30" ht="15.75" customHeight="1" x14ac:dyDescent="0.15">
      <c r="AD382" s="66"/>
    </row>
    <row r="383" spans="30:30" ht="15.75" customHeight="1" x14ac:dyDescent="0.15">
      <c r="AD383" s="66"/>
    </row>
    <row r="384" spans="30:30" ht="15.75" customHeight="1" x14ac:dyDescent="0.15">
      <c r="AD384" s="66"/>
    </row>
    <row r="385" spans="30:30" ht="15.75" customHeight="1" x14ac:dyDescent="0.15">
      <c r="AD385" s="66"/>
    </row>
    <row r="386" spans="30:30" ht="15.75" customHeight="1" x14ac:dyDescent="0.15">
      <c r="AD386" s="66"/>
    </row>
    <row r="387" spans="30:30" ht="15.75" customHeight="1" x14ac:dyDescent="0.15">
      <c r="AD387" s="66"/>
    </row>
    <row r="388" spans="30:30" ht="15.75" customHeight="1" x14ac:dyDescent="0.15">
      <c r="AD388" s="66"/>
    </row>
    <row r="389" spans="30:30" ht="15.75" customHeight="1" x14ac:dyDescent="0.15">
      <c r="AD389" s="66"/>
    </row>
    <row r="390" spans="30:30" ht="15.75" customHeight="1" x14ac:dyDescent="0.15">
      <c r="AD390" s="66"/>
    </row>
    <row r="391" spans="30:30" ht="15.75" customHeight="1" x14ac:dyDescent="0.15">
      <c r="AD391" s="66"/>
    </row>
    <row r="392" spans="30:30" ht="15.75" customHeight="1" x14ac:dyDescent="0.15">
      <c r="AD392" s="66"/>
    </row>
    <row r="393" spans="30:30" ht="15.75" customHeight="1" x14ac:dyDescent="0.15">
      <c r="AD393" s="66"/>
    </row>
    <row r="394" spans="30:30" ht="15.75" customHeight="1" x14ac:dyDescent="0.15">
      <c r="AD394" s="66"/>
    </row>
    <row r="395" spans="30:30" ht="15.75" customHeight="1" x14ac:dyDescent="0.15">
      <c r="AD395" s="66"/>
    </row>
    <row r="396" spans="30:30" ht="15.75" customHeight="1" x14ac:dyDescent="0.15">
      <c r="AD396" s="66"/>
    </row>
    <row r="397" spans="30:30" ht="15.75" customHeight="1" x14ac:dyDescent="0.15">
      <c r="AD397" s="66"/>
    </row>
    <row r="398" spans="30:30" ht="15.75" customHeight="1" x14ac:dyDescent="0.15">
      <c r="AD398" s="66"/>
    </row>
    <row r="399" spans="30:30" ht="15.75" customHeight="1" x14ac:dyDescent="0.15">
      <c r="AD399" s="66"/>
    </row>
    <row r="400" spans="30:30" ht="15.75" customHeight="1" x14ac:dyDescent="0.15">
      <c r="AD400" s="66"/>
    </row>
    <row r="401" spans="30:30" ht="15.75" customHeight="1" x14ac:dyDescent="0.15">
      <c r="AD401" s="66"/>
    </row>
    <row r="402" spans="30:30" ht="15.75" customHeight="1" x14ac:dyDescent="0.15">
      <c r="AD402" s="66"/>
    </row>
    <row r="403" spans="30:30" ht="15.75" customHeight="1" x14ac:dyDescent="0.15">
      <c r="AD403" s="66"/>
    </row>
    <row r="404" spans="30:30" ht="15.75" customHeight="1" x14ac:dyDescent="0.15">
      <c r="AD404" s="66"/>
    </row>
    <row r="405" spans="30:30" ht="15.75" customHeight="1" x14ac:dyDescent="0.15">
      <c r="AD405" s="66"/>
    </row>
    <row r="406" spans="30:30" ht="15.75" customHeight="1" x14ac:dyDescent="0.15">
      <c r="AD406" s="66"/>
    </row>
    <row r="407" spans="30:30" ht="15.75" customHeight="1" x14ac:dyDescent="0.15">
      <c r="AD407" s="66"/>
    </row>
    <row r="408" spans="30:30" ht="15.75" customHeight="1" x14ac:dyDescent="0.15">
      <c r="AD408" s="66"/>
    </row>
    <row r="409" spans="30:30" ht="15.75" customHeight="1" x14ac:dyDescent="0.15">
      <c r="AD409" s="66"/>
    </row>
    <row r="410" spans="30:30" ht="15.75" customHeight="1" x14ac:dyDescent="0.15">
      <c r="AD410" s="66"/>
    </row>
    <row r="411" spans="30:30" ht="15.75" customHeight="1" x14ac:dyDescent="0.15">
      <c r="AD411" s="66"/>
    </row>
    <row r="412" spans="30:30" ht="15.75" customHeight="1" x14ac:dyDescent="0.15">
      <c r="AD412" s="66"/>
    </row>
    <row r="413" spans="30:30" ht="15.75" customHeight="1" x14ac:dyDescent="0.15">
      <c r="AD413" s="66"/>
    </row>
    <row r="414" spans="30:30" ht="15.75" customHeight="1" x14ac:dyDescent="0.15">
      <c r="AD414" s="66"/>
    </row>
    <row r="415" spans="30:30" ht="15.75" customHeight="1" x14ac:dyDescent="0.15">
      <c r="AD415" s="66"/>
    </row>
    <row r="416" spans="30:30" ht="15.75" customHeight="1" x14ac:dyDescent="0.15">
      <c r="AD416" s="66"/>
    </row>
    <row r="417" spans="30:30" ht="15.75" customHeight="1" x14ac:dyDescent="0.15">
      <c r="AD417" s="66"/>
    </row>
    <row r="418" spans="30:30" ht="15.75" customHeight="1" x14ac:dyDescent="0.15">
      <c r="AD418" s="66"/>
    </row>
    <row r="419" spans="30:30" ht="15.75" customHeight="1" x14ac:dyDescent="0.15">
      <c r="AD419" s="66"/>
    </row>
    <row r="420" spans="30:30" ht="15.75" customHeight="1" x14ac:dyDescent="0.15">
      <c r="AD420" s="66"/>
    </row>
    <row r="421" spans="30:30" ht="15.75" customHeight="1" x14ac:dyDescent="0.15">
      <c r="AD421" s="66"/>
    </row>
    <row r="422" spans="30:30" ht="15.75" customHeight="1" x14ac:dyDescent="0.15">
      <c r="AD422" s="66"/>
    </row>
    <row r="423" spans="30:30" ht="15.75" customHeight="1" x14ac:dyDescent="0.15">
      <c r="AD423" s="66"/>
    </row>
    <row r="424" spans="30:30" ht="15.75" customHeight="1" x14ac:dyDescent="0.15">
      <c r="AD424" s="66"/>
    </row>
    <row r="425" spans="30:30" ht="15.75" customHeight="1" x14ac:dyDescent="0.15">
      <c r="AD425" s="66"/>
    </row>
    <row r="426" spans="30:30" ht="15.75" customHeight="1" x14ac:dyDescent="0.15">
      <c r="AD426" s="66"/>
    </row>
    <row r="427" spans="30:30" ht="15.75" customHeight="1" x14ac:dyDescent="0.15">
      <c r="AD427" s="66"/>
    </row>
    <row r="428" spans="30:30" ht="15.75" customHeight="1" x14ac:dyDescent="0.15">
      <c r="AD428" s="66"/>
    </row>
    <row r="429" spans="30:30" ht="15.75" customHeight="1" x14ac:dyDescent="0.15">
      <c r="AD429" s="66"/>
    </row>
    <row r="430" spans="30:30" ht="15.75" customHeight="1" x14ac:dyDescent="0.15">
      <c r="AD430" s="66"/>
    </row>
    <row r="431" spans="30:30" ht="15.75" customHeight="1" x14ac:dyDescent="0.15">
      <c r="AD431" s="66"/>
    </row>
    <row r="432" spans="30:30" ht="15.75" customHeight="1" x14ac:dyDescent="0.15">
      <c r="AD432" s="66"/>
    </row>
    <row r="433" spans="30:30" ht="15.75" customHeight="1" x14ac:dyDescent="0.15">
      <c r="AD433" s="66"/>
    </row>
    <row r="434" spans="30:30" ht="15.75" customHeight="1" x14ac:dyDescent="0.15">
      <c r="AD434" s="66"/>
    </row>
    <row r="435" spans="30:30" ht="15.75" customHeight="1" x14ac:dyDescent="0.15">
      <c r="AD435" s="66"/>
    </row>
    <row r="436" spans="30:30" ht="15.75" customHeight="1" x14ac:dyDescent="0.15">
      <c r="AD436" s="66"/>
    </row>
    <row r="437" spans="30:30" ht="15.75" customHeight="1" x14ac:dyDescent="0.15">
      <c r="AD437" s="66"/>
    </row>
    <row r="438" spans="30:30" ht="15.75" customHeight="1" x14ac:dyDescent="0.15">
      <c r="AD438" s="66"/>
    </row>
    <row r="439" spans="30:30" ht="15.75" customHeight="1" x14ac:dyDescent="0.15">
      <c r="AD439" s="66"/>
    </row>
    <row r="440" spans="30:30" ht="15.75" customHeight="1" x14ac:dyDescent="0.15">
      <c r="AD440" s="66"/>
    </row>
    <row r="441" spans="30:30" ht="15.75" customHeight="1" x14ac:dyDescent="0.15">
      <c r="AD441" s="66"/>
    </row>
    <row r="442" spans="30:30" ht="15.75" customHeight="1" x14ac:dyDescent="0.15">
      <c r="AD442" s="66"/>
    </row>
    <row r="443" spans="30:30" ht="15.75" customHeight="1" x14ac:dyDescent="0.15">
      <c r="AD443" s="66"/>
    </row>
    <row r="444" spans="30:30" ht="15.75" customHeight="1" x14ac:dyDescent="0.15">
      <c r="AD444" s="66"/>
    </row>
    <row r="445" spans="30:30" ht="15.75" customHeight="1" x14ac:dyDescent="0.15">
      <c r="AD445" s="66"/>
    </row>
    <row r="446" spans="30:30" ht="15.75" customHeight="1" x14ac:dyDescent="0.15">
      <c r="AD446" s="66"/>
    </row>
    <row r="447" spans="30:30" ht="15.75" customHeight="1" x14ac:dyDescent="0.15">
      <c r="AD447" s="66"/>
    </row>
    <row r="448" spans="30:30" ht="15.75" customHeight="1" x14ac:dyDescent="0.15">
      <c r="AD448" s="66"/>
    </row>
    <row r="449" spans="30:30" ht="15.75" customHeight="1" x14ac:dyDescent="0.15">
      <c r="AD449" s="66"/>
    </row>
    <row r="450" spans="30:30" ht="15.75" customHeight="1" x14ac:dyDescent="0.15">
      <c r="AD450" s="66"/>
    </row>
    <row r="451" spans="30:30" ht="15.75" customHeight="1" x14ac:dyDescent="0.15">
      <c r="AD451" s="66"/>
    </row>
    <row r="452" spans="30:30" ht="15.75" customHeight="1" x14ac:dyDescent="0.15">
      <c r="AD452" s="66"/>
    </row>
    <row r="453" spans="30:30" ht="15.75" customHeight="1" x14ac:dyDescent="0.15">
      <c r="AD453" s="66"/>
    </row>
    <row r="454" spans="30:30" ht="15.75" customHeight="1" x14ac:dyDescent="0.15">
      <c r="AD454" s="66"/>
    </row>
    <row r="455" spans="30:30" ht="15.75" customHeight="1" x14ac:dyDescent="0.15">
      <c r="AD455" s="66"/>
    </row>
    <row r="456" spans="30:30" ht="15.75" customHeight="1" x14ac:dyDescent="0.15">
      <c r="AD456" s="66"/>
    </row>
    <row r="457" spans="30:30" ht="15.75" customHeight="1" x14ac:dyDescent="0.15">
      <c r="AD457" s="66"/>
    </row>
    <row r="458" spans="30:30" ht="15.75" customHeight="1" x14ac:dyDescent="0.15">
      <c r="AD458" s="66"/>
    </row>
    <row r="459" spans="30:30" ht="15.75" customHeight="1" x14ac:dyDescent="0.15">
      <c r="AD459" s="66"/>
    </row>
    <row r="460" spans="30:30" ht="15.75" customHeight="1" x14ac:dyDescent="0.15">
      <c r="AD460" s="66"/>
    </row>
    <row r="461" spans="30:30" ht="15.75" customHeight="1" x14ac:dyDescent="0.15">
      <c r="AD461" s="66"/>
    </row>
    <row r="462" spans="30:30" ht="15.75" customHeight="1" x14ac:dyDescent="0.15">
      <c r="AD462" s="66"/>
    </row>
    <row r="463" spans="30:30" ht="15.75" customHeight="1" x14ac:dyDescent="0.15">
      <c r="AD463" s="66"/>
    </row>
    <row r="464" spans="30:30" ht="15.75" customHeight="1" x14ac:dyDescent="0.15">
      <c r="AD464" s="66"/>
    </row>
    <row r="465" spans="30:30" ht="15.75" customHeight="1" x14ac:dyDescent="0.15">
      <c r="AD465" s="66"/>
    </row>
    <row r="466" spans="30:30" ht="15.75" customHeight="1" x14ac:dyDescent="0.15">
      <c r="AD466" s="66"/>
    </row>
    <row r="467" spans="30:30" ht="15.75" customHeight="1" x14ac:dyDescent="0.15">
      <c r="AD467" s="66"/>
    </row>
    <row r="468" spans="30:30" ht="15.75" customHeight="1" x14ac:dyDescent="0.15">
      <c r="AD468" s="66"/>
    </row>
    <row r="469" spans="30:30" ht="15.75" customHeight="1" x14ac:dyDescent="0.15">
      <c r="AD469" s="66"/>
    </row>
    <row r="470" spans="30:30" ht="15.75" customHeight="1" x14ac:dyDescent="0.15">
      <c r="AD470" s="66"/>
    </row>
    <row r="471" spans="30:30" ht="15.75" customHeight="1" x14ac:dyDescent="0.15">
      <c r="AD471" s="66"/>
    </row>
    <row r="472" spans="30:30" ht="15.75" customHeight="1" x14ac:dyDescent="0.15">
      <c r="AD472" s="66"/>
    </row>
    <row r="473" spans="30:30" ht="15.75" customHeight="1" x14ac:dyDescent="0.15">
      <c r="AD473" s="66"/>
    </row>
    <row r="474" spans="30:30" ht="15.75" customHeight="1" x14ac:dyDescent="0.15">
      <c r="AD474" s="66"/>
    </row>
    <row r="475" spans="30:30" ht="15.75" customHeight="1" x14ac:dyDescent="0.15">
      <c r="AD475" s="66"/>
    </row>
    <row r="476" spans="30:30" ht="15.75" customHeight="1" x14ac:dyDescent="0.15">
      <c r="AD476" s="66"/>
    </row>
    <row r="477" spans="30:30" ht="15.75" customHeight="1" x14ac:dyDescent="0.15">
      <c r="AD477" s="66"/>
    </row>
    <row r="478" spans="30:30" ht="15.75" customHeight="1" x14ac:dyDescent="0.15">
      <c r="AD478" s="66"/>
    </row>
    <row r="479" spans="30:30" ht="15.75" customHeight="1" x14ac:dyDescent="0.15">
      <c r="AD479" s="66"/>
    </row>
    <row r="480" spans="30:30" ht="15.75" customHeight="1" x14ac:dyDescent="0.15">
      <c r="AD480" s="66"/>
    </row>
    <row r="481" spans="30:30" ht="15.75" customHeight="1" x14ac:dyDescent="0.15">
      <c r="AD481" s="66"/>
    </row>
    <row r="482" spans="30:30" ht="15.75" customHeight="1" x14ac:dyDescent="0.15">
      <c r="AD482" s="66"/>
    </row>
    <row r="483" spans="30:30" ht="15.75" customHeight="1" x14ac:dyDescent="0.15">
      <c r="AD483" s="66"/>
    </row>
    <row r="484" spans="30:30" ht="15.75" customHeight="1" x14ac:dyDescent="0.15">
      <c r="AD484" s="66"/>
    </row>
    <row r="485" spans="30:30" ht="15.75" customHeight="1" x14ac:dyDescent="0.15">
      <c r="AD485" s="66"/>
    </row>
    <row r="486" spans="30:30" ht="15.75" customHeight="1" x14ac:dyDescent="0.15">
      <c r="AD486" s="66"/>
    </row>
    <row r="487" spans="30:30" ht="15.75" customHeight="1" x14ac:dyDescent="0.15">
      <c r="AD487" s="66"/>
    </row>
    <row r="488" spans="30:30" ht="15.75" customHeight="1" x14ac:dyDescent="0.15">
      <c r="AD488" s="66"/>
    </row>
    <row r="489" spans="30:30" ht="15.75" customHeight="1" x14ac:dyDescent="0.15">
      <c r="AD489" s="66"/>
    </row>
    <row r="490" spans="30:30" ht="15.75" customHeight="1" x14ac:dyDescent="0.15">
      <c r="AD490" s="66"/>
    </row>
    <row r="491" spans="30:30" ht="15.75" customHeight="1" x14ac:dyDescent="0.15">
      <c r="AD491" s="66"/>
    </row>
    <row r="492" spans="30:30" ht="15.75" customHeight="1" x14ac:dyDescent="0.15">
      <c r="AD492" s="66"/>
    </row>
    <row r="493" spans="30:30" ht="15.75" customHeight="1" x14ac:dyDescent="0.15">
      <c r="AD493" s="66"/>
    </row>
    <row r="494" spans="30:30" ht="15.75" customHeight="1" x14ac:dyDescent="0.15">
      <c r="AD494" s="66"/>
    </row>
    <row r="495" spans="30:30" ht="15.75" customHeight="1" x14ac:dyDescent="0.15">
      <c r="AD495" s="66"/>
    </row>
    <row r="496" spans="30:30" ht="15.75" customHeight="1" x14ac:dyDescent="0.15">
      <c r="AD496" s="66"/>
    </row>
    <row r="497" spans="30:30" ht="15.75" customHeight="1" x14ac:dyDescent="0.15">
      <c r="AD497" s="66"/>
    </row>
    <row r="498" spans="30:30" ht="15.75" customHeight="1" x14ac:dyDescent="0.15">
      <c r="AD498" s="66"/>
    </row>
    <row r="499" spans="30:30" ht="15.75" customHeight="1" x14ac:dyDescent="0.15">
      <c r="AD499" s="66"/>
    </row>
    <row r="500" spans="30:30" ht="15.75" customHeight="1" x14ac:dyDescent="0.15">
      <c r="AD500" s="66"/>
    </row>
    <row r="501" spans="30:30" ht="15.75" customHeight="1" x14ac:dyDescent="0.15">
      <c r="AD501" s="66"/>
    </row>
    <row r="502" spans="30:30" ht="15.75" customHeight="1" x14ac:dyDescent="0.15">
      <c r="AD502" s="66"/>
    </row>
    <row r="503" spans="30:30" ht="15.75" customHeight="1" x14ac:dyDescent="0.15">
      <c r="AD503" s="66"/>
    </row>
    <row r="504" spans="30:30" ht="15.75" customHeight="1" x14ac:dyDescent="0.15">
      <c r="AD504" s="66"/>
    </row>
    <row r="505" spans="30:30" ht="15.75" customHeight="1" x14ac:dyDescent="0.15">
      <c r="AD505" s="66"/>
    </row>
    <row r="506" spans="30:30" ht="15.75" customHeight="1" x14ac:dyDescent="0.15">
      <c r="AD506" s="66"/>
    </row>
    <row r="507" spans="30:30" ht="15.75" customHeight="1" x14ac:dyDescent="0.15">
      <c r="AD507" s="66"/>
    </row>
    <row r="508" spans="30:30" ht="15.75" customHeight="1" x14ac:dyDescent="0.15">
      <c r="AD508" s="66"/>
    </row>
    <row r="509" spans="30:30" ht="15.75" customHeight="1" x14ac:dyDescent="0.15">
      <c r="AD509" s="66"/>
    </row>
    <row r="510" spans="30:30" ht="15.75" customHeight="1" x14ac:dyDescent="0.15">
      <c r="AD510" s="66"/>
    </row>
    <row r="511" spans="30:30" ht="15.75" customHeight="1" x14ac:dyDescent="0.15">
      <c r="AD511" s="66"/>
    </row>
    <row r="512" spans="30:30" ht="15.75" customHeight="1" x14ac:dyDescent="0.15">
      <c r="AD512" s="66"/>
    </row>
    <row r="513" spans="30:30" ht="15.75" customHeight="1" x14ac:dyDescent="0.15">
      <c r="AD513" s="66"/>
    </row>
    <row r="514" spans="30:30" ht="15.75" customHeight="1" x14ac:dyDescent="0.15">
      <c r="AD514" s="66"/>
    </row>
    <row r="515" spans="30:30" ht="15.75" customHeight="1" x14ac:dyDescent="0.15">
      <c r="AD515" s="66"/>
    </row>
    <row r="516" spans="30:30" ht="15.75" customHeight="1" x14ac:dyDescent="0.15">
      <c r="AD516" s="66"/>
    </row>
    <row r="517" spans="30:30" ht="15.75" customHeight="1" x14ac:dyDescent="0.15">
      <c r="AD517" s="66"/>
    </row>
    <row r="518" spans="30:30" ht="15.75" customHeight="1" x14ac:dyDescent="0.15">
      <c r="AD518" s="66"/>
    </row>
    <row r="519" spans="30:30" ht="15.75" customHeight="1" x14ac:dyDescent="0.15">
      <c r="AD519" s="66"/>
    </row>
    <row r="520" spans="30:30" ht="15.75" customHeight="1" x14ac:dyDescent="0.15">
      <c r="AD520" s="66"/>
    </row>
    <row r="521" spans="30:30" ht="15.75" customHeight="1" x14ac:dyDescent="0.15">
      <c r="AD521" s="66"/>
    </row>
    <row r="522" spans="30:30" ht="15.75" customHeight="1" x14ac:dyDescent="0.15">
      <c r="AD522" s="66"/>
    </row>
    <row r="523" spans="30:30" ht="15.75" customHeight="1" x14ac:dyDescent="0.15">
      <c r="AD523" s="66"/>
    </row>
    <row r="524" spans="30:30" ht="15.75" customHeight="1" x14ac:dyDescent="0.15">
      <c r="AD524" s="66"/>
    </row>
    <row r="525" spans="30:30" ht="15.75" customHeight="1" x14ac:dyDescent="0.15">
      <c r="AD525" s="66"/>
    </row>
    <row r="526" spans="30:30" ht="15.75" customHeight="1" x14ac:dyDescent="0.15">
      <c r="AD526" s="66"/>
    </row>
    <row r="527" spans="30:30" ht="15.75" customHeight="1" x14ac:dyDescent="0.15">
      <c r="AD527" s="66"/>
    </row>
    <row r="528" spans="30:30" ht="15.75" customHeight="1" x14ac:dyDescent="0.15">
      <c r="AD528" s="66"/>
    </row>
    <row r="529" spans="30:30" ht="15.75" customHeight="1" x14ac:dyDescent="0.15">
      <c r="AD529" s="66"/>
    </row>
    <row r="530" spans="30:30" ht="15.75" customHeight="1" x14ac:dyDescent="0.15">
      <c r="AD530" s="66"/>
    </row>
    <row r="531" spans="30:30" ht="15.75" customHeight="1" x14ac:dyDescent="0.15">
      <c r="AD531" s="66"/>
    </row>
    <row r="532" spans="30:30" ht="15.75" customHeight="1" x14ac:dyDescent="0.15">
      <c r="AD532" s="66"/>
    </row>
    <row r="533" spans="30:30" ht="15.75" customHeight="1" x14ac:dyDescent="0.15">
      <c r="AD533" s="66"/>
    </row>
    <row r="534" spans="30:30" ht="15.75" customHeight="1" x14ac:dyDescent="0.15">
      <c r="AD534" s="66"/>
    </row>
    <row r="535" spans="30:30" ht="15.75" customHeight="1" x14ac:dyDescent="0.15">
      <c r="AD535" s="66"/>
    </row>
    <row r="536" spans="30:30" ht="15.75" customHeight="1" x14ac:dyDescent="0.15">
      <c r="AD536" s="66"/>
    </row>
    <row r="537" spans="30:30" ht="15.75" customHeight="1" x14ac:dyDescent="0.15">
      <c r="AD537" s="66"/>
    </row>
    <row r="538" spans="30:30" ht="15.75" customHeight="1" x14ac:dyDescent="0.15">
      <c r="AD538" s="66"/>
    </row>
    <row r="539" spans="30:30" ht="15.75" customHeight="1" x14ac:dyDescent="0.15">
      <c r="AD539" s="66"/>
    </row>
    <row r="540" spans="30:30" ht="15.75" customHeight="1" x14ac:dyDescent="0.15">
      <c r="AD540" s="66"/>
    </row>
    <row r="541" spans="30:30" ht="15.75" customHeight="1" x14ac:dyDescent="0.15">
      <c r="AD541" s="66"/>
    </row>
    <row r="542" spans="30:30" ht="15.75" customHeight="1" x14ac:dyDescent="0.15">
      <c r="AD542" s="66"/>
    </row>
    <row r="543" spans="30:30" ht="15.75" customHeight="1" x14ac:dyDescent="0.15">
      <c r="AD543" s="66"/>
    </row>
    <row r="544" spans="30:30" ht="15.75" customHeight="1" x14ac:dyDescent="0.15">
      <c r="AD544" s="66"/>
    </row>
    <row r="545" spans="30:30" ht="15.75" customHeight="1" x14ac:dyDescent="0.15">
      <c r="AD545" s="66"/>
    </row>
    <row r="546" spans="30:30" ht="15.75" customHeight="1" x14ac:dyDescent="0.15">
      <c r="AD546" s="66"/>
    </row>
    <row r="547" spans="30:30" ht="15.75" customHeight="1" x14ac:dyDescent="0.15">
      <c r="AD547" s="66"/>
    </row>
    <row r="548" spans="30:30" ht="15.75" customHeight="1" x14ac:dyDescent="0.15">
      <c r="AD548" s="66"/>
    </row>
    <row r="549" spans="30:30" ht="15.75" customHeight="1" x14ac:dyDescent="0.15">
      <c r="AD549" s="66"/>
    </row>
    <row r="550" spans="30:30" ht="15.75" customHeight="1" x14ac:dyDescent="0.15">
      <c r="AD550" s="66"/>
    </row>
    <row r="551" spans="30:30" ht="15.75" customHeight="1" x14ac:dyDescent="0.15">
      <c r="AD551" s="66"/>
    </row>
    <row r="552" spans="30:30" ht="15.75" customHeight="1" x14ac:dyDescent="0.15">
      <c r="AD552" s="66"/>
    </row>
    <row r="553" spans="30:30" ht="15.75" customHeight="1" x14ac:dyDescent="0.15">
      <c r="AD553" s="66"/>
    </row>
    <row r="554" spans="30:30" ht="15.75" customHeight="1" x14ac:dyDescent="0.15">
      <c r="AD554" s="66"/>
    </row>
    <row r="555" spans="30:30" ht="15.75" customHeight="1" x14ac:dyDescent="0.15">
      <c r="AD555" s="66"/>
    </row>
    <row r="556" spans="30:30" ht="15.75" customHeight="1" x14ac:dyDescent="0.15">
      <c r="AD556" s="66"/>
    </row>
    <row r="557" spans="30:30" ht="15.75" customHeight="1" x14ac:dyDescent="0.15">
      <c r="AD557" s="66"/>
    </row>
    <row r="558" spans="30:30" ht="15.75" customHeight="1" x14ac:dyDescent="0.15">
      <c r="AD558" s="66"/>
    </row>
    <row r="559" spans="30:30" ht="15.75" customHeight="1" x14ac:dyDescent="0.15">
      <c r="AD559" s="66"/>
    </row>
    <row r="560" spans="30:30" ht="15.75" customHeight="1" x14ac:dyDescent="0.15">
      <c r="AD560" s="66"/>
    </row>
    <row r="561" spans="30:30" ht="15.75" customHeight="1" x14ac:dyDescent="0.15">
      <c r="AD561" s="66"/>
    </row>
    <row r="562" spans="30:30" ht="15.75" customHeight="1" x14ac:dyDescent="0.15">
      <c r="AD562" s="66"/>
    </row>
    <row r="563" spans="30:30" ht="15.75" customHeight="1" x14ac:dyDescent="0.15">
      <c r="AD563" s="66"/>
    </row>
    <row r="564" spans="30:30" ht="15.75" customHeight="1" x14ac:dyDescent="0.15">
      <c r="AD564" s="66"/>
    </row>
    <row r="565" spans="30:30" ht="15.75" customHeight="1" x14ac:dyDescent="0.15">
      <c r="AD565" s="66"/>
    </row>
    <row r="566" spans="30:30" ht="15.75" customHeight="1" x14ac:dyDescent="0.15">
      <c r="AD566" s="66"/>
    </row>
    <row r="567" spans="30:30" ht="15.75" customHeight="1" x14ac:dyDescent="0.15">
      <c r="AD567" s="66"/>
    </row>
    <row r="568" spans="30:30" ht="15.75" customHeight="1" x14ac:dyDescent="0.15">
      <c r="AD568" s="66"/>
    </row>
    <row r="569" spans="30:30" ht="15.75" customHeight="1" x14ac:dyDescent="0.15">
      <c r="AD569" s="66"/>
    </row>
    <row r="570" spans="30:30" ht="15.75" customHeight="1" x14ac:dyDescent="0.15">
      <c r="AD570" s="66"/>
    </row>
    <row r="571" spans="30:30" ht="15.75" customHeight="1" x14ac:dyDescent="0.15">
      <c r="AD571" s="66"/>
    </row>
    <row r="572" spans="30:30" ht="15.75" customHeight="1" x14ac:dyDescent="0.15">
      <c r="AD572" s="66"/>
    </row>
    <row r="573" spans="30:30" ht="15.75" customHeight="1" x14ac:dyDescent="0.15">
      <c r="AD573" s="66"/>
    </row>
    <row r="574" spans="30:30" ht="15.75" customHeight="1" x14ac:dyDescent="0.15">
      <c r="AD574" s="66"/>
    </row>
    <row r="575" spans="30:30" ht="15.75" customHeight="1" x14ac:dyDescent="0.15">
      <c r="AD575" s="66"/>
    </row>
    <row r="576" spans="30:30" ht="15.75" customHeight="1" x14ac:dyDescent="0.15">
      <c r="AD576" s="66"/>
    </row>
    <row r="577" spans="30:30" ht="15.75" customHeight="1" x14ac:dyDescent="0.15">
      <c r="AD577" s="66"/>
    </row>
    <row r="578" spans="30:30" ht="15.75" customHeight="1" x14ac:dyDescent="0.15">
      <c r="AD578" s="66"/>
    </row>
    <row r="579" spans="30:30" ht="15.75" customHeight="1" x14ac:dyDescent="0.15">
      <c r="AD579" s="66"/>
    </row>
    <row r="580" spans="30:30" ht="15.75" customHeight="1" x14ac:dyDescent="0.15">
      <c r="AD580" s="66"/>
    </row>
    <row r="581" spans="30:30" ht="15.75" customHeight="1" x14ac:dyDescent="0.15">
      <c r="AD581" s="66"/>
    </row>
    <row r="582" spans="30:30" ht="15.75" customHeight="1" x14ac:dyDescent="0.15">
      <c r="AD582" s="66"/>
    </row>
    <row r="583" spans="30:30" ht="15.75" customHeight="1" x14ac:dyDescent="0.15">
      <c r="AD583" s="66"/>
    </row>
    <row r="584" spans="30:30" ht="15.75" customHeight="1" x14ac:dyDescent="0.15">
      <c r="AD584" s="66"/>
    </row>
    <row r="585" spans="30:30" ht="15.75" customHeight="1" x14ac:dyDescent="0.15">
      <c r="AD585" s="66"/>
    </row>
    <row r="586" spans="30:30" ht="15.75" customHeight="1" x14ac:dyDescent="0.15">
      <c r="AD586" s="66"/>
    </row>
    <row r="587" spans="30:30" ht="15.75" customHeight="1" x14ac:dyDescent="0.15">
      <c r="AD587" s="66"/>
    </row>
    <row r="588" spans="30:30" ht="15.75" customHeight="1" x14ac:dyDescent="0.15">
      <c r="AD588" s="66"/>
    </row>
    <row r="589" spans="30:30" ht="15.75" customHeight="1" x14ac:dyDescent="0.15">
      <c r="AD589" s="66"/>
    </row>
    <row r="590" spans="30:30" ht="15.75" customHeight="1" x14ac:dyDescent="0.15">
      <c r="AD590" s="66"/>
    </row>
    <row r="591" spans="30:30" ht="15.75" customHeight="1" x14ac:dyDescent="0.15">
      <c r="AD591" s="66"/>
    </row>
    <row r="592" spans="30:30" ht="15.75" customHeight="1" x14ac:dyDescent="0.15">
      <c r="AD592" s="66"/>
    </row>
    <row r="593" spans="30:30" ht="15.75" customHeight="1" x14ac:dyDescent="0.15">
      <c r="AD593" s="66"/>
    </row>
    <row r="594" spans="30:30" ht="15.75" customHeight="1" x14ac:dyDescent="0.15">
      <c r="AD594" s="66"/>
    </row>
    <row r="595" spans="30:30" ht="15.75" customHeight="1" x14ac:dyDescent="0.15">
      <c r="AD595" s="66"/>
    </row>
    <row r="596" spans="30:30" ht="15.75" customHeight="1" x14ac:dyDescent="0.15">
      <c r="AD596" s="66"/>
    </row>
    <row r="597" spans="30:30" ht="15.75" customHeight="1" x14ac:dyDescent="0.15">
      <c r="AD597" s="66"/>
    </row>
    <row r="598" spans="30:30" ht="15.75" customHeight="1" x14ac:dyDescent="0.15">
      <c r="AD598" s="66"/>
    </row>
    <row r="599" spans="30:30" ht="15.75" customHeight="1" x14ac:dyDescent="0.15">
      <c r="AD599" s="66"/>
    </row>
    <row r="600" spans="30:30" ht="15.75" customHeight="1" x14ac:dyDescent="0.15">
      <c r="AD600" s="66"/>
    </row>
    <row r="601" spans="30:30" ht="15.75" customHeight="1" x14ac:dyDescent="0.15">
      <c r="AD601" s="66"/>
    </row>
    <row r="602" spans="30:30" ht="15.75" customHeight="1" x14ac:dyDescent="0.15">
      <c r="AD602" s="66"/>
    </row>
    <row r="603" spans="30:30" ht="15.75" customHeight="1" x14ac:dyDescent="0.15">
      <c r="AD603" s="66"/>
    </row>
    <row r="604" spans="30:30" ht="15.75" customHeight="1" x14ac:dyDescent="0.15">
      <c r="AD604" s="66"/>
    </row>
    <row r="605" spans="30:30" ht="15.75" customHeight="1" x14ac:dyDescent="0.15">
      <c r="AD605" s="66"/>
    </row>
    <row r="606" spans="30:30" ht="15.75" customHeight="1" x14ac:dyDescent="0.15">
      <c r="AD606" s="66"/>
    </row>
    <row r="607" spans="30:30" ht="15.75" customHeight="1" x14ac:dyDescent="0.15">
      <c r="AD607" s="66"/>
    </row>
    <row r="608" spans="30:30" ht="15.75" customHeight="1" x14ac:dyDescent="0.15">
      <c r="AD608" s="66"/>
    </row>
    <row r="609" spans="30:30" ht="15.75" customHeight="1" x14ac:dyDescent="0.15">
      <c r="AD609" s="66"/>
    </row>
    <row r="610" spans="30:30" ht="15.75" customHeight="1" x14ac:dyDescent="0.15">
      <c r="AD610" s="66"/>
    </row>
    <row r="611" spans="30:30" ht="15.75" customHeight="1" x14ac:dyDescent="0.15">
      <c r="AD611" s="66"/>
    </row>
    <row r="612" spans="30:30" ht="15.75" customHeight="1" x14ac:dyDescent="0.15">
      <c r="AD612" s="66"/>
    </row>
    <row r="613" spans="30:30" ht="15.75" customHeight="1" x14ac:dyDescent="0.15">
      <c r="AD613" s="66"/>
    </row>
    <row r="614" spans="30:30" ht="15.75" customHeight="1" x14ac:dyDescent="0.15">
      <c r="AD614" s="66"/>
    </row>
    <row r="615" spans="30:30" ht="15.75" customHeight="1" x14ac:dyDescent="0.15">
      <c r="AD615" s="66"/>
    </row>
    <row r="616" spans="30:30" ht="15.75" customHeight="1" x14ac:dyDescent="0.15">
      <c r="AD616" s="66"/>
    </row>
    <row r="617" spans="30:30" ht="15.75" customHeight="1" x14ac:dyDescent="0.15">
      <c r="AD617" s="66"/>
    </row>
    <row r="618" spans="30:30" ht="15.75" customHeight="1" x14ac:dyDescent="0.15">
      <c r="AD618" s="66"/>
    </row>
    <row r="619" spans="30:30" ht="15.75" customHeight="1" x14ac:dyDescent="0.15">
      <c r="AD619" s="66"/>
    </row>
    <row r="620" spans="30:30" ht="15.75" customHeight="1" x14ac:dyDescent="0.15">
      <c r="AD620" s="66"/>
    </row>
    <row r="621" spans="30:30" ht="15.75" customHeight="1" x14ac:dyDescent="0.15">
      <c r="AD621" s="66"/>
    </row>
    <row r="622" spans="30:30" ht="15.75" customHeight="1" x14ac:dyDescent="0.15">
      <c r="AD622" s="66"/>
    </row>
    <row r="623" spans="30:30" ht="15.75" customHeight="1" x14ac:dyDescent="0.15">
      <c r="AD623" s="66"/>
    </row>
    <row r="624" spans="30:30" ht="15.75" customHeight="1" x14ac:dyDescent="0.15">
      <c r="AD624" s="66"/>
    </row>
    <row r="625" spans="30:30" ht="15.75" customHeight="1" x14ac:dyDescent="0.15">
      <c r="AD625" s="66"/>
    </row>
    <row r="626" spans="30:30" ht="15.75" customHeight="1" x14ac:dyDescent="0.15">
      <c r="AD626" s="66"/>
    </row>
    <row r="627" spans="30:30" ht="15.75" customHeight="1" x14ac:dyDescent="0.15">
      <c r="AD627" s="66"/>
    </row>
    <row r="628" spans="30:30" ht="15.75" customHeight="1" x14ac:dyDescent="0.15">
      <c r="AD628" s="66"/>
    </row>
    <row r="629" spans="30:30" ht="15.75" customHeight="1" x14ac:dyDescent="0.15">
      <c r="AD629" s="66"/>
    </row>
    <row r="630" spans="30:30" ht="15.75" customHeight="1" x14ac:dyDescent="0.15">
      <c r="AD630" s="66"/>
    </row>
    <row r="631" spans="30:30" ht="15.75" customHeight="1" x14ac:dyDescent="0.15">
      <c r="AD631" s="66"/>
    </row>
    <row r="632" spans="30:30" ht="15.75" customHeight="1" x14ac:dyDescent="0.15">
      <c r="AD632" s="66"/>
    </row>
    <row r="633" spans="30:30" ht="15.75" customHeight="1" x14ac:dyDescent="0.15">
      <c r="AD633" s="66"/>
    </row>
    <row r="634" spans="30:30" ht="15.75" customHeight="1" x14ac:dyDescent="0.15">
      <c r="AD634" s="66"/>
    </row>
    <row r="635" spans="30:30" ht="15.75" customHeight="1" x14ac:dyDescent="0.15">
      <c r="AD635" s="66"/>
    </row>
    <row r="636" spans="30:30" ht="15.75" customHeight="1" x14ac:dyDescent="0.15">
      <c r="AD636" s="66"/>
    </row>
    <row r="637" spans="30:30" ht="15.75" customHeight="1" x14ac:dyDescent="0.15">
      <c r="AD637" s="66"/>
    </row>
    <row r="638" spans="30:30" ht="15.75" customHeight="1" x14ac:dyDescent="0.15">
      <c r="AD638" s="66"/>
    </row>
    <row r="639" spans="30:30" ht="15.75" customHeight="1" x14ac:dyDescent="0.15">
      <c r="AD639" s="66"/>
    </row>
    <row r="640" spans="30:30" ht="15.75" customHeight="1" x14ac:dyDescent="0.15">
      <c r="AD640" s="66"/>
    </row>
    <row r="641" spans="30:30" ht="15.75" customHeight="1" x14ac:dyDescent="0.15">
      <c r="AD641" s="66"/>
    </row>
    <row r="642" spans="30:30" ht="15.75" customHeight="1" x14ac:dyDescent="0.15">
      <c r="AD642" s="66"/>
    </row>
    <row r="643" spans="30:30" ht="15.75" customHeight="1" x14ac:dyDescent="0.15">
      <c r="AD643" s="66"/>
    </row>
    <row r="644" spans="30:30" ht="15.75" customHeight="1" x14ac:dyDescent="0.15">
      <c r="AD644" s="66"/>
    </row>
    <row r="645" spans="30:30" ht="15.75" customHeight="1" x14ac:dyDescent="0.15">
      <c r="AD645" s="66"/>
    </row>
    <row r="646" spans="30:30" ht="15.75" customHeight="1" x14ac:dyDescent="0.15">
      <c r="AD646" s="66"/>
    </row>
    <row r="647" spans="30:30" ht="15.75" customHeight="1" x14ac:dyDescent="0.15">
      <c r="AD647" s="66"/>
    </row>
    <row r="648" spans="30:30" ht="15.75" customHeight="1" x14ac:dyDescent="0.15">
      <c r="AD648" s="66"/>
    </row>
    <row r="649" spans="30:30" ht="15.75" customHeight="1" x14ac:dyDescent="0.15">
      <c r="AD649" s="66"/>
    </row>
    <row r="650" spans="30:30" ht="15.75" customHeight="1" x14ac:dyDescent="0.15">
      <c r="AD650" s="66"/>
    </row>
    <row r="651" spans="30:30" ht="15.75" customHeight="1" x14ac:dyDescent="0.15">
      <c r="AD651" s="66"/>
    </row>
    <row r="652" spans="30:30" ht="15.75" customHeight="1" x14ac:dyDescent="0.15">
      <c r="AD652" s="66"/>
    </row>
    <row r="653" spans="30:30" ht="15.75" customHeight="1" x14ac:dyDescent="0.15">
      <c r="AD653" s="66"/>
    </row>
    <row r="654" spans="30:30" ht="15.75" customHeight="1" x14ac:dyDescent="0.15">
      <c r="AD654" s="66"/>
    </row>
    <row r="655" spans="30:30" ht="15.75" customHeight="1" x14ac:dyDescent="0.15">
      <c r="AD655" s="66"/>
    </row>
    <row r="656" spans="30:30" ht="15.75" customHeight="1" x14ac:dyDescent="0.15">
      <c r="AD656" s="66"/>
    </row>
    <row r="657" spans="30:30" ht="15.75" customHeight="1" x14ac:dyDescent="0.15">
      <c r="AD657" s="66"/>
    </row>
    <row r="658" spans="30:30" ht="15.75" customHeight="1" x14ac:dyDescent="0.15">
      <c r="AD658" s="66"/>
    </row>
    <row r="659" spans="30:30" ht="15.75" customHeight="1" x14ac:dyDescent="0.15">
      <c r="AD659" s="66"/>
    </row>
    <row r="660" spans="30:30" ht="15.75" customHeight="1" x14ac:dyDescent="0.15">
      <c r="AD660" s="66"/>
    </row>
    <row r="661" spans="30:30" ht="15.75" customHeight="1" x14ac:dyDescent="0.15">
      <c r="AD661" s="66"/>
    </row>
    <row r="662" spans="30:30" ht="15.75" customHeight="1" x14ac:dyDescent="0.15">
      <c r="AD662" s="66"/>
    </row>
    <row r="663" spans="30:30" ht="15.75" customHeight="1" x14ac:dyDescent="0.15">
      <c r="AD663" s="66"/>
    </row>
    <row r="664" spans="30:30" ht="15.75" customHeight="1" x14ac:dyDescent="0.15">
      <c r="AD664" s="66"/>
    </row>
    <row r="665" spans="30:30" ht="15.75" customHeight="1" x14ac:dyDescent="0.15">
      <c r="AD665" s="66"/>
    </row>
    <row r="666" spans="30:30" ht="15.75" customHeight="1" x14ac:dyDescent="0.15">
      <c r="AD666" s="66"/>
    </row>
    <row r="667" spans="30:30" ht="15.75" customHeight="1" x14ac:dyDescent="0.15">
      <c r="AD667" s="66"/>
    </row>
    <row r="668" spans="30:30" ht="15.75" customHeight="1" x14ac:dyDescent="0.15">
      <c r="AD668" s="66"/>
    </row>
    <row r="669" spans="30:30" ht="15.75" customHeight="1" x14ac:dyDescent="0.15">
      <c r="AD669" s="66"/>
    </row>
    <row r="670" spans="30:30" ht="15.75" customHeight="1" x14ac:dyDescent="0.15">
      <c r="AD670" s="66"/>
    </row>
    <row r="671" spans="30:30" ht="15.75" customHeight="1" x14ac:dyDescent="0.15">
      <c r="AD671" s="66"/>
    </row>
    <row r="672" spans="30:30" ht="15.75" customHeight="1" x14ac:dyDescent="0.15">
      <c r="AD672" s="66"/>
    </row>
    <row r="673" spans="30:30" ht="15.75" customHeight="1" x14ac:dyDescent="0.15">
      <c r="AD673" s="66"/>
    </row>
    <row r="674" spans="30:30" ht="15.75" customHeight="1" x14ac:dyDescent="0.15">
      <c r="AD674" s="66"/>
    </row>
    <row r="675" spans="30:30" ht="15.75" customHeight="1" x14ac:dyDescent="0.15">
      <c r="AD675" s="66"/>
    </row>
    <row r="676" spans="30:30" ht="15.75" customHeight="1" x14ac:dyDescent="0.15">
      <c r="AD676" s="66"/>
    </row>
    <row r="677" spans="30:30" ht="15.75" customHeight="1" x14ac:dyDescent="0.15">
      <c r="AD677" s="66"/>
    </row>
    <row r="678" spans="30:30" ht="15.75" customHeight="1" x14ac:dyDescent="0.15">
      <c r="AD678" s="66"/>
    </row>
    <row r="679" spans="30:30" ht="15.75" customHeight="1" x14ac:dyDescent="0.15">
      <c r="AD679" s="66"/>
    </row>
    <row r="680" spans="30:30" ht="15.75" customHeight="1" x14ac:dyDescent="0.15">
      <c r="AD680" s="66"/>
    </row>
    <row r="681" spans="30:30" ht="15.75" customHeight="1" x14ac:dyDescent="0.15">
      <c r="AD681" s="66"/>
    </row>
    <row r="682" spans="30:30" ht="15.75" customHeight="1" x14ac:dyDescent="0.15">
      <c r="AD682" s="66"/>
    </row>
    <row r="683" spans="30:30" ht="15.75" customHeight="1" x14ac:dyDescent="0.15">
      <c r="AD683" s="66"/>
    </row>
    <row r="684" spans="30:30" ht="15.75" customHeight="1" x14ac:dyDescent="0.15">
      <c r="AD684" s="66"/>
    </row>
    <row r="685" spans="30:30" ht="15.75" customHeight="1" x14ac:dyDescent="0.15">
      <c r="AD685" s="66"/>
    </row>
    <row r="686" spans="30:30" ht="15.75" customHeight="1" x14ac:dyDescent="0.15">
      <c r="AD686" s="66"/>
    </row>
    <row r="687" spans="30:30" ht="15.75" customHeight="1" x14ac:dyDescent="0.15">
      <c r="AD687" s="66"/>
    </row>
    <row r="688" spans="30:30" ht="15.75" customHeight="1" x14ac:dyDescent="0.15">
      <c r="AD688" s="66"/>
    </row>
    <row r="689" spans="30:30" ht="15.75" customHeight="1" x14ac:dyDescent="0.15">
      <c r="AD689" s="66"/>
    </row>
    <row r="690" spans="30:30" ht="15.75" customHeight="1" x14ac:dyDescent="0.15">
      <c r="AD690" s="66"/>
    </row>
    <row r="691" spans="30:30" ht="15.75" customHeight="1" x14ac:dyDescent="0.15">
      <c r="AD691" s="66"/>
    </row>
    <row r="692" spans="30:30" ht="15.75" customHeight="1" x14ac:dyDescent="0.15">
      <c r="AD692" s="66"/>
    </row>
    <row r="693" spans="30:30" ht="15.75" customHeight="1" x14ac:dyDescent="0.15">
      <c r="AD693" s="66"/>
    </row>
    <row r="694" spans="30:30" ht="15.75" customHeight="1" x14ac:dyDescent="0.15">
      <c r="AD694" s="66"/>
    </row>
    <row r="695" spans="30:30" ht="15.75" customHeight="1" x14ac:dyDescent="0.15">
      <c r="AD695" s="66"/>
    </row>
    <row r="696" spans="30:30" ht="15.75" customHeight="1" x14ac:dyDescent="0.15">
      <c r="AD696" s="66"/>
    </row>
    <row r="697" spans="30:30" ht="15.75" customHeight="1" x14ac:dyDescent="0.15">
      <c r="AD697" s="66"/>
    </row>
    <row r="698" spans="30:30" ht="15.75" customHeight="1" x14ac:dyDescent="0.15">
      <c r="AD698" s="66"/>
    </row>
    <row r="699" spans="30:30" ht="15.75" customHeight="1" x14ac:dyDescent="0.15">
      <c r="AD699" s="66"/>
    </row>
    <row r="700" spans="30:30" ht="15.75" customHeight="1" x14ac:dyDescent="0.15">
      <c r="AD700" s="66"/>
    </row>
    <row r="701" spans="30:30" ht="15.75" customHeight="1" x14ac:dyDescent="0.15">
      <c r="AD701" s="66"/>
    </row>
    <row r="702" spans="30:30" ht="15.75" customHeight="1" x14ac:dyDescent="0.15">
      <c r="AD702" s="66"/>
    </row>
    <row r="703" spans="30:30" ht="15.75" customHeight="1" x14ac:dyDescent="0.15">
      <c r="AD703" s="66"/>
    </row>
    <row r="704" spans="30:30" ht="15.75" customHeight="1" x14ac:dyDescent="0.15">
      <c r="AD704" s="66"/>
    </row>
    <row r="705" spans="30:30" ht="15.75" customHeight="1" x14ac:dyDescent="0.15">
      <c r="AD705" s="66"/>
    </row>
    <row r="706" spans="30:30" ht="15.75" customHeight="1" x14ac:dyDescent="0.15">
      <c r="AD706" s="66"/>
    </row>
    <row r="707" spans="30:30" ht="15.75" customHeight="1" x14ac:dyDescent="0.15">
      <c r="AD707" s="66"/>
    </row>
    <row r="708" spans="30:30" ht="15.75" customHeight="1" x14ac:dyDescent="0.15">
      <c r="AD708" s="66"/>
    </row>
    <row r="709" spans="30:30" ht="15.75" customHeight="1" x14ac:dyDescent="0.15">
      <c r="AD709" s="66"/>
    </row>
    <row r="710" spans="30:30" ht="15.75" customHeight="1" x14ac:dyDescent="0.15">
      <c r="AD710" s="66"/>
    </row>
    <row r="711" spans="30:30" ht="15.75" customHeight="1" x14ac:dyDescent="0.15">
      <c r="AD711" s="66"/>
    </row>
    <row r="712" spans="30:30" ht="15.75" customHeight="1" x14ac:dyDescent="0.15">
      <c r="AD712" s="66"/>
    </row>
    <row r="713" spans="30:30" ht="15.75" customHeight="1" x14ac:dyDescent="0.15">
      <c r="AD713" s="66"/>
    </row>
    <row r="714" spans="30:30" ht="15.75" customHeight="1" x14ac:dyDescent="0.15">
      <c r="AD714" s="66"/>
    </row>
    <row r="715" spans="30:30" ht="15.75" customHeight="1" x14ac:dyDescent="0.15">
      <c r="AD715" s="66"/>
    </row>
    <row r="716" spans="30:30" ht="15.75" customHeight="1" x14ac:dyDescent="0.15">
      <c r="AD716" s="66"/>
    </row>
    <row r="717" spans="30:30" ht="15.75" customHeight="1" x14ac:dyDescent="0.15">
      <c r="AD717" s="66"/>
    </row>
    <row r="718" spans="30:30" ht="15.75" customHeight="1" x14ac:dyDescent="0.15">
      <c r="AD718" s="66"/>
    </row>
    <row r="719" spans="30:30" ht="15.75" customHeight="1" x14ac:dyDescent="0.15">
      <c r="AD719" s="66"/>
    </row>
    <row r="720" spans="30:30" ht="15.75" customHeight="1" x14ac:dyDescent="0.15">
      <c r="AD720" s="66"/>
    </row>
    <row r="721" spans="30:30" ht="15.75" customHeight="1" x14ac:dyDescent="0.15">
      <c r="AD721" s="66"/>
    </row>
    <row r="722" spans="30:30" ht="15.75" customHeight="1" x14ac:dyDescent="0.15">
      <c r="AD722" s="66"/>
    </row>
    <row r="723" spans="30:30" ht="15.75" customHeight="1" x14ac:dyDescent="0.15">
      <c r="AD723" s="66"/>
    </row>
    <row r="724" spans="30:30" ht="15.75" customHeight="1" x14ac:dyDescent="0.15">
      <c r="AD724" s="66"/>
    </row>
    <row r="725" spans="30:30" ht="15.75" customHeight="1" x14ac:dyDescent="0.15">
      <c r="AD725" s="66"/>
    </row>
    <row r="726" spans="30:30" ht="15.75" customHeight="1" x14ac:dyDescent="0.15">
      <c r="AD726" s="66"/>
    </row>
    <row r="727" spans="30:30" ht="15.75" customHeight="1" x14ac:dyDescent="0.15">
      <c r="AD727" s="66"/>
    </row>
    <row r="728" spans="30:30" ht="15.75" customHeight="1" x14ac:dyDescent="0.15">
      <c r="AD728" s="66"/>
    </row>
    <row r="729" spans="30:30" ht="15.75" customHeight="1" x14ac:dyDescent="0.15">
      <c r="AD729" s="66"/>
    </row>
    <row r="730" spans="30:30" ht="15.75" customHeight="1" x14ac:dyDescent="0.15">
      <c r="AD730" s="66"/>
    </row>
    <row r="731" spans="30:30" ht="15.75" customHeight="1" x14ac:dyDescent="0.15">
      <c r="AD731" s="66"/>
    </row>
    <row r="732" spans="30:30" ht="15.75" customHeight="1" x14ac:dyDescent="0.15">
      <c r="AD732" s="66"/>
    </row>
    <row r="733" spans="30:30" ht="15.75" customHeight="1" x14ac:dyDescent="0.15">
      <c r="AD733" s="66"/>
    </row>
    <row r="734" spans="30:30" ht="15.75" customHeight="1" x14ac:dyDescent="0.15">
      <c r="AD734" s="66"/>
    </row>
    <row r="735" spans="30:30" ht="15.75" customHeight="1" x14ac:dyDescent="0.15">
      <c r="AD735" s="66"/>
    </row>
    <row r="736" spans="30:30" ht="15.75" customHeight="1" x14ac:dyDescent="0.15">
      <c r="AD736" s="66"/>
    </row>
    <row r="737" spans="30:30" ht="15.75" customHeight="1" x14ac:dyDescent="0.15">
      <c r="AD737" s="66"/>
    </row>
    <row r="738" spans="30:30" ht="15.75" customHeight="1" x14ac:dyDescent="0.15">
      <c r="AD738" s="66"/>
    </row>
    <row r="739" spans="30:30" ht="15.75" customHeight="1" x14ac:dyDescent="0.15">
      <c r="AD739" s="66"/>
    </row>
    <row r="740" spans="30:30" ht="15.75" customHeight="1" x14ac:dyDescent="0.15">
      <c r="AD740" s="66"/>
    </row>
    <row r="741" spans="30:30" ht="15.75" customHeight="1" x14ac:dyDescent="0.15">
      <c r="AD741" s="66"/>
    </row>
    <row r="742" spans="30:30" ht="15.75" customHeight="1" x14ac:dyDescent="0.15">
      <c r="AD742" s="66"/>
    </row>
    <row r="743" spans="30:30" ht="15.75" customHeight="1" x14ac:dyDescent="0.15">
      <c r="AD743" s="66"/>
    </row>
    <row r="744" spans="30:30" ht="15.75" customHeight="1" x14ac:dyDescent="0.15">
      <c r="AD744" s="66"/>
    </row>
    <row r="745" spans="30:30" ht="15.75" customHeight="1" x14ac:dyDescent="0.15">
      <c r="AD745" s="66"/>
    </row>
    <row r="746" spans="30:30" ht="15.75" customHeight="1" x14ac:dyDescent="0.15">
      <c r="AD746" s="66"/>
    </row>
    <row r="747" spans="30:30" ht="15.75" customHeight="1" x14ac:dyDescent="0.15">
      <c r="AD747" s="66"/>
    </row>
    <row r="748" spans="30:30" ht="15.75" customHeight="1" x14ac:dyDescent="0.15">
      <c r="AD748" s="66"/>
    </row>
    <row r="749" spans="30:30" ht="15.75" customHeight="1" x14ac:dyDescent="0.15">
      <c r="AD749" s="66"/>
    </row>
    <row r="750" spans="30:30" ht="15.75" customHeight="1" x14ac:dyDescent="0.15">
      <c r="AD750" s="66"/>
    </row>
    <row r="751" spans="30:30" ht="15.75" customHeight="1" x14ac:dyDescent="0.15">
      <c r="AD751" s="66"/>
    </row>
    <row r="752" spans="30:30" ht="15.75" customHeight="1" x14ac:dyDescent="0.15">
      <c r="AD752" s="66"/>
    </row>
    <row r="753" spans="30:30" ht="15.75" customHeight="1" x14ac:dyDescent="0.15">
      <c r="AD753" s="66"/>
    </row>
    <row r="754" spans="30:30" ht="15.75" customHeight="1" x14ac:dyDescent="0.15">
      <c r="AD754" s="66"/>
    </row>
    <row r="755" spans="30:30" ht="15.75" customHeight="1" x14ac:dyDescent="0.15">
      <c r="AD755" s="66"/>
    </row>
    <row r="756" spans="30:30" ht="15.75" customHeight="1" x14ac:dyDescent="0.15">
      <c r="AD756" s="66"/>
    </row>
    <row r="757" spans="30:30" ht="15.75" customHeight="1" x14ac:dyDescent="0.15">
      <c r="AD757" s="66"/>
    </row>
    <row r="758" spans="30:30" ht="15.75" customHeight="1" x14ac:dyDescent="0.15">
      <c r="AD758" s="66"/>
    </row>
    <row r="759" spans="30:30" ht="15.75" customHeight="1" x14ac:dyDescent="0.15">
      <c r="AD759" s="66"/>
    </row>
    <row r="760" spans="30:30" ht="15.75" customHeight="1" x14ac:dyDescent="0.15">
      <c r="AD760" s="66"/>
    </row>
    <row r="761" spans="30:30" ht="15.75" customHeight="1" x14ac:dyDescent="0.15">
      <c r="AD761" s="66"/>
    </row>
    <row r="762" spans="30:30" ht="15.75" customHeight="1" x14ac:dyDescent="0.15">
      <c r="AD762" s="66"/>
    </row>
    <row r="763" spans="30:30" ht="15.75" customHeight="1" x14ac:dyDescent="0.15">
      <c r="AD763" s="66"/>
    </row>
    <row r="764" spans="30:30" ht="15.75" customHeight="1" x14ac:dyDescent="0.15">
      <c r="AD764" s="66"/>
    </row>
    <row r="765" spans="30:30" ht="15.75" customHeight="1" x14ac:dyDescent="0.15">
      <c r="AD765" s="66"/>
    </row>
    <row r="766" spans="30:30" ht="15.75" customHeight="1" x14ac:dyDescent="0.15">
      <c r="AD766" s="66"/>
    </row>
    <row r="767" spans="30:30" ht="15.75" customHeight="1" x14ac:dyDescent="0.15">
      <c r="AD767" s="66"/>
    </row>
    <row r="768" spans="30:30" ht="15.75" customHeight="1" x14ac:dyDescent="0.15">
      <c r="AD768" s="66"/>
    </row>
    <row r="769" spans="30:30" ht="15.75" customHeight="1" x14ac:dyDescent="0.15">
      <c r="AD769" s="66"/>
    </row>
    <row r="770" spans="30:30" ht="15.75" customHeight="1" x14ac:dyDescent="0.15">
      <c r="AD770" s="66"/>
    </row>
    <row r="771" spans="30:30" ht="15.75" customHeight="1" x14ac:dyDescent="0.15">
      <c r="AD771" s="66"/>
    </row>
    <row r="772" spans="30:30" ht="15.75" customHeight="1" x14ac:dyDescent="0.15">
      <c r="AD772" s="66"/>
    </row>
    <row r="773" spans="30:30" ht="15.75" customHeight="1" x14ac:dyDescent="0.15">
      <c r="AD773" s="66"/>
    </row>
    <row r="774" spans="30:30" ht="15.75" customHeight="1" x14ac:dyDescent="0.15">
      <c r="AD774" s="66"/>
    </row>
    <row r="775" spans="30:30" ht="15.75" customHeight="1" x14ac:dyDescent="0.15">
      <c r="AD775" s="66"/>
    </row>
    <row r="776" spans="30:30" ht="15.75" customHeight="1" x14ac:dyDescent="0.15">
      <c r="AD776" s="66"/>
    </row>
    <row r="777" spans="30:30" ht="15.75" customHeight="1" x14ac:dyDescent="0.15">
      <c r="AD777" s="66"/>
    </row>
    <row r="778" spans="30:30" ht="15.75" customHeight="1" x14ac:dyDescent="0.15">
      <c r="AD778" s="66"/>
    </row>
    <row r="779" spans="30:30" ht="15.75" customHeight="1" x14ac:dyDescent="0.15">
      <c r="AD779" s="66"/>
    </row>
    <row r="780" spans="30:30" ht="15.75" customHeight="1" x14ac:dyDescent="0.15">
      <c r="AD780" s="66"/>
    </row>
    <row r="781" spans="30:30" ht="15.75" customHeight="1" x14ac:dyDescent="0.15">
      <c r="AD781" s="66"/>
    </row>
    <row r="782" spans="30:30" ht="15.75" customHeight="1" x14ac:dyDescent="0.15">
      <c r="AD782" s="66"/>
    </row>
    <row r="783" spans="30:30" ht="15.75" customHeight="1" x14ac:dyDescent="0.15">
      <c r="AD783" s="66"/>
    </row>
    <row r="784" spans="30:30" ht="15.75" customHeight="1" x14ac:dyDescent="0.15">
      <c r="AD784" s="66"/>
    </row>
    <row r="785" spans="30:30" ht="15.75" customHeight="1" x14ac:dyDescent="0.15">
      <c r="AD785" s="66"/>
    </row>
    <row r="786" spans="30:30" ht="15.75" customHeight="1" x14ac:dyDescent="0.15">
      <c r="AD786" s="66"/>
    </row>
    <row r="787" spans="30:30" ht="15.75" customHeight="1" x14ac:dyDescent="0.15">
      <c r="AD787" s="66"/>
    </row>
    <row r="788" spans="30:30" ht="15.75" customHeight="1" x14ac:dyDescent="0.15">
      <c r="AD788" s="66"/>
    </row>
    <row r="789" spans="30:30" ht="15.75" customHeight="1" x14ac:dyDescent="0.15">
      <c r="AD789" s="66"/>
    </row>
    <row r="790" spans="30:30" ht="15.75" customHeight="1" x14ac:dyDescent="0.15">
      <c r="AD790" s="66"/>
    </row>
    <row r="791" spans="30:30" ht="15.75" customHeight="1" x14ac:dyDescent="0.15">
      <c r="AD791" s="66"/>
    </row>
    <row r="792" spans="30:30" ht="15.75" customHeight="1" x14ac:dyDescent="0.15">
      <c r="AD792" s="66"/>
    </row>
    <row r="793" spans="30:30" ht="15.75" customHeight="1" x14ac:dyDescent="0.15">
      <c r="AD793" s="66"/>
    </row>
    <row r="794" spans="30:30" ht="15.75" customHeight="1" x14ac:dyDescent="0.15">
      <c r="AD794" s="66"/>
    </row>
    <row r="795" spans="30:30" ht="15.75" customHeight="1" x14ac:dyDescent="0.15">
      <c r="AD795" s="66"/>
    </row>
    <row r="796" spans="30:30" ht="15.75" customHeight="1" x14ac:dyDescent="0.15">
      <c r="AD796" s="66"/>
    </row>
    <row r="797" spans="30:30" ht="15.75" customHeight="1" x14ac:dyDescent="0.15">
      <c r="AD797" s="66"/>
    </row>
    <row r="798" spans="30:30" ht="15.75" customHeight="1" x14ac:dyDescent="0.15">
      <c r="AD798" s="66"/>
    </row>
    <row r="799" spans="30:30" ht="15.75" customHeight="1" x14ac:dyDescent="0.15">
      <c r="AD799" s="66"/>
    </row>
    <row r="800" spans="30:30" ht="15.75" customHeight="1" x14ac:dyDescent="0.15">
      <c r="AD800" s="66"/>
    </row>
    <row r="801" spans="30:30" ht="15.75" customHeight="1" x14ac:dyDescent="0.15">
      <c r="AD801" s="66"/>
    </row>
    <row r="802" spans="30:30" ht="15.75" customHeight="1" x14ac:dyDescent="0.15">
      <c r="AD802" s="66"/>
    </row>
    <row r="803" spans="30:30" ht="15.75" customHeight="1" x14ac:dyDescent="0.15">
      <c r="AD803" s="66"/>
    </row>
    <row r="804" spans="30:30" ht="15.75" customHeight="1" x14ac:dyDescent="0.15">
      <c r="AD804" s="66"/>
    </row>
    <row r="805" spans="30:30" ht="15.75" customHeight="1" x14ac:dyDescent="0.15">
      <c r="AD805" s="66"/>
    </row>
    <row r="806" spans="30:30" ht="15.75" customHeight="1" x14ac:dyDescent="0.15">
      <c r="AD806" s="66"/>
    </row>
    <row r="807" spans="30:30" ht="15.75" customHeight="1" x14ac:dyDescent="0.15">
      <c r="AD807" s="66"/>
    </row>
    <row r="808" spans="30:30" ht="15.75" customHeight="1" x14ac:dyDescent="0.15">
      <c r="AD808" s="66"/>
    </row>
    <row r="809" spans="30:30" ht="15.75" customHeight="1" x14ac:dyDescent="0.15">
      <c r="AD809" s="66"/>
    </row>
    <row r="810" spans="30:30" ht="15.75" customHeight="1" x14ac:dyDescent="0.15">
      <c r="AD810" s="66"/>
    </row>
    <row r="811" spans="30:30" ht="15.75" customHeight="1" x14ac:dyDescent="0.15">
      <c r="AD811" s="66"/>
    </row>
    <row r="812" spans="30:30" ht="15.75" customHeight="1" x14ac:dyDescent="0.15">
      <c r="AD812" s="66"/>
    </row>
    <row r="813" spans="30:30" ht="15.75" customHeight="1" x14ac:dyDescent="0.15">
      <c r="AD813" s="66"/>
    </row>
    <row r="814" spans="30:30" ht="15.75" customHeight="1" x14ac:dyDescent="0.15">
      <c r="AD814" s="66"/>
    </row>
    <row r="815" spans="30:30" ht="15.75" customHeight="1" x14ac:dyDescent="0.15">
      <c r="AD815" s="66"/>
    </row>
    <row r="816" spans="30:30" ht="15.75" customHeight="1" x14ac:dyDescent="0.15">
      <c r="AD816" s="66"/>
    </row>
    <row r="817" spans="30:30" ht="15.75" customHeight="1" x14ac:dyDescent="0.15">
      <c r="AD817" s="66"/>
    </row>
    <row r="818" spans="30:30" ht="15.75" customHeight="1" x14ac:dyDescent="0.15">
      <c r="AD818" s="66"/>
    </row>
    <row r="819" spans="30:30" ht="15.75" customHeight="1" x14ac:dyDescent="0.15">
      <c r="AD819" s="66"/>
    </row>
    <row r="820" spans="30:30" ht="15.75" customHeight="1" x14ac:dyDescent="0.15">
      <c r="AD820" s="66"/>
    </row>
    <row r="821" spans="30:30" ht="15.75" customHeight="1" x14ac:dyDescent="0.15">
      <c r="AD821" s="66"/>
    </row>
    <row r="822" spans="30:30" ht="15.75" customHeight="1" x14ac:dyDescent="0.15">
      <c r="AD822" s="66"/>
    </row>
    <row r="823" spans="30:30" ht="15.75" customHeight="1" x14ac:dyDescent="0.15">
      <c r="AD823" s="66"/>
    </row>
    <row r="824" spans="30:30" ht="15.75" customHeight="1" x14ac:dyDescent="0.15">
      <c r="AD824" s="66"/>
    </row>
    <row r="825" spans="30:30" ht="15.75" customHeight="1" x14ac:dyDescent="0.15">
      <c r="AD825" s="66"/>
    </row>
    <row r="826" spans="30:30" ht="15.75" customHeight="1" x14ac:dyDescent="0.15">
      <c r="AD826" s="66"/>
    </row>
    <row r="827" spans="30:30" ht="15.75" customHeight="1" x14ac:dyDescent="0.15">
      <c r="AD827" s="66"/>
    </row>
    <row r="828" spans="30:30" ht="15.75" customHeight="1" x14ac:dyDescent="0.15">
      <c r="AD828" s="66"/>
    </row>
    <row r="829" spans="30:30" ht="15.75" customHeight="1" x14ac:dyDescent="0.15">
      <c r="AD829" s="66"/>
    </row>
    <row r="830" spans="30:30" ht="15.75" customHeight="1" x14ac:dyDescent="0.15">
      <c r="AD830" s="66"/>
    </row>
    <row r="831" spans="30:30" ht="15.75" customHeight="1" x14ac:dyDescent="0.15">
      <c r="AD831" s="66"/>
    </row>
    <row r="832" spans="30:30" ht="15.75" customHeight="1" x14ac:dyDescent="0.15">
      <c r="AD832" s="66"/>
    </row>
    <row r="833" spans="30:30" ht="15.75" customHeight="1" x14ac:dyDescent="0.15">
      <c r="AD833" s="66"/>
    </row>
    <row r="834" spans="30:30" ht="15.75" customHeight="1" x14ac:dyDescent="0.15">
      <c r="AD834" s="66"/>
    </row>
    <row r="835" spans="30:30" ht="15.75" customHeight="1" x14ac:dyDescent="0.15">
      <c r="AD835" s="66"/>
    </row>
    <row r="836" spans="30:30" ht="15.75" customHeight="1" x14ac:dyDescent="0.15">
      <c r="AD836" s="66"/>
    </row>
    <row r="837" spans="30:30" ht="15.75" customHeight="1" x14ac:dyDescent="0.15">
      <c r="AD837" s="66"/>
    </row>
    <row r="838" spans="30:30" ht="15.75" customHeight="1" x14ac:dyDescent="0.15">
      <c r="AD838" s="66"/>
    </row>
    <row r="839" spans="30:30" ht="15.75" customHeight="1" x14ac:dyDescent="0.15">
      <c r="AD839" s="66"/>
    </row>
    <row r="840" spans="30:30" ht="15.75" customHeight="1" x14ac:dyDescent="0.15">
      <c r="AD840" s="66"/>
    </row>
    <row r="841" spans="30:30" ht="15.75" customHeight="1" x14ac:dyDescent="0.15">
      <c r="AD841" s="66"/>
    </row>
    <row r="842" spans="30:30" ht="15.75" customHeight="1" x14ac:dyDescent="0.15">
      <c r="AD842" s="66"/>
    </row>
    <row r="843" spans="30:30" ht="15.75" customHeight="1" x14ac:dyDescent="0.15">
      <c r="AD843" s="66"/>
    </row>
    <row r="844" spans="30:30" ht="15.75" customHeight="1" x14ac:dyDescent="0.15">
      <c r="AD844" s="66"/>
    </row>
    <row r="845" spans="30:30" ht="15.75" customHeight="1" x14ac:dyDescent="0.15">
      <c r="AD845" s="66"/>
    </row>
    <row r="846" spans="30:30" ht="15.75" customHeight="1" x14ac:dyDescent="0.15">
      <c r="AD846" s="66"/>
    </row>
    <row r="847" spans="30:30" ht="15.75" customHeight="1" x14ac:dyDescent="0.15">
      <c r="AD847" s="66"/>
    </row>
    <row r="848" spans="30:30" ht="15.75" customHeight="1" x14ac:dyDescent="0.15">
      <c r="AD848" s="66"/>
    </row>
    <row r="849" spans="30:30" ht="15.75" customHeight="1" x14ac:dyDescent="0.15">
      <c r="AD849" s="66"/>
    </row>
    <row r="850" spans="30:30" ht="15.75" customHeight="1" x14ac:dyDescent="0.15">
      <c r="AD850" s="66"/>
    </row>
    <row r="851" spans="30:30" ht="15.75" customHeight="1" x14ac:dyDescent="0.15">
      <c r="AD851" s="66"/>
    </row>
    <row r="852" spans="30:30" ht="15.75" customHeight="1" x14ac:dyDescent="0.15">
      <c r="AD852" s="66"/>
    </row>
    <row r="853" spans="30:30" ht="15.75" customHeight="1" x14ac:dyDescent="0.15">
      <c r="AD853" s="66"/>
    </row>
    <row r="854" spans="30:30" ht="15.75" customHeight="1" x14ac:dyDescent="0.15">
      <c r="AD854" s="66"/>
    </row>
    <row r="855" spans="30:30" ht="15.75" customHeight="1" x14ac:dyDescent="0.15">
      <c r="AD855" s="66"/>
    </row>
    <row r="856" spans="30:30" ht="15.75" customHeight="1" x14ac:dyDescent="0.15">
      <c r="AD856" s="66"/>
    </row>
    <row r="857" spans="30:30" ht="15.75" customHeight="1" x14ac:dyDescent="0.15">
      <c r="AD857" s="66"/>
    </row>
    <row r="858" spans="30:30" ht="15.75" customHeight="1" x14ac:dyDescent="0.15">
      <c r="AD858" s="66"/>
    </row>
    <row r="859" spans="30:30" ht="15.75" customHeight="1" x14ac:dyDescent="0.15">
      <c r="AD859" s="66"/>
    </row>
    <row r="860" spans="30:30" ht="15.75" customHeight="1" x14ac:dyDescent="0.15">
      <c r="AD860" s="66"/>
    </row>
    <row r="861" spans="30:30" ht="15.75" customHeight="1" x14ac:dyDescent="0.15">
      <c r="AD861" s="66"/>
    </row>
    <row r="862" spans="30:30" ht="15.75" customHeight="1" x14ac:dyDescent="0.15">
      <c r="AD862" s="66"/>
    </row>
    <row r="863" spans="30:30" ht="15.75" customHeight="1" x14ac:dyDescent="0.15">
      <c r="AD863" s="66"/>
    </row>
    <row r="864" spans="30:30" ht="15.75" customHeight="1" x14ac:dyDescent="0.15">
      <c r="AD864" s="66"/>
    </row>
    <row r="865" spans="30:30" ht="15.75" customHeight="1" x14ac:dyDescent="0.15">
      <c r="AD865" s="66"/>
    </row>
    <row r="866" spans="30:30" ht="15.75" customHeight="1" x14ac:dyDescent="0.15">
      <c r="AD866" s="66"/>
    </row>
    <row r="867" spans="30:30" ht="15.75" customHeight="1" x14ac:dyDescent="0.15">
      <c r="AD867" s="66"/>
    </row>
    <row r="868" spans="30:30" ht="15.75" customHeight="1" x14ac:dyDescent="0.15">
      <c r="AD868" s="66"/>
    </row>
    <row r="869" spans="30:30" ht="15.75" customHeight="1" x14ac:dyDescent="0.15">
      <c r="AD869" s="66"/>
    </row>
    <row r="870" spans="30:30" ht="15.75" customHeight="1" x14ac:dyDescent="0.15">
      <c r="AD870" s="66"/>
    </row>
    <row r="871" spans="30:30" ht="15.75" customHeight="1" x14ac:dyDescent="0.15">
      <c r="AD871" s="66"/>
    </row>
    <row r="872" spans="30:30" ht="15.75" customHeight="1" x14ac:dyDescent="0.15">
      <c r="AD872" s="66"/>
    </row>
    <row r="873" spans="30:30" ht="15.75" customHeight="1" x14ac:dyDescent="0.15">
      <c r="AD873" s="66"/>
    </row>
    <row r="874" spans="30:30" ht="15.75" customHeight="1" x14ac:dyDescent="0.15">
      <c r="AD874" s="66"/>
    </row>
    <row r="875" spans="30:30" ht="15.75" customHeight="1" x14ac:dyDescent="0.15">
      <c r="AD875" s="66"/>
    </row>
    <row r="876" spans="30:30" ht="15.75" customHeight="1" x14ac:dyDescent="0.15">
      <c r="AD876" s="66"/>
    </row>
    <row r="877" spans="30:30" ht="15.75" customHeight="1" x14ac:dyDescent="0.15">
      <c r="AD877" s="66"/>
    </row>
    <row r="878" spans="30:30" ht="15.75" customHeight="1" x14ac:dyDescent="0.15">
      <c r="AD878" s="66"/>
    </row>
    <row r="879" spans="30:30" ht="15.75" customHeight="1" x14ac:dyDescent="0.15">
      <c r="AD879" s="66"/>
    </row>
    <row r="880" spans="30:30" ht="15.75" customHeight="1" x14ac:dyDescent="0.15">
      <c r="AD880" s="66"/>
    </row>
    <row r="881" spans="30:30" ht="15.75" customHeight="1" x14ac:dyDescent="0.15">
      <c r="AD881" s="66"/>
    </row>
    <row r="882" spans="30:30" ht="15.75" customHeight="1" x14ac:dyDescent="0.15">
      <c r="AD882" s="66"/>
    </row>
    <row r="883" spans="30:30" ht="15.75" customHeight="1" x14ac:dyDescent="0.15">
      <c r="AD883" s="66"/>
    </row>
    <row r="884" spans="30:30" ht="15.75" customHeight="1" x14ac:dyDescent="0.15">
      <c r="AD884" s="66"/>
    </row>
    <row r="885" spans="30:30" ht="15.75" customHeight="1" x14ac:dyDescent="0.15">
      <c r="AD885" s="66"/>
    </row>
    <row r="886" spans="30:30" ht="15.75" customHeight="1" x14ac:dyDescent="0.15">
      <c r="AD886" s="66"/>
    </row>
    <row r="887" spans="30:30" ht="15.75" customHeight="1" x14ac:dyDescent="0.15">
      <c r="AD887" s="66"/>
    </row>
    <row r="888" spans="30:30" ht="15.75" customHeight="1" x14ac:dyDescent="0.15">
      <c r="AD888" s="66"/>
    </row>
    <row r="889" spans="30:30" ht="15.75" customHeight="1" x14ac:dyDescent="0.15">
      <c r="AD889" s="66"/>
    </row>
    <row r="890" spans="30:30" ht="15.75" customHeight="1" x14ac:dyDescent="0.15">
      <c r="AD890" s="66"/>
    </row>
    <row r="891" spans="30:30" ht="15.75" customHeight="1" x14ac:dyDescent="0.15">
      <c r="AD891" s="66"/>
    </row>
    <row r="892" spans="30:30" ht="15.75" customHeight="1" x14ac:dyDescent="0.15">
      <c r="AD892" s="66"/>
    </row>
    <row r="893" spans="30:30" ht="15.75" customHeight="1" x14ac:dyDescent="0.15">
      <c r="AD893" s="66"/>
    </row>
    <row r="894" spans="30:30" ht="15.75" customHeight="1" x14ac:dyDescent="0.15">
      <c r="AD894" s="66"/>
    </row>
    <row r="895" spans="30:30" ht="15.75" customHeight="1" x14ac:dyDescent="0.15">
      <c r="AD895" s="66"/>
    </row>
    <row r="896" spans="30:30" ht="15.75" customHeight="1" x14ac:dyDescent="0.15">
      <c r="AD896" s="66"/>
    </row>
    <row r="897" spans="30:30" ht="15.75" customHeight="1" x14ac:dyDescent="0.15">
      <c r="AD897" s="66"/>
    </row>
    <row r="898" spans="30:30" ht="15.75" customHeight="1" x14ac:dyDescent="0.15">
      <c r="AD898" s="66"/>
    </row>
    <row r="899" spans="30:30" ht="15.75" customHeight="1" x14ac:dyDescent="0.15">
      <c r="AD899" s="66"/>
    </row>
    <row r="900" spans="30:30" ht="15.75" customHeight="1" x14ac:dyDescent="0.15">
      <c r="AD900" s="66"/>
    </row>
    <row r="901" spans="30:30" ht="15.75" customHeight="1" x14ac:dyDescent="0.15">
      <c r="AD901" s="66"/>
    </row>
    <row r="902" spans="30:30" ht="15.75" customHeight="1" x14ac:dyDescent="0.15">
      <c r="AD902" s="66"/>
    </row>
    <row r="903" spans="30:30" ht="15.75" customHeight="1" x14ac:dyDescent="0.15">
      <c r="AD903" s="66"/>
    </row>
    <row r="904" spans="30:30" ht="15.75" customHeight="1" x14ac:dyDescent="0.15">
      <c r="AD904" s="66"/>
    </row>
    <row r="905" spans="30:30" ht="15.75" customHeight="1" x14ac:dyDescent="0.15">
      <c r="AD905" s="66"/>
    </row>
    <row r="906" spans="30:30" ht="15.75" customHeight="1" x14ac:dyDescent="0.15">
      <c r="AD906" s="66"/>
    </row>
    <row r="907" spans="30:30" ht="15.75" customHeight="1" x14ac:dyDescent="0.15">
      <c r="AD907" s="66"/>
    </row>
    <row r="908" spans="30:30" ht="15.75" customHeight="1" x14ac:dyDescent="0.15">
      <c r="AD908" s="66"/>
    </row>
    <row r="909" spans="30:30" ht="15.75" customHeight="1" x14ac:dyDescent="0.15">
      <c r="AD909" s="66"/>
    </row>
    <row r="910" spans="30:30" ht="15.75" customHeight="1" x14ac:dyDescent="0.15">
      <c r="AD910" s="66"/>
    </row>
    <row r="911" spans="30:30" ht="15.75" customHeight="1" x14ac:dyDescent="0.15">
      <c r="AD911" s="66"/>
    </row>
    <row r="912" spans="30:30" ht="15.75" customHeight="1" x14ac:dyDescent="0.15">
      <c r="AD912" s="66"/>
    </row>
    <row r="913" spans="30:30" ht="15.75" customHeight="1" x14ac:dyDescent="0.15">
      <c r="AD913" s="66"/>
    </row>
    <row r="914" spans="30:30" ht="15.75" customHeight="1" x14ac:dyDescent="0.15">
      <c r="AD914" s="66"/>
    </row>
    <row r="915" spans="30:30" ht="15.75" customHeight="1" x14ac:dyDescent="0.15">
      <c r="AD915" s="66"/>
    </row>
    <row r="916" spans="30:30" ht="15.75" customHeight="1" x14ac:dyDescent="0.15">
      <c r="AD916" s="66"/>
    </row>
    <row r="917" spans="30:30" ht="15.75" customHeight="1" x14ac:dyDescent="0.15">
      <c r="AD917" s="66"/>
    </row>
    <row r="918" spans="30:30" ht="15.75" customHeight="1" x14ac:dyDescent="0.15">
      <c r="AD918" s="66"/>
    </row>
    <row r="919" spans="30:30" ht="15.75" customHeight="1" x14ac:dyDescent="0.15">
      <c r="AD919" s="66"/>
    </row>
    <row r="920" spans="30:30" ht="15.75" customHeight="1" x14ac:dyDescent="0.15">
      <c r="AD920" s="66"/>
    </row>
    <row r="921" spans="30:30" ht="15.75" customHeight="1" x14ac:dyDescent="0.15">
      <c r="AD921" s="66"/>
    </row>
    <row r="922" spans="30:30" ht="15.75" customHeight="1" x14ac:dyDescent="0.15">
      <c r="AD922" s="66"/>
    </row>
    <row r="923" spans="30:30" ht="15.75" customHeight="1" x14ac:dyDescent="0.15">
      <c r="AD923" s="66"/>
    </row>
    <row r="924" spans="30:30" ht="15.75" customHeight="1" x14ac:dyDescent="0.15">
      <c r="AD924" s="66"/>
    </row>
    <row r="925" spans="30:30" ht="15.75" customHeight="1" x14ac:dyDescent="0.15">
      <c r="AD925" s="66"/>
    </row>
    <row r="926" spans="30:30" ht="15.75" customHeight="1" x14ac:dyDescent="0.15">
      <c r="AD926" s="66"/>
    </row>
    <row r="927" spans="30:30" ht="15.75" customHeight="1" x14ac:dyDescent="0.15">
      <c r="AD927" s="66"/>
    </row>
    <row r="928" spans="30:30" ht="15.75" customHeight="1" x14ac:dyDescent="0.15">
      <c r="AD928" s="66"/>
    </row>
    <row r="929" spans="30:30" ht="15.75" customHeight="1" x14ac:dyDescent="0.15">
      <c r="AD929" s="66"/>
    </row>
    <row r="930" spans="30:30" ht="15.75" customHeight="1" x14ac:dyDescent="0.15">
      <c r="AD930" s="66"/>
    </row>
    <row r="931" spans="30:30" ht="15.75" customHeight="1" x14ac:dyDescent="0.15">
      <c r="AD931" s="66"/>
    </row>
    <row r="932" spans="30:30" ht="15.75" customHeight="1" x14ac:dyDescent="0.15">
      <c r="AD932" s="66"/>
    </row>
    <row r="933" spans="30:30" ht="15.75" customHeight="1" x14ac:dyDescent="0.15">
      <c r="AD933" s="66"/>
    </row>
    <row r="934" spans="30:30" ht="15.75" customHeight="1" x14ac:dyDescent="0.15">
      <c r="AD934" s="66"/>
    </row>
    <row r="935" spans="30:30" ht="15.75" customHeight="1" x14ac:dyDescent="0.15">
      <c r="AD935" s="66"/>
    </row>
    <row r="936" spans="30:30" ht="15.75" customHeight="1" x14ac:dyDescent="0.15">
      <c r="AD936" s="66"/>
    </row>
    <row r="937" spans="30:30" ht="15.75" customHeight="1" x14ac:dyDescent="0.15">
      <c r="AD937" s="66"/>
    </row>
    <row r="938" spans="30:30" ht="15.75" customHeight="1" x14ac:dyDescent="0.15">
      <c r="AD938" s="66"/>
    </row>
    <row r="939" spans="30:30" ht="15.75" customHeight="1" x14ac:dyDescent="0.15">
      <c r="AD939" s="66"/>
    </row>
    <row r="940" spans="30:30" ht="15.75" customHeight="1" x14ac:dyDescent="0.15">
      <c r="AD940" s="66"/>
    </row>
    <row r="941" spans="30:30" ht="15.75" customHeight="1" x14ac:dyDescent="0.15">
      <c r="AD941" s="66"/>
    </row>
    <row r="942" spans="30:30" ht="15.75" customHeight="1" x14ac:dyDescent="0.15">
      <c r="AD942" s="66"/>
    </row>
    <row r="943" spans="30:30" ht="15.75" customHeight="1" x14ac:dyDescent="0.15">
      <c r="AD943" s="66"/>
    </row>
    <row r="944" spans="30:30" ht="15.75" customHeight="1" x14ac:dyDescent="0.15">
      <c r="AD944" s="66"/>
    </row>
    <row r="945" spans="30:30" ht="15.75" customHeight="1" x14ac:dyDescent="0.15">
      <c r="AD945" s="66"/>
    </row>
    <row r="946" spans="30:30" ht="15.75" customHeight="1" x14ac:dyDescent="0.15">
      <c r="AD946" s="66"/>
    </row>
    <row r="947" spans="30:30" ht="15.75" customHeight="1" x14ac:dyDescent="0.15">
      <c r="AD947" s="66"/>
    </row>
    <row r="948" spans="30:30" ht="15.75" customHeight="1" x14ac:dyDescent="0.15">
      <c r="AD948" s="66"/>
    </row>
    <row r="949" spans="30:30" ht="15.75" customHeight="1" x14ac:dyDescent="0.15">
      <c r="AD949" s="66"/>
    </row>
    <row r="950" spans="30:30" ht="15.75" customHeight="1" x14ac:dyDescent="0.15">
      <c r="AD950" s="66"/>
    </row>
    <row r="951" spans="30:30" ht="15.75" customHeight="1" x14ac:dyDescent="0.15">
      <c r="AD951" s="66"/>
    </row>
    <row r="952" spans="30:30" ht="15.75" customHeight="1" x14ac:dyDescent="0.15">
      <c r="AD952" s="66"/>
    </row>
    <row r="953" spans="30:30" ht="15.75" customHeight="1" x14ac:dyDescent="0.15">
      <c r="AD953" s="66"/>
    </row>
    <row r="954" spans="30:30" ht="15.75" customHeight="1" x14ac:dyDescent="0.15">
      <c r="AD954" s="66"/>
    </row>
    <row r="955" spans="30:30" ht="15.75" customHeight="1" x14ac:dyDescent="0.15">
      <c r="AD955" s="66"/>
    </row>
    <row r="956" spans="30:30" ht="15.75" customHeight="1" x14ac:dyDescent="0.15">
      <c r="AD956" s="66"/>
    </row>
    <row r="957" spans="30:30" ht="15.75" customHeight="1" x14ac:dyDescent="0.15">
      <c r="AD957" s="66"/>
    </row>
    <row r="958" spans="30:30" ht="15.75" customHeight="1" x14ac:dyDescent="0.15">
      <c r="AD958" s="66"/>
    </row>
    <row r="959" spans="30:30" ht="15.75" customHeight="1" x14ac:dyDescent="0.15">
      <c r="AD959" s="66"/>
    </row>
    <row r="960" spans="30:30" ht="15.75" customHeight="1" x14ac:dyDescent="0.15">
      <c r="AD960" s="66"/>
    </row>
    <row r="961" spans="30:30" ht="15.75" customHeight="1" x14ac:dyDescent="0.15">
      <c r="AD961" s="66"/>
    </row>
    <row r="962" spans="30:30" ht="15.75" customHeight="1" x14ac:dyDescent="0.15">
      <c r="AD962" s="66"/>
    </row>
    <row r="963" spans="30:30" ht="15.75" customHeight="1" x14ac:dyDescent="0.15">
      <c r="AD963" s="66"/>
    </row>
    <row r="964" spans="30:30" ht="15.75" customHeight="1" x14ac:dyDescent="0.15">
      <c r="AD964" s="66"/>
    </row>
    <row r="965" spans="30:30" ht="15.75" customHeight="1" x14ac:dyDescent="0.15">
      <c r="AD965" s="66"/>
    </row>
    <row r="966" spans="30:30" ht="15.75" customHeight="1" x14ac:dyDescent="0.15">
      <c r="AD966" s="66"/>
    </row>
    <row r="967" spans="30:30" ht="15.75" customHeight="1" x14ac:dyDescent="0.15">
      <c r="AD967" s="66"/>
    </row>
    <row r="968" spans="30:30" ht="15.75" customHeight="1" x14ac:dyDescent="0.15">
      <c r="AD968" s="66"/>
    </row>
    <row r="969" spans="30:30" ht="15.75" customHeight="1" x14ac:dyDescent="0.15">
      <c r="AD969" s="66"/>
    </row>
    <row r="970" spans="30:30" ht="15.75" customHeight="1" x14ac:dyDescent="0.15">
      <c r="AD970" s="66"/>
    </row>
    <row r="971" spans="30:30" ht="15.75" customHeight="1" x14ac:dyDescent="0.15">
      <c r="AD971" s="66"/>
    </row>
    <row r="972" spans="30:30" ht="15.75" customHeight="1" x14ac:dyDescent="0.15">
      <c r="AD972" s="66"/>
    </row>
    <row r="973" spans="30:30" ht="15.75" customHeight="1" x14ac:dyDescent="0.15">
      <c r="AD973" s="66"/>
    </row>
    <row r="974" spans="30:30" ht="15.75" customHeight="1" x14ac:dyDescent="0.15">
      <c r="AD974" s="66"/>
    </row>
    <row r="975" spans="30:30" ht="15.75" customHeight="1" x14ac:dyDescent="0.15">
      <c r="AD975" s="66"/>
    </row>
    <row r="976" spans="30:30" ht="15.75" customHeight="1" x14ac:dyDescent="0.15">
      <c r="AD976" s="66"/>
    </row>
    <row r="977" spans="30:30" ht="15.75" customHeight="1" x14ac:dyDescent="0.15">
      <c r="AD977" s="66"/>
    </row>
    <row r="978" spans="30:30" ht="15.75" customHeight="1" x14ac:dyDescent="0.15">
      <c r="AD978" s="66"/>
    </row>
    <row r="979" spans="30:30" ht="15.75" customHeight="1" x14ac:dyDescent="0.15">
      <c r="AD979" s="66"/>
    </row>
    <row r="980" spans="30:30" ht="15.75" customHeight="1" x14ac:dyDescent="0.15">
      <c r="AD980" s="66"/>
    </row>
    <row r="981" spans="30:30" ht="15.75" customHeight="1" x14ac:dyDescent="0.15">
      <c r="AD981" s="66"/>
    </row>
    <row r="982" spans="30:30" ht="15.75" customHeight="1" x14ac:dyDescent="0.15">
      <c r="AD982" s="66"/>
    </row>
    <row r="983" spans="30:30" ht="15.75" customHeight="1" x14ac:dyDescent="0.15">
      <c r="AD983" s="66"/>
    </row>
    <row r="984" spans="30:30" ht="15.75" customHeight="1" x14ac:dyDescent="0.15">
      <c r="AD984" s="66"/>
    </row>
    <row r="985" spans="30:30" ht="15.75" customHeight="1" x14ac:dyDescent="0.15">
      <c r="AD985" s="66"/>
    </row>
    <row r="986" spans="30:30" ht="15.75" customHeight="1" x14ac:dyDescent="0.15">
      <c r="AD986" s="66"/>
    </row>
    <row r="987" spans="30:30" ht="15.75" customHeight="1" x14ac:dyDescent="0.15">
      <c r="AD987" s="66"/>
    </row>
    <row r="988" spans="30:30" ht="15.75" customHeight="1" x14ac:dyDescent="0.15">
      <c r="AD988" s="66"/>
    </row>
    <row r="989" spans="30:30" ht="15.75" customHeight="1" x14ac:dyDescent="0.15">
      <c r="AD989" s="66"/>
    </row>
    <row r="990" spans="30:30" ht="15.75" customHeight="1" x14ac:dyDescent="0.15">
      <c r="AD990" s="66"/>
    </row>
    <row r="991" spans="30:30" ht="15.75" customHeight="1" x14ac:dyDescent="0.15">
      <c r="AD991" s="66"/>
    </row>
    <row r="992" spans="30:30" ht="15.75" customHeight="1" x14ac:dyDescent="0.15">
      <c r="AD992" s="66"/>
    </row>
    <row r="993" spans="30:30" ht="15.75" customHeight="1" x14ac:dyDescent="0.15">
      <c r="AD993" s="66"/>
    </row>
    <row r="994" spans="30:30" ht="15.75" customHeight="1" x14ac:dyDescent="0.15">
      <c r="AD994" s="66"/>
    </row>
    <row r="995" spans="30:30" ht="15.75" customHeight="1" x14ac:dyDescent="0.15">
      <c r="AD995" s="66"/>
    </row>
    <row r="996" spans="30:30" ht="15.75" customHeight="1" x14ac:dyDescent="0.15">
      <c r="AD996" s="66"/>
    </row>
    <row r="997" spans="30:30" ht="15.75" customHeight="1" x14ac:dyDescent="0.15">
      <c r="AD997" s="66"/>
    </row>
    <row r="998" spans="30:30" ht="15.75" customHeight="1" x14ac:dyDescent="0.15">
      <c r="AD998" s="66"/>
    </row>
    <row r="999" spans="30:30" ht="15.75" customHeight="1" x14ac:dyDescent="0.15">
      <c r="AD999" s="66"/>
    </row>
    <row r="1000" spans="30:30" ht="15.75" customHeight="1" x14ac:dyDescent="0.15">
      <c r="AD1000" s="66"/>
    </row>
    <row r="1001" spans="30:30" ht="15.75" customHeight="1" x14ac:dyDescent="0.15">
      <c r="AD1001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7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929</v>
      </c>
      <c r="B1" s="1" t="s">
        <v>930</v>
      </c>
      <c r="C1" s="1" t="s">
        <v>931</v>
      </c>
      <c r="D1" s="1" t="s">
        <v>42</v>
      </c>
      <c r="E1" s="1" t="s">
        <v>932</v>
      </c>
      <c r="G1" s="1" t="s">
        <v>44</v>
      </c>
    </row>
    <row r="2" spans="1:10" ht="15.75" customHeight="1" x14ac:dyDescent="0.15">
      <c r="A2" s="1" t="s">
        <v>111</v>
      </c>
      <c r="B2" s="1" t="s">
        <v>112</v>
      </c>
      <c r="C2" s="1" t="s">
        <v>113</v>
      </c>
      <c r="D2" s="1" t="s">
        <v>42</v>
      </c>
      <c r="E2" s="1" t="s">
        <v>114</v>
      </c>
      <c r="G2" s="1" t="s">
        <v>44</v>
      </c>
      <c r="H2" s="1" t="s">
        <v>115</v>
      </c>
      <c r="I2" s="1" t="s">
        <v>1181</v>
      </c>
    </row>
    <row r="3" spans="1:10" ht="15.75" customHeight="1" x14ac:dyDescent="0.15">
      <c r="A3" s="1" t="s">
        <v>116</v>
      </c>
      <c r="B3" s="1" t="s">
        <v>117</v>
      </c>
      <c r="C3" s="1" t="s">
        <v>118</v>
      </c>
      <c r="D3" s="1" t="s">
        <v>42</v>
      </c>
      <c r="E3" s="1" t="s">
        <v>119</v>
      </c>
      <c r="G3" s="1" t="s">
        <v>44</v>
      </c>
      <c r="H3" s="1" t="s">
        <v>115</v>
      </c>
      <c r="J3" s="1" t="s">
        <v>1181</v>
      </c>
    </row>
    <row r="4" spans="1:10" ht="15.75" customHeight="1" x14ac:dyDescent="0.15">
      <c r="A4" s="1" t="s">
        <v>120</v>
      </c>
      <c r="B4" s="1" t="s">
        <v>121</v>
      </c>
      <c r="C4" s="1" t="s">
        <v>122</v>
      </c>
      <c r="D4" s="1" t="s">
        <v>42</v>
      </c>
      <c r="E4" s="1" t="s">
        <v>123</v>
      </c>
      <c r="G4" s="1" t="s">
        <v>44</v>
      </c>
      <c r="H4" s="1" t="s">
        <v>115</v>
      </c>
    </row>
    <row r="5" spans="1:10" ht="15.75" customHeight="1" x14ac:dyDescent="0.15">
      <c r="A5" s="1" t="s">
        <v>942</v>
      </c>
      <c r="B5" s="1" t="s">
        <v>943</v>
      </c>
      <c r="C5" s="1" t="s">
        <v>944</v>
      </c>
      <c r="D5" s="1" t="s">
        <v>42</v>
      </c>
      <c r="E5" s="1" t="s">
        <v>945</v>
      </c>
      <c r="G5" s="1" t="s">
        <v>44</v>
      </c>
    </row>
    <row r="6" spans="1:10" ht="15.75" customHeight="1" x14ac:dyDescent="0.15">
      <c r="A6" s="1" t="s">
        <v>124</v>
      </c>
      <c r="B6" s="1" t="s">
        <v>125</v>
      </c>
      <c r="C6" s="1" t="s">
        <v>126</v>
      </c>
      <c r="D6" s="1" t="s">
        <v>42</v>
      </c>
      <c r="E6" s="1" t="s">
        <v>127</v>
      </c>
      <c r="G6" s="1" t="s">
        <v>44</v>
      </c>
      <c r="H6" s="1" t="s">
        <v>115</v>
      </c>
    </row>
    <row r="7" spans="1:10" ht="15.75" customHeight="1" x14ac:dyDescent="0.15">
      <c r="A7" s="1" t="s">
        <v>946</v>
      </c>
      <c r="B7" s="1" t="s">
        <v>947</v>
      </c>
      <c r="C7" s="1" t="s">
        <v>948</v>
      </c>
      <c r="D7" s="1" t="s">
        <v>42</v>
      </c>
      <c r="E7" s="1" t="s">
        <v>949</v>
      </c>
      <c r="G7" s="1" t="s">
        <v>44</v>
      </c>
      <c r="I7" s="1" t="s">
        <v>1181</v>
      </c>
    </row>
    <row r="8" spans="1:10" ht="15.75" customHeight="1" x14ac:dyDescent="0.15">
      <c r="A8" s="1" t="s">
        <v>950</v>
      </c>
      <c r="B8" s="1" t="s">
        <v>100</v>
      </c>
      <c r="C8" s="1" t="s">
        <v>951</v>
      </c>
      <c r="D8" s="1" t="s">
        <v>42</v>
      </c>
      <c r="E8" s="1" t="s">
        <v>952</v>
      </c>
      <c r="G8" s="1" t="s">
        <v>44</v>
      </c>
    </row>
    <row r="9" spans="1:10" ht="15.75" customHeight="1" x14ac:dyDescent="0.15">
      <c r="A9" s="1" t="s">
        <v>953</v>
      </c>
      <c r="B9" s="1" t="s">
        <v>954</v>
      </c>
      <c r="C9" s="1" t="s">
        <v>955</v>
      </c>
      <c r="D9" s="1" t="s">
        <v>42</v>
      </c>
      <c r="E9" s="1" t="s">
        <v>956</v>
      </c>
      <c r="G9" s="1" t="s">
        <v>44</v>
      </c>
      <c r="I9" s="1" t="s">
        <v>1181</v>
      </c>
    </row>
    <row r="10" spans="1:10" ht="15.75" customHeight="1" x14ac:dyDescent="0.15">
      <c r="A10" s="1" t="s">
        <v>957</v>
      </c>
      <c r="B10" s="1" t="s">
        <v>958</v>
      </c>
      <c r="C10" s="1" t="s">
        <v>959</v>
      </c>
      <c r="D10" s="1" t="s">
        <v>42</v>
      </c>
      <c r="E10" s="1" t="s">
        <v>960</v>
      </c>
      <c r="G10" s="1" t="s">
        <v>44</v>
      </c>
    </row>
    <row r="11" spans="1:10" ht="15.75" customHeight="1" x14ac:dyDescent="0.15">
      <c r="A11" s="1" t="s">
        <v>966</v>
      </c>
      <c r="B11" s="1" t="s">
        <v>967</v>
      </c>
      <c r="C11" s="1" t="s">
        <v>968</v>
      </c>
      <c r="D11" s="1" t="s">
        <v>42</v>
      </c>
      <c r="E11" s="1" t="s">
        <v>969</v>
      </c>
      <c r="G11" s="1" t="s">
        <v>44</v>
      </c>
    </row>
    <row r="12" spans="1:10" ht="15.75" customHeight="1" x14ac:dyDescent="0.15">
      <c r="A12" s="1" t="s">
        <v>970</v>
      </c>
      <c r="B12" s="1" t="s">
        <v>971</v>
      </c>
      <c r="C12" s="1" t="s">
        <v>972</v>
      </c>
      <c r="D12" s="1" t="s">
        <v>42</v>
      </c>
      <c r="E12" s="1" t="s">
        <v>973</v>
      </c>
      <c r="G12" s="1" t="s">
        <v>44</v>
      </c>
    </row>
    <row r="13" spans="1:10" ht="15.75" customHeight="1" x14ac:dyDescent="0.15">
      <c r="A13" s="1" t="s">
        <v>981</v>
      </c>
      <c r="B13" s="1" t="s">
        <v>982</v>
      </c>
      <c r="C13" s="1" t="s">
        <v>983</v>
      </c>
      <c r="D13" s="1" t="s">
        <v>42</v>
      </c>
      <c r="E13" s="1" t="s">
        <v>984</v>
      </c>
      <c r="G13" s="1" t="s">
        <v>44</v>
      </c>
      <c r="I13" s="1" t="s">
        <v>1181</v>
      </c>
    </row>
    <row r="14" spans="1:10" ht="15.75" customHeight="1" x14ac:dyDescent="0.15">
      <c r="A14" s="1" t="s">
        <v>128</v>
      </c>
      <c r="B14" s="1" t="s">
        <v>129</v>
      </c>
      <c r="C14" s="1" t="s">
        <v>130</v>
      </c>
      <c r="D14" s="1" t="s">
        <v>42</v>
      </c>
      <c r="E14" s="1" t="s">
        <v>131</v>
      </c>
      <c r="G14" s="1" t="s">
        <v>44</v>
      </c>
      <c r="H14" s="1" t="s">
        <v>115</v>
      </c>
      <c r="I14" s="1" t="s">
        <v>1181</v>
      </c>
    </row>
    <row r="15" spans="1:10" ht="15.75" customHeight="1" x14ac:dyDescent="0.15">
      <c r="A15" s="1" t="s">
        <v>985</v>
      </c>
      <c r="B15" s="1" t="s">
        <v>986</v>
      </c>
      <c r="C15" s="1" t="s">
        <v>987</v>
      </c>
      <c r="D15" s="1" t="s">
        <v>42</v>
      </c>
      <c r="E15" s="1" t="s">
        <v>988</v>
      </c>
      <c r="G15" s="1" t="s">
        <v>44</v>
      </c>
    </row>
    <row r="16" spans="1:10" ht="15.75" customHeight="1" x14ac:dyDescent="0.15">
      <c r="A16" s="1" t="s">
        <v>132</v>
      </c>
      <c r="B16" s="1" t="s">
        <v>133</v>
      </c>
      <c r="C16" s="1" t="s">
        <v>134</v>
      </c>
      <c r="D16" s="1" t="s">
        <v>42</v>
      </c>
      <c r="E16" s="1" t="s">
        <v>135</v>
      </c>
      <c r="G16" s="1" t="s">
        <v>44</v>
      </c>
      <c r="H16" s="1" t="s">
        <v>115</v>
      </c>
      <c r="I16" s="1" t="s">
        <v>1181</v>
      </c>
    </row>
    <row r="17" spans="1:10" ht="15.75" customHeight="1" x14ac:dyDescent="0.15">
      <c r="A17" s="1" t="s">
        <v>989</v>
      </c>
      <c r="B17" s="1" t="s">
        <v>990</v>
      </c>
      <c r="C17" s="1" t="s">
        <v>991</v>
      </c>
      <c r="D17" s="1" t="s">
        <v>42</v>
      </c>
      <c r="E17" s="1" t="s">
        <v>992</v>
      </c>
      <c r="G17" s="1" t="s">
        <v>44</v>
      </c>
      <c r="I17" s="1" t="s">
        <v>1181</v>
      </c>
    </row>
    <row r="18" spans="1:10" ht="15.75" customHeight="1" x14ac:dyDescent="0.15">
      <c r="A18" s="1" t="s">
        <v>993</v>
      </c>
      <c r="B18" s="1" t="s">
        <v>994</v>
      </c>
      <c r="C18" s="1" t="s">
        <v>995</v>
      </c>
      <c r="D18" s="1" t="s">
        <v>42</v>
      </c>
      <c r="E18" s="1" t="s">
        <v>996</v>
      </c>
      <c r="G18" s="1" t="s">
        <v>44</v>
      </c>
    </row>
    <row r="19" spans="1:10" ht="15.75" customHeight="1" x14ac:dyDescent="0.15">
      <c r="A19" s="1" t="s">
        <v>997</v>
      </c>
      <c r="B19" s="1" t="s">
        <v>998</v>
      </c>
      <c r="C19" s="1" t="s">
        <v>999</v>
      </c>
      <c r="D19" s="1" t="s">
        <v>42</v>
      </c>
      <c r="E19" s="1" t="s">
        <v>1000</v>
      </c>
      <c r="G19" s="1" t="s">
        <v>44</v>
      </c>
    </row>
    <row r="20" spans="1:10" ht="15.75" customHeight="1" x14ac:dyDescent="0.15">
      <c r="A20" s="1" t="s">
        <v>136</v>
      </c>
      <c r="B20" s="1" t="s">
        <v>137</v>
      </c>
      <c r="C20" s="1" t="s">
        <v>138</v>
      </c>
      <c r="D20" s="1" t="s">
        <v>42</v>
      </c>
      <c r="E20" s="1" t="s">
        <v>139</v>
      </c>
      <c r="G20" s="1" t="s">
        <v>44</v>
      </c>
      <c r="H20" s="1" t="s">
        <v>115</v>
      </c>
      <c r="I20" s="1" t="s">
        <v>1181</v>
      </c>
    </row>
    <row r="21" spans="1:10" ht="15.75" customHeight="1" x14ac:dyDescent="0.15">
      <c r="A21" s="1" t="s">
        <v>140</v>
      </c>
      <c r="B21" s="1" t="s">
        <v>141</v>
      </c>
      <c r="C21" s="1" t="s">
        <v>142</v>
      </c>
      <c r="D21" s="1" t="s">
        <v>42</v>
      </c>
      <c r="E21" s="1" t="s">
        <v>143</v>
      </c>
      <c r="G21" s="1" t="s">
        <v>44</v>
      </c>
      <c r="H21" s="1" t="s">
        <v>115</v>
      </c>
      <c r="I21" s="1" t="s">
        <v>1181</v>
      </c>
    </row>
    <row r="22" spans="1:10" ht="15.75" customHeight="1" x14ac:dyDescent="0.15">
      <c r="A22" s="1" t="s">
        <v>1005</v>
      </c>
      <c r="B22" s="1" t="s">
        <v>1006</v>
      </c>
      <c r="C22" s="1" t="s">
        <v>1007</v>
      </c>
      <c r="D22" s="1" t="s">
        <v>42</v>
      </c>
      <c r="E22" s="1" t="s">
        <v>1008</v>
      </c>
      <c r="G22" s="1" t="s">
        <v>44</v>
      </c>
    </row>
    <row r="23" spans="1:10" ht="15.75" customHeight="1" x14ac:dyDescent="0.15">
      <c r="A23" s="1" t="s">
        <v>1009</v>
      </c>
      <c r="B23" s="1" t="s">
        <v>1010</v>
      </c>
      <c r="C23" s="1" t="s">
        <v>1011</v>
      </c>
      <c r="D23" s="1" t="s">
        <v>42</v>
      </c>
      <c r="E23" s="1" t="s">
        <v>1012</v>
      </c>
      <c r="G23" s="1" t="s">
        <v>44</v>
      </c>
      <c r="J23" s="1" t="s">
        <v>1181</v>
      </c>
    </row>
    <row r="24" spans="1:10" ht="15.75" customHeight="1" x14ac:dyDescent="0.15">
      <c r="A24" s="1" t="s">
        <v>1024</v>
      </c>
      <c r="B24" s="1" t="s">
        <v>1025</v>
      </c>
      <c r="C24" s="1" t="s">
        <v>1026</v>
      </c>
      <c r="D24" s="1" t="s">
        <v>42</v>
      </c>
      <c r="E24" s="1" t="s">
        <v>1027</v>
      </c>
      <c r="G24" s="1" t="s">
        <v>44</v>
      </c>
      <c r="I24" s="1" t="s">
        <v>1181</v>
      </c>
    </row>
    <row r="25" spans="1:10" ht="15.75" customHeight="1" x14ac:dyDescent="0.15">
      <c r="A25" s="1" t="s">
        <v>1028</v>
      </c>
      <c r="B25" s="1" t="s">
        <v>1029</v>
      </c>
      <c r="C25" s="1" t="s">
        <v>1030</v>
      </c>
      <c r="D25" s="1" t="s">
        <v>42</v>
      </c>
      <c r="E25" s="1" t="s">
        <v>1031</v>
      </c>
      <c r="G25" s="1" t="s">
        <v>44</v>
      </c>
      <c r="I25" s="1" t="s">
        <v>1182</v>
      </c>
    </row>
    <row r="26" spans="1:10" ht="15.75" customHeight="1" x14ac:dyDescent="0.15">
      <c r="A26" s="1" t="s">
        <v>144</v>
      </c>
      <c r="B26" s="1" t="s">
        <v>145</v>
      </c>
      <c r="C26" s="1" t="s">
        <v>146</v>
      </c>
      <c r="D26" s="1" t="s">
        <v>42</v>
      </c>
      <c r="E26" s="1" t="s">
        <v>147</v>
      </c>
      <c r="G26" s="1" t="s">
        <v>44</v>
      </c>
      <c r="H26" s="1" t="s">
        <v>115</v>
      </c>
      <c r="I26" s="1" t="s">
        <v>1182</v>
      </c>
    </row>
    <row r="27" spans="1:10" ht="15.75" customHeight="1" x14ac:dyDescent="0.15">
      <c r="A27" s="1" t="s">
        <v>1034</v>
      </c>
      <c r="B27" s="1" t="s">
        <v>1035</v>
      </c>
      <c r="C27" s="1" t="s">
        <v>1036</v>
      </c>
      <c r="D27" s="1" t="s">
        <v>42</v>
      </c>
      <c r="E27" s="1" t="s">
        <v>1037</v>
      </c>
      <c r="G27" s="1" t="s">
        <v>44</v>
      </c>
      <c r="I27" s="1" t="s">
        <v>1181</v>
      </c>
    </row>
    <row r="28" spans="1:10" ht="15.75" customHeight="1" x14ac:dyDescent="0.15">
      <c r="A28" s="1" t="s">
        <v>1038</v>
      </c>
      <c r="B28" s="1" t="s">
        <v>1039</v>
      </c>
      <c r="C28" s="1" t="s">
        <v>1040</v>
      </c>
      <c r="D28" s="1" t="s">
        <v>42</v>
      </c>
      <c r="E28" s="1" t="s">
        <v>1041</v>
      </c>
      <c r="G28" s="1" t="s">
        <v>44</v>
      </c>
    </row>
    <row r="29" spans="1:10" ht="15.75" customHeight="1" x14ac:dyDescent="0.15">
      <c r="A29" s="1" t="s">
        <v>1046</v>
      </c>
      <c r="B29" s="1" t="s">
        <v>1047</v>
      </c>
      <c r="C29" s="1" t="s">
        <v>1048</v>
      </c>
      <c r="D29" s="1" t="s">
        <v>42</v>
      </c>
      <c r="E29" s="1" t="s">
        <v>1049</v>
      </c>
      <c r="G29" s="1" t="s">
        <v>44</v>
      </c>
      <c r="I29" s="1" t="s">
        <v>1181</v>
      </c>
    </row>
    <row r="30" spans="1:10" ht="15.75" customHeight="1" x14ac:dyDescent="0.15">
      <c r="A30" s="1" t="s">
        <v>1050</v>
      </c>
      <c r="B30" s="1" t="s">
        <v>1051</v>
      </c>
      <c r="C30" s="1" t="s">
        <v>1052</v>
      </c>
      <c r="D30" s="1" t="s">
        <v>42</v>
      </c>
      <c r="E30" s="1" t="s">
        <v>1053</v>
      </c>
      <c r="G30" s="1" t="s">
        <v>44</v>
      </c>
      <c r="J30" s="1" t="s">
        <v>1181</v>
      </c>
    </row>
    <row r="31" spans="1:10" ht="15.75" customHeight="1" x14ac:dyDescent="0.15">
      <c r="A31" s="1" t="s">
        <v>1054</v>
      </c>
      <c r="B31" s="1" t="s">
        <v>1055</v>
      </c>
      <c r="C31" s="1" t="s">
        <v>1056</v>
      </c>
      <c r="D31" s="1" t="s">
        <v>42</v>
      </c>
      <c r="E31" s="1" t="s">
        <v>1057</v>
      </c>
      <c r="G31" s="1" t="s">
        <v>44</v>
      </c>
      <c r="J31" s="1" t="s">
        <v>1181</v>
      </c>
    </row>
    <row r="32" spans="1:10" ht="15.75" customHeight="1" x14ac:dyDescent="0.15">
      <c r="A32" s="1" t="s">
        <v>1058</v>
      </c>
      <c r="B32" s="1" t="s">
        <v>1059</v>
      </c>
      <c r="C32" s="1" t="s">
        <v>1060</v>
      </c>
      <c r="D32" s="1" t="s">
        <v>42</v>
      </c>
      <c r="E32" s="1" t="s">
        <v>1061</v>
      </c>
      <c r="G32" s="1" t="s">
        <v>44</v>
      </c>
      <c r="I32" s="1" t="s">
        <v>1181</v>
      </c>
    </row>
    <row r="33" spans="1:10" ht="15.75" customHeight="1" x14ac:dyDescent="0.15">
      <c r="A33" s="1" t="s">
        <v>148</v>
      </c>
      <c r="B33" s="1" t="s">
        <v>149</v>
      </c>
      <c r="C33" s="1" t="s">
        <v>150</v>
      </c>
      <c r="D33" s="1" t="s">
        <v>42</v>
      </c>
      <c r="E33" s="1" t="s">
        <v>151</v>
      </c>
      <c r="G33" s="1" t="s">
        <v>44</v>
      </c>
      <c r="H33" s="1" t="s">
        <v>115</v>
      </c>
    </row>
    <row r="34" spans="1:10" ht="15.75" customHeight="1" x14ac:dyDescent="0.15">
      <c r="A34" s="1" t="s">
        <v>152</v>
      </c>
      <c r="B34" s="1" t="s">
        <v>153</v>
      </c>
      <c r="C34" s="1" t="s">
        <v>154</v>
      </c>
      <c r="D34" s="1" t="s">
        <v>42</v>
      </c>
      <c r="E34" s="1" t="s">
        <v>155</v>
      </c>
      <c r="G34" s="1" t="s">
        <v>44</v>
      </c>
      <c r="H34" s="1" t="s">
        <v>115</v>
      </c>
    </row>
    <row r="35" spans="1:10" ht="15.75" customHeight="1" x14ac:dyDescent="0.15">
      <c r="A35" s="1" t="s">
        <v>1062</v>
      </c>
      <c r="B35" s="1" t="s">
        <v>1063</v>
      </c>
      <c r="C35" s="1" t="s">
        <v>1064</v>
      </c>
      <c r="D35" s="1" t="s">
        <v>42</v>
      </c>
      <c r="E35" s="1" t="s">
        <v>1065</v>
      </c>
      <c r="G35" s="1" t="s">
        <v>44</v>
      </c>
      <c r="J35" s="1" t="s">
        <v>1181</v>
      </c>
    </row>
    <row r="36" spans="1:10" ht="15.75" customHeight="1" x14ac:dyDescent="0.15">
      <c r="A36" s="1" t="s">
        <v>1069</v>
      </c>
      <c r="B36" s="1" t="s">
        <v>1151</v>
      </c>
      <c r="C36" s="1" t="s">
        <v>1071</v>
      </c>
      <c r="D36" s="1" t="s">
        <v>42</v>
      </c>
      <c r="E36" s="1" t="s">
        <v>1072</v>
      </c>
      <c r="G36" s="1" t="s">
        <v>44</v>
      </c>
    </row>
    <row r="37" spans="1:10" ht="15.75" customHeight="1" x14ac:dyDescent="0.15">
      <c r="A37" s="1" t="s">
        <v>1073</v>
      </c>
      <c r="B37" s="1" t="s">
        <v>645</v>
      </c>
      <c r="C37" s="1" t="s">
        <v>1074</v>
      </c>
      <c r="D37" s="1" t="s">
        <v>42</v>
      </c>
      <c r="E37" s="1" t="s">
        <v>1075</v>
      </c>
      <c r="G37" s="1" t="s">
        <v>44</v>
      </c>
      <c r="I37" s="1" t="s">
        <v>1181</v>
      </c>
    </row>
    <row r="38" spans="1:10" ht="15.75" customHeight="1" x14ac:dyDescent="0.15">
      <c r="A38" s="1" t="s">
        <v>156</v>
      </c>
      <c r="B38" s="1" t="s">
        <v>157</v>
      </c>
      <c r="C38" s="1" t="s">
        <v>158</v>
      </c>
      <c r="D38" s="1" t="s">
        <v>42</v>
      </c>
      <c r="E38" s="1" t="s">
        <v>159</v>
      </c>
      <c r="G38" s="1" t="s">
        <v>44</v>
      </c>
      <c r="H38" s="1" t="s">
        <v>115</v>
      </c>
      <c r="I38" s="1" t="s">
        <v>1181</v>
      </c>
    </row>
    <row r="39" spans="1:10" ht="15.75" customHeight="1" x14ac:dyDescent="0.15">
      <c r="A39" s="1" t="s">
        <v>1076</v>
      </c>
      <c r="B39" s="1" t="s">
        <v>1077</v>
      </c>
      <c r="C39" s="1" t="s">
        <v>1078</v>
      </c>
      <c r="D39" s="1" t="s">
        <v>42</v>
      </c>
      <c r="E39" s="1" t="s">
        <v>1079</v>
      </c>
      <c r="G39" s="1" t="s">
        <v>44</v>
      </c>
      <c r="I39" s="1" t="s">
        <v>1181</v>
      </c>
    </row>
    <row r="40" spans="1:10" ht="15.75" customHeight="1" x14ac:dyDescent="0.15">
      <c r="A40" s="1" t="s">
        <v>1080</v>
      </c>
      <c r="B40" s="1" t="s">
        <v>79</v>
      </c>
      <c r="C40" s="1" t="s">
        <v>1081</v>
      </c>
      <c r="D40" s="1" t="s">
        <v>42</v>
      </c>
      <c r="E40" s="1" t="s">
        <v>1082</v>
      </c>
      <c r="G40" s="1" t="s">
        <v>44</v>
      </c>
      <c r="J40" s="1" t="s">
        <v>1181</v>
      </c>
    </row>
    <row r="41" spans="1:10" ht="15.75" customHeight="1" x14ac:dyDescent="0.15">
      <c r="A41" s="1" t="s">
        <v>1083</v>
      </c>
      <c r="B41" s="1" t="s">
        <v>1084</v>
      </c>
      <c r="C41" s="1" t="s">
        <v>1085</v>
      </c>
      <c r="D41" s="1" t="s">
        <v>42</v>
      </c>
      <c r="E41" s="1" t="s">
        <v>1086</v>
      </c>
      <c r="G41" s="1" t="s">
        <v>44</v>
      </c>
      <c r="I41" s="1" t="s">
        <v>1181</v>
      </c>
    </row>
    <row r="42" spans="1:10" ht="15.75" customHeight="1" x14ac:dyDescent="0.15">
      <c r="A42" s="1" t="s">
        <v>162</v>
      </c>
      <c r="B42" s="1" t="s">
        <v>163</v>
      </c>
      <c r="C42" s="1" t="s">
        <v>164</v>
      </c>
      <c r="D42" s="1" t="s">
        <v>42</v>
      </c>
      <c r="E42" s="1" t="s">
        <v>165</v>
      </c>
      <c r="G42" s="1" t="s">
        <v>44</v>
      </c>
      <c r="H42" s="1" t="s">
        <v>115</v>
      </c>
      <c r="I42" s="1" t="s">
        <v>1181</v>
      </c>
    </row>
    <row r="43" spans="1:10" ht="15.75" customHeight="1" x14ac:dyDescent="0.15">
      <c r="A43" s="1" t="s">
        <v>166</v>
      </c>
      <c r="B43" s="1" t="s">
        <v>167</v>
      </c>
      <c r="C43" s="1" t="s">
        <v>168</v>
      </c>
      <c r="D43" s="1" t="s">
        <v>42</v>
      </c>
      <c r="E43" s="1" t="s">
        <v>169</v>
      </c>
      <c r="G43" s="1" t="s">
        <v>44</v>
      </c>
      <c r="H43" s="1" t="s">
        <v>115</v>
      </c>
    </row>
    <row r="44" spans="1:10" ht="15.75" customHeight="1" x14ac:dyDescent="0.15">
      <c r="A44" s="1" t="s">
        <v>1087</v>
      </c>
      <c r="B44" s="1" t="s">
        <v>67</v>
      </c>
      <c r="C44" s="1" t="s">
        <v>1088</v>
      </c>
      <c r="D44" s="1" t="s">
        <v>42</v>
      </c>
      <c r="E44" s="1" t="s">
        <v>1089</v>
      </c>
      <c r="G44" s="1" t="s">
        <v>44</v>
      </c>
    </row>
    <row r="45" spans="1:10" ht="15.75" customHeight="1" x14ac:dyDescent="0.15">
      <c r="A45" s="1" t="s">
        <v>170</v>
      </c>
      <c r="B45" s="1" t="s">
        <v>171</v>
      </c>
      <c r="C45" s="1" t="s">
        <v>172</v>
      </c>
      <c r="D45" s="1" t="s">
        <v>42</v>
      </c>
      <c r="E45" s="1" t="s">
        <v>173</v>
      </c>
      <c r="G45" s="1" t="s">
        <v>44</v>
      </c>
      <c r="H45" s="1" t="s">
        <v>115</v>
      </c>
      <c r="I45" s="1" t="s">
        <v>1181</v>
      </c>
    </row>
    <row r="46" spans="1:10" ht="15.75" customHeight="1" x14ac:dyDescent="0.15">
      <c r="A46" s="1" t="s">
        <v>174</v>
      </c>
      <c r="B46" s="1" t="s">
        <v>175</v>
      </c>
      <c r="C46" s="1" t="s">
        <v>176</v>
      </c>
      <c r="D46" s="1" t="s">
        <v>42</v>
      </c>
      <c r="E46" s="1" t="s">
        <v>177</v>
      </c>
      <c r="G46" s="1" t="s">
        <v>44</v>
      </c>
      <c r="H46" s="1" t="s">
        <v>115</v>
      </c>
      <c r="J46" s="1" t="s">
        <v>1181</v>
      </c>
    </row>
    <row r="47" spans="1:10" ht="15.75" customHeight="1" x14ac:dyDescent="0.15">
      <c r="A47" s="1" t="s">
        <v>178</v>
      </c>
      <c r="B47" s="1" t="s">
        <v>179</v>
      </c>
      <c r="C47" s="1" t="s">
        <v>180</v>
      </c>
      <c r="D47" s="1" t="s">
        <v>42</v>
      </c>
      <c r="E47" s="1" t="s">
        <v>181</v>
      </c>
      <c r="G47" s="1" t="s">
        <v>44</v>
      </c>
      <c r="H47" s="1" t="s">
        <v>115</v>
      </c>
      <c r="J47" s="1" t="s">
        <v>1181</v>
      </c>
    </row>
    <row r="48" spans="1:10" ht="15.75" customHeight="1" x14ac:dyDescent="0.15">
      <c r="A48" s="1" t="s">
        <v>1097</v>
      </c>
      <c r="B48" s="1" t="s">
        <v>1098</v>
      </c>
      <c r="C48" s="1" t="s">
        <v>1099</v>
      </c>
      <c r="D48" s="1" t="s">
        <v>42</v>
      </c>
      <c r="E48" s="1" t="s">
        <v>1100</v>
      </c>
      <c r="G48" s="1" t="s">
        <v>44</v>
      </c>
      <c r="I48" s="1" t="s">
        <v>1181</v>
      </c>
    </row>
    <row r="49" spans="1:10" ht="15.75" customHeight="1" x14ac:dyDescent="0.15">
      <c r="A49" s="1" t="s">
        <v>1101</v>
      </c>
      <c r="B49" s="1" t="s">
        <v>1102</v>
      </c>
      <c r="C49" s="1" t="s">
        <v>1103</v>
      </c>
      <c r="D49" s="1" t="s">
        <v>42</v>
      </c>
      <c r="E49" s="1" t="s">
        <v>1104</v>
      </c>
      <c r="G49" s="1" t="s">
        <v>44</v>
      </c>
    </row>
    <row r="50" spans="1:10" ht="15.75" customHeight="1" x14ac:dyDescent="0.15">
      <c r="A50" s="1" t="s">
        <v>1105</v>
      </c>
      <c r="B50" s="1" t="s">
        <v>1106</v>
      </c>
      <c r="C50" s="1" t="s">
        <v>1107</v>
      </c>
      <c r="D50" s="1" t="s">
        <v>42</v>
      </c>
      <c r="E50" s="1" t="s">
        <v>1108</v>
      </c>
      <c r="G50" s="1" t="s">
        <v>44</v>
      </c>
      <c r="I50" s="1" t="s">
        <v>1183</v>
      </c>
    </row>
    <row r="51" spans="1:10" ht="15.75" customHeight="1" x14ac:dyDescent="0.15">
      <c r="A51" s="1" t="s">
        <v>1109</v>
      </c>
      <c r="B51" s="1" t="s">
        <v>1110</v>
      </c>
      <c r="C51" s="1" t="s">
        <v>1111</v>
      </c>
      <c r="D51" s="1" t="s">
        <v>42</v>
      </c>
      <c r="E51" s="1" t="s">
        <v>1112</v>
      </c>
      <c r="G51" s="1" t="s">
        <v>44</v>
      </c>
      <c r="I51" s="1" t="s">
        <v>1181</v>
      </c>
    </row>
    <row r="52" spans="1:10" ht="15.75" customHeight="1" x14ac:dyDescent="0.15">
      <c r="A52" s="1" t="s">
        <v>182</v>
      </c>
      <c r="B52" s="1" t="s">
        <v>183</v>
      </c>
      <c r="C52" s="1" t="s">
        <v>184</v>
      </c>
      <c r="D52" s="1" t="s">
        <v>42</v>
      </c>
      <c r="E52" s="1" t="s">
        <v>185</v>
      </c>
      <c r="G52" s="1" t="s">
        <v>44</v>
      </c>
      <c r="H52" s="1" t="s">
        <v>115</v>
      </c>
    </row>
    <row r="53" spans="1:10" ht="15.75" customHeight="1" x14ac:dyDescent="0.15">
      <c r="A53" s="1" t="s">
        <v>39</v>
      </c>
      <c r="B53" s="1" t="s">
        <v>40</v>
      </c>
      <c r="C53" s="1" t="s">
        <v>41</v>
      </c>
      <c r="D53" s="1" t="s">
        <v>42</v>
      </c>
      <c r="E53" s="1" t="s">
        <v>43</v>
      </c>
      <c r="G53" s="1" t="s">
        <v>44</v>
      </c>
      <c r="H53" s="1" t="s">
        <v>45</v>
      </c>
    </row>
    <row r="54" spans="1:10" ht="15.75" customHeight="1" x14ac:dyDescent="0.15">
      <c r="A54" s="1" t="s">
        <v>46</v>
      </c>
      <c r="B54" s="1" t="s">
        <v>47</v>
      </c>
      <c r="C54" s="1" t="s">
        <v>48</v>
      </c>
      <c r="D54" s="1" t="s">
        <v>42</v>
      </c>
      <c r="E54" s="1" t="s">
        <v>49</v>
      </c>
      <c r="G54" s="1" t="s">
        <v>44</v>
      </c>
      <c r="H54" s="1" t="s">
        <v>45</v>
      </c>
      <c r="I54" s="1" t="s">
        <v>1183</v>
      </c>
    </row>
    <row r="55" spans="1:10" ht="15.75" customHeight="1" x14ac:dyDescent="0.15">
      <c r="A55" s="1" t="s">
        <v>50</v>
      </c>
      <c r="B55" s="1" t="s">
        <v>51</v>
      </c>
      <c r="C55" s="1" t="s">
        <v>52</v>
      </c>
      <c r="D55" s="1" t="s">
        <v>42</v>
      </c>
      <c r="E55" s="1" t="s">
        <v>53</v>
      </c>
      <c r="G55" s="1" t="s">
        <v>44</v>
      </c>
      <c r="H55" s="1" t="s">
        <v>45</v>
      </c>
    </row>
    <row r="56" spans="1:10" ht="15.75" customHeight="1" x14ac:dyDescent="0.15">
      <c r="A56" s="1" t="s">
        <v>186</v>
      </c>
      <c r="B56" s="1" t="s">
        <v>187</v>
      </c>
      <c r="C56" s="1" t="s">
        <v>188</v>
      </c>
      <c r="D56" s="1" t="s">
        <v>42</v>
      </c>
      <c r="E56" s="1" t="s">
        <v>189</v>
      </c>
      <c r="G56" s="1" t="s">
        <v>44</v>
      </c>
      <c r="H56" s="1" t="s">
        <v>115</v>
      </c>
    </row>
    <row r="57" spans="1:10" ht="15.75" customHeight="1" x14ac:dyDescent="0.15">
      <c r="A57" s="1" t="s">
        <v>54</v>
      </c>
      <c r="B57" s="1" t="s">
        <v>55</v>
      </c>
      <c r="C57" s="1" t="s">
        <v>56</v>
      </c>
      <c r="D57" s="1" t="s">
        <v>42</v>
      </c>
      <c r="E57" s="1" t="s">
        <v>57</v>
      </c>
      <c r="G57" s="1" t="s">
        <v>44</v>
      </c>
      <c r="H57" s="1" t="s">
        <v>45</v>
      </c>
      <c r="J57" s="1" t="s">
        <v>1181</v>
      </c>
    </row>
    <row r="58" spans="1:10" ht="15.75" customHeight="1" x14ac:dyDescent="0.15">
      <c r="A58" s="1" t="s">
        <v>58</v>
      </c>
      <c r="B58" s="1" t="s">
        <v>59</v>
      </c>
      <c r="C58" s="1" t="s">
        <v>60</v>
      </c>
      <c r="D58" s="1" t="s">
        <v>42</v>
      </c>
      <c r="E58" s="1" t="s">
        <v>61</v>
      </c>
      <c r="G58" s="1" t="s">
        <v>44</v>
      </c>
      <c r="H58" s="1" t="s">
        <v>45</v>
      </c>
    </row>
    <row r="59" spans="1:10" ht="13" x14ac:dyDescent="0.15">
      <c r="A59" s="1" t="s">
        <v>62</v>
      </c>
      <c r="B59" s="1" t="s">
        <v>63</v>
      </c>
      <c r="C59" s="1" t="s">
        <v>64</v>
      </c>
      <c r="D59" s="1" t="s">
        <v>42</v>
      </c>
      <c r="E59" s="1" t="s">
        <v>65</v>
      </c>
      <c r="G59" s="1" t="s">
        <v>44</v>
      </c>
      <c r="H59" s="1" t="s">
        <v>45</v>
      </c>
      <c r="I59" s="1" t="s">
        <v>1181</v>
      </c>
    </row>
    <row r="60" spans="1:10" ht="13" x14ac:dyDescent="0.15">
      <c r="A60" s="1" t="s">
        <v>190</v>
      </c>
      <c r="B60" s="1" t="s">
        <v>191</v>
      </c>
      <c r="C60" s="1" t="s">
        <v>192</v>
      </c>
      <c r="D60" s="1" t="s">
        <v>42</v>
      </c>
      <c r="E60" s="1" t="s">
        <v>193</v>
      </c>
      <c r="G60" s="1" t="s">
        <v>44</v>
      </c>
      <c r="H60" s="1" t="s">
        <v>115</v>
      </c>
      <c r="I60" s="1" t="s">
        <v>1181</v>
      </c>
    </row>
    <row r="61" spans="1:10" ht="13" x14ac:dyDescent="0.15">
      <c r="A61" s="1" t="s">
        <v>66</v>
      </c>
      <c r="B61" s="1" t="s">
        <v>67</v>
      </c>
      <c r="C61" s="1" t="s">
        <v>68</v>
      </c>
      <c r="D61" s="1" t="s">
        <v>42</v>
      </c>
      <c r="E61" s="1" t="s">
        <v>69</v>
      </c>
      <c r="G61" s="1" t="s">
        <v>44</v>
      </c>
      <c r="H61" s="1" t="s">
        <v>45</v>
      </c>
    </row>
    <row r="62" spans="1:10" ht="13" x14ac:dyDescent="0.15">
      <c r="A62" s="1" t="s">
        <v>194</v>
      </c>
      <c r="B62" s="1" t="s">
        <v>195</v>
      </c>
      <c r="C62" s="1" t="s">
        <v>196</v>
      </c>
      <c r="D62" s="1" t="s">
        <v>42</v>
      </c>
      <c r="E62" s="1" t="s">
        <v>197</v>
      </c>
      <c r="G62" s="1" t="s">
        <v>44</v>
      </c>
      <c r="H62" s="1" t="s">
        <v>115</v>
      </c>
    </row>
    <row r="63" spans="1:10" ht="13" x14ac:dyDescent="0.15">
      <c r="A63" s="1" t="s">
        <v>70</v>
      </c>
      <c r="B63" s="1" t="s">
        <v>71</v>
      </c>
      <c r="C63" s="1" t="s">
        <v>72</v>
      </c>
      <c r="D63" s="1" t="s">
        <v>42</v>
      </c>
      <c r="E63" s="1" t="s">
        <v>73</v>
      </c>
      <c r="G63" s="1" t="s">
        <v>44</v>
      </c>
      <c r="H63" s="1" t="s">
        <v>45</v>
      </c>
      <c r="J63" s="1" t="s">
        <v>1182</v>
      </c>
    </row>
    <row r="64" spans="1:10" ht="13" x14ac:dyDescent="0.15">
      <c r="A64" s="1" t="s">
        <v>74</v>
      </c>
      <c r="B64" s="1" t="s">
        <v>75</v>
      </c>
      <c r="C64" s="1" t="s">
        <v>76</v>
      </c>
      <c r="D64" s="1" t="s">
        <v>42</v>
      </c>
      <c r="E64" s="1" t="s">
        <v>77</v>
      </c>
      <c r="G64" s="1" t="s">
        <v>44</v>
      </c>
      <c r="H64" s="1" t="s">
        <v>45</v>
      </c>
    </row>
    <row r="65" spans="1:10" ht="13" x14ac:dyDescent="0.15">
      <c r="A65" s="1" t="s">
        <v>198</v>
      </c>
      <c r="B65" s="1" t="s">
        <v>199</v>
      </c>
      <c r="C65" s="1" t="s">
        <v>200</v>
      </c>
      <c r="D65" s="1" t="s">
        <v>42</v>
      </c>
      <c r="E65" s="1" t="s">
        <v>201</v>
      </c>
      <c r="G65" s="1" t="s">
        <v>44</v>
      </c>
      <c r="H65" s="1" t="s">
        <v>115</v>
      </c>
      <c r="J65" s="1" t="s">
        <v>1181</v>
      </c>
    </row>
    <row r="66" spans="1:10" ht="13" x14ac:dyDescent="0.15">
      <c r="A66" s="1" t="s">
        <v>78</v>
      </c>
      <c r="B66" s="1" t="s">
        <v>79</v>
      </c>
      <c r="C66" s="1" t="s">
        <v>80</v>
      </c>
      <c r="D66" s="1" t="s">
        <v>42</v>
      </c>
      <c r="E66" s="1" t="s">
        <v>81</v>
      </c>
      <c r="G66" s="1" t="s">
        <v>44</v>
      </c>
      <c r="H66" s="1" t="s">
        <v>45</v>
      </c>
      <c r="I66" s="1" t="s">
        <v>1181</v>
      </c>
    </row>
    <row r="67" spans="1:10" ht="13" x14ac:dyDescent="0.15">
      <c r="A67" s="1" t="s">
        <v>202</v>
      </c>
      <c r="B67" s="1" t="s">
        <v>203</v>
      </c>
      <c r="C67" s="1" t="s">
        <v>204</v>
      </c>
      <c r="D67" s="1" t="s">
        <v>42</v>
      </c>
      <c r="E67" s="1" t="s">
        <v>205</v>
      </c>
      <c r="G67" s="1" t="s">
        <v>44</v>
      </c>
      <c r="H67" s="1" t="s">
        <v>115</v>
      </c>
    </row>
    <row r="68" spans="1:10" ht="13" x14ac:dyDescent="0.15">
      <c r="A68" s="1" t="s">
        <v>206</v>
      </c>
      <c r="B68" s="1" t="s">
        <v>207</v>
      </c>
      <c r="C68" s="1" t="s">
        <v>208</v>
      </c>
      <c r="D68" s="1" t="s">
        <v>42</v>
      </c>
      <c r="E68" s="1" t="s">
        <v>209</v>
      </c>
      <c r="G68" s="1" t="s">
        <v>44</v>
      </c>
      <c r="H68" s="1" t="s">
        <v>115</v>
      </c>
      <c r="I68" s="1" t="s">
        <v>1182</v>
      </c>
    </row>
    <row r="69" spans="1:10" ht="13" x14ac:dyDescent="0.15">
      <c r="A69" s="1" t="s">
        <v>217</v>
      </c>
      <c r="B69" s="1" t="s">
        <v>218</v>
      </c>
      <c r="C69" s="1" t="s">
        <v>219</v>
      </c>
      <c r="D69" s="1" t="s">
        <v>42</v>
      </c>
      <c r="E69" s="1" t="s">
        <v>220</v>
      </c>
      <c r="G69" s="1" t="s">
        <v>44</v>
      </c>
      <c r="H69" s="1" t="s">
        <v>115</v>
      </c>
    </row>
    <row r="70" spans="1:10" ht="13" x14ac:dyDescent="0.15">
      <c r="A70" s="1" t="s">
        <v>82</v>
      </c>
      <c r="B70" s="1" t="s">
        <v>83</v>
      </c>
      <c r="C70" s="1" t="s">
        <v>84</v>
      </c>
      <c r="D70" s="1" t="s">
        <v>42</v>
      </c>
      <c r="E70" s="1" t="s">
        <v>85</v>
      </c>
      <c r="G70" s="1" t="s">
        <v>44</v>
      </c>
      <c r="H70" s="1" t="s">
        <v>45</v>
      </c>
      <c r="J70" s="1" t="s">
        <v>1181</v>
      </c>
    </row>
    <row r="71" spans="1:10" ht="13" x14ac:dyDescent="0.15">
      <c r="A71" s="1" t="s">
        <v>87</v>
      </c>
      <c r="B71" s="1" t="s">
        <v>88</v>
      </c>
      <c r="C71" s="1" t="s">
        <v>89</v>
      </c>
      <c r="D71" s="1" t="s">
        <v>42</v>
      </c>
      <c r="E71" s="1" t="s">
        <v>90</v>
      </c>
      <c r="G71" s="1" t="s">
        <v>44</v>
      </c>
      <c r="H71" s="1" t="s">
        <v>45</v>
      </c>
    </row>
    <row r="72" spans="1:10" ht="13" x14ac:dyDescent="0.15">
      <c r="A72" s="1" t="s">
        <v>91</v>
      </c>
      <c r="B72" s="1" t="s">
        <v>92</v>
      </c>
      <c r="C72" s="1" t="s">
        <v>93</v>
      </c>
      <c r="D72" s="1" t="s">
        <v>42</v>
      </c>
      <c r="E72" s="1" t="s">
        <v>94</v>
      </c>
      <c r="G72" s="1" t="s">
        <v>44</v>
      </c>
      <c r="H72" s="1" t="s">
        <v>45</v>
      </c>
      <c r="J72" s="1" t="s">
        <v>1181</v>
      </c>
    </row>
    <row r="73" spans="1:10" ht="13" x14ac:dyDescent="0.15">
      <c r="A73" s="1" t="s">
        <v>95</v>
      </c>
      <c r="B73" s="1" t="s">
        <v>96</v>
      </c>
      <c r="C73" s="1" t="s">
        <v>97</v>
      </c>
      <c r="D73" s="1" t="s">
        <v>42</v>
      </c>
      <c r="E73" s="1" t="s">
        <v>98</v>
      </c>
      <c r="G73" s="1" t="s">
        <v>44</v>
      </c>
      <c r="H73" s="1" t="s">
        <v>45</v>
      </c>
      <c r="I73" s="1" t="s">
        <v>1181</v>
      </c>
    </row>
    <row r="74" spans="1:10" ht="13" x14ac:dyDescent="0.15">
      <c r="A74" s="1" t="s">
        <v>99</v>
      </c>
      <c r="B74" s="1" t="s">
        <v>100</v>
      </c>
      <c r="C74" s="1" t="s">
        <v>101</v>
      </c>
      <c r="D74" s="1" t="s">
        <v>42</v>
      </c>
      <c r="E74" s="1" t="s">
        <v>102</v>
      </c>
      <c r="G74" s="1" t="s">
        <v>44</v>
      </c>
      <c r="H74" s="1" t="s">
        <v>45</v>
      </c>
      <c r="J74" s="1" t="s">
        <v>1181</v>
      </c>
    </row>
    <row r="75" spans="1:10" ht="13" x14ac:dyDescent="0.15">
      <c r="A75" s="1" t="s">
        <v>103</v>
      </c>
      <c r="B75" s="1" t="s">
        <v>104</v>
      </c>
      <c r="C75" s="1" t="s">
        <v>105</v>
      </c>
      <c r="D75" s="1" t="s">
        <v>42</v>
      </c>
      <c r="E75" s="1" t="s">
        <v>106</v>
      </c>
      <c r="G75" s="1" t="s">
        <v>44</v>
      </c>
      <c r="H75" s="1" t="s">
        <v>45</v>
      </c>
      <c r="J75" s="1" t="s">
        <v>1182</v>
      </c>
    </row>
    <row r="76" spans="1:10" ht="13" x14ac:dyDescent="0.15">
      <c r="A76" s="1" t="s">
        <v>107</v>
      </c>
      <c r="B76" s="1" t="s">
        <v>108</v>
      </c>
      <c r="C76" s="1" t="s">
        <v>109</v>
      </c>
      <c r="D76" s="1" t="s">
        <v>42</v>
      </c>
      <c r="E76" s="1" t="s">
        <v>110</v>
      </c>
      <c r="G76" s="1" t="s">
        <v>44</v>
      </c>
      <c r="H76" s="1" t="s">
        <v>45</v>
      </c>
      <c r="J76" s="1" t="s">
        <v>1181</v>
      </c>
    </row>
    <row r="77" spans="1:10" ht="13" x14ac:dyDescent="0.15">
      <c r="A77" s="1" t="s">
        <v>221</v>
      </c>
      <c r="B77" s="1" t="s">
        <v>222</v>
      </c>
      <c r="C77" s="1" t="s">
        <v>223</v>
      </c>
      <c r="D77" s="1" t="s">
        <v>42</v>
      </c>
      <c r="E77" s="1" t="s">
        <v>224</v>
      </c>
      <c r="G77" s="1" t="s">
        <v>44</v>
      </c>
      <c r="H77" s="1" t="s">
        <v>115</v>
      </c>
    </row>
    <row r="78" spans="1:10" ht="13" x14ac:dyDescent="0.15">
      <c r="A78" s="1" t="s">
        <v>1133</v>
      </c>
      <c r="B78" s="1" t="s">
        <v>1134</v>
      </c>
      <c r="C78" s="1" t="s">
        <v>1135</v>
      </c>
      <c r="D78" s="1" t="s">
        <v>42</v>
      </c>
      <c r="E78" s="1" t="s">
        <v>1136</v>
      </c>
      <c r="G78" s="1" t="s">
        <v>44</v>
      </c>
    </row>
    <row r="79" spans="1:10" ht="13" x14ac:dyDescent="0.15">
      <c r="A79" s="1" t="s">
        <v>160</v>
      </c>
      <c r="B79" s="1" t="s">
        <v>161</v>
      </c>
      <c r="G79" s="1" t="s">
        <v>44</v>
      </c>
      <c r="H79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main (копия) 2</vt:lpstr>
      <vt:lpstr>Exam</vt:lpstr>
      <vt:lpstr>main (копия) 1</vt:lpstr>
      <vt:lpstr>main (копия)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Петухов</cp:lastModifiedBy>
  <dcterms:modified xsi:type="dcterms:W3CDTF">2023-06-13T14:58:23Z</dcterms:modified>
</cp:coreProperties>
</file>