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showInkAnnotation="0"/>
  <mc:AlternateContent xmlns:mc="http://schemas.openxmlformats.org/markup-compatibility/2006">
    <mc:Choice Requires="x15">
      <x15ac:absPath xmlns:x15ac="http://schemas.microsoft.com/office/spreadsheetml/2010/11/ac" url="/Users/sharma/Desktop/Analytix Labs/Alabs Final Projects/"/>
    </mc:Choice>
  </mc:AlternateContent>
  <xr:revisionPtr revIDLastSave="0" documentId="13_ncr:1_{3B114223-23DF-704B-8AA5-D979F3819C4B}" xr6:coauthVersionLast="46" xr6:coauthVersionMax="46" xr10:uidLastSave="{00000000-0000-0000-0000-000000000000}"/>
  <bookViews>
    <workbookView xWindow="0" yWindow="500" windowWidth="25600" windowHeight="14060" tabRatio="500" activeTab="4" xr2:uid="{00000000-000D-0000-FFFF-FFFF00000000}"/>
  </bookViews>
  <sheets>
    <sheet name="Diagonstics" sheetId="3" r:id="rId1"/>
    <sheet name="Correlation_matrix" sheetId="4" r:id="rId2"/>
    <sheet name="Eigen_Values" sheetId="2" r:id="rId3"/>
    <sheet name="Factor_Analysis" sheetId="1" r:id="rId4"/>
    <sheet name="Segmentation" sheetId="5" r:id="rId5"/>
  </sheets>
  <definedNames>
    <definedName name="_xlnm._FilterDatabase" localSheetId="3" hidden="1">Factor_Analysis!$I$3:$I$23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5" l="1"/>
  <c r="E39" i="5"/>
  <c r="D39" i="5"/>
  <c r="C39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39" i="5"/>
</calcChain>
</file>

<file path=xl/sharedStrings.xml><?xml version="1.0" encoding="utf-8"?>
<sst xmlns="http://schemas.openxmlformats.org/spreadsheetml/2006/main" count="230" uniqueCount="116">
  <si>
    <t>ML1</t>
  </si>
  <si>
    <t>ML2</t>
  </si>
  <si>
    <t>ML3</t>
  </si>
  <si>
    <t>ML6</t>
  </si>
  <si>
    <t>ML4</t>
  </si>
  <si>
    <t>ML5</t>
  </si>
  <si>
    <t>ONEOFF_PURCHASES</t>
  </si>
  <si>
    <t>monthly_avg_purchase</t>
  </si>
  <si>
    <t>PURCHASES</t>
  </si>
  <si>
    <t>ONEOFF_PURCHASES_FREQUENCY</t>
  </si>
  <si>
    <t>PURCHASES_TRX</t>
  </si>
  <si>
    <t>PAYMENTS</t>
  </si>
  <si>
    <t>CREDIT_LIMIT</t>
  </si>
  <si>
    <t>CASH_ADVANCE</t>
  </si>
  <si>
    <t>monthly_cash_advance</t>
  </si>
  <si>
    <t>CASH_ADVANCE_FREQUENCY</t>
  </si>
  <si>
    <t>CASH_ADVANCE_TRX</t>
  </si>
  <si>
    <t>PURCHASES_FREQUENCY</t>
  </si>
  <si>
    <t>PURCHASES_INSTALLMENTS_FREQUENCY</t>
  </si>
  <si>
    <t>limit_usage</t>
  </si>
  <si>
    <t>BALANCE</t>
  </si>
  <si>
    <t>MINIMUM_PAYMENTS</t>
  </si>
  <si>
    <t>BALANCE_FREQUENCY</t>
  </si>
  <si>
    <t>pay_minpay_ratio</t>
  </si>
  <si>
    <t>PRC_FULL_PAYMENT</t>
  </si>
  <si>
    <t>INSTALLMENTS_PURCHASES</t>
  </si>
  <si>
    <t>TENURE</t>
  </si>
  <si>
    <t xml:space="preserve">I decided to select 14 variables out of all for the cluster analysis ,depending on the factor values and business requirements ,thus reducing variables </t>
  </si>
  <si>
    <t>which are corelated to others which might increase complexity in segmentation</t>
  </si>
  <si>
    <t>eigen.corrm..values</t>
  </si>
  <si>
    <t>cum_sum_eigen</t>
  </si>
  <si>
    <t>pct_var</t>
  </si>
  <si>
    <t>cum_pct_var</t>
  </si>
  <si>
    <t>class</t>
  </si>
  <si>
    <t>n</t>
  </si>
  <si>
    <t>nmiss</t>
  </si>
  <si>
    <t>outlier_flag</t>
  </si>
  <si>
    <t>mean</t>
  </si>
  <si>
    <t>median</t>
  </si>
  <si>
    <t>stdev</t>
  </si>
  <si>
    <t>min</t>
  </si>
  <si>
    <t>q1.25%</t>
  </si>
  <si>
    <t>q2.50%</t>
  </si>
  <si>
    <t>q3.75%</t>
  </si>
  <si>
    <t>p99.99%</t>
  </si>
  <si>
    <t>max</t>
  </si>
  <si>
    <t>UC</t>
  </si>
  <si>
    <t>LC</t>
  </si>
  <si>
    <t>numeric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</si>
  <si>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</si>
  <si>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</si>
  <si>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</si>
  <si>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</si>
  <si>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</si>
  <si>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</si>
  <si>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</si>
  <si>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</si>
  <si>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</si>
  <si>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</si>
  <si>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</si>
  <si>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</si>
  <si>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</si>
  <si>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</si>
  <si>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</si>
  <si>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</si>
  <si>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</si>
  <si>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</si>
  <si>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Count</t>
  </si>
  <si>
    <t>Variance of 77% chosen with 6 factors according to the scree plot and a trade off between cum percent variance and no of factors</t>
  </si>
  <si>
    <t>No of Factors</t>
  </si>
  <si>
    <t>Color shows Missing Values and Outliers and values picked for treating them in the R code</t>
  </si>
  <si>
    <t>Rows have been hidden where there is no correlation at all</t>
  </si>
  <si>
    <t>Factor analysis is performed on the next step to reduce the correlation that is highlighted on the above table and thus reduce multicollinearity</t>
  </si>
  <si>
    <t>and avoid improper clustering of customers</t>
  </si>
  <si>
    <t>Percentage</t>
  </si>
  <si>
    <t>Overall_Avg</t>
  </si>
  <si>
    <t xml:space="preserve">                  which I did to the median value instead of any other method which further follows the k means algorithm to shift away the central values </t>
  </si>
  <si>
    <t>25% Percent Below Average</t>
  </si>
  <si>
    <t>25% Percent above Average</t>
  </si>
  <si>
    <t>Problems Faced -</t>
  </si>
  <si>
    <t>1. Deciding which model to choose as all the clusters have a significant large number of percentage values</t>
  </si>
  <si>
    <t xml:space="preserve">2. I tried building two other models with following modifications </t>
  </si>
  <si>
    <t xml:space="preserve">1. Removed all the missing values </t>
  </si>
  <si>
    <t xml:space="preserve">2.Capped Outliers to the maximum values instead of 99th percentile </t>
  </si>
  <si>
    <t>3. Considered all the variables instead of dropping any</t>
  </si>
  <si>
    <t xml:space="preserve">3.The models turned out no better so I decided to go on with this model as this had a logical sense </t>
  </si>
  <si>
    <t>and their payment to minimum payments is also the highest</t>
  </si>
  <si>
    <t xml:space="preserve">We can also introduce a scheme of loyalty points for these customers and provide better customer support so that they continue being a loyal customer and not churn in future </t>
  </si>
  <si>
    <t xml:space="preserve">as they provide the company maximum profits </t>
  </si>
  <si>
    <t xml:space="preserve">Purchase(of both types are very low ) ,but cash advance being high tends to make their payments and min payments very high </t>
  </si>
  <si>
    <t xml:space="preserve">Balance also remains highest throughout </t>
  </si>
  <si>
    <t>Segment 1- 10% Customers  Average Customers II</t>
  </si>
  <si>
    <t xml:space="preserve">To  boost  installments charges we can keep interest rate low so they tend to buy more </t>
  </si>
  <si>
    <t xml:space="preserve">Since these are the heavy cash advance users we can put a higher interest rate as their min to payment ratio is low and they are likoely to default more which would add profit </t>
  </si>
  <si>
    <t xml:space="preserve">These customers should be targetted and we can perform upsell on them </t>
  </si>
  <si>
    <t>Segement 3- Poor Customers  62%</t>
  </si>
  <si>
    <t>They perform low on almost everything</t>
  </si>
  <si>
    <t>Strategy-  We can provide them a lower interest rate for the cash advance , offers on their credit card purchases to upsell ,and we should also increase their credit limit so that they make relatively more no of TRX</t>
  </si>
  <si>
    <r>
      <rPr>
        <b/>
        <u/>
        <sz val="12"/>
        <color theme="1"/>
        <rFont val="Calibri (Body)"/>
      </rPr>
      <t xml:space="preserve">Insights - </t>
    </r>
    <r>
      <rPr>
        <b/>
        <sz val="12"/>
        <color theme="1"/>
        <rFont val="Calibri"/>
        <family val="2"/>
        <scheme val="minor"/>
      </rPr>
      <t>these customers perform more cash transactions rather than card usage at POS</t>
    </r>
  </si>
  <si>
    <r>
      <rPr>
        <b/>
        <u/>
        <sz val="12"/>
        <color theme="1"/>
        <rFont val="Calibri (Body)"/>
      </rPr>
      <t>Startegy -</t>
    </r>
    <r>
      <rPr>
        <b/>
        <sz val="12"/>
        <color theme="1"/>
        <rFont val="Calibri"/>
        <family val="2"/>
        <scheme val="minor"/>
      </rPr>
      <t xml:space="preserve"> We can provide themm better offers on the cards . With offers like cashback,discounts on purchase ,lower fee charges for the cards</t>
    </r>
  </si>
  <si>
    <r>
      <rPr>
        <b/>
        <u/>
        <sz val="12"/>
        <color theme="1"/>
        <rFont val="Calibri (Body)"/>
      </rPr>
      <t>Insights -</t>
    </r>
    <r>
      <rPr>
        <b/>
        <sz val="12"/>
        <color theme="1"/>
        <rFont val="Calibri"/>
        <family val="2"/>
        <scheme val="minor"/>
      </rPr>
      <t xml:space="preserve"> These customers  perform very low usage ,balance ois also low maybe due to their income </t>
    </r>
  </si>
  <si>
    <r>
      <rPr>
        <b/>
        <u/>
        <sz val="12"/>
        <color theme="1"/>
        <rFont val="Calibri (Body)"/>
      </rPr>
      <t>Strategy -</t>
    </r>
    <r>
      <rPr>
        <b/>
        <sz val="12"/>
        <color theme="1"/>
        <rFont val="Calibri"/>
        <family val="2"/>
        <scheme val="minor"/>
      </rPr>
      <t xml:space="preserve"> We can provide them with credit cards and see if they perfom better with a very low interest rate and low card charges and upsell them the products </t>
    </r>
  </si>
  <si>
    <t xml:space="preserve">Clearly Cluster 4 turns out to be a winner though it could further be refined through better data preparation by capping the outliers to some other values . But we get an insight from the model </t>
  </si>
  <si>
    <t>Overall</t>
  </si>
  <si>
    <t>Cluster 3 -Dropped due to uneven clustering percentahe of 52%</t>
  </si>
  <si>
    <t xml:space="preserve">Cluster 4   this cluster makes the best logical sense and we see a proper segmentation here so considering this </t>
  </si>
  <si>
    <t>Cluster 5 - This segemnt also has proper clustering but we have similar results in cluster 4 , so we would be unnecessarily bearing the operating costs</t>
  </si>
  <si>
    <t>Cluster 6- Same reason , cluster provides similar customer segmentation with low operating costs</t>
  </si>
  <si>
    <t xml:space="preserve">Segement 4- 14% Customers   - Premium Customers </t>
  </si>
  <si>
    <t>Insights- These Customers have the maximum Transaction .Highest Purchases(both types), but low Cash advance transactions, and highest Payments and they don’t exhaust there accounts</t>
  </si>
  <si>
    <t xml:space="preserve">We should also offer them low rate on cash withdrawls so that they start using the cash advance feature </t>
  </si>
  <si>
    <t>Segment 2 -26 % Customers   - Average Customers Category I</t>
  </si>
  <si>
    <r>
      <rPr>
        <b/>
        <u/>
        <sz val="12"/>
        <color theme="1"/>
        <rFont val="Calibri (Body)"/>
      </rPr>
      <t>Insights-</t>
    </r>
    <r>
      <rPr>
        <b/>
        <sz val="12"/>
        <color theme="1"/>
        <rFont val="Calibri"/>
        <family val="2"/>
        <scheme val="minor"/>
      </rPr>
      <t xml:space="preserve">  These customers are the installment purchasers ,they make the hishest transactions in EMI ,there overall balance and payments are far below the mean average</t>
    </r>
  </si>
  <si>
    <t>Credit limit of these customers are lowest and lowest cash advance .</t>
  </si>
  <si>
    <r>
      <rPr>
        <b/>
        <u/>
        <sz val="12"/>
        <color theme="1"/>
        <rFont val="Calibri (Body)"/>
      </rPr>
      <t>Strategy -</t>
    </r>
    <r>
      <rPr>
        <b/>
        <sz val="12"/>
        <color theme="1"/>
        <rFont val="Calibri"/>
        <family val="2"/>
        <scheme val="minor"/>
      </rPr>
      <t xml:space="preserve"> we should provide these customers a lower interest rate omn the cash advance to that they start using the feature , maybe due to the reason of their fixed source of income</t>
    </r>
  </si>
  <si>
    <t xml:space="preserve">This is the corrected file I made as asked .. Capped the outliers to 95th percentile to receive a better segmentation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</si>
</sst>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2" xfId="0" applyFill="1" applyBorder="1"/>
    <xf numFmtId="0" fontId="0" fillId="5" borderId="6" xfId="0" applyFill="1" applyBorder="1"/>
    <xf numFmtId="0" fontId="0" fillId="5" borderId="2" xfId="0" applyFill="1" applyBorder="1"/>
    <xf numFmtId="0" fontId="0" fillId="6" borderId="6" xfId="0" applyFill="1" applyBorder="1"/>
    <xf numFmtId="0" fontId="0" fillId="6" borderId="2" xfId="0" applyFill="1" applyBorder="1"/>
    <xf numFmtId="0" fontId="0" fillId="7" borderId="6" xfId="0" applyFill="1" applyBorder="1"/>
    <xf numFmtId="0" fontId="0" fillId="7" borderId="2" xfId="0" applyFill="1" applyBorder="1"/>
    <xf numFmtId="0" fontId="0" fillId="8" borderId="6" xfId="0" applyFill="1" applyBorder="1"/>
    <xf numFmtId="0" fontId="0" fillId="8" borderId="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1" xfId="0" applyFill="1" applyBorder="1"/>
    <xf numFmtId="0" fontId="0" fillId="6" borderId="11" xfId="0" applyFill="1" applyBorder="1"/>
    <xf numFmtId="0" fontId="0" fillId="9" borderId="11" xfId="0" applyFill="1" applyBorder="1"/>
    <xf numFmtId="0" fontId="0" fillId="7" borderId="11" xfId="0" applyFill="1" applyBorder="1"/>
    <xf numFmtId="0" fontId="0" fillId="3" borderId="11" xfId="0" applyFill="1" applyBorder="1"/>
    <xf numFmtId="0" fontId="3" fillId="0" borderId="0" xfId="0" applyFont="1"/>
    <xf numFmtId="0" fontId="0" fillId="0" borderId="0" xfId="0" applyAlignment="1">
      <alignment horizontal="center"/>
    </xf>
    <xf numFmtId="164" fontId="0" fillId="8" borderId="17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0" fontId="0" fillId="8" borderId="0" xfId="0" applyFill="1"/>
    <xf numFmtId="0" fontId="0" fillId="10" borderId="18" xfId="0" applyFill="1" applyBorder="1"/>
    <xf numFmtId="0" fontId="0" fillId="10" borderId="19" xfId="0" applyFill="1" applyBorder="1"/>
    <xf numFmtId="164" fontId="0" fillId="2" borderId="16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/>
    <xf numFmtId="164" fontId="0" fillId="12" borderId="17" xfId="0" applyNumberFormat="1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0" borderId="12" xfId="0" applyBorder="1"/>
    <xf numFmtId="0" fontId="2" fillId="11" borderId="13" xfId="0" applyFont="1" applyFill="1" applyBorder="1"/>
    <xf numFmtId="0" fontId="2" fillId="11" borderId="14" xfId="0" applyFont="1" applyFill="1" applyBorder="1"/>
    <xf numFmtId="0" fontId="2" fillId="11" borderId="15" xfId="0" applyFont="1" applyFill="1" applyBorder="1"/>
    <xf numFmtId="0" fontId="2" fillId="11" borderId="1" xfId="0" applyFont="1" applyFill="1" applyBorder="1"/>
    <xf numFmtId="0" fontId="2" fillId="11" borderId="20" xfId="0" applyFont="1" applyFill="1" applyBorder="1"/>
    <xf numFmtId="0" fontId="2" fillId="11" borderId="21" xfId="0" applyFont="1" applyFill="1" applyBorder="1"/>
    <xf numFmtId="0" fontId="2" fillId="11" borderId="22" xfId="0" applyFont="1" applyFill="1" applyBorder="1"/>
    <xf numFmtId="0" fontId="0" fillId="8" borderId="12" xfId="0" applyFill="1" applyBorder="1"/>
    <xf numFmtId="0" fontId="0" fillId="13" borderId="16" xfId="0" applyFill="1" applyBorder="1"/>
    <xf numFmtId="0" fontId="0" fillId="13" borderId="12" xfId="0" applyFill="1" applyBorder="1"/>
    <xf numFmtId="0" fontId="0" fillId="13" borderId="17" xfId="0" applyFill="1" applyBorder="1"/>
    <xf numFmtId="0" fontId="0" fillId="13" borderId="2" xfId="0" applyFill="1" applyBorder="1"/>
    <xf numFmtId="0" fontId="0" fillId="3" borderId="0" xfId="0" applyFill="1"/>
    <xf numFmtId="0" fontId="4" fillId="3" borderId="1" xfId="0" applyFont="1" applyFill="1" applyBorder="1"/>
    <xf numFmtId="165" fontId="0" fillId="13" borderId="12" xfId="0" applyNumberFormat="1" applyFill="1" applyBorder="1"/>
    <xf numFmtId="165" fontId="0" fillId="0" borderId="12" xfId="0" applyNumberFormat="1" applyBorder="1"/>
    <xf numFmtId="165" fontId="0" fillId="8" borderId="12" xfId="0" applyNumberFormat="1" applyFill="1" applyBorder="1"/>
    <xf numFmtId="165" fontId="0" fillId="13" borderId="2" xfId="0" applyNumberFormat="1" applyFill="1" applyBorder="1"/>
    <xf numFmtId="165" fontId="0" fillId="0" borderId="2" xfId="0" applyNumberFormat="1" applyBorder="1"/>
    <xf numFmtId="165" fontId="0" fillId="8" borderId="2" xfId="0" applyNumberFormat="1" applyFill="1" applyBorder="1"/>
    <xf numFmtId="0" fontId="0" fillId="0" borderId="17" xfId="0" applyBorder="1"/>
    <xf numFmtId="0" fontId="0" fillId="0" borderId="23" xfId="0" applyBorder="1"/>
    <xf numFmtId="0" fontId="0" fillId="0" borderId="16" xfId="0" applyBorder="1"/>
    <xf numFmtId="0" fontId="0" fillId="3" borderId="15" xfId="0" applyFont="1" applyFill="1" applyBorder="1"/>
    <xf numFmtId="0" fontId="0" fillId="3" borderId="14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165" fontId="0" fillId="0" borderId="9" xfId="0" applyNumberFormat="1" applyBorder="1"/>
    <xf numFmtId="0" fontId="2" fillId="3" borderId="1" xfId="0" applyFont="1" applyFill="1" applyBorder="1"/>
    <xf numFmtId="0" fontId="2" fillId="3" borderId="15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165" fontId="0" fillId="0" borderId="7" xfId="0" applyNumberFormat="1" applyBorder="1"/>
    <xf numFmtId="165" fontId="0" fillId="0" borderId="10" xfId="0" applyNumberFormat="1" applyBorder="1"/>
    <xf numFmtId="0" fontId="2" fillId="14" borderId="26" xfId="0" applyFont="1" applyFill="1" applyBorder="1"/>
    <xf numFmtId="0" fontId="2" fillId="14" borderId="27" xfId="0" applyFont="1" applyFill="1" applyBorder="1"/>
    <xf numFmtId="0" fontId="2" fillId="14" borderId="0" xfId="0" applyFont="1" applyFill="1" applyBorder="1"/>
    <xf numFmtId="0" fontId="2" fillId="14" borderId="28" xfId="0" applyFont="1" applyFill="1" applyBorder="1"/>
    <xf numFmtId="0" fontId="2" fillId="14" borderId="29" xfId="0" applyFont="1" applyFill="1" applyBorder="1"/>
    <xf numFmtId="0" fontId="2" fillId="14" borderId="30" xfId="0" applyFont="1" applyFill="1" applyBorder="1"/>
    <xf numFmtId="166" fontId="0" fillId="0" borderId="16" xfId="0" applyNumberFormat="1" applyBorder="1"/>
    <xf numFmtId="166" fontId="0" fillId="0" borderId="24" xfId="0" applyNumberFormat="1" applyBorder="1"/>
    <xf numFmtId="166" fontId="0" fillId="0" borderId="17" xfId="0" applyNumberFormat="1" applyBorder="1"/>
    <xf numFmtId="166" fontId="0" fillId="0" borderId="7" xfId="0" applyNumberFormat="1" applyBorder="1"/>
    <xf numFmtId="166" fontId="0" fillId="0" borderId="23" xfId="0" applyNumberFormat="1" applyBorder="1"/>
    <xf numFmtId="166" fontId="0" fillId="0" borderId="10" xfId="0" applyNumberFormat="1" applyBorder="1"/>
    <xf numFmtId="165" fontId="0" fillId="0" borderId="31" xfId="0" applyNumberFormat="1" applyBorder="1"/>
    <xf numFmtId="165" fontId="0" fillId="0" borderId="32" xfId="0" applyNumberFormat="1" applyBorder="1"/>
    <xf numFmtId="165" fontId="0" fillId="0" borderId="33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23" xfId="0" applyNumberFormat="1" applyBorder="1"/>
    <xf numFmtId="165" fontId="0" fillId="0" borderId="4" xfId="0" applyNumberFormat="1" applyBorder="1"/>
    <xf numFmtId="0" fontId="0" fillId="15" borderId="0" xfId="0" applyFill="1"/>
    <xf numFmtId="0" fontId="4" fillId="15" borderId="0" xfId="0" applyFont="1" applyFill="1"/>
    <xf numFmtId="0" fontId="4" fillId="14" borderId="25" xfId="0" applyFont="1" applyFill="1" applyBorder="1"/>
    <xf numFmtId="0" fontId="4" fillId="14" borderId="18" xfId="0" applyFont="1" applyFill="1" applyBorder="1"/>
    <xf numFmtId="0" fontId="4" fillId="14" borderId="19" xfId="0" applyFont="1" applyFill="1" applyBorder="1"/>
    <xf numFmtId="0" fontId="0" fillId="5" borderId="11" xfId="0" applyFill="1" applyBorder="1"/>
    <xf numFmtId="2" fontId="0" fillId="0" borderId="37" xfId="0" applyNumberFormat="1" applyBorder="1"/>
    <xf numFmtId="2" fontId="0" fillId="0" borderId="32" xfId="0" applyNumberFormat="1" applyBorder="1"/>
    <xf numFmtId="9" fontId="2" fillId="8" borderId="39" xfId="1" applyFont="1" applyFill="1" applyBorder="1"/>
    <xf numFmtId="0" fontId="2" fillId="3" borderId="18" xfId="0" applyFont="1" applyFill="1" applyBorder="1"/>
    <xf numFmtId="9" fontId="2" fillId="8" borderId="1" xfId="1" applyFont="1" applyFill="1" applyBorder="1"/>
    <xf numFmtId="0" fontId="5" fillId="16" borderId="26" xfId="0" applyFont="1" applyFill="1" applyBorder="1"/>
    <xf numFmtId="0" fontId="5" fillId="16" borderId="27" xfId="0" applyFont="1" applyFill="1" applyBorder="1"/>
    <xf numFmtId="0" fontId="5" fillId="16" borderId="0" xfId="0" applyFont="1" applyFill="1" applyBorder="1"/>
    <xf numFmtId="0" fontId="5" fillId="16" borderId="28" xfId="0" applyFont="1" applyFill="1" applyBorder="1"/>
    <xf numFmtId="0" fontId="5" fillId="16" borderId="29" xfId="0" applyFont="1" applyFill="1" applyBorder="1"/>
    <xf numFmtId="0" fontId="5" fillId="16" borderId="30" xfId="0" applyFont="1" applyFill="1" applyBorder="1"/>
    <xf numFmtId="0" fontId="4" fillId="16" borderId="34" xfId="0" applyFont="1" applyFill="1" applyBorder="1"/>
    <xf numFmtId="0" fontId="4" fillId="16" borderId="35" xfId="0" applyFont="1" applyFill="1" applyBorder="1"/>
    <xf numFmtId="0" fontId="4" fillId="16" borderId="36" xfId="0" applyFont="1" applyFill="1" applyBorder="1"/>
    <xf numFmtId="0" fontId="6" fillId="4" borderId="34" xfId="0" applyFont="1" applyFill="1" applyBorder="1"/>
    <xf numFmtId="0" fontId="6" fillId="4" borderId="26" xfId="0" applyFont="1" applyFill="1" applyBorder="1"/>
    <xf numFmtId="0" fontId="6" fillId="4" borderId="27" xfId="0" applyFont="1" applyFill="1" applyBorder="1"/>
    <xf numFmtId="0" fontId="2" fillId="10" borderId="39" xfId="0" applyFont="1" applyFill="1" applyBorder="1"/>
    <xf numFmtId="0" fontId="2" fillId="10" borderId="38" xfId="0" applyFont="1" applyFill="1" applyBorder="1"/>
    <xf numFmtId="0" fontId="6" fillId="10" borderId="39" xfId="0" applyFont="1" applyFill="1" applyBorder="1"/>
    <xf numFmtId="0" fontId="0" fillId="4" borderId="1" xfId="0" applyFont="1" applyFill="1" applyBorder="1"/>
    <xf numFmtId="0" fontId="2" fillId="10" borderId="1" xfId="0" applyFont="1" applyFill="1" applyBorder="1"/>
    <xf numFmtId="0" fontId="2" fillId="17" borderId="26" xfId="0" applyFont="1" applyFill="1" applyBorder="1"/>
    <xf numFmtId="0" fontId="2" fillId="17" borderId="27" xfId="0" applyFont="1" applyFill="1" applyBorder="1"/>
    <xf numFmtId="0" fontId="2" fillId="17" borderId="35" xfId="0" applyFont="1" applyFill="1" applyBorder="1"/>
    <xf numFmtId="0" fontId="2" fillId="17" borderId="0" xfId="0" applyFont="1" applyFill="1" applyBorder="1"/>
    <xf numFmtId="0" fontId="2" fillId="17" borderId="28" xfId="0" applyFont="1" applyFill="1" applyBorder="1"/>
    <xf numFmtId="0" fontId="2" fillId="17" borderId="36" xfId="0" applyFont="1" applyFill="1" applyBorder="1"/>
    <xf numFmtId="0" fontId="2" fillId="17" borderId="29" xfId="0" applyFont="1" applyFill="1" applyBorder="1"/>
    <xf numFmtId="0" fontId="2" fillId="17" borderId="30" xfId="0" applyFont="1" applyFill="1" applyBorder="1"/>
    <xf numFmtId="0" fontId="7" fillId="17" borderId="34" xfId="0" applyFont="1" applyFill="1" applyBorder="1"/>
    <xf numFmtId="0" fontId="2" fillId="18" borderId="0" xfId="0" applyFont="1" applyFill="1"/>
    <xf numFmtId="0" fontId="7" fillId="18" borderId="0" xfId="0" applyFont="1" applyFill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35" xfId="0" applyFont="1" applyFill="1" applyBorder="1"/>
    <xf numFmtId="0" fontId="2" fillId="3" borderId="0" xfId="0" applyFont="1" applyFill="1" applyBorder="1"/>
    <xf numFmtId="0" fontId="2" fillId="3" borderId="28" xfId="0" applyFont="1" applyFill="1" applyBorder="1"/>
    <xf numFmtId="0" fontId="2" fillId="3" borderId="36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7" fillId="3" borderId="34" xfId="0" applyFont="1" applyFill="1" applyBorder="1"/>
    <xf numFmtId="2" fontId="0" fillId="0" borderId="35" xfId="0" applyNumberFormat="1" applyBorder="1"/>
    <xf numFmtId="2" fontId="0" fillId="0" borderId="0" xfId="0" applyNumberFormat="1" applyBorder="1"/>
    <xf numFmtId="2" fontId="0" fillId="0" borderId="28" xfId="0" applyNumberFormat="1" applyBorder="1"/>
    <xf numFmtId="2" fontId="0" fillId="0" borderId="36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19" borderId="40" xfId="0" applyFill="1" applyBorder="1"/>
    <xf numFmtId="0" fontId="0" fillId="19" borderId="36" xfId="0" applyFill="1" applyBorder="1"/>
    <xf numFmtId="0" fontId="0" fillId="19" borderId="35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20" borderId="28" xfId="0" applyFill="1" applyBorder="1"/>
    <xf numFmtId="0" fontId="0" fillId="20" borderId="30" xfId="0" applyFill="1" applyBorder="1"/>
    <xf numFmtId="9" fontId="0" fillId="20" borderId="38" xfId="1" applyFont="1" applyFill="1" applyBorder="1"/>
    <xf numFmtId="9" fontId="0" fillId="20" borderId="40" xfId="1" applyFont="1" applyFill="1" applyBorder="1"/>
    <xf numFmtId="9" fontId="0" fillId="20" borderId="39" xfId="1" applyFont="1" applyFill="1" applyBorder="1"/>
    <xf numFmtId="0" fontId="0" fillId="20" borderId="36" xfId="0" applyFill="1" applyBorder="1"/>
    <xf numFmtId="0" fontId="0" fillId="20" borderId="29" xfId="0" applyFill="1" applyBorder="1"/>
    <xf numFmtId="0" fontId="0" fillId="10" borderId="0" xfId="0" applyFill="1"/>
    <xf numFmtId="0" fontId="6" fillId="10" borderId="40" xfId="0" applyFont="1" applyFill="1" applyBorder="1"/>
    <xf numFmtId="0" fontId="6" fillId="10" borderId="38" xfId="0" applyFont="1" applyFill="1" applyBorder="1"/>
  </cellXfs>
  <cellStyles count="2">
    <cellStyle name="Normal" xfId="0" builtinId="0"/>
    <cellStyle name="Per cent" xfId="1" builtinId="5"/>
  </cellStyles>
  <dxfs count="8">
    <dxf>
      <font>
        <color rgb="FF9C0006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-0.24994659260841701"/>
        </patternFill>
      </fill>
    </dxf>
    <dxf>
      <font>
        <color rgb="FF9C6500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7"/>
  <sheetViews>
    <sheetView topLeftCell="A2" workbookViewId="0">
      <selection activeCell="E30" sqref="E30"/>
    </sheetView>
  </sheetViews>
  <sheetFormatPr baseColWidth="10" defaultRowHeight="16" x14ac:dyDescent="0.2"/>
  <cols>
    <col min="1" max="1" width="35.6640625" bestFit="1" customWidth="1"/>
    <col min="2" max="2" width="7.83203125" bestFit="1" customWidth="1"/>
    <col min="3" max="3" width="5.1640625" bestFit="1" customWidth="1"/>
    <col min="4" max="4" width="5.83203125" bestFit="1" customWidth="1"/>
    <col min="5" max="5" width="10.6640625" bestFit="1" customWidth="1"/>
    <col min="6" max="15" width="12.1640625" bestFit="1" customWidth="1"/>
    <col min="16" max="16" width="12.6640625" bestFit="1" customWidth="1"/>
  </cols>
  <sheetData>
    <row r="2" spans="1:16" ht="17" thickBot="1" x14ac:dyDescent="0.25"/>
    <row r="3" spans="1:16" ht="17" thickBot="1" x14ac:dyDescent="0.25">
      <c r="A3" s="47"/>
      <c r="B3" s="46" t="s">
        <v>33</v>
      </c>
      <c r="C3" s="44" t="s">
        <v>34</v>
      </c>
      <c r="D3" s="44" t="s">
        <v>35</v>
      </c>
      <c r="E3" s="44" t="s">
        <v>36</v>
      </c>
      <c r="F3" s="44" t="s">
        <v>37</v>
      </c>
      <c r="G3" s="44" t="s">
        <v>38</v>
      </c>
      <c r="H3" s="44" t="s">
        <v>39</v>
      </c>
      <c r="I3" s="44" t="s">
        <v>40</v>
      </c>
      <c r="J3" s="44" t="s">
        <v>41</v>
      </c>
      <c r="K3" s="44" t="s">
        <v>42</v>
      </c>
      <c r="L3" s="44" t="s">
        <v>43</v>
      </c>
      <c r="M3" s="44" t="s">
        <v>44</v>
      </c>
      <c r="N3" s="44" t="s">
        <v>45</v>
      </c>
      <c r="O3" s="44" t="s">
        <v>46</v>
      </c>
      <c r="P3" s="45" t="s">
        <v>47</v>
      </c>
    </row>
    <row r="4" spans="1:16" x14ac:dyDescent="0.2">
      <c r="A4" s="48" t="s">
        <v>20</v>
      </c>
      <c r="B4" s="52" t="s">
        <v>48</v>
      </c>
      <c r="C4" s="53">
        <v>8950</v>
      </c>
      <c r="D4" s="43">
        <v>0</v>
      </c>
      <c r="E4" s="51" t="b">
        <v>1</v>
      </c>
      <c r="F4" s="58">
        <v>1564.4748276780999</v>
      </c>
      <c r="G4" s="59">
        <v>873.38523099999998</v>
      </c>
      <c r="H4" s="58">
        <v>2081.5318794565501</v>
      </c>
      <c r="I4" s="58">
        <v>0</v>
      </c>
      <c r="J4" s="58">
        <v>128.2819155</v>
      </c>
      <c r="K4" s="58">
        <v>873.38523099999998</v>
      </c>
      <c r="L4" s="58">
        <v>2054.1400355000001</v>
      </c>
      <c r="M4" s="60">
        <v>9338.8048139999992</v>
      </c>
      <c r="N4" s="60">
        <v>19043.138559999999</v>
      </c>
      <c r="O4" s="58">
        <v>7809.0704660477604</v>
      </c>
      <c r="P4" s="58">
        <v>-4680.1208106915601</v>
      </c>
    </row>
    <row r="5" spans="1:16" x14ac:dyDescent="0.2">
      <c r="A5" s="49" t="s">
        <v>22</v>
      </c>
      <c r="B5" s="54" t="s">
        <v>48</v>
      </c>
      <c r="C5" s="55">
        <v>8950</v>
      </c>
      <c r="D5" s="1">
        <v>0</v>
      </c>
      <c r="E5" s="17" t="b">
        <v>1</v>
      </c>
      <c r="F5" s="61">
        <v>0.87727072558659203</v>
      </c>
      <c r="G5" s="62">
        <v>1</v>
      </c>
      <c r="H5" s="61">
        <v>0.23690400268476899</v>
      </c>
      <c r="I5" s="61">
        <v>0</v>
      </c>
      <c r="J5" s="61">
        <v>0.88888900000000004</v>
      </c>
      <c r="K5" s="61">
        <v>1</v>
      </c>
      <c r="L5" s="61">
        <v>1</v>
      </c>
      <c r="M5" s="62">
        <v>1</v>
      </c>
      <c r="N5" s="62">
        <v>1</v>
      </c>
      <c r="O5" s="61">
        <v>1.5879827336409</v>
      </c>
      <c r="P5" s="61">
        <v>0.16655871753228699</v>
      </c>
    </row>
    <row r="6" spans="1:16" x14ac:dyDescent="0.2">
      <c r="A6" s="49" t="s">
        <v>8</v>
      </c>
      <c r="B6" s="54" t="s">
        <v>48</v>
      </c>
      <c r="C6" s="55">
        <v>8950</v>
      </c>
      <c r="D6" s="1">
        <v>0</v>
      </c>
      <c r="E6" s="17" t="b">
        <v>1</v>
      </c>
      <c r="F6" s="61">
        <v>1003.20483351955</v>
      </c>
      <c r="G6" s="62">
        <v>361.28</v>
      </c>
      <c r="H6" s="61">
        <v>2136.63478187289</v>
      </c>
      <c r="I6" s="61">
        <v>0</v>
      </c>
      <c r="J6" s="61">
        <v>39.634999999999998</v>
      </c>
      <c r="K6" s="61">
        <v>361.28</v>
      </c>
      <c r="L6" s="61">
        <v>1110.1300000000001</v>
      </c>
      <c r="M6" s="63">
        <v>8977.29000000001</v>
      </c>
      <c r="N6" s="63">
        <v>49039.57</v>
      </c>
      <c r="O6" s="61">
        <v>7413.1091791382196</v>
      </c>
      <c r="P6" s="61">
        <v>-5406.6995120991096</v>
      </c>
    </row>
    <row r="7" spans="1:16" x14ac:dyDescent="0.2">
      <c r="A7" s="49" t="s">
        <v>6</v>
      </c>
      <c r="B7" s="54" t="s">
        <v>48</v>
      </c>
      <c r="C7" s="55">
        <v>8950</v>
      </c>
      <c r="D7" s="1">
        <v>0</v>
      </c>
      <c r="E7" s="17" t="b">
        <v>1</v>
      </c>
      <c r="F7" s="61">
        <v>592.43737094972096</v>
      </c>
      <c r="G7" s="62">
        <v>38</v>
      </c>
      <c r="H7" s="61">
        <v>1659.8879174378101</v>
      </c>
      <c r="I7" s="61">
        <v>0</v>
      </c>
      <c r="J7" s="61">
        <v>0</v>
      </c>
      <c r="K7" s="61">
        <v>38</v>
      </c>
      <c r="L7" s="61">
        <v>577.40499999999997</v>
      </c>
      <c r="M7" s="63">
        <v>6689.8982000000096</v>
      </c>
      <c r="N7" s="63">
        <v>40761.25</v>
      </c>
      <c r="O7" s="61">
        <v>5572.1011232631499</v>
      </c>
      <c r="P7" s="61">
        <v>-4387.2263813637101</v>
      </c>
    </row>
    <row r="8" spans="1:16" x14ac:dyDescent="0.2">
      <c r="A8" s="49" t="s">
        <v>25</v>
      </c>
      <c r="B8" s="54" t="s">
        <v>48</v>
      </c>
      <c r="C8" s="55">
        <v>8950</v>
      </c>
      <c r="D8" s="1">
        <v>0</v>
      </c>
      <c r="E8" s="17" t="b">
        <v>1</v>
      </c>
      <c r="F8" s="61">
        <v>411.06764469273702</v>
      </c>
      <c r="G8" s="62">
        <v>89</v>
      </c>
      <c r="H8" s="61">
        <v>904.33811517538197</v>
      </c>
      <c r="I8" s="61">
        <v>0</v>
      </c>
      <c r="J8" s="61">
        <v>0</v>
      </c>
      <c r="K8" s="61">
        <v>89</v>
      </c>
      <c r="L8" s="61">
        <v>468.63749999999999</v>
      </c>
      <c r="M8" s="63">
        <v>3886.2404999999999</v>
      </c>
      <c r="N8" s="63">
        <v>22500</v>
      </c>
      <c r="O8" s="61">
        <v>3124.08199021888</v>
      </c>
      <c r="P8" s="61">
        <v>-2301.94670083341</v>
      </c>
    </row>
    <row r="9" spans="1:16" x14ac:dyDescent="0.2">
      <c r="A9" s="49" t="s">
        <v>13</v>
      </c>
      <c r="B9" s="54" t="s">
        <v>48</v>
      </c>
      <c r="C9" s="55">
        <v>8950</v>
      </c>
      <c r="D9" s="1">
        <v>0</v>
      </c>
      <c r="E9" s="17" t="b">
        <v>1</v>
      </c>
      <c r="F9" s="61">
        <v>978.87111246547499</v>
      </c>
      <c r="G9" s="62">
        <v>0</v>
      </c>
      <c r="H9" s="61">
        <v>2097.1638766432302</v>
      </c>
      <c r="I9" s="61">
        <v>0</v>
      </c>
      <c r="J9" s="61">
        <v>0</v>
      </c>
      <c r="K9" s="61">
        <v>0</v>
      </c>
      <c r="L9" s="61">
        <v>1113.82113925</v>
      </c>
      <c r="M9" s="63">
        <v>9588.1633567999997</v>
      </c>
      <c r="N9" s="63">
        <v>47137.211759999998</v>
      </c>
      <c r="O9" s="61">
        <v>7270.3627423951802</v>
      </c>
      <c r="P9" s="61">
        <v>-5312.62051746423</v>
      </c>
    </row>
    <row r="10" spans="1:16" x14ac:dyDescent="0.2">
      <c r="A10" s="49" t="s">
        <v>17</v>
      </c>
      <c r="B10" s="54" t="s">
        <v>48</v>
      </c>
      <c r="C10" s="55">
        <v>8950</v>
      </c>
      <c r="D10" s="1">
        <v>0</v>
      </c>
      <c r="E10" s="1" t="b">
        <v>0</v>
      </c>
      <c r="F10" s="61">
        <v>0.49035054837988801</v>
      </c>
      <c r="G10" s="62">
        <v>0.5</v>
      </c>
      <c r="H10" s="61">
        <v>0.40137074736904099</v>
      </c>
      <c r="I10" s="61">
        <v>0</v>
      </c>
      <c r="J10" s="61">
        <v>8.3333000000000004E-2</v>
      </c>
      <c r="K10" s="61">
        <v>0.5</v>
      </c>
      <c r="L10" s="61">
        <v>0.91666700000000001</v>
      </c>
      <c r="M10" s="62">
        <v>1</v>
      </c>
      <c r="N10" s="62">
        <v>1</v>
      </c>
      <c r="O10" s="61">
        <v>1.69446279048701</v>
      </c>
      <c r="P10" s="61">
        <v>-0.71376169372723497</v>
      </c>
    </row>
    <row r="11" spans="1:16" x14ac:dyDescent="0.2">
      <c r="A11" s="49" t="s">
        <v>9</v>
      </c>
      <c r="B11" s="54" t="s">
        <v>48</v>
      </c>
      <c r="C11" s="55">
        <v>8950</v>
      </c>
      <c r="D11" s="1">
        <v>0</v>
      </c>
      <c r="E11" s="1" t="b">
        <v>0</v>
      </c>
      <c r="F11" s="61">
        <v>0.20245768357541899</v>
      </c>
      <c r="G11" s="62">
        <v>8.3333000000000004E-2</v>
      </c>
      <c r="H11" s="61">
        <v>0.29833606518472</v>
      </c>
      <c r="I11" s="61">
        <v>0</v>
      </c>
      <c r="J11" s="61">
        <v>0</v>
      </c>
      <c r="K11" s="61">
        <v>8.3333000000000004E-2</v>
      </c>
      <c r="L11" s="61">
        <v>0.3</v>
      </c>
      <c r="M11" s="62">
        <v>1</v>
      </c>
      <c r="N11" s="62">
        <v>1</v>
      </c>
      <c r="O11" s="61">
        <v>1.0974658791295799</v>
      </c>
      <c r="P11" s="61">
        <v>-0.69255051197873896</v>
      </c>
    </row>
    <row r="12" spans="1:16" x14ac:dyDescent="0.2">
      <c r="A12" s="49" t="s">
        <v>18</v>
      </c>
      <c r="B12" s="54" t="s">
        <v>48</v>
      </c>
      <c r="C12" s="55">
        <v>8950</v>
      </c>
      <c r="D12" s="1">
        <v>0</v>
      </c>
      <c r="E12" s="1" t="b">
        <v>0</v>
      </c>
      <c r="F12" s="61">
        <v>0.36443734156424601</v>
      </c>
      <c r="G12" s="62">
        <v>0.16666700000000001</v>
      </c>
      <c r="H12" s="61">
        <v>0.39744777974541301</v>
      </c>
      <c r="I12" s="61">
        <v>0</v>
      </c>
      <c r="J12" s="61">
        <v>0</v>
      </c>
      <c r="K12" s="61">
        <v>0.16666700000000001</v>
      </c>
      <c r="L12" s="61">
        <v>0.75</v>
      </c>
      <c r="M12" s="62">
        <v>1</v>
      </c>
      <c r="N12" s="62">
        <v>1</v>
      </c>
      <c r="O12" s="61">
        <v>1.55678068080049</v>
      </c>
      <c r="P12" s="61">
        <v>-0.82790599767199302</v>
      </c>
    </row>
    <row r="13" spans="1:16" x14ac:dyDescent="0.2">
      <c r="A13" s="49" t="s">
        <v>15</v>
      </c>
      <c r="B13" s="54" t="s">
        <v>48</v>
      </c>
      <c r="C13" s="55">
        <v>8950</v>
      </c>
      <c r="D13" s="1">
        <v>0</v>
      </c>
      <c r="E13" s="17" t="b">
        <v>1</v>
      </c>
      <c r="F13" s="61">
        <v>0.135144200335196</v>
      </c>
      <c r="G13" s="62">
        <v>0</v>
      </c>
      <c r="H13" s="61">
        <v>0.200121388147497</v>
      </c>
      <c r="I13" s="61">
        <v>0</v>
      </c>
      <c r="J13" s="61">
        <v>0</v>
      </c>
      <c r="K13" s="61">
        <v>0</v>
      </c>
      <c r="L13" s="61">
        <v>0.222222</v>
      </c>
      <c r="M13" s="63">
        <v>0.83333299999999999</v>
      </c>
      <c r="N13" s="63">
        <v>1.5</v>
      </c>
      <c r="O13" s="61">
        <v>0.735508364777686</v>
      </c>
      <c r="P13" s="61">
        <v>-0.46521996410729499</v>
      </c>
    </row>
    <row r="14" spans="1:16" x14ac:dyDescent="0.2">
      <c r="A14" s="49" t="s">
        <v>16</v>
      </c>
      <c r="B14" s="54" t="s">
        <v>48</v>
      </c>
      <c r="C14" s="55">
        <v>8950</v>
      </c>
      <c r="D14" s="1">
        <v>0</v>
      </c>
      <c r="E14" s="17" t="b">
        <v>1</v>
      </c>
      <c r="F14" s="61">
        <v>3.24882681564246</v>
      </c>
      <c r="G14" s="62">
        <v>0</v>
      </c>
      <c r="H14" s="61">
        <v>6.8246467441658298</v>
      </c>
      <c r="I14" s="61">
        <v>0</v>
      </c>
      <c r="J14" s="61">
        <v>0</v>
      </c>
      <c r="K14" s="61">
        <v>0</v>
      </c>
      <c r="L14" s="61">
        <v>4</v>
      </c>
      <c r="M14" s="63">
        <v>29</v>
      </c>
      <c r="N14" s="63">
        <v>123</v>
      </c>
      <c r="O14" s="61">
        <v>23.72276704814</v>
      </c>
      <c r="P14" s="61">
        <v>-17.225113416854999</v>
      </c>
    </row>
    <row r="15" spans="1:16" x14ac:dyDescent="0.2">
      <c r="A15" s="49" t="s">
        <v>10</v>
      </c>
      <c r="B15" s="54" t="s">
        <v>48</v>
      </c>
      <c r="C15" s="55">
        <v>8950</v>
      </c>
      <c r="D15" s="1">
        <v>0</v>
      </c>
      <c r="E15" s="17" t="b">
        <v>1</v>
      </c>
      <c r="F15" s="61">
        <v>14.7098324022346</v>
      </c>
      <c r="G15" s="62">
        <v>7</v>
      </c>
      <c r="H15" s="61">
        <v>24.857649109884701</v>
      </c>
      <c r="I15" s="61">
        <v>0</v>
      </c>
      <c r="J15" s="61">
        <v>1</v>
      </c>
      <c r="K15" s="61">
        <v>7</v>
      </c>
      <c r="L15" s="61">
        <v>17</v>
      </c>
      <c r="M15" s="63">
        <v>116.51</v>
      </c>
      <c r="N15" s="63">
        <v>358</v>
      </c>
      <c r="O15" s="61">
        <v>89.282779731888894</v>
      </c>
      <c r="P15" s="61">
        <v>-59.863114927419602</v>
      </c>
    </row>
    <row r="16" spans="1:16" x14ac:dyDescent="0.2">
      <c r="A16" s="49" t="s">
        <v>12</v>
      </c>
      <c r="B16" s="54" t="s">
        <v>48</v>
      </c>
      <c r="C16" s="55">
        <v>8949</v>
      </c>
      <c r="D16" s="17">
        <v>1</v>
      </c>
      <c r="E16" s="17" t="b">
        <v>1</v>
      </c>
      <c r="F16" s="61">
        <v>4494.4494503646201</v>
      </c>
      <c r="G16" s="63">
        <v>3000</v>
      </c>
      <c r="H16" s="61">
        <v>3638.8157254984999</v>
      </c>
      <c r="I16" s="61">
        <v>50</v>
      </c>
      <c r="J16" s="61">
        <v>1600</v>
      </c>
      <c r="K16" s="61">
        <v>3000</v>
      </c>
      <c r="L16" s="61">
        <v>6500</v>
      </c>
      <c r="M16" s="63">
        <v>17000</v>
      </c>
      <c r="N16" s="63">
        <v>30000</v>
      </c>
      <c r="O16" s="61">
        <v>15410.8966268601</v>
      </c>
      <c r="P16" s="61">
        <v>-6421.9977261308704</v>
      </c>
    </row>
    <row r="17" spans="1:16" x14ac:dyDescent="0.2">
      <c r="A17" s="49" t="s">
        <v>11</v>
      </c>
      <c r="B17" s="54" t="s">
        <v>48</v>
      </c>
      <c r="C17" s="55">
        <v>8950</v>
      </c>
      <c r="D17" s="1">
        <v>0</v>
      </c>
      <c r="E17" s="17" t="b">
        <v>1</v>
      </c>
      <c r="F17" s="61">
        <v>1733.1438520248</v>
      </c>
      <c r="G17" s="62">
        <v>856.90154600000005</v>
      </c>
      <c r="H17" s="61">
        <v>2895.0637569045698</v>
      </c>
      <c r="I17" s="61">
        <v>0</v>
      </c>
      <c r="J17" s="61">
        <v>383.27616599999999</v>
      </c>
      <c r="K17" s="61">
        <v>856.90154600000005</v>
      </c>
      <c r="L17" s="61">
        <v>1901.1343167499999</v>
      </c>
      <c r="M17" s="63">
        <v>13608.7155406</v>
      </c>
      <c r="N17" s="63">
        <v>50721.483359999998</v>
      </c>
      <c r="O17" s="61">
        <v>10418.335122738499</v>
      </c>
      <c r="P17" s="61">
        <v>-6952.0474186889196</v>
      </c>
    </row>
    <row r="18" spans="1:16" x14ac:dyDescent="0.2">
      <c r="A18" s="49" t="s">
        <v>21</v>
      </c>
      <c r="B18" s="54" t="s">
        <v>48</v>
      </c>
      <c r="C18" s="55">
        <v>8637</v>
      </c>
      <c r="D18" s="17">
        <v>313</v>
      </c>
      <c r="E18" s="17" t="b">
        <v>1</v>
      </c>
      <c r="F18" s="61">
        <v>864.20654230508296</v>
      </c>
      <c r="G18" s="63">
        <v>312.34394700000001</v>
      </c>
      <c r="H18" s="61">
        <v>2372.4466065839802</v>
      </c>
      <c r="I18" s="61">
        <v>1.9162999999999999E-2</v>
      </c>
      <c r="J18" s="61">
        <v>169.123707</v>
      </c>
      <c r="K18" s="61">
        <v>312.34394700000001</v>
      </c>
      <c r="L18" s="61">
        <v>825.48545899999999</v>
      </c>
      <c r="M18" s="63">
        <v>9034.0987369597806</v>
      </c>
      <c r="N18" s="63">
        <v>76406.207519999996</v>
      </c>
      <c r="O18" s="61">
        <v>7981.5463620570099</v>
      </c>
      <c r="P18" s="61">
        <v>-6253.1332774468401</v>
      </c>
    </row>
    <row r="19" spans="1:16" x14ac:dyDescent="0.2">
      <c r="A19" s="49" t="s">
        <v>24</v>
      </c>
      <c r="B19" s="54" t="s">
        <v>48</v>
      </c>
      <c r="C19" s="55">
        <v>8950</v>
      </c>
      <c r="D19" s="1">
        <v>0</v>
      </c>
      <c r="E19" s="1" t="b">
        <v>0</v>
      </c>
      <c r="F19" s="61">
        <v>0.15371464849162</v>
      </c>
      <c r="G19" s="62">
        <v>0</v>
      </c>
      <c r="H19" s="61">
        <v>0.29249919623387899</v>
      </c>
      <c r="I19" s="61">
        <v>0</v>
      </c>
      <c r="J19" s="61">
        <v>0</v>
      </c>
      <c r="K19" s="61">
        <v>0</v>
      </c>
      <c r="L19" s="61">
        <v>0.14285700000000001</v>
      </c>
      <c r="M19" s="62">
        <v>1</v>
      </c>
      <c r="N19" s="62">
        <v>1</v>
      </c>
      <c r="O19" s="61">
        <v>1.0312122371932599</v>
      </c>
      <c r="P19" s="61">
        <v>-0.72378294021001599</v>
      </c>
    </row>
    <row r="20" spans="1:16" x14ac:dyDescent="0.2">
      <c r="A20" s="49" t="s">
        <v>26</v>
      </c>
      <c r="B20" s="54" t="s">
        <v>48</v>
      </c>
      <c r="C20" s="55">
        <v>8950</v>
      </c>
      <c r="D20" s="1">
        <v>0</v>
      </c>
      <c r="E20" s="17" t="b">
        <v>1</v>
      </c>
      <c r="F20" s="61">
        <v>11.5173184357542</v>
      </c>
      <c r="G20" s="62">
        <v>12</v>
      </c>
      <c r="H20" s="61">
        <v>1.3383307693673301</v>
      </c>
      <c r="I20" s="61">
        <v>6</v>
      </c>
      <c r="J20" s="61">
        <v>12</v>
      </c>
      <c r="K20" s="61">
        <v>12</v>
      </c>
      <c r="L20" s="61">
        <v>12</v>
      </c>
      <c r="M20" s="62">
        <v>12</v>
      </c>
      <c r="N20" s="62">
        <v>12</v>
      </c>
      <c r="O20" s="61">
        <v>15.5323107438562</v>
      </c>
      <c r="P20" s="61">
        <v>7.5023261276522</v>
      </c>
    </row>
    <row r="21" spans="1:16" x14ac:dyDescent="0.2">
      <c r="A21" s="49" t="s">
        <v>7</v>
      </c>
      <c r="B21" s="54" t="s">
        <v>48</v>
      </c>
      <c r="C21" s="55">
        <v>8950</v>
      </c>
      <c r="D21" s="1">
        <v>0</v>
      </c>
      <c r="E21" s="17" t="b">
        <v>1</v>
      </c>
      <c r="F21" s="61">
        <v>86.175172884108406</v>
      </c>
      <c r="G21" s="62">
        <v>31.936666666666699</v>
      </c>
      <c r="H21" s="61">
        <v>180.508786555629</v>
      </c>
      <c r="I21" s="61">
        <v>0</v>
      </c>
      <c r="J21" s="61">
        <v>3.399375</v>
      </c>
      <c r="K21" s="61">
        <v>31.936666666666699</v>
      </c>
      <c r="L21" s="61">
        <v>97.228333333333296</v>
      </c>
      <c r="M21" s="63">
        <v>758.65274999999997</v>
      </c>
      <c r="N21" s="63">
        <v>4086.63083333333</v>
      </c>
      <c r="O21" s="61">
        <v>627.70153255099501</v>
      </c>
      <c r="P21" s="61">
        <v>-455.35118678277797</v>
      </c>
    </row>
    <row r="22" spans="1:16" x14ac:dyDescent="0.2">
      <c r="A22" s="49" t="s">
        <v>14</v>
      </c>
      <c r="B22" s="54" t="s">
        <v>48</v>
      </c>
      <c r="C22" s="55">
        <v>8950</v>
      </c>
      <c r="D22" s="1">
        <v>0</v>
      </c>
      <c r="E22" s="17" t="b">
        <v>1</v>
      </c>
      <c r="F22" s="61">
        <v>88.977983679842197</v>
      </c>
      <c r="G22" s="62">
        <v>0</v>
      </c>
      <c r="H22" s="61">
        <v>193.13611474614001</v>
      </c>
      <c r="I22" s="61">
        <v>0</v>
      </c>
      <c r="J22" s="61">
        <v>0</v>
      </c>
      <c r="K22" s="61">
        <v>0</v>
      </c>
      <c r="L22" s="61">
        <v>99.085196479166697</v>
      </c>
      <c r="M22" s="63">
        <v>896.23234948333402</v>
      </c>
      <c r="N22" s="63">
        <v>3928.1009800000002</v>
      </c>
      <c r="O22" s="61">
        <v>668.38632791826399</v>
      </c>
      <c r="P22" s="61">
        <v>-490.43036055857903</v>
      </c>
    </row>
    <row r="23" spans="1:16" x14ac:dyDescent="0.2">
      <c r="A23" s="49" t="s">
        <v>19</v>
      </c>
      <c r="B23" s="54" t="s">
        <v>48</v>
      </c>
      <c r="C23" s="55">
        <v>8949</v>
      </c>
      <c r="D23" s="17">
        <v>1</v>
      </c>
      <c r="E23" s="17" t="b">
        <v>1</v>
      </c>
      <c r="F23" s="61">
        <v>0.388926408976491</v>
      </c>
      <c r="G23" s="62">
        <v>0.30286956416666699</v>
      </c>
      <c r="H23" s="61">
        <v>0.38972233834505099</v>
      </c>
      <c r="I23" s="61">
        <v>0</v>
      </c>
      <c r="J23" s="61">
        <v>4.1526670000000002E-2</v>
      </c>
      <c r="K23" s="61">
        <v>0.30286956416666699</v>
      </c>
      <c r="L23" s="61">
        <v>0.71758191520000003</v>
      </c>
      <c r="M23" s="63">
        <v>1.0570607410333299</v>
      </c>
      <c r="N23" s="63">
        <v>15.90995114</v>
      </c>
      <c r="O23" s="61">
        <v>1.55809342401164</v>
      </c>
      <c r="P23" s="61">
        <v>-0.78024060605866197</v>
      </c>
    </row>
    <row r="24" spans="1:16" ht="17" thickBot="1" x14ac:dyDescent="0.25">
      <c r="A24" s="50" t="s">
        <v>23</v>
      </c>
      <c r="B24" s="54" t="s">
        <v>48</v>
      </c>
      <c r="C24" s="55">
        <v>8637</v>
      </c>
      <c r="D24" s="17">
        <v>313</v>
      </c>
      <c r="E24" s="17" t="b">
        <v>1</v>
      </c>
      <c r="F24" s="61">
        <v>9.3500701238325394</v>
      </c>
      <c r="G24" s="62">
        <v>2.1704953189794498</v>
      </c>
      <c r="H24" s="61">
        <v>120.28691460778199</v>
      </c>
      <c r="I24" s="61">
        <v>7.3042304554412599E-4</v>
      </c>
      <c r="J24" s="61">
        <v>0.95754925283024594</v>
      </c>
      <c r="K24" s="61">
        <v>2.1704953189794498</v>
      </c>
      <c r="L24" s="61">
        <v>6.26043020466975</v>
      </c>
      <c r="M24" s="63">
        <v>50.405829936699398</v>
      </c>
      <c r="N24" s="63">
        <v>6840.5288605410997</v>
      </c>
      <c r="O24" s="61">
        <v>370.21081394717902</v>
      </c>
      <c r="P24" s="61">
        <v>-351.51067369951397</v>
      </c>
    </row>
    <row r="26" spans="1:16" ht="17" thickBot="1" x14ac:dyDescent="0.25"/>
    <row r="27" spans="1:16" ht="20" thickBot="1" x14ac:dyDescent="0.3">
      <c r="A27" s="30"/>
      <c r="B27" s="57" t="s">
        <v>70</v>
      </c>
      <c r="C27" s="56"/>
      <c r="D27" s="56"/>
      <c r="E27" s="56"/>
      <c r="F27" s="56"/>
      <c r="G27" s="56"/>
      <c r="H27" s="56"/>
      <c r="I27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workbookViewId="0">
      <selection activeCell="E27" sqref="E27"/>
    </sheetView>
  </sheetViews>
  <sheetFormatPr baseColWidth="10" defaultRowHeight="16" x14ac:dyDescent="0.2"/>
  <cols>
    <col min="2" max="2" width="4" customWidth="1"/>
    <col min="3" max="3" width="4.1640625" customWidth="1"/>
    <col min="13" max="13" width="14.6640625" customWidth="1"/>
    <col min="14" max="14" width="0" hidden="1" customWidth="1"/>
    <col min="15" max="15" width="7.83203125" customWidth="1"/>
    <col min="16" max="16" width="8.5" customWidth="1"/>
    <col min="17" max="17" width="6" customWidth="1"/>
    <col min="18" max="18" width="7.33203125" customWidth="1"/>
    <col min="20" max="20" width="14" customWidth="1"/>
    <col min="21" max="21" width="9.33203125" customWidth="1"/>
    <col min="22" max="22" width="12.5" customWidth="1"/>
  </cols>
  <sheetData>
    <row r="1" spans="1:22" ht="17" thickBot="1" x14ac:dyDescent="0.25">
      <c r="A1" s="73"/>
      <c r="B1" s="74" t="s">
        <v>20</v>
      </c>
      <c r="C1" s="75" t="s">
        <v>22</v>
      </c>
      <c r="D1" s="75" t="s">
        <v>8</v>
      </c>
      <c r="E1" s="75" t="s">
        <v>6</v>
      </c>
      <c r="F1" s="75" t="s">
        <v>25</v>
      </c>
      <c r="G1" s="75" t="s">
        <v>13</v>
      </c>
      <c r="H1" s="75" t="s">
        <v>17</v>
      </c>
      <c r="I1" s="75" t="s">
        <v>9</v>
      </c>
      <c r="J1" s="75" t="s">
        <v>18</v>
      </c>
      <c r="K1" s="75" t="s">
        <v>15</v>
      </c>
      <c r="L1" s="75" t="s">
        <v>16</v>
      </c>
      <c r="M1" s="75" t="s">
        <v>10</v>
      </c>
      <c r="N1" s="75" t="s">
        <v>12</v>
      </c>
      <c r="O1" s="75" t="s">
        <v>11</v>
      </c>
      <c r="P1" s="75" t="s">
        <v>21</v>
      </c>
      <c r="Q1" s="75" t="s">
        <v>24</v>
      </c>
      <c r="R1" s="75" t="s">
        <v>26</v>
      </c>
      <c r="S1" s="75" t="s">
        <v>7</v>
      </c>
      <c r="T1" s="76" t="s">
        <v>14</v>
      </c>
      <c r="U1" s="67" t="s">
        <v>19</v>
      </c>
      <c r="V1" s="68" t="s">
        <v>23</v>
      </c>
    </row>
    <row r="2" spans="1:22" x14ac:dyDescent="0.2">
      <c r="A2" s="69" t="s">
        <v>20</v>
      </c>
      <c r="B2" s="66">
        <v>1</v>
      </c>
      <c r="C2" s="98">
        <v>0.335089679591067</v>
      </c>
      <c r="D2" s="94">
        <v>0.165693448599329</v>
      </c>
      <c r="E2" s="104">
        <v>0.15508066325547701</v>
      </c>
      <c r="F2" s="104">
        <v>9.3367168271100906E-2</v>
      </c>
      <c r="G2" s="104">
        <v>0.54123288780075696</v>
      </c>
      <c r="H2" s="104">
        <v>-8.7197289391296201E-2</v>
      </c>
      <c r="I2" s="104">
        <v>7.0795815010478699E-2</v>
      </c>
      <c r="J2" s="104">
        <v>-7.2015234605881301E-2</v>
      </c>
      <c r="K2" s="104">
        <v>0.46364435787249197</v>
      </c>
      <c r="L2" s="104">
        <v>0.39591504808266997</v>
      </c>
      <c r="M2" s="95">
        <v>0.13331624213051099</v>
      </c>
      <c r="N2" s="101">
        <v>0.52898262030128895</v>
      </c>
      <c r="O2" s="59">
        <v>0.344741449021989</v>
      </c>
      <c r="P2" s="59">
        <v>0.59552610031523401</v>
      </c>
      <c r="Q2" s="59">
        <v>-0.33162496823045401</v>
      </c>
      <c r="R2" s="91">
        <v>7.4122276287550498E-2</v>
      </c>
      <c r="S2" s="94">
        <v>0.16258876794535401</v>
      </c>
      <c r="T2" s="95">
        <v>0.51647632260632004</v>
      </c>
      <c r="U2" s="85">
        <v>0.57813008951946498</v>
      </c>
      <c r="V2" s="86">
        <v>-0.233673536896912</v>
      </c>
    </row>
    <row r="3" spans="1:22" x14ac:dyDescent="0.2">
      <c r="A3" s="70" t="s">
        <v>22</v>
      </c>
      <c r="B3" s="64">
        <v>0.335089679591067</v>
      </c>
      <c r="C3" s="99">
        <v>1</v>
      </c>
      <c r="D3" s="96">
        <v>0.169952554490781</v>
      </c>
      <c r="E3" s="62">
        <v>0.137677725965686</v>
      </c>
      <c r="F3" s="62">
        <v>0.152824159344668</v>
      </c>
      <c r="G3" s="62">
        <v>0.10824462932590399</v>
      </c>
      <c r="H3" s="62">
        <v>0.22971547285661501</v>
      </c>
      <c r="I3" s="62">
        <v>0.20241532118446201</v>
      </c>
      <c r="J3" s="62">
        <v>0.17607939876859499</v>
      </c>
      <c r="K3" s="62">
        <v>0.19370840087833399</v>
      </c>
      <c r="L3" s="62">
        <v>0.14155486611427001</v>
      </c>
      <c r="M3" s="77">
        <v>0.211204215899746</v>
      </c>
      <c r="N3" s="102">
        <v>9.8630172915183306E-2</v>
      </c>
      <c r="O3" s="62">
        <v>9.2941280754689007E-2</v>
      </c>
      <c r="P3" s="62">
        <v>0.209985530088418</v>
      </c>
      <c r="Q3" s="62">
        <v>-9.5082441076899907E-2</v>
      </c>
      <c r="R3" s="92">
        <v>0.119775887199606</v>
      </c>
      <c r="S3" s="96">
        <v>0.165892750872248</v>
      </c>
      <c r="T3" s="77">
        <v>9.44412752231161E-2</v>
      </c>
      <c r="U3" s="87">
        <v>0.44729860558362</v>
      </c>
      <c r="V3" s="88">
        <v>-0.23147283036522201</v>
      </c>
    </row>
    <row r="4" spans="1:22" x14ac:dyDescent="0.2">
      <c r="A4" s="70" t="s">
        <v>8</v>
      </c>
      <c r="B4" s="64">
        <v>0.165693448599329</v>
      </c>
      <c r="C4" s="99">
        <v>0.169952554490781</v>
      </c>
      <c r="D4" s="96">
        <v>1</v>
      </c>
      <c r="E4" s="62">
        <v>0.88579320410720197</v>
      </c>
      <c r="F4" s="62">
        <v>0.70873548567400002</v>
      </c>
      <c r="G4" s="62">
        <v>-9.1164041275053606E-2</v>
      </c>
      <c r="H4" s="62">
        <v>0.50421831610172596</v>
      </c>
      <c r="I4" s="62">
        <v>0.60835073839354303</v>
      </c>
      <c r="J4" s="62">
        <v>0.40084337528879699</v>
      </c>
      <c r="K4" s="62">
        <v>-0.14941938477425801</v>
      </c>
      <c r="L4" s="62">
        <v>-8.2685198469591104E-2</v>
      </c>
      <c r="M4" s="77">
        <v>0.78081745730274399</v>
      </c>
      <c r="N4" s="102">
        <v>0.36747815977019199</v>
      </c>
      <c r="O4" s="62">
        <v>0.536270326758712</v>
      </c>
      <c r="P4" s="62">
        <v>0.13271368071456999</v>
      </c>
      <c r="Q4" s="62">
        <v>0.202886611569222</v>
      </c>
      <c r="R4" s="92">
        <v>0.107262607305598</v>
      </c>
      <c r="S4" s="96">
        <v>0.99435815955921203</v>
      </c>
      <c r="T4" s="77">
        <v>-9.5084682782292707E-2</v>
      </c>
      <c r="U4" s="87">
        <v>-8.5800277389424903E-2</v>
      </c>
      <c r="V4" s="88">
        <v>0.35910033753459802</v>
      </c>
    </row>
    <row r="5" spans="1:22" x14ac:dyDescent="0.2">
      <c r="A5" s="70" t="s">
        <v>6</v>
      </c>
      <c r="B5" s="64">
        <v>0.15508066325547701</v>
      </c>
      <c r="C5" s="99">
        <v>0.137677725965686</v>
      </c>
      <c r="D5" s="96">
        <v>0.88579320410720197</v>
      </c>
      <c r="E5" s="62">
        <v>1</v>
      </c>
      <c r="F5" s="62">
        <v>0.33380850479985003</v>
      </c>
      <c r="G5" s="62">
        <v>-6.4195062981132894E-2</v>
      </c>
      <c r="H5" s="62">
        <v>0.34988350017763797</v>
      </c>
      <c r="I5" s="62">
        <v>0.68381897135476699</v>
      </c>
      <c r="J5" s="62">
        <v>0.158892029454033</v>
      </c>
      <c r="K5" s="62">
        <v>-0.103046036484434</v>
      </c>
      <c r="L5" s="62">
        <v>-5.7853995706787197E-2</v>
      </c>
      <c r="M5" s="77">
        <v>0.63073475616621999</v>
      </c>
      <c r="N5" s="102">
        <v>0.342652068235346</v>
      </c>
      <c r="O5" s="62">
        <v>0.482418042842715</v>
      </c>
      <c r="P5" s="62">
        <v>6.5597986508518405E-2</v>
      </c>
      <c r="Q5" s="62">
        <v>0.145980602369747</v>
      </c>
      <c r="R5" s="92">
        <v>8.0378383273856199E-2</v>
      </c>
      <c r="S5" s="96">
        <v>0.883942816190741</v>
      </c>
      <c r="T5" s="77">
        <v>-6.6989548548321703E-2</v>
      </c>
      <c r="U5" s="87">
        <v>-6.6099167033200401E-2</v>
      </c>
      <c r="V5" s="88">
        <v>0.33628211491184401</v>
      </c>
    </row>
    <row r="6" spans="1:22" x14ac:dyDescent="0.2">
      <c r="A6" s="70" t="s">
        <v>25</v>
      </c>
      <c r="B6" s="64">
        <v>9.3367168271100906E-2</v>
      </c>
      <c r="C6" s="99">
        <v>0.152824159344668</v>
      </c>
      <c r="D6" s="96">
        <v>0.70873548567400002</v>
      </c>
      <c r="E6" s="62">
        <v>0.33380850479985003</v>
      </c>
      <c r="F6" s="62">
        <v>1</v>
      </c>
      <c r="G6" s="62">
        <v>-0.102051745336157</v>
      </c>
      <c r="H6" s="62">
        <v>0.55169252091705301</v>
      </c>
      <c r="I6" s="62">
        <v>0.24823950916140999</v>
      </c>
      <c r="J6" s="62">
        <v>0.63449973784999603</v>
      </c>
      <c r="K6" s="62">
        <v>-0.162396865845959</v>
      </c>
      <c r="L6" s="62">
        <v>-9.0927649918569303E-2</v>
      </c>
      <c r="M6" s="77">
        <v>0.68753778876273497</v>
      </c>
      <c r="N6" s="102">
        <v>0.240003744037315</v>
      </c>
      <c r="O6" s="62">
        <v>0.36988576421485903</v>
      </c>
      <c r="P6" s="62">
        <v>0.14953087692584699</v>
      </c>
      <c r="Q6" s="62">
        <v>0.21504830066641301</v>
      </c>
      <c r="R6" s="92">
        <v>0.103309594338284</v>
      </c>
      <c r="S6" s="96">
        <v>0.70053578815829098</v>
      </c>
      <c r="T6" s="77">
        <v>-0.105990854714952</v>
      </c>
      <c r="U6" s="87">
        <v>-9.0557147698525298E-2</v>
      </c>
      <c r="V6" s="88">
        <v>0.248045237893913</v>
      </c>
    </row>
    <row r="7" spans="1:22" x14ac:dyDescent="0.2">
      <c r="A7" s="70" t="s">
        <v>13</v>
      </c>
      <c r="B7" s="64">
        <v>0.54123288780075696</v>
      </c>
      <c r="C7" s="99">
        <v>0.10824462932590399</v>
      </c>
      <c r="D7" s="96">
        <v>-9.1164041275053606E-2</v>
      </c>
      <c r="E7" s="62">
        <v>-6.4195062981132894E-2</v>
      </c>
      <c r="F7" s="62">
        <v>-0.102051745336157</v>
      </c>
      <c r="G7" s="62">
        <v>1</v>
      </c>
      <c r="H7" s="62">
        <v>-0.24983460888975001</v>
      </c>
      <c r="I7" s="62">
        <v>-0.10495421648073799</v>
      </c>
      <c r="J7" s="62">
        <v>-0.20739458066808</v>
      </c>
      <c r="K7" s="62">
        <v>0.683400476184023</v>
      </c>
      <c r="L7" s="62">
        <v>0.65918003526277502</v>
      </c>
      <c r="M7" s="77">
        <v>-0.11261318408082099</v>
      </c>
      <c r="N7" s="102">
        <v>0.31437669869732499</v>
      </c>
      <c r="O7" s="62">
        <v>0.425517115375945</v>
      </c>
      <c r="P7" s="62">
        <v>0.26229126292145899</v>
      </c>
      <c r="Q7" s="62">
        <v>-0.17906778087971501</v>
      </c>
      <c r="R7" s="92">
        <v>-8.3484564751936996E-2</v>
      </c>
      <c r="S7" s="96">
        <v>-8.7191885295376303E-2</v>
      </c>
      <c r="T7" s="77">
        <v>0.98370595231951696</v>
      </c>
      <c r="U7" s="87">
        <v>0.260306604902172</v>
      </c>
      <c r="V7" s="88">
        <v>-8.3765141479022493E-3</v>
      </c>
    </row>
    <row r="8" spans="1:22" x14ac:dyDescent="0.2">
      <c r="A8" s="70" t="s">
        <v>17</v>
      </c>
      <c r="B8" s="64">
        <v>-8.7197289391296201E-2</v>
      </c>
      <c r="C8" s="99">
        <v>0.22971547285661501</v>
      </c>
      <c r="D8" s="96">
        <v>0.50421831610172596</v>
      </c>
      <c r="E8" s="62">
        <v>0.34988350017763797</v>
      </c>
      <c r="F8" s="62">
        <v>0.55169252091705301</v>
      </c>
      <c r="G8" s="62">
        <v>-0.24983460888975001</v>
      </c>
      <c r="H8" s="62">
        <v>1</v>
      </c>
      <c r="I8" s="62">
        <v>0.50134313512164397</v>
      </c>
      <c r="J8" s="62">
        <v>0.86293363726996397</v>
      </c>
      <c r="K8" s="62">
        <v>-0.31249250111242899</v>
      </c>
      <c r="L8" s="62">
        <v>-0.20347791907262</v>
      </c>
      <c r="M8" s="77">
        <v>0.64223439520457104</v>
      </c>
      <c r="N8" s="102">
        <v>0.119778647570308</v>
      </c>
      <c r="O8" s="62">
        <v>0.120897481585339</v>
      </c>
      <c r="P8" s="62">
        <v>8.9115577534582197E-4</v>
      </c>
      <c r="Q8" s="62">
        <v>0.30580235388719401</v>
      </c>
      <c r="R8" s="92">
        <v>6.1505647523048303E-2</v>
      </c>
      <c r="S8" s="96">
        <v>0.50491791969558897</v>
      </c>
      <c r="T8" s="77">
        <v>-0.248986663098479</v>
      </c>
      <c r="U8" s="87">
        <v>-0.22130624436531901</v>
      </c>
      <c r="V8" s="88">
        <v>0.125172431208704</v>
      </c>
    </row>
    <row r="9" spans="1:22" x14ac:dyDescent="0.2">
      <c r="A9" s="70" t="s">
        <v>9</v>
      </c>
      <c r="B9" s="64">
        <v>7.0795815010478699E-2</v>
      </c>
      <c r="C9" s="99">
        <v>0.20241532118446201</v>
      </c>
      <c r="D9" s="96">
        <v>0.60835073839354303</v>
      </c>
      <c r="E9" s="62">
        <v>0.68381897135476699</v>
      </c>
      <c r="F9" s="62">
        <v>0.24823950916140999</v>
      </c>
      <c r="G9" s="62">
        <v>-0.10495421648073799</v>
      </c>
      <c r="H9" s="62">
        <v>0.50134313512164397</v>
      </c>
      <c r="I9" s="62">
        <v>1</v>
      </c>
      <c r="J9" s="62">
        <v>0.14232918277399101</v>
      </c>
      <c r="K9" s="62">
        <v>-0.113575384496995</v>
      </c>
      <c r="L9" s="62">
        <v>-6.9088432614401701E-2</v>
      </c>
      <c r="M9" s="77">
        <v>0.60128893870950395</v>
      </c>
      <c r="N9" s="102">
        <v>0.29609955918144099</v>
      </c>
      <c r="O9" s="62">
        <v>0.278313368809605</v>
      </c>
      <c r="P9" s="62">
        <v>-1.5491651470628099E-2</v>
      </c>
      <c r="Q9" s="62">
        <v>0.15753079400758899</v>
      </c>
      <c r="R9" s="92">
        <v>8.2466262846967606E-2</v>
      </c>
      <c r="S9" s="96">
        <v>0.60791995885093897</v>
      </c>
      <c r="T9" s="77">
        <v>-0.106242975889524</v>
      </c>
      <c r="U9" s="87">
        <v>-9.7238390153863902E-2</v>
      </c>
      <c r="V9" s="88">
        <v>0.22704675443380601</v>
      </c>
    </row>
    <row r="10" spans="1:22" x14ac:dyDescent="0.2">
      <c r="A10" s="70" t="s">
        <v>18</v>
      </c>
      <c r="B10" s="64">
        <v>-7.2015234605881301E-2</v>
      </c>
      <c r="C10" s="99">
        <v>0.17607939876859499</v>
      </c>
      <c r="D10" s="96">
        <v>0.40084337528879699</v>
      </c>
      <c r="E10" s="62">
        <v>0.158892029454033</v>
      </c>
      <c r="F10" s="62">
        <v>0.63449973784999603</v>
      </c>
      <c r="G10" s="62">
        <v>-0.20739458066808</v>
      </c>
      <c r="H10" s="62">
        <v>0.86293363726996397</v>
      </c>
      <c r="I10" s="62">
        <v>0.14232918277399101</v>
      </c>
      <c r="J10" s="62">
        <v>1</v>
      </c>
      <c r="K10" s="62">
        <v>-0.26590671783959002</v>
      </c>
      <c r="L10" s="62">
        <v>-0.16920741520786201</v>
      </c>
      <c r="M10" s="77">
        <v>0.59367391893802801</v>
      </c>
      <c r="N10" s="102">
        <v>6.0413150920842498E-2</v>
      </c>
      <c r="O10" s="62">
        <v>9.7830314061228094E-2</v>
      </c>
      <c r="P10" s="62">
        <v>3.2197760717162002E-2</v>
      </c>
      <c r="Q10" s="62">
        <v>0.250087452461564</v>
      </c>
      <c r="R10" s="92">
        <v>7.3275449798000603E-2</v>
      </c>
      <c r="S10" s="96">
        <v>0.39683055734885803</v>
      </c>
      <c r="T10" s="77">
        <v>-0.208255521023061</v>
      </c>
      <c r="U10" s="87">
        <v>-0.17881158371766001</v>
      </c>
      <c r="V10" s="88">
        <v>8.5381360699145203E-2</v>
      </c>
    </row>
    <row r="11" spans="1:22" x14ac:dyDescent="0.2">
      <c r="A11" s="70" t="s">
        <v>15</v>
      </c>
      <c r="B11" s="64">
        <v>0.46364435787249197</v>
      </c>
      <c r="C11" s="99">
        <v>0.19370840087833399</v>
      </c>
      <c r="D11" s="96">
        <v>-0.14941938477425801</v>
      </c>
      <c r="E11" s="62">
        <v>-0.103046036484434</v>
      </c>
      <c r="F11" s="62">
        <v>-0.162396865845959</v>
      </c>
      <c r="G11" s="62">
        <v>0.683400476184023</v>
      </c>
      <c r="H11" s="62">
        <v>-0.31249250111242899</v>
      </c>
      <c r="I11" s="62">
        <v>-0.113575384496995</v>
      </c>
      <c r="J11" s="62">
        <v>-0.26590671783959002</v>
      </c>
      <c r="K11" s="62">
        <v>1</v>
      </c>
      <c r="L11" s="62">
        <v>0.79368112440049499</v>
      </c>
      <c r="M11" s="77">
        <v>-0.151307475401703</v>
      </c>
      <c r="N11" s="102">
        <v>0.13469801569893999</v>
      </c>
      <c r="O11" s="62">
        <v>0.21554404775743799</v>
      </c>
      <c r="P11" s="62">
        <v>0.20821848300569601</v>
      </c>
      <c r="Q11" s="62">
        <v>-0.25329247825118401</v>
      </c>
      <c r="R11" s="92">
        <v>-0.129136175057667</v>
      </c>
      <c r="S11" s="96">
        <v>-0.144522097690884</v>
      </c>
      <c r="T11" s="77">
        <v>0.681374223570546</v>
      </c>
      <c r="U11" s="87">
        <v>0.39801265318081702</v>
      </c>
      <c r="V11" s="88">
        <v>-9.9640237262593898E-2</v>
      </c>
    </row>
    <row r="12" spans="1:22" x14ac:dyDescent="0.2">
      <c r="A12" s="70" t="s">
        <v>16</v>
      </c>
      <c r="B12" s="64">
        <v>0.39591504808266997</v>
      </c>
      <c r="C12" s="99">
        <v>0.14155486611427001</v>
      </c>
      <c r="D12" s="96">
        <v>-8.2685198469591104E-2</v>
      </c>
      <c r="E12" s="62">
        <v>-5.7853995706787197E-2</v>
      </c>
      <c r="F12" s="62">
        <v>-9.0927649918569303E-2</v>
      </c>
      <c r="G12" s="62">
        <v>0.65918003526277502</v>
      </c>
      <c r="H12" s="62">
        <v>-0.20347791907262</v>
      </c>
      <c r="I12" s="62">
        <v>-6.9088432614401701E-2</v>
      </c>
      <c r="J12" s="62">
        <v>-0.16920741520786201</v>
      </c>
      <c r="K12" s="62">
        <v>0.79368112440049499</v>
      </c>
      <c r="L12" s="62">
        <v>1</v>
      </c>
      <c r="M12" s="77">
        <v>-7.8801192196075495E-2</v>
      </c>
      <c r="N12" s="102">
        <v>0.15260937995075399</v>
      </c>
      <c r="O12" s="62">
        <v>0.27772813467283203</v>
      </c>
      <c r="P12" s="62">
        <v>0.213012007601597</v>
      </c>
      <c r="Q12" s="62">
        <v>-0.16978441129903701</v>
      </c>
      <c r="R12" s="92">
        <v>-4.3420637177560201E-2</v>
      </c>
      <c r="S12" s="96">
        <v>-8.0948404959069201E-2</v>
      </c>
      <c r="T12" s="77">
        <v>0.64354106879470097</v>
      </c>
      <c r="U12" s="87">
        <v>0.28003477216724998</v>
      </c>
      <c r="V12" s="88">
        <v>-4.8731468245134198E-2</v>
      </c>
    </row>
    <row r="13" spans="1:22" x14ac:dyDescent="0.2">
      <c r="A13" s="70" t="s">
        <v>10</v>
      </c>
      <c r="B13" s="64">
        <v>0.13331624213051099</v>
      </c>
      <c r="C13" s="99">
        <v>0.211204215899746</v>
      </c>
      <c r="D13" s="96">
        <v>0.78081745730274399</v>
      </c>
      <c r="E13" s="62">
        <v>0.63073475616621999</v>
      </c>
      <c r="F13" s="62">
        <v>0.68753778876273497</v>
      </c>
      <c r="G13" s="62">
        <v>-0.11261318408082099</v>
      </c>
      <c r="H13" s="62">
        <v>0.64223439520457104</v>
      </c>
      <c r="I13" s="62">
        <v>0.60128893870950395</v>
      </c>
      <c r="J13" s="62">
        <v>0.59367391893802801</v>
      </c>
      <c r="K13" s="62">
        <v>-0.151307475401703</v>
      </c>
      <c r="L13" s="62">
        <v>-7.8801192196075495E-2</v>
      </c>
      <c r="M13" s="77">
        <v>1</v>
      </c>
      <c r="N13" s="102">
        <v>0.28045224333109298</v>
      </c>
      <c r="O13" s="62">
        <v>0.38736549738541598</v>
      </c>
      <c r="P13" s="62">
        <v>0.12437405081345</v>
      </c>
      <c r="Q13" s="62">
        <v>0.179558503495861</v>
      </c>
      <c r="R13" s="92">
        <v>0.13533116677888199</v>
      </c>
      <c r="S13" s="96">
        <v>0.77041832670649102</v>
      </c>
      <c r="T13" s="77">
        <v>-0.118668844378662</v>
      </c>
      <c r="U13" s="87">
        <v>-6.3022272346021702E-2</v>
      </c>
      <c r="V13" s="88">
        <v>0.23409475514776601</v>
      </c>
    </row>
    <row r="14" spans="1:22" x14ac:dyDescent="0.2">
      <c r="A14" s="70" t="s">
        <v>12</v>
      </c>
      <c r="B14" s="64">
        <v>0.52898262030128895</v>
      </c>
      <c r="C14" s="99">
        <v>9.8630172915183306E-2</v>
      </c>
      <c r="D14" s="96">
        <v>0.36747815977019199</v>
      </c>
      <c r="E14" s="62">
        <v>0.342652068235346</v>
      </c>
      <c r="F14" s="62">
        <v>0.240003744037315</v>
      </c>
      <c r="G14" s="62">
        <v>0.31437669869732499</v>
      </c>
      <c r="H14" s="62">
        <v>0.119778647570308</v>
      </c>
      <c r="I14" s="62">
        <v>0.29609955918144099</v>
      </c>
      <c r="J14" s="62">
        <v>6.0413150920842498E-2</v>
      </c>
      <c r="K14" s="62">
        <v>0.13469801569893999</v>
      </c>
      <c r="L14" s="62">
        <v>0.15260937995075399</v>
      </c>
      <c r="M14" s="77">
        <v>0.28045224333109298</v>
      </c>
      <c r="N14" s="102">
        <v>1</v>
      </c>
      <c r="O14" s="62">
        <v>0.43899807404118102</v>
      </c>
      <c r="P14" s="62">
        <v>0.211411703217882</v>
      </c>
      <c r="Q14" s="62">
        <v>5.3183367503262503E-2</v>
      </c>
      <c r="R14" s="92">
        <v>0.14234693592026201</v>
      </c>
      <c r="S14" s="96">
        <v>0.36023736276700202</v>
      </c>
      <c r="T14" s="77">
        <v>0.29421250618274303</v>
      </c>
      <c r="U14" s="87">
        <v>-0.136097369176267</v>
      </c>
      <c r="V14" s="88">
        <v>0.145862815186003</v>
      </c>
    </row>
    <row r="15" spans="1:22" x14ac:dyDescent="0.2">
      <c r="A15" s="70" t="s">
        <v>11</v>
      </c>
      <c r="B15" s="64">
        <v>0.344741449021989</v>
      </c>
      <c r="C15" s="99">
        <v>9.2941280754689007E-2</v>
      </c>
      <c r="D15" s="96">
        <v>0.536270326758712</v>
      </c>
      <c r="E15" s="62">
        <v>0.482418042842715</v>
      </c>
      <c r="F15" s="62">
        <v>0.36988576421485903</v>
      </c>
      <c r="G15" s="62">
        <v>0.425517115375945</v>
      </c>
      <c r="H15" s="62">
        <v>0.120897481585339</v>
      </c>
      <c r="I15" s="62">
        <v>0.278313368809605</v>
      </c>
      <c r="J15" s="62">
        <v>9.7830314061228094E-2</v>
      </c>
      <c r="K15" s="62">
        <v>0.21554404775743799</v>
      </c>
      <c r="L15" s="62">
        <v>0.27772813467283203</v>
      </c>
      <c r="M15" s="77">
        <v>0.38736549738541598</v>
      </c>
      <c r="N15" s="102">
        <v>0.43899807404118102</v>
      </c>
      <c r="O15" s="62">
        <v>1</v>
      </c>
      <c r="P15" s="62">
        <v>0.22900164346062499</v>
      </c>
      <c r="Q15" s="62">
        <v>0.11684248783131</v>
      </c>
      <c r="R15" s="92">
        <v>0.12677843474716299</v>
      </c>
      <c r="S15" s="96">
        <v>0.52738904156531197</v>
      </c>
      <c r="T15" s="77">
        <v>0.39786287501909801</v>
      </c>
      <c r="U15" s="87">
        <v>3.2007821874443003E-2</v>
      </c>
      <c r="V15" s="88">
        <v>0.47707344690896403</v>
      </c>
    </row>
    <row r="16" spans="1:22" x14ac:dyDescent="0.2">
      <c r="A16" s="70" t="s">
        <v>21</v>
      </c>
      <c r="B16" s="64">
        <v>0.59552610031523401</v>
      </c>
      <c r="C16" s="99">
        <v>0.209985530088418</v>
      </c>
      <c r="D16" s="96">
        <v>0.13271368071456999</v>
      </c>
      <c r="E16" s="62">
        <v>6.5597986508518405E-2</v>
      </c>
      <c r="F16" s="62">
        <v>0.14953087692584699</v>
      </c>
      <c r="G16" s="62">
        <v>0.26229126292145899</v>
      </c>
      <c r="H16" s="62">
        <v>8.9115577534582197E-4</v>
      </c>
      <c r="I16" s="62">
        <v>-1.5491651470628099E-2</v>
      </c>
      <c r="J16" s="62">
        <v>3.2197760717162002E-2</v>
      </c>
      <c r="K16" s="62">
        <v>0.20821848300569601</v>
      </c>
      <c r="L16" s="62">
        <v>0.213012007601597</v>
      </c>
      <c r="M16" s="77">
        <v>0.12437405081345</v>
      </c>
      <c r="N16" s="102">
        <v>0.211411703217882</v>
      </c>
      <c r="O16" s="62">
        <v>0.22900164346062499</v>
      </c>
      <c r="P16" s="62">
        <v>1</v>
      </c>
      <c r="Q16" s="62">
        <v>-0.21539143564264099</v>
      </c>
      <c r="R16" s="92">
        <v>8.8856932315395404E-2</v>
      </c>
      <c r="S16" s="96">
        <v>0.12795084184467301</v>
      </c>
      <c r="T16" s="77">
        <v>0.24398307043805401</v>
      </c>
      <c r="U16" s="87">
        <v>0.49340948147897101</v>
      </c>
      <c r="V16" s="88">
        <v>-0.224101866362302</v>
      </c>
    </row>
    <row r="17" spans="1:24" x14ac:dyDescent="0.2">
      <c r="A17" s="70" t="s">
        <v>24</v>
      </c>
      <c r="B17" s="64">
        <v>-0.33162496823045401</v>
      </c>
      <c r="C17" s="99">
        <v>-9.5082441076899907E-2</v>
      </c>
      <c r="D17" s="96">
        <v>0.202886611569222</v>
      </c>
      <c r="E17" s="62">
        <v>0.145980602369747</v>
      </c>
      <c r="F17" s="62">
        <v>0.21504830066641301</v>
      </c>
      <c r="G17" s="62">
        <v>-0.17906778087971501</v>
      </c>
      <c r="H17" s="62">
        <v>0.30580235388719401</v>
      </c>
      <c r="I17" s="62">
        <v>0.15753079400758899</v>
      </c>
      <c r="J17" s="62">
        <v>0.250087452461564</v>
      </c>
      <c r="K17" s="62">
        <v>-0.25329247825118401</v>
      </c>
      <c r="L17" s="62">
        <v>-0.16978441129903701</v>
      </c>
      <c r="M17" s="77">
        <v>0.179558503495861</v>
      </c>
      <c r="N17" s="102">
        <v>5.3183367503262503E-2</v>
      </c>
      <c r="O17" s="62">
        <v>0.11684248783131</v>
      </c>
      <c r="P17" s="62">
        <v>-0.21539143564264099</v>
      </c>
      <c r="Q17" s="62">
        <v>1</v>
      </c>
      <c r="R17" s="92">
        <v>-1.6485723701718E-2</v>
      </c>
      <c r="S17" s="96">
        <v>0.20444841082346099</v>
      </c>
      <c r="T17" s="77">
        <v>-0.176338599329914</v>
      </c>
      <c r="U17" s="87">
        <v>-0.465285951824779</v>
      </c>
      <c r="V17" s="88">
        <v>0.367301444945075</v>
      </c>
    </row>
    <row r="18" spans="1:24" x14ac:dyDescent="0.2">
      <c r="A18" s="70" t="s">
        <v>26</v>
      </c>
      <c r="B18" s="64">
        <v>7.4122276287550498E-2</v>
      </c>
      <c r="C18" s="99">
        <v>0.119775887199606</v>
      </c>
      <c r="D18" s="96">
        <v>0.107262607305598</v>
      </c>
      <c r="E18" s="62">
        <v>8.0378383273856199E-2</v>
      </c>
      <c r="F18" s="62">
        <v>0.103309594338284</v>
      </c>
      <c r="G18" s="62">
        <v>-8.3484564751936996E-2</v>
      </c>
      <c r="H18" s="62">
        <v>6.1505647523048303E-2</v>
      </c>
      <c r="I18" s="62">
        <v>8.2466262846967606E-2</v>
      </c>
      <c r="J18" s="62">
        <v>7.3275449798000603E-2</v>
      </c>
      <c r="K18" s="62">
        <v>-0.129136175057667</v>
      </c>
      <c r="L18" s="62">
        <v>-4.3420637177560201E-2</v>
      </c>
      <c r="M18" s="77">
        <v>0.13533116677888199</v>
      </c>
      <c r="N18" s="102">
        <v>0.14234693592026201</v>
      </c>
      <c r="O18" s="62">
        <v>0.12677843474716299</v>
      </c>
      <c r="P18" s="62">
        <v>8.8856932315395404E-2</v>
      </c>
      <c r="Q18" s="62">
        <v>-1.6485723701718E-2</v>
      </c>
      <c r="R18" s="92">
        <v>1</v>
      </c>
      <c r="S18" s="96">
        <v>5.1574422254724701E-2</v>
      </c>
      <c r="T18" s="77">
        <v>-0.185880078969789</v>
      </c>
      <c r="U18" s="87">
        <v>2.4103034041623301E-2</v>
      </c>
      <c r="V18" s="88">
        <v>2.76520381469114E-2</v>
      </c>
    </row>
    <row r="19" spans="1:24" x14ac:dyDescent="0.2">
      <c r="A19" s="70" t="s">
        <v>7</v>
      </c>
      <c r="B19" s="64">
        <v>0.16258876794535401</v>
      </c>
      <c r="C19" s="99">
        <v>0.165892750872248</v>
      </c>
      <c r="D19" s="96">
        <v>0.99435815955921203</v>
      </c>
      <c r="E19" s="62">
        <v>0.883942816190741</v>
      </c>
      <c r="F19" s="62">
        <v>0.70053578815829098</v>
      </c>
      <c r="G19" s="62">
        <v>-8.7191885295376303E-2</v>
      </c>
      <c r="H19" s="62">
        <v>0.50491791969558897</v>
      </c>
      <c r="I19" s="62">
        <v>0.60791995885093897</v>
      </c>
      <c r="J19" s="62">
        <v>0.39683055734885803</v>
      </c>
      <c r="K19" s="62">
        <v>-0.144522097690884</v>
      </c>
      <c r="L19" s="62">
        <v>-8.0948404959069201E-2</v>
      </c>
      <c r="M19" s="77">
        <v>0.77041832670649102</v>
      </c>
      <c r="N19" s="102">
        <v>0.36023736276700202</v>
      </c>
      <c r="O19" s="62">
        <v>0.52738904156531197</v>
      </c>
      <c r="P19" s="62">
        <v>0.12795084184467301</v>
      </c>
      <c r="Q19" s="62">
        <v>0.20444841082346099</v>
      </c>
      <c r="R19" s="92">
        <v>5.1574422254724701E-2</v>
      </c>
      <c r="S19" s="96">
        <v>1</v>
      </c>
      <c r="T19" s="77">
        <v>-8.6571311379571095E-2</v>
      </c>
      <c r="U19" s="87">
        <v>-8.51518337706762E-2</v>
      </c>
      <c r="V19" s="88">
        <v>0.356542309453168</v>
      </c>
    </row>
    <row r="20" spans="1:24" x14ac:dyDescent="0.2">
      <c r="A20" s="70" t="s">
        <v>14</v>
      </c>
      <c r="B20" s="64">
        <v>0.51647632260632004</v>
      </c>
      <c r="C20" s="99">
        <v>9.44412752231161E-2</v>
      </c>
      <c r="D20" s="96">
        <v>-9.5084682782292707E-2</v>
      </c>
      <c r="E20" s="62">
        <v>-6.6989548548321703E-2</v>
      </c>
      <c r="F20" s="62">
        <v>-0.105990854714952</v>
      </c>
      <c r="G20" s="62">
        <v>0.98370595231951696</v>
      </c>
      <c r="H20" s="62">
        <v>-0.248986663098479</v>
      </c>
      <c r="I20" s="62">
        <v>-0.106242975889524</v>
      </c>
      <c r="J20" s="62">
        <v>-0.208255521023061</v>
      </c>
      <c r="K20" s="62">
        <v>0.681374223570546</v>
      </c>
      <c r="L20" s="62">
        <v>0.64354106879470097</v>
      </c>
      <c r="M20" s="77">
        <v>-0.118668844378662</v>
      </c>
      <c r="N20" s="102">
        <v>0.29421250618274303</v>
      </c>
      <c r="O20" s="62">
        <v>0.39786287501909801</v>
      </c>
      <c r="P20" s="62">
        <v>0.24398307043805401</v>
      </c>
      <c r="Q20" s="62">
        <v>-0.176338599329914</v>
      </c>
      <c r="R20" s="92">
        <v>-0.185880078969789</v>
      </c>
      <c r="S20" s="96">
        <v>-8.6571311379571095E-2</v>
      </c>
      <c r="T20" s="77">
        <v>1</v>
      </c>
      <c r="U20" s="87">
        <v>0.25475409916095898</v>
      </c>
      <c r="V20" s="88">
        <v>-1.1592985588393501E-2</v>
      </c>
    </row>
    <row r="21" spans="1:24" x14ac:dyDescent="0.2">
      <c r="A21" s="70" t="s">
        <v>19</v>
      </c>
      <c r="B21" s="64">
        <v>0.57813008951946498</v>
      </c>
      <c r="C21" s="99">
        <v>0.44729860558362</v>
      </c>
      <c r="D21" s="96">
        <v>-8.5800277389424903E-2</v>
      </c>
      <c r="E21" s="62">
        <v>-6.6099167033200401E-2</v>
      </c>
      <c r="F21" s="62">
        <v>-9.0557147698525298E-2</v>
      </c>
      <c r="G21" s="62">
        <v>0.260306604902172</v>
      </c>
      <c r="H21" s="62">
        <v>-0.22130624436531901</v>
      </c>
      <c r="I21" s="62">
        <v>-9.7238390153863902E-2</v>
      </c>
      <c r="J21" s="62">
        <v>-0.17881158371766001</v>
      </c>
      <c r="K21" s="62">
        <v>0.39801265318081702</v>
      </c>
      <c r="L21" s="62">
        <v>0.28003477216724998</v>
      </c>
      <c r="M21" s="77">
        <v>-6.3022272346021702E-2</v>
      </c>
      <c r="N21" s="102">
        <v>-0.136097369176267</v>
      </c>
      <c r="O21" s="62">
        <v>3.2007821874443003E-2</v>
      </c>
      <c r="P21" s="62">
        <v>0.49340948147897101</v>
      </c>
      <c r="Q21" s="62">
        <v>-0.465285951824779</v>
      </c>
      <c r="R21" s="92">
        <v>2.4103034041623301E-2</v>
      </c>
      <c r="S21" s="96">
        <v>-8.51518337706762E-2</v>
      </c>
      <c r="T21" s="77">
        <v>0.25475409916095898</v>
      </c>
      <c r="U21" s="87">
        <v>1</v>
      </c>
      <c r="V21" s="88">
        <v>-0.37470321574386101</v>
      </c>
    </row>
    <row r="22" spans="1:24" ht="17" thickBot="1" x14ac:dyDescent="0.25">
      <c r="A22" s="71" t="s">
        <v>23</v>
      </c>
      <c r="B22" s="65">
        <v>-0.233673536896912</v>
      </c>
      <c r="C22" s="100">
        <v>-0.23147283036522201</v>
      </c>
      <c r="D22" s="97">
        <v>0.35910033753459802</v>
      </c>
      <c r="E22" s="72">
        <v>0.33628211491184401</v>
      </c>
      <c r="F22" s="72">
        <v>0.248045237893913</v>
      </c>
      <c r="G22" s="72">
        <v>-8.3765141479022493E-3</v>
      </c>
      <c r="H22" s="72">
        <v>0.125172431208704</v>
      </c>
      <c r="I22" s="72">
        <v>0.22704675443380601</v>
      </c>
      <c r="J22" s="72">
        <v>8.5381360699145203E-2</v>
      </c>
      <c r="K22" s="72">
        <v>-9.9640237262593898E-2</v>
      </c>
      <c r="L22" s="72">
        <v>-4.8731468245134198E-2</v>
      </c>
      <c r="M22" s="78">
        <v>0.23409475514776601</v>
      </c>
      <c r="N22" s="103">
        <v>0.145862815186003</v>
      </c>
      <c r="O22" s="72">
        <v>0.47707344690896403</v>
      </c>
      <c r="P22" s="72">
        <v>-0.224101866362302</v>
      </c>
      <c r="Q22" s="72">
        <v>0.367301444945075</v>
      </c>
      <c r="R22" s="93">
        <v>2.76520381469114E-2</v>
      </c>
      <c r="S22" s="97">
        <v>0.356542309453168</v>
      </c>
      <c r="T22" s="78">
        <v>-1.1592985588393501E-2</v>
      </c>
      <c r="U22" s="89">
        <v>-0.37470321574386101</v>
      </c>
      <c r="V22" s="90">
        <v>1</v>
      </c>
    </row>
    <row r="25" spans="1:24" ht="17" thickBot="1" x14ac:dyDescent="0.25"/>
    <row r="26" spans="1:24" ht="19" x14ac:dyDescent="0.25">
      <c r="G26" s="107" t="s">
        <v>71</v>
      </c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80"/>
    </row>
    <row r="27" spans="1:24" ht="19" x14ac:dyDescent="0.25">
      <c r="G27" s="108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2"/>
    </row>
    <row r="28" spans="1:24" ht="19" x14ac:dyDescent="0.25">
      <c r="G28" s="108" t="s">
        <v>72</v>
      </c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2"/>
    </row>
    <row r="29" spans="1:24" ht="20" thickBot="1" x14ac:dyDescent="0.3">
      <c r="G29" s="109" t="s">
        <v>73</v>
      </c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4"/>
    </row>
  </sheetData>
  <conditionalFormatting sqref="B2:V22">
    <cfRule type="cellIs" dxfId="7" priority="1" operator="equal">
      <formula>1</formula>
    </cfRule>
    <cfRule type="cellIs" dxfId="6" priority="2" operator="greater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Q24"/>
  <sheetViews>
    <sheetView topLeftCell="B1" workbookViewId="0">
      <selection activeCell="H9" sqref="H9"/>
    </sheetView>
  </sheetViews>
  <sheetFormatPr baseColWidth="10" defaultRowHeight="16" x14ac:dyDescent="0.2"/>
  <cols>
    <col min="3" max="3" width="11.83203125" customWidth="1"/>
    <col min="4" max="4" width="17" style="27" bestFit="1" customWidth="1"/>
    <col min="5" max="5" width="14.5" style="27" bestFit="1" customWidth="1"/>
    <col min="6" max="7" width="12.1640625" style="27" bestFit="1" customWidth="1"/>
  </cols>
  <sheetData>
    <row r="2" spans="3:17" ht="17" thickBot="1" x14ac:dyDescent="0.25"/>
    <row r="3" spans="3:17" ht="17" thickBot="1" x14ac:dyDescent="0.25">
      <c r="C3" s="40" t="s">
        <v>69</v>
      </c>
      <c r="D3" s="37" t="s">
        <v>29</v>
      </c>
      <c r="E3" s="38" t="s">
        <v>30</v>
      </c>
      <c r="F3" s="38" t="s">
        <v>31</v>
      </c>
      <c r="G3" s="39" t="s">
        <v>32</v>
      </c>
    </row>
    <row r="4" spans="3:17" x14ac:dyDescent="0.2">
      <c r="C4" s="31">
        <v>1</v>
      </c>
      <c r="D4" s="33">
        <v>6.0186555752005502</v>
      </c>
      <c r="E4" s="34">
        <v>6.0186555752005502</v>
      </c>
      <c r="F4" s="34">
        <v>0.286602646438121</v>
      </c>
      <c r="G4" s="34">
        <v>0.286602646438121</v>
      </c>
    </row>
    <row r="5" spans="3:17" x14ac:dyDescent="0.2">
      <c r="C5" s="31">
        <v>2</v>
      </c>
      <c r="D5" s="35">
        <v>4.6065075663332102</v>
      </c>
      <c r="E5" s="36">
        <v>10.6251631415338</v>
      </c>
      <c r="F5" s="36">
        <v>0.21935750315872399</v>
      </c>
      <c r="G5" s="36">
        <v>0.50596014959684599</v>
      </c>
    </row>
    <row r="6" spans="3:17" x14ac:dyDescent="0.2">
      <c r="C6" s="31">
        <v>3</v>
      </c>
      <c r="D6" s="35">
        <v>2.1580034727829398</v>
      </c>
      <c r="E6" s="36">
        <v>12.7831666143167</v>
      </c>
      <c r="F6" s="36">
        <v>0.10276207013252101</v>
      </c>
      <c r="G6" s="36">
        <v>0.60872221972936702</v>
      </c>
    </row>
    <row r="7" spans="3:17" x14ac:dyDescent="0.2">
      <c r="C7" s="31">
        <v>4</v>
      </c>
      <c r="D7" s="35">
        <v>1.4715753401751801</v>
      </c>
      <c r="E7" s="36">
        <v>14.2547419544919</v>
      </c>
      <c r="F7" s="36">
        <v>7.0075016198818299E-2</v>
      </c>
      <c r="G7" s="36">
        <v>0.67879723592818497</v>
      </c>
    </row>
    <row r="8" spans="3:17" x14ac:dyDescent="0.2">
      <c r="C8" s="31">
        <v>5</v>
      </c>
      <c r="D8" s="35">
        <v>1.1343305229920899</v>
      </c>
      <c r="E8" s="36">
        <v>15.389072477484</v>
      </c>
      <c r="F8" s="36">
        <v>5.4015739190099603E-2</v>
      </c>
      <c r="G8" s="36">
        <v>0.73281297511828503</v>
      </c>
    </row>
    <row r="9" spans="3:17" ht="19" x14ac:dyDescent="0.25">
      <c r="C9" s="31">
        <v>6</v>
      </c>
      <c r="D9" s="28">
        <v>0.95823567797071496</v>
      </c>
      <c r="E9" s="29">
        <v>16.347308155454702</v>
      </c>
      <c r="F9" s="29">
        <v>4.56302703795579E-2</v>
      </c>
      <c r="G9" s="29">
        <v>0.77844324549784205</v>
      </c>
      <c r="H9" s="106" t="s">
        <v>68</v>
      </c>
      <c r="I9" s="105"/>
      <c r="J9" s="105"/>
      <c r="K9" s="105"/>
      <c r="L9" s="105"/>
      <c r="M9" s="105"/>
      <c r="N9" s="105"/>
      <c r="O9" s="105"/>
      <c r="P9" s="105"/>
      <c r="Q9" s="105"/>
    </row>
    <row r="10" spans="3:17" x14ac:dyDescent="0.2">
      <c r="C10" s="31">
        <v>7</v>
      </c>
      <c r="D10" s="41">
        <v>0.89329233477910797</v>
      </c>
      <c r="E10" s="42">
        <v>17.240600490233799</v>
      </c>
      <c r="F10" s="42">
        <v>4.2537730227576599E-2</v>
      </c>
      <c r="G10" s="42">
        <v>0.82098097572541895</v>
      </c>
      <c r="H10" s="105"/>
      <c r="I10" s="105"/>
      <c r="J10" s="105"/>
      <c r="K10" s="105"/>
      <c r="L10" s="105"/>
      <c r="M10" s="105"/>
      <c r="N10" s="105"/>
      <c r="O10" s="105"/>
      <c r="P10" s="105"/>
      <c r="Q10" s="105"/>
    </row>
    <row r="11" spans="3:17" x14ac:dyDescent="0.2">
      <c r="C11" s="31">
        <v>8</v>
      </c>
      <c r="D11" s="41">
        <v>0.71104708952801599</v>
      </c>
      <c r="E11" s="42">
        <v>17.951647579761801</v>
      </c>
      <c r="F11" s="42">
        <v>3.3859385215619799E-2</v>
      </c>
      <c r="G11" s="42">
        <v>0.85484036094103899</v>
      </c>
    </row>
    <row r="12" spans="3:17" x14ac:dyDescent="0.2">
      <c r="C12" s="31">
        <v>9</v>
      </c>
      <c r="D12" s="41">
        <v>0.58548060121752399</v>
      </c>
      <c r="E12" s="42">
        <v>18.537128180979298</v>
      </c>
      <c r="F12" s="42">
        <v>2.78800286294059E-2</v>
      </c>
      <c r="G12" s="42">
        <v>0.88272038957044496</v>
      </c>
    </row>
    <row r="13" spans="3:17" x14ac:dyDescent="0.2">
      <c r="C13" s="31">
        <v>10</v>
      </c>
      <c r="D13" s="41">
        <v>0.53769075811363598</v>
      </c>
      <c r="E13" s="42">
        <v>19.074818939092999</v>
      </c>
      <c r="F13" s="42">
        <v>2.5604321814935101E-2</v>
      </c>
      <c r="G13" s="42">
        <v>0.90832471138537996</v>
      </c>
    </row>
    <row r="14" spans="3:17" x14ac:dyDescent="0.2">
      <c r="C14" s="31">
        <v>11</v>
      </c>
      <c r="D14" s="41">
        <v>0.43790906660802498</v>
      </c>
      <c r="E14" s="42">
        <v>19.512728005701</v>
      </c>
      <c r="F14" s="42">
        <v>2.0852812695620199E-2</v>
      </c>
      <c r="G14" s="42">
        <v>0.92917752408099996</v>
      </c>
    </row>
    <row r="15" spans="3:17" x14ac:dyDescent="0.2">
      <c r="C15" s="31">
        <v>12</v>
      </c>
      <c r="D15" s="41">
        <v>0.33412892190018301</v>
      </c>
      <c r="E15" s="42">
        <v>19.846856927601198</v>
      </c>
      <c r="F15" s="42">
        <v>1.59109010428659E-2</v>
      </c>
      <c r="G15" s="42">
        <v>0.94508842512386604</v>
      </c>
    </row>
    <row r="16" spans="3:17" x14ac:dyDescent="0.2">
      <c r="C16" s="31">
        <v>13</v>
      </c>
      <c r="D16" s="41">
        <v>0.31028070116616002</v>
      </c>
      <c r="E16" s="42">
        <v>20.157137628767298</v>
      </c>
      <c r="F16" s="42">
        <v>1.4775271484102801E-2</v>
      </c>
      <c r="G16" s="42">
        <v>0.959863696607969</v>
      </c>
    </row>
    <row r="17" spans="3:7" x14ac:dyDescent="0.2">
      <c r="C17" s="31">
        <v>14</v>
      </c>
      <c r="D17" s="41">
        <v>0.26154379676922501</v>
      </c>
      <c r="E17" s="42">
        <v>20.418681425536601</v>
      </c>
      <c r="F17" s="42">
        <v>1.24544665128202E-2</v>
      </c>
      <c r="G17" s="42">
        <v>0.972318163120789</v>
      </c>
    </row>
    <row r="18" spans="3:7" x14ac:dyDescent="0.2">
      <c r="C18" s="31">
        <v>15</v>
      </c>
      <c r="D18" s="41">
        <v>0.20675759624433401</v>
      </c>
      <c r="E18" s="42">
        <v>20.625439021780899</v>
      </c>
      <c r="F18" s="42">
        <v>9.8455998211587799E-3</v>
      </c>
      <c r="G18" s="42">
        <v>0.98216376294194796</v>
      </c>
    </row>
    <row r="19" spans="3:7" x14ac:dyDescent="0.2">
      <c r="C19" s="31">
        <v>16</v>
      </c>
      <c r="D19" s="41">
        <v>0.17453089747964701</v>
      </c>
      <c r="E19" s="42">
        <v>20.799969919260501</v>
      </c>
      <c r="F19" s="42">
        <v>8.3109951180784392E-3</v>
      </c>
      <c r="G19" s="42">
        <v>0.99047475806002605</v>
      </c>
    </row>
    <row r="20" spans="3:7" x14ac:dyDescent="0.2">
      <c r="C20" s="31">
        <v>17</v>
      </c>
      <c r="D20" s="41">
        <v>0.12568784318357801</v>
      </c>
      <c r="E20" s="42">
        <v>20.9256577624441</v>
      </c>
      <c r="F20" s="42">
        <v>5.9851353896941701E-3</v>
      </c>
      <c r="G20" s="42">
        <v>0.99645989344971997</v>
      </c>
    </row>
    <row r="21" spans="3:7" x14ac:dyDescent="0.2">
      <c r="C21" s="31">
        <v>18</v>
      </c>
      <c r="D21" s="41">
        <v>4.1611930346717403E-2</v>
      </c>
      <c r="E21" s="42">
        <v>20.967269692790801</v>
      </c>
      <c r="F21" s="42">
        <v>1.9815204927008299E-3</v>
      </c>
      <c r="G21" s="42">
        <v>0.99844141394242103</v>
      </c>
    </row>
    <row r="22" spans="3:7" x14ac:dyDescent="0.2">
      <c r="C22" s="31">
        <v>19</v>
      </c>
      <c r="D22" s="41">
        <v>1.8683754712612299E-2</v>
      </c>
      <c r="E22" s="42">
        <v>20.985953447503402</v>
      </c>
      <c r="F22" s="42">
        <v>8.8970260536249204E-4</v>
      </c>
      <c r="G22" s="42">
        <v>0.99933111654778395</v>
      </c>
    </row>
    <row r="23" spans="3:7" x14ac:dyDescent="0.2">
      <c r="C23" s="31">
        <v>20</v>
      </c>
      <c r="D23" s="41">
        <v>1.04274936764529E-2</v>
      </c>
      <c r="E23" s="42">
        <v>20.996380941179901</v>
      </c>
      <c r="F23" s="42">
        <v>4.9654731792633095E-4</v>
      </c>
      <c r="G23" s="42">
        <v>0.99982766386570998</v>
      </c>
    </row>
    <row r="24" spans="3:7" ht="17" thickBot="1" x14ac:dyDescent="0.25">
      <c r="C24" s="32">
        <v>21</v>
      </c>
      <c r="D24" s="41">
        <v>3.61905882009098E-3</v>
      </c>
      <c r="E24" s="42">
        <v>21</v>
      </c>
      <c r="F24" s="42">
        <v>1.72336134290047E-4</v>
      </c>
      <c r="G24" s="4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7"/>
  <sheetViews>
    <sheetView workbookViewId="0">
      <selection activeCell="I11" sqref="I11"/>
    </sheetView>
  </sheetViews>
  <sheetFormatPr baseColWidth="10" defaultRowHeight="16" x14ac:dyDescent="0.2"/>
  <cols>
    <col min="1" max="1" width="12.5" customWidth="1"/>
    <col min="2" max="2" width="35" bestFit="1" customWidth="1"/>
  </cols>
  <sheetData>
    <row r="1" spans="2:9" ht="17" thickBot="1" x14ac:dyDescent="0.25"/>
    <row r="2" spans="2:9" x14ac:dyDescent="0.2">
      <c r="B2" s="2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</row>
    <row r="3" spans="2:9" x14ac:dyDescent="0.2">
      <c r="B3" s="6" t="s">
        <v>6</v>
      </c>
      <c r="C3" s="7">
        <v>0.97974875125959104</v>
      </c>
      <c r="D3" s="1">
        <v>-3.7964099991538901E-2</v>
      </c>
      <c r="E3" s="1">
        <v>1.4489955545827399E-2</v>
      </c>
      <c r="F3" s="1">
        <v>-1.1944736504465999E-2</v>
      </c>
      <c r="G3" s="1">
        <v>-0.115229983814854</v>
      </c>
      <c r="H3" s="3">
        <v>8.2522097701503705E-3</v>
      </c>
      <c r="I3" s="21">
        <v>1</v>
      </c>
    </row>
    <row r="4" spans="2:9" x14ac:dyDescent="0.2">
      <c r="B4" s="6" t="s">
        <v>7</v>
      </c>
      <c r="C4" s="7">
        <v>0.93219670754625295</v>
      </c>
      <c r="D4" s="1">
        <v>-4.0873856005459501E-2</v>
      </c>
      <c r="E4" s="1">
        <v>0.20975909752271199</v>
      </c>
      <c r="F4" s="1">
        <v>-5.6889384298737201E-3</v>
      </c>
      <c r="G4" s="1">
        <v>0.28144931391396699</v>
      </c>
      <c r="H4" s="3">
        <v>-3.4698165477177197E-2</v>
      </c>
      <c r="I4" s="21">
        <v>1</v>
      </c>
    </row>
    <row r="5" spans="2:9" x14ac:dyDescent="0.2">
      <c r="B5" s="6" t="s">
        <v>8</v>
      </c>
      <c r="C5" s="7">
        <v>0.93146545898993705</v>
      </c>
      <c r="D5" s="1">
        <v>-4.4471780039977198E-2</v>
      </c>
      <c r="E5" s="1">
        <v>0.20885774246079999</v>
      </c>
      <c r="F5" s="1">
        <v>-3.7787605275001598E-3</v>
      </c>
      <c r="G5" s="1">
        <v>0.28655166944041299</v>
      </c>
      <c r="H5" s="3">
        <v>2.2483487122986898E-2</v>
      </c>
    </row>
    <row r="6" spans="2:9" x14ac:dyDescent="0.2">
      <c r="B6" s="6" t="s">
        <v>9</v>
      </c>
      <c r="C6" s="7">
        <v>0.66074316641421904</v>
      </c>
      <c r="D6" s="1">
        <v>-6.9520556796476202E-2</v>
      </c>
      <c r="E6" s="1">
        <v>0.28147160058743298</v>
      </c>
      <c r="F6" s="1">
        <v>-1.13781320162214E-2</v>
      </c>
      <c r="G6" s="1">
        <v>-0.23874805261527801</v>
      </c>
      <c r="H6" s="3">
        <v>2.8694921487248899E-2</v>
      </c>
    </row>
    <row r="7" spans="2:9" x14ac:dyDescent="0.2">
      <c r="B7" s="6" t="s">
        <v>10</v>
      </c>
      <c r="C7" s="7">
        <v>0.65413014852141604</v>
      </c>
      <c r="D7" s="1">
        <v>-6.1145747367720597E-2</v>
      </c>
      <c r="E7" s="1">
        <v>0.459469182382647</v>
      </c>
      <c r="F7" s="1">
        <v>5.0128896704687301E-2</v>
      </c>
      <c r="G7" s="1">
        <v>0.244613102336011</v>
      </c>
      <c r="H7" s="3">
        <v>6.7465903031733401E-2</v>
      </c>
      <c r="I7" s="21">
        <v>1</v>
      </c>
    </row>
    <row r="8" spans="2:9" x14ac:dyDescent="0.2">
      <c r="B8" s="6" t="s">
        <v>11</v>
      </c>
      <c r="C8" s="7">
        <v>0.52832080690570904</v>
      </c>
      <c r="D8" s="1">
        <v>0.45613621644235602</v>
      </c>
      <c r="E8" s="1">
        <v>2.4454507472041399E-2</v>
      </c>
      <c r="F8" s="1">
        <v>-4.5271960308978898E-2</v>
      </c>
      <c r="G8" s="1">
        <v>0.194851450760089</v>
      </c>
      <c r="H8" s="3">
        <v>0.14189289099550001</v>
      </c>
      <c r="I8" s="21">
        <v>1</v>
      </c>
    </row>
    <row r="9" spans="2:9" x14ac:dyDescent="0.2">
      <c r="B9" s="6" t="s">
        <v>12</v>
      </c>
      <c r="C9" s="7">
        <v>0.37091774294719598</v>
      </c>
      <c r="D9" s="1">
        <v>0.33513728902616802</v>
      </c>
      <c r="E9" s="1">
        <v>5.93277984171822E-2</v>
      </c>
      <c r="F9" s="1">
        <v>1.42753479965749E-2</v>
      </c>
      <c r="G9" s="1">
        <v>7.7816255327236697E-2</v>
      </c>
      <c r="H9" s="3">
        <v>0.15720121891254299</v>
      </c>
      <c r="I9" s="21">
        <v>1</v>
      </c>
    </row>
    <row r="10" spans="2:9" x14ac:dyDescent="0.2">
      <c r="B10" s="8" t="s">
        <v>13</v>
      </c>
      <c r="C10" s="9">
        <v>-2.6962951965362698E-2</v>
      </c>
      <c r="D10" s="9">
        <v>0.98759904166338897</v>
      </c>
      <c r="E10" s="1">
        <v>-7.4110377969938995E-2</v>
      </c>
      <c r="F10" s="1">
        <v>0.114067862700829</v>
      </c>
      <c r="G10" s="1">
        <v>-2.0841723583850901E-2</v>
      </c>
      <c r="H10" s="3">
        <v>-4.0209691541357702E-3</v>
      </c>
      <c r="I10" s="21">
        <v>1</v>
      </c>
    </row>
    <row r="11" spans="2:9" x14ac:dyDescent="0.2">
      <c r="B11" s="8" t="s">
        <v>14</v>
      </c>
      <c r="C11" s="9">
        <v>-3.0154835361534401E-2</v>
      </c>
      <c r="D11" s="9">
        <v>0.97678054647760604</v>
      </c>
      <c r="E11" s="1">
        <v>-7.44586624397921E-2</v>
      </c>
      <c r="F11" s="1">
        <v>0.102902691522929</v>
      </c>
      <c r="G11" s="1">
        <v>-1.96831268850544E-2</v>
      </c>
      <c r="H11" s="3">
        <v>-0.11147866864874199</v>
      </c>
    </row>
    <row r="12" spans="2:9" x14ac:dyDescent="0.2">
      <c r="B12" s="8" t="s">
        <v>15</v>
      </c>
      <c r="C12" s="9">
        <v>-7.8701303210939794E-2</v>
      </c>
      <c r="D12" s="9">
        <v>0.64103973840253903</v>
      </c>
      <c r="E12" s="1">
        <v>-0.17272784767980201</v>
      </c>
      <c r="F12" s="1">
        <v>0.308731473835061</v>
      </c>
      <c r="G12" s="1">
        <v>-3.0802933982528299E-2</v>
      </c>
      <c r="H12" s="3">
        <v>-8.8976100539441105E-2</v>
      </c>
      <c r="I12" s="21">
        <v>1</v>
      </c>
    </row>
    <row r="13" spans="2:9" x14ac:dyDescent="0.2">
      <c r="B13" s="8" t="s">
        <v>16</v>
      </c>
      <c r="C13" s="9">
        <v>-3.3391036791912403E-2</v>
      </c>
      <c r="D13" s="9">
        <v>0.635174414523485</v>
      </c>
      <c r="E13" s="1">
        <v>-7.8908582082256706E-2</v>
      </c>
      <c r="F13" s="1">
        <v>0.21446778190111501</v>
      </c>
      <c r="G13" s="1">
        <v>-2.08511338106247E-2</v>
      </c>
      <c r="H13" s="3">
        <v>-2.1764333467586701E-3</v>
      </c>
    </row>
    <row r="14" spans="2:9" x14ac:dyDescent="0.2">
      <c r="B14" s="10" t="s">
        <v>17</v>
      </c>
      <c r="C14" s="11">
        <v>0.33358044629144201</v>
      </c>
      <c r="D14" s="11">
        <v>-0.16781308494755401</v>
      </c>
      <c r="E14" s="11">
        <v>0.92247947790846796</v>
      </c>
      <c r="F14" s="1">
        <v>-6.3538950556287901E-2</v>
      </c>
      <c r="G14" s="1">
        <v>-2.40363202603362E-2</v>
      </c>
      <c r="H14" s="3">
        <v>1.9368793330040901E-3</v>
      </c>
      <c r="I14" s="21">
        <v>1</v>
      </c>
    </row>
    <row r="15" spans="2:9" x14ac:dyDescent="0.2">
      <c r="B15" s="10" t="s">
        <v>18</v>
      </c>
      <c r="C15" s="11">
        <v>0.161741290137908</v>
      </c>
      <c r="D15" s="11">
        <v>-0.131608677229865</v>
      </c>
      <c r="E15" s="11">
        <v>0.85518943110100498</v>
      </c>
      <c r="F15" s="1">
        <v>-4.2242058645933299E-2</v>
      </c>
      <c r="G15" s="1">
        <v>0.22483753306233001</v>
      </c>
      <c r="H15" s="3">
        <v>2.59098074467176E-2</v>
      </c>
      <c r="I15" s="21"/>
    </row>
    <row r="16" spans="2:9" x14ac:dyDescent="0.2">
      <c r="B16" s="12" t="s">
        <v>19</v>
      </c>
      <c r="C16" s="13">
        <v>-5.0582084680277403E-2</v>
      </c>
      <c r="D16" s="13">
        <v>0.15705586414903999</v>
      </c>
      <c r="E16" s="13">
        <v>-0.13601516558302401</v>
      </c>
      <c r="F16" s="13">
        <v>0.82551919602466195</v>
      </c>
      <c r="G16" s="1">
        <v>2.6257830344648698E-3</v>
      </c>
      <c r="H16" s="3">
        <v>-2.2960419869569398E-2</v>
      </c>
      <c r="I16" s="23">
        <v>1</v>
      </c>
    </row>
    <row r="17" spans="2:9" x14ac:dyDescent="0.2">
      <c r="B17" s="12" t="s">
        <v>20</v>
      </c>
      <c r="C17" s="13">
        <v>0.19101707409815699</v>
      </c>
      <c r="D17" s="13">
        <v>0.47857677219996198</v>
      </c>
      <c r="E17" s="13">
        <v>-3.14841803917374E-2</v>
      </c>
      <c r="F17" s="13">
        <v>0.633477033038093</v>
      </c>
      <c r="G17" s="1">
        <v>6.0333241965916697E-2</v>
      </c>
      <c r="H17" s="3">
        <v>6.5939851007724301E-2</v>
      </c>
      <c r="I17" s="21">
        <v>1</v>
      </c>
    </row>
    <row r="18" spans="2:9" x14ac:dyDescent="0.2">
      <c r="B18" s="12" t="s">
        <v>21</v>
      </c>
      <c r="C18" s="13">
        <v>0.10130135432170199</v>
      </c>
      <c r="D18" s="13">
        <v>0.20863798374098599</v>
      </c>
      <c r="E18" s="13">
        <v>4.4257483553104403E-2</v>
      </c>
      <c r="F18" s="13">
        <v>0.56971744916554501</v>
      </c>
      <c r="G18" s="1">
        <v>0.134665983656333</v>
      </c>
      <c r="H18" s="3">
        <v>6.0985961545186998E-2</v>
      </c>
      <c r="I18" s="22">
        <v>1</v>
      </c>
    </row>
    <row r="19" spans="2:9" x14ac:dyDescent="0.2">
      <c r="B19" s="12" t="s">
        <v>22</v>
      </c>
      <c r="C19" s="13">
        <v>0.14119519860924601</v>
      </c>
      <c r="D19" s="13">
        <v>7.3380082586553694E-2</v>
      </c>
      <c r="E19" s="13">
        <v>0.244724180044219</v>
      </c>
      <c r="F19" s="13">
        <v>0.50402024458716599</v>
      </c>
      <c r="G19" s="1">
        <v>-3.0875170539994501E-2</v>
      </c>
      <c r="H19" s="3">
        <v>7.0704336810336096E-2</v>
      </c>
    </row>
    <row r="20" spans="2:9" x14ac:dyDescent="0.2">
      <c r="B20" s="14" t="s">
        <v>23</v>
      </c>
      <c r="C20" s="15">
        <v>0.34910515042500301</v>
      </c>
      <c r="D20" s="15">
        <v>6.1982831255311198E-2</v>
      </c>
      <c r="E20" s="15">
        <v>-1.08765034957807E-2</v>
      </c>
      <c r="F20" s="15">
        <v>-0.50213971033675697</v>
      </c>
      <c r="G20" s="1">
        <v>0.12983680796774399</v>
      </c>
      <c r="H20" s="3">
        <v>5.2747832915533997E-2</v>
      </c>
      <c r="I20" s="24">
        <v>1</v>
      </c>
    </row>
    <row r="21" spans="2:9" x14ac:dyDescent="0.2">
      <c r="B21" s="14" t="s">
        <v>24</v>
      </c>
      <c r="C21" s="15">
        <v>0.14280712521292299</v>
      </c>
      <c r="D21" s="15">
        <v>-0.103543466978574</v>
      </c>
      <c r="E21" s="15">
        <v>0.228867797715924</v>
      </c>
      <c r="F21" s="15">
        <v>-0.482635280494427</v>
      </c>
      <c r="G21" s="1">
        <v>5.73557588763981E-2</v>
      </c>
      <c r="H21" s="3">
        <v>-1.6825260572862499E-3</v>
      </c>
    </row>
    <row r="22" spans="2:9" x14ac:dyDescent="0.2">
      <c r="B22" s="16" t="s">
        <v>25</v>
      </c>
      <c r="C22" s="17">
        <v>0.42168944155666399</v>
      </c>
      <c r="D22" s="17">
        <v>-4.0724304883819402E-2</v>
      </c>
      <c r="E22" s="17">
        <v>0.45763024911505301</v>
      </c>
      <c r="F22" s="17">
        <v>-3.2027194705403599E-3</v>
      </c>
      <c r="G22" s="17">
        <v>0.75513746331707599</v>
      </c>
      <c r="H22" s="3">
        <v>4.3913875599033501E-2</v>
      </c>
      <c r="I22" s="23">
        <v>1</v>
      </c>
    </row>
    <row r="23" spans="2:9" ht="17" thickBot="1" x14ac:dyDescent="0.25">
      <c r="B23" s="18" t="s">
        <v>26</v>
      </c>
      <c r="C23" s="19">
        <v>7.5053558024469696E-2</v>
      </c>
      <c r="D23" s="19">
        <v>-8.5294243513588094E-2</v>
      </c>
      <c r="E23" s="19">
        <v>2.7822244750741399E-2</v>
      </c>
      <c r="F23" s="19">
        <v>7.6497289777436001E-2</v>
      </c>
      <c r="G23" s="19">
        <v>2.0639490374583201E-2</v>
      </c>
      <c r="H23" s="20">
        <v>0.94315466961231598</v>
      </c>
      <c r="I23" s="25">
        <v>1</v>
      </c>
    </row>
    <row r="26" spans="2:9" ht="19" x14ac:dyDescent="0.25">
      <c r="C26" s="26" t="s">
        <v>27</v>
      </c>
    </row>
    <row r="27" spans="2:9" ht="19" x14ac:dyDescent="0.25">
      <c r="C27" s="26" t="s">
        <v>28</v>
      </c>
    </row>
  </sheetData>
  <autoFilter ref="I3:I23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6"/>
  <sheetViews>
    <sheetView tabSelected="1" topLeftCell="A32" workbookViewId="0">
      <selection activeCell="C1" sqref="C1"/>
    </sheetView>
  </sheetViews>
  <sheetFormatPr baseColWidth="10" defaultRowHeight="16" x14ac:dyDescent="0.2"/>
  <cols>
    <col min="1" max="1" width="27" customWidth="1"/>
    <col min="2" max="2" width="12.1640625" customWidth="1"/>
  </cols>
  <sheetData>
    <row r="1" spans="1:20" ht="17" thickBot="1" x14ac:dyDescent="0.25"/>
    <row r="2" spans="1:20" ht="22" thickBot="1" x14ac:dyDescent="0.3">
      <c r="E2" s="172"/>
      <c r="F2" s="130" t="s">
        <v>115</v>
      </c>
      <c r="G2" s="130"/>
      <c r="H2" s="130"/>
      <c r="I2" s="130"/>
      <c r="J2" s="130"/>
      <c r="K2" s="130"/>
      <c r="L2" s="130"/>
      <c r="M2" s="130"/>
      <c r="N2" s="130"/>
      <c r="O2" s="173"/>
      <c r="P2" s="171"/>
      <c r="Q2" s="171"/>
      <c r="R2" s="171"/>
    </row>
    <row r="4" spans="1:20" ht="17" thickBot="1" x14ac:dyDescent="0.25"/>
    <row r="5" spans="1:20" ht="17" thickBot="1" x14ac:dyDescent="0.25">
      <c r="A5" s="159"/>
      <c r="B5" s="162" t="s">
        <v>103</v>
      </c>
      <c r="C5" s="159" t="s">
        <v>49</v>
      </c>
      <c r="D5" s="163" t="s">
        <v>50</v>
      </c>
      <c r="E5" s="162" t="s">
        <v>51</v>
      </c>
      <c r="F5" s="159" t="s">
        <v>52</v>
      </c>
      <c r="G5" s="163" t="s">
        <v>53</v>
      </c>
      <c r="H5" s="163" t="s">
        <v>54</v>
      </c>
      <c r="I5" s="162" t="s">
        <v>55</v>
      </c>
      <c r="J5" s="159" t="s">
        <v>56</v>
      </c>
      <c r="K5" s="163" t="s">
        <v>57</v>
      </c>
      <c r="L5" s="163" t="s">
        <v>58</v>
      </c>
      <c r="M5" s="163" t="s">
        <v>59</v>
      </c>
      <c r="N5" s="162" t="s">
        <v>60</v>
      </c>
      <c r="O5" s="159" t="s">
        <v>61</v>
      </c>
      <c r="P5" s="163" t="s">
        <v>62</v>
      </c>
      <c r="Q5" s="163" t="s">
        <v>63</v>
      </c>
      <c r="R5" s="163" t="s">
        <v>64</v>
      </c>
      <c r="S5" s="163" t="s">
        <v>65</v>
      </c>
      <c r="T5" s="162" t="s">
        <v>66</v>
      </c>
    </row>
    <row r="6" spans="1:20" ht="17" thickBot="1" x14ac:dyDescent="0.25">
      <c r="A6" s="159"/>
      <c r="B6" s="166">
        <f t="shared" ref="B6:T6" si="0">B7/$B$7</f>
        <v>1</v>
      </c>
      <c r="C6" s="167">
        <f t="shared" si="0"/>
        <v>0.31608938547486032</v>
      </c>
      <c r="D6" s="168">
        <f t="shared" si="0"/>
        <v>0.1659217877094972</v>
      </c>
      <c r="E6" s="166">
        <f t="shared" si="0"/>
        <v>0.51798882681564251</v>
      </c>
      <c r="F6" s="167">
        <f t="shared" si="0"/>
        <v>0.44972067039106145</v>
      </c>
      <c r="G6" s="168">
        <f t="shared" si="0"/>
        <v>0.15083798882681565</v>
      </c>
      <c r="H6" s="168">
        <f t="shared" si="0"/>
        <v>0.26055865921787708</v>
      </c>
      <c r="I6" s="166">
        <f t="shared" si="0"/>
        <v>0.1388826815642458</v>
      </c>
      <c r="J6" s="167">
        <f t="shared" si="0"/>
        <v>0.12927374301675978</v>
      </c>
      <c r="K6" s="168">
        <f t="shared" si="0"/>
        <v>0.18547486033519553</v>
      </c>
      <c r="L6" s="168">
        <f t="shared" si="0"/>
        <v>0.11787709497206704</v>
      </c>
      <c r="M6" s="168">
        <f t="shared" si="0"/>
        <v>0.14737430167597765</v>
      </c>
      <c r="N6" s="166">
        <f t="shared" si="0"/>
        <v>0.42</v>
      </c>
      <c r="O6" s="167">
        <f t="shared" si="0"/>
        <v>0.12625698324022347</v>
      </c>
      <c r="P6" s="168">
        <f t="shared" si="0"/>
        <v>0.10659217877094972</v>
      </c>
      <c r="Q6" s="168">
        <f t="shared" si="0"/>
        <v>7.4525139664804466E-2</v>
      </c>
      <c r="R6" s="168">
        <f t="shared" si="0"/>
        <v>0.38256983240223463</v>
      </c>
      <c r="S6" s="168">
        <f t="shared" si="0"/>
        <v>0.13910614525139664</v>
      </c>
      <c r="T6" s="166">
        <f t="shared" si="0"/>
        <v>0.17094972067039105</v>
      </c>
    </row>
    <row r="7" spans="1:20" ht="17" thickBot="1" x14ac:dyDescent="0.25">
      <c r="A7" s="160" t="s">
        <v>67</v>
      </c>
      <c r="B7" s="165">
        <v>8950</v>
      </c>
      <c r="C7" s="169">
        <v>2829</v>
      </c>
      <c r="D7" s="170">
        <v>1485</v>
      </c>
      <c r="E7" s="165">
        <v>4636</v>
      </c>
      <c r="F7" s="169">
        <v>4025</v>
      </c>
      <c r="G7" s="170">
        <v>1350</v>
      </c>
      <c r="H7" s="170">
        <v>2332</v>
      </c>
      <c r="I7" s="165">
        <v>1243</v>
      </c>
      <c r="J7" s="169">
        <v>1157</v>
      </c>
      <c r="K7" s="170">
        <v>1660</v>
      </c>
      <c r="L7" s="170">
        <v>1055</v>
      </c>
      <c r="M7" s="170">
        <v>1319</v>
      </c>
      <c r="N7" s="165">
        <v>3759</v>
      </c>
      <c r="O7" s="169">
        <v>1130</v>
      </c>
      <c r="P7" s="170">
        <v>954</v>
      </c>
      <c r="Q7" s="170">
        <v>667</v>
      </c>
      <c r="R7" s="170">
        <v>3424</v>
      </c>
      <c r="S7" s="170">
        <v>1245</v>
      </c>
      <c r="T7" s="165">
        <v>1530</v>
      </c>
    </row>
    <row r="8" spans="1:20" x14ac:dyDescent="0.2">
      <c r="A8" s="161" t="s">
        <v>20</v>
      </c>
      <c r="B8" s="164">
        <v>1452.13381038947</v>
      </c>
      <c r="C8" s="153">
        <v>401.40062369954001</v>
      </c>
      <c r="D8" s="154">
        <v>2283.5722837143098</v>
      </c>
      <c r="E8" s="155">
        <v>1826.9910261484099</v>
      </c>
      <c r="F8" s="153">
        <v>910.13560633366501</v>
      </c>
      <c r="G8" s="154">
        <v>4226.9596689583695</v>
      </c>
      <c r="H8" s="154">
        <v>487.921907540738</v>
      </c>
      <c r="I8" s="155">
        <v>2002.4717184344299</v>
      </c>
      <c r="J8" s="153">
        <v>2040.95719579516</v>
      </c>
      <c r="K8" s="154">
        <v>882.04459420602404</v>
      </c>
      <c r="L8" s="154">
        <v>67.524713124170603</v>
      </c>
      <c r="M8" s="154">
        <v>4234.5327699748304</v>
      </c>
      <c r="N8" s="155">
        <v>934.93716550305896</v>
      </c>
      <c r="O8" s="153">
        <v>2027.9383226738501</v>
      </c>
      <c r="P8" s="154">
        <v>66.720714363731702</v>
      </c>
      <c r="Q8" s="154">
        <v>872.74662072128899</v>
      </c>
      <c r="R8" s="154">
        <v>963.52075838901897</v>
      </c>
      <c r="S8" s="154">
        <v>4322.2480947399599</v>
      </c>
      <c r="T8" s="155">
        <v>901.28090599019595</v>
      </c>
    </row>
    <row r="9" spans="1:20" x14ac:dyDescent="0.2">
      <c r="A9" s="161" t="s">
        <v>22</v>
      </c>
      <c r="B9" s="164">
        <v>0.98668683173184402</v>
      </c>
      <c r="C9" s="153">
        <v>0.95791698267939196</v>
      </c>
      <c r="D9" s="154">
        <v>1</v>
      </c>
      <c r="E9" s="155">
        <v>0.99997842968075901</v>
      </c>
      <c r="F9" s="153">
        <v>0.98476157242235995</v>
      </c>
      <c r="G9" s="154">
        <v>1</v>
      </c>
      <c r="H9" s="154">
        <v>0.97520661020583199</v>
      </c>
      <c r="I9" s="155">
        <v>1</v>
      </c>
      <c r="J9" s="153">
        <v>1</v>
      </c>
      <c r="K9" s="154">
        <v>1</v>
      </c>
      <c r="L9" s="154">
        <v>0.88736432796208498</v>
      </c>
      <c r="M9" s="154">
        <v>1</v>
      </c>
      <c r="N9" s="155">
        <v>0.99991427986166503</v>
      </c>
      <c r="O9" s="153">
        <v>1</v>
      </c>
      <c r="P9" s="154">
        <v>0.880836662473795</v>
      </c>
      <c r="Q9" s="154">
        <v>0.99194747826087004</v>
      </c>
      <c r="R9" s="154">
        <v>0.99997079439252301</v>
      </c>
      <c r="S9" s="154">
        <v>1</v>
      </c>
      <c r="T9" s="155">
        <v>1</v>
      </c>
    </row>
    <row r="10" spans="1:20" x14ac:dyDescent="0.2">
      <c r="A10" s="161" t="s">
        <v>6</v>
      </c>
      <c r="B10" s="164">
        <v>447.94872983240202</v>
      </c>
      <c r="C10" s="153">
        <v>161.29707670555001</v>
      </c>
      <c r="D10" s="154">
        <v>1681.4679649831601</v>
      </c>
      <c r="E10" s="155">
        <v>227.750598360656</v>
      </c>
      <c r="F10" s="153">
        <v>258.49373068323001</v>
      </c>
      <c r="G10" s="154">
        <v>252.34949925925901</v>
      </c>
      <c r="H10" s="154">
        <v>140.66199399656901</v>
      </c>
      <c r="I10" s="155">
        <v>1850.3686822204299</v>
      </c>
      <c r="J10" s="153">
        <v>1927.90118582541</v>
      </c>
      <c r="K10" s="154">
        <v>216.88785542168699</v>
      </c>
      <c r="L10" s="154">
        <v>162.852208530806</v>
      </c>
      <c r="M10" s="154">
        <v>251.16544655041699</v>
      </c>
      <c r="N10" s="155">
        <v>243.530012237297</v>
      </c>
      <c r="O10" s="153">
        <v>1944.4189115044201</v>
      </c>
      <c r="P10" s="154">
        <v>177.653658280922</v>
      </c>
      <c r="Q10" s="154">
        <v>220.98120839580201</v>
      </c>
      <c r="R10" s="154">
        <v>244.210015186916</v>
      </c>
      <c r="S10" s="154">
        <v>262.229609638554</v>
      </c>
      <c r="T10" s="155">
        <v>217.26846405228801</v>
      </c>
    </row>
    <row r="11" spans="1:20" x14ac:dyDescent="0.2">
      <c r="A11" s="161" t="s">
        <v>25</v>
      </c>
      <c r="B11" s="164">
        <v>336.33604022346299</v>
      </c>
      <c r="C11" s="153">
        <v>507.464535171438</v>
      </c>
      <c r="D11" s="154">
        <v>915.42057239057101</v>
      </c>
      <c r="E11" s="155">
        <v>46.417351164797203</v>
      </c>
      <c r="F11" s="153">
        <v>45.791714285714299</v>
      </c>
      <c r="G11" s="154">
        <v>166.06236111111099</v>
      </c>
      <c r="H11" s="154">
        <v>616.98991745283001</v>
      </c>
      <c r="I11" s="155">
        <v>935.55207964601698</v>
      </c>
      <c r="J11" s="153">
        <v>938.18871650820995</v>
      </c>
      <c r="K11" s="154">
        <v>662.62076204819198</v>
      </c>
      <c r="L11" s="154">
        <v>447.58050947867298</v>
      </c>
      <c r="M11" s="154">
        <v>148.40054776345701</v>
      </c>
      <c r="N11" s="155">
        <v>41.722529928172399</v>
      </c>
      <c r="O11" s="153">
        <v>944.62584955752095</v>
      </c>
      <c r="P11" s="154">
        <v>462.80323113207498</v>
      </c>
      <c r="Q11" s="154">
        <v>133.37537856072001</v>
      </c>
      <c r="R11" s="154">
        <v>47.101985981308403</v>
      </c>
      <c r="S11" s="154">
        <v>156.868176706827</v>
      </c>
      <c r="T11" s="155">
        <v>690.017392156862</v>
      </c>
    </row>
    <row r="12" spans="1:20" x14ac:dyDescent="0.2">
      <c r="A12" s="161" t="s">
        <v>9</v>
      </c>
      <c r="B12" s="164">
        <v>0.20245768357541899</v>
      </c>
      <c r="C12" s="153">
        <v>0.1013610077766</v>
      </c>
      <c r="D12" s="154">
        <v>0.64836358249158299</v>
      </c>
      <c r="E12" s="155">
        <v>0.12131709598792099</v>
      </c>
      <c r="F12" s="153">
        <v>0.14370692596273299</v>
      </c>
      <c r="G12" s="154">
        <v>0.120210085925926</v>
      </c>
      <c r="H12" s="154">
        <v>8.0576602487135496E-2</v>
      </c>
      <c r="I12" s="155">
        <v>0.71068997425583302</v>
      </c>
      <c r="J12" s="153">
        <v>0.72744865254969704</v>
      </c>
      <c r="K12" s="154">
        <v>0.11591339216867499</v>
      </c>
      <c r="L12" s="154">
        <v>0.117286075829384</v>
      </c>
      <c r="M12" s="154">
        <v>0.12001767702805199</v>
      </c>
      <c r="N12" s="155">
        <v>0.13191854748603399</v>
      </c>
      <c r="O12" s="153">
        <v>0.73206679115044204</v>
      </c>
      <c r="P12" s="154">
        <v>0.12547908490566001</v>
      </c>
      <c r="Q12" s="154">
        <v>0.11636144977511199</v>
      </c>
      <c r="R12" s="154">
        <v>0.13298326752336401</v>
      </c>
      <c r="S12" s="154">
        <v>0.122995559839357</v>
      </c>
      <c r="T12" s="155">
        <v>0.116978091503268</v>
      </c>
    </row>
    <row r="13" spans="1:20" x14ac:dyDescent="0.2">
      <c r="A13" s="161" t="s">
        <v>18</v>
      </c>
      <c r="B13" s="164">
        <v>0.36443734156424601</v>
      </c>
      <c r="C13" s="153">
        <v>0.67560548745139604</v>
      </c>
      <c r="D13" s="154">
        <v>0.68603686801346797</v>
      </c>
      <c r="E13" s="155">
        <v>7.1540451682484907E-2</v>
      </c>
      <c r="F13" s="153">
        <v>7.7952835279503099E-2</v>
      </c>
      <c r="G13" s="154">
        <v>0.18425250740740701</v>
      </c>
      <c r="H13" s="154">
        <v>0.787807319039451</v>
      </c>
      <c r="I13" s="155">
        <v>0.69352091069991995</v>
      </c>
      <c r="J13" s="153">
        <v>0.68643197320656901</v>
      </c>
      <c r="K13" s="154">
        <v>0.81941981626506</v>
      </c>
      <c r="L13" s="154">
        <v>0.57606092417061605</v>
      </c>
      <c r="M13" s="154">
        <v>0.168121244882487</v>
      </c>
      <c r="N13" s="155">
        <v>7.3897132748071304E-2</v>
      </c>
      <c r="O13" s="153">
        <v>0.68881216460176997</v>
      </c>
      <c r="P13" s="154">
        <v>0.57553849580712801</v>
      </c>
      <c r="Q13" s="154">
        <v>0.26497762968515698</v>
      </c>
      <c r="R13" s="154">
        <v>7.6852784462616799E-2</v>
      </c>
      <c r="S13" s="154">
        <v>0.17423498634538201</v>
      </c>
      <c r="T13" s="155">
        <v>0.83495827777777798</v>
      </c>
    </row>
    <row r="14" spans="1:20" x14ac:dyDescent="0.2">
      <c r="A14" s="161" t="s">
        <v>16</v>
      </c>
      <c r="B14" s="164">
        <v>2.7317318435754201</v>
      </c>
      <c r="C14" s="153">
        <v>0.47507953340402997</v>
      </c>
      <c r="D14" s="154">
        <v>2.3057239057239101</v>
      </c>
      <c r="E14" s="155">
        <v>4.2452545297670401</v>
      </c>
      <c r="F14" s="153">
        <v>2.4037267080745299</v>
      </c>
      <c r="G14" s="154">
        <v>8.3918518518518503</v>
      </c>
      <c r="H14" s="154">
        <v>0.55746140651801002</v>
      </c>
      <c r="I14" s="155">
        <v>1.72566371681416</v>
      </c>
      <c r="J14" s="153">
        <v>1.7899740708729499</v>
      </c>
      <c r="K14" s="154">
        <v>0.99216867469879499</v>
      </c>
      <c r="L14" s="154">
        <v>0.16682464454976301</v>
      </c>
      <c r="M14" s="154">
        <v>8.5367702805155403</v>
      </c>
      <c r="N14" s="155">
        <v>2.4727321096036201</v>
      </c>
      <c r="O14" s="153">
        <v>1.79026548672566</v>
      </c>
      <c r="P14" s="154">
        <v>0.13207547169811301</v>
      </c>
      <c r="Q14" s="154">
        <v>3.2938530734632701</v>
      </c>
      <c r="R14" s="154">
        <v>2.3008177570093502</v>
      </c>
      <c r="S14" s="154">
        <v>8.6530120481927693</v>
      </c>
      <c r="T14" s="155">
        <v>0.94901960784313699</v>
      </c>
    </row>
    <row r="15" spans="1:20" x14ac:dyDescent="0.2">
      <c r="A15" s="161" t="s">
        <v>10</v>
      </c>
      <c r="B15" s="164">
        <v>12.6840223463687</v>
      </c>
      <c r="C15" s="153">
        <v>14.061505832449599</v>
      </c>
      <c r="D15" s="154">
        <v>39.109090909090902</v>
      </c>
      <c r="E15" s="155">
        <v>3.37899050905953</v>
      </c>
      <c r="F15" s="153">
        <v>3.8325465838509301</v>
      </c>
      <c r="G15" s="154">
        <v>6.21259259259259</v>
      </c>
      <c r="H15" s="154">
        <v>16.303602058319001</v>
      </c>
      <c r="I15" s="155">
        <v>41.584070796460203</v>
      </c>
      <c r="J15" s="153">
        <v>42.034572169403603</v>
      </c>
      <c r="K15" s="154">
        <v>19.242168674698799</v>
      </c>
      <c r="L15" s="154">
        <v>11.4199052132701</v>
      </c>
      <c r="M15" s="154">
        <v>5.8612585291887802</v>
      </c>
      <c r="N15" s="155">
        <v>3.5027932960893899</v>
      </c>
      <c r="O15" s="153">
        <v>42.2274336283186</v>
      </c>
      <c r="P15" s="154">
        <v>12.0534591194969</v>
      </c>
      <c r="Q15" s="154">
        <v>4.7061469265367304</v>
      </c>
      <c r="R15" s="154">
        <v>3.70648364485981</v>
      </c>
      <c r="S15" s="154">
        <v>6.1694779116465899</v>
      </c>
      <c r="T15" s="155">
        <v>20.127450980392201</v>
      </c>
    </row>
    <row r="16" spans="1:20" x14ac:dyDescent="0.2">
      <c r="A16" s="161" t="s">
        <v>12</v>
      </c>
      <c r="B16" s="164">
        <v>4354.8467185824602</v>
      </c>
      <c r="C16" s="153">
        <v>3218.1660543216699</v>
      </c>
      <c r="D16" s="154">
        <v>7202.8833792471396</v>
      </c>
      <c r="E16" s="155">
        <v>4136.1959761550897</v>
      </c>
      <c r="F16" s="153">
        <v>3168.9806888762701</v>
      </c>
      <c r="G16" s="154">
        <v>7305.4107744111097</v>
      </c>
      <c r="H16" s="154">
        <v>3224.4616187602901</v>
      </c>
      <c r="I16" s="155">
        <v>7111.0070942735301</v>
      </c>
      <c r="J16" s="153">
        <v>7250</v>
      </c>
      <c r="K16" s="154">
        <v>3153.9281367897602</v>
      </c>
      <c r="L16" s="154">
        <v>3865.0264253905202</v>
      </c>
      <c r="M16" s="154">
        <v>7357.5217680985597</v>
      </c>
      <c r="N16" s="155">
        <v>3077.9285270904502</v>
      </c>
      <c r="O16" s="153">
        <v>7265.6637168141597</v>
      </c>
      <c r="P16" s="154">
        <v>4110.9883425440203</v>
      </c>
      <c r="Q16" s="154">
        <v>2510.7246376806602</v>
      </c>
      <c r="R16" s="154">
        <v>3204.4441199377902</v>
      </c>
      <c r="S16" s="154">
        <v>7426.6301569919697</v>
      </c>
      <c r="T16" s="155">
        <v>3235.9285667130698</v>
      </c>
    </row>
    <row r="17" spans="1:20" x14ac:dyDescent="0.2">
      <c r="A17" s="161" t="s">
        <v>11</v>
      </c>
      <c r="B17" s="164">
        <v>1476.4062280073699</v>
      </c>
      <c r="C17" s="153">
        <v>845.999379138476</v>
      </c>
      <c r="D17" s="154">
        <v>3218.2497605370399</v>
      </c>
      <c r="E17" s="155">
        <v>1303.14982801677</v>
      </c>
      <c r="F17" s="153">
        <v>876.12753774832299</v>
      </c>
      <c r="G17" s="154">
        <v>2581.9260509220398</v>
      </c>
      <c r="H17" s="154">
        <v>919.29972567988898</v>
      </c>
      <c r="I17" s="155">
        <v>3264.6945069981898</v>
      </c>
      <c r="J17" s="153">
        <v>3380.6005584561399</v>
      </c>
      <c r="K17" s="154">
        <v>1064.30220686596</v>
      </c>
      <c r="L17" s="154">
        <v>884.30206098767803</v>
      </c>
      <c r="M17" s="154">
        <v>2607.29792144465</v>
      </c>
      <c r="N17" s="155">
        <v>841.65325842172103</v>
      </c>
      <c r="O17" s="153">
        <v>3411.4831213674802</v>
      </c>
      <c r="P17" s="154">
        <v>923.88491181970596</v>
      </c>
      <c r="Q17" s="154">
        <v>614.98425908957995</v>
      </c>
      <c r="R17" s="154">
        <v>903.61104818742695</v>
      </c>
      <c r="S17" s="154">
        <v>2651.0527221170701</v>
      </c>
      <c r="T17" s="155">
        <v>1093.30342405392</v>
      </c>
    </row>
    <row r="18" spans="1:20" x14ac:dyDescent="0.2">
      <c r="A18" s="161" t="s">
        <v>21</v>
      </c>
      <c r="B18" s="164">
        <v>617.12273615993297</v>
      </c>
      <c r="C18" s="153">
        <v>320.09980327599902</v>
      </c>
      <c r="D18" s="154">
        <v>883.75118367474704</v>
      </c>
      <c r="E18" s="155">
        <v>712.96713490219997</v>
      </c>
      <c r="F18" s="153">
        <v>376.043269951056</v>
      </c>
      <c r="G18" s="154">
        <v>1616.56235650281</v>
      </c>
      <c r="H18" s="154">
        <v>384.33505931389402</v>
      </c>
      <c r="I18" s="155">
        <v>749.03120473016895</v>
      </c>
      <c r="J18" s="153">
        <v>749.26151237286103</v>
      </c>
      <c r="K18" s="154">
        <v>587.98494096277102</v>
      </c>
      <c r="L18" s="154">
        <v>136.88133524246399</v>
      </c>
      <c r="M18" s="154">
        <v>1607.6116787047799</v>
      </c>
      <c r="N18" s="155">
        <v>376.54916305543998</v>
      </c>
      <c r="O18" s="153">
        <v>745.44361034176995</v>
      </c>
      <c r="P18" s="154">
        <v>141.967556250314</v>
      </c>
      <c r="Q18" s="154">
        <v>294.08569076731601</v>
      </c>
      <c r="R18" s="154">
        <v>403.85182851226602</v>
      </c>
      <c r="S18" s="154">
        <v>1646.8357450753399</v>
      </c>
      <c r="T18" s="155">
        <v>598.82734712143804</v>
      </c>
    </row>
    <row r="19" spans="1:20" x14ac:dyDescent="0.2">
      <c r="A19" s="161" t="s">
        <v>24</v>
      </c>
      <c r="B19" s="164">
        <v>0.15371464849162</v>
      </c>
      <c r="C19" s="153">
        <v>0.31305963662071401</v>
      </c>
      <c r="D19" s="154">
        <v>0.240327303030303</v>
      </c>
      <c r="E19" s="155">
        <v>2.8734759922346899E-2</v>
      </c>
      <c r="F19" s="153">
        <v>6.4120898136645996E-2</v>
      </c>
      <c r="G19" s="154">
        <v>2.3837591111111101E-2</v>
      </c>
      <c r="H19" s="154">
        <v>0.31817442881646701</v>
      </c>
      <c r="I19" s="155">
        <v>0.276344306516492</v>
      </c>
      <c r="J19" s="153">
        <v>0.27955647363872099</v>
      </c>
      <c r="K19" s="154">
        <v>7.5474982530120499E-2</v>
      </c>
      <c r="L19" s="154">
        <v>0.70936487677725102</v>
      </c>
      <c r="M19" s="154">
        <v>2.4564401061410199E-2</v>
      </c>
      <c r="N19" s="155">
        <v>3.8901410747539202E-2</v>
      </c>
      <c r="O19" s="153">
        <v>0.28184287256637203</v>
      </c>
      <c r="P19" s="154">
        <v>0.70882700314465397</v>
      </c>
      <c r="Q19" s="154">
        <v>0.14291782308845599</v>
      </c>
      <c r="R19" s="154">
        <v>4.0242859521027997E-2</v>
      </c>
      <c r="S19" s="154">
        <v>2.3249718072289201E-2</v>
      </c>
      <c r="T19" s="155">
        <v>7.7764090849673201E-2</v>
      </c>
    </row>
    <row r="20" spans="1:20" ht="17" thickBot="1" x14ac:dyDescent="0.25">
      <c r="A20" s="160" t="s">
        <v>26</v>
      </c>
      <c r="B20" s="165">
        <v>11.5173184357542</v>
      </c>
      <c r="C20" s="156">
        <v>11.469423824672999</v>
      </c>
      <c r="D20" s="157">
        <v>11.886195286195299</v>
      </c>
      <c r="E20" s="158">
        <v>11.428386540120799</v>
      </c>
      <c r="F20" s="156">
        <v>11.369689440993801</v>
      </c>
      <c r="G20" s="157">
        <v>11.6607407407407</v>
      </c>
      <c r="H20" s="157">
        <v>11.4888507718696</v>
      </c>
      <c r="I20" s="158">
        <v>11.893000804505199</v>
      </c>
      <c r="J20" s="156">
        <v>11.888504753673301</v>
      </c>
      <c r="K20" s="157">
        <v>11.6927710843374</v>
      </c>
      <c r="L20" s="157">
        <v>11.291943127962099</v>
      </c>
      <c r="M20" s="157">
        <v>11.658832448824899</v>
      </c>
      <c r="N20" s="158">
        <v>11.3391859537111</v>
      </c>
      <c r="O20" s="156">
        <v>11.900884955752201</v>
      </c>
      <c r="P20" s="157">
        <v>11.769392033542999</v>
      </c>
      <c r="Q20" s="157">
        <v>7.3073463268365799</v>
      </c>
      <c r="R20" s="157">
        <v>11.875</v>
      </c>
      <c r="S20" s="157">
        <v>11.774297188755</v>
      </c>
      <c r="T20" s="158">
        <v>11.902614379085</v>
      </c>
    </row>
    <row r="24" spans="1:20" ht="17" thickBot="1" x14ac:dyDescent="0.25"/>
    <row r="25" spans="1:20" ht="19" x14ac:dyDescent="0.25">
      <c r="A25" s="122" t="s">
        <v>104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7"/>
    </row>
    <row r="26" spans="1:20" ht="19" x14ac:dyDescent="0.25">
      <c r="A26" s="123" t="s">
        <v>105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9"/>
    </row>
    <row r="27" spans="1:20" ht="14" customHeight="1" x14ac:dyDescent="0.25">
      <c r="A27" s="123" t="s">
        <v>106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9"/>
    </row>
    <row r="28" spans="1:20" ht="14" customHeight="1" x14ac:dyDescent="0.25">
      <c r="A28" s="123" t="s">
        <v>76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9"/>
    </row>
    <row r="29" spans="1:20" ht="19" x14ac:dyDescent="0.25">
      <c r="A29" s="123" t="s">
        <v>107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9"/>
    </row>
    <row r="30" spans="1:20" ht="19" x14ac:dyDescent="0.25">
      <c r="A30" s="123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9"/>
    </row>
    <row r="31" spans="1:20" ht="19" x14ac:dyDescent="0.25">
      <c r="A31" s="123" t="s">
        <v>102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9"/>
    </row>
    <row r="32" spans="1:20" ht="19" x14ac:dyDescent="0.25">
      <c r="A32" s="123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9"/>
    </row>
    <row r="33" spans="1:20" ht="20" thickBot="1" x14ac:dyDescent="0.3">
      <c r="A33" s="124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1"/>
    </row>
    <row r="37" spans="1:20" ht="17" thickBot="1" x14ac:dyDescent="0.25"/>
    <row r="38" spans="1:20" ht="22" thickBot="1" x14ac:dyDescent="0.3">
      <c r="A38" s="73"/>
      <c r="B38" s="74" t="s">
        <v>75</v>
      </c>
      <c r="C38" s="75" t="s">
        <v>52</v>
      </c>
      <c r="D38" s="75" t="s">
        <v>53</v>
      </c>
      <c r="E38" s="75" t="s">
        <v>54</v>
      </c>
      <c r="F38" s="75" t="s">
        <v>55</v>
      </c>
      <c r="G38" s="75"/>
      <c r="I38" s="131"/>
      <c r="J38" s="125" t="s">
        <v>78</v>
      </c>
      <c r="K38" s="126"/>
      <c r="L38" s="127"/>
    </row>
    <row r="39" spans="1:20" ht="22" thickBot="1" x14ac:dyDescent="0.3">
      <c r="A39" s="114" t="s">
        <v>74</v>
      </c>
      <c r="B39" s="115">
        <f t="shared" ref="B39" si="1">B40/$B$7</f>
        <v>1</v>
      </c>
      <c r="C39" s="167">
        <f>C40/$B$7</f>
        <v>0.44972067039106145</v>
      </c>
      <c r="D39" s="168">
        <f>D40/$B$7</f>
        <v>0.15083798882681565</v>
      </c>
      <c r="E39" s="168">
        <f>E40/$B$7</f>
        <v>0.26055865921787708</v>
      </c>
      <c r="F39" s="166">
        <f>F40/$B$7</f>
        <v>0.1388826815642458</v>
      </c>
      <c r="G39" s="113"/>
      <c r="I39" s="132"/>
      <c r="J39" s="130" t="s">
        <v>77</v>
      </c>
      <c r="K39" s="128"/>
      <c r="L39" s="129"/>
    </row>
    <row r="40" spans="1:20" ht="17" thickBot="1" x14ac:dyDescent="0.25">
      <c r="A40" s="160" t="s">
        <v>67</v>
      </c>
      <c r="B40" s="165">
        <v>8950</v>
      </c>
      <c r="C40" s="169">
        <v>4025</v>
      </c>
      <c r="D40" s="170">
        <v>1350</v>
      </c>
      <c r="E40" s="170">
        <v>2332</v>
      </c>
      <c r="F40" s="165">
        <v>1243</v>
      </c>
      <c r="G40" s="110"/>
    </row>
    <row r="41" spans="1:20" x14ac:dyDescent="0.2">
      <c r="A41" s="161" t="s">
        <v>20</v>
      </c>
      <c r="B41" s="164">
        <v>1452.13381038947</v>
      </c>
      <c r="C41" s="153">
        <v>910.13560633366501</v>
      </c>
      <c r="D41" s="154">
        <v>4226.9596689583695</v>
      </c>
      <c r="E41" s="154">
        <v>487.921907540738</v>
      </c>
      <c r="F41" s="155">
        <v>2002.4717184344299</v>
      </c>
      <c r="G41" s="111"/>
    </row>
    <row r="42" spans="1:20" ht="17" thickBot="1" x14ac:dyDescent="0.25">
      <c r="A42" s="161" t="s">
        <v>22</v>
      </c>
      <c r="B42" s="164">
        <v>0.98668683173184402</v>
      </c>
      <c r="C42" s="153">
        <v>0.98476157242235995</v>
      </c>
      <c r="D42" s="154">
        <v>1</v>
      </c>
      <c r="E42" s="154">
        <v>0.97520661020583199</v>
      </c>
      <c r="F42" s="155">
        <v>1</v>
      </c>
      <c r="G42" s="112"/>
    </row>
    <row r="43" spans="1:20" x14ac:dyDescent="0.2">
      <c r="A43" s="161" t="s">
        <v>6</v>
      </c>
      <c r="B43" s="164">
        <v>447.94872983240202</v>
      </c>
      <c r="C43" s="153">
        <v>258.49373068323001</v>
      </c>
      <c r="D43" s="154">
        <v>252.34949925925901</v>
      </c>
      <c r="E43" s="154">
        <v>140.66199399656901</v>
      </c>
      <c r="F43" s="155">
        <v>1850.3686822204299</v>
      </c>
      <c r="G43" s="112"/>
      <c r="I43" s="141" t="s">
        <v>79</v>
      </c>
      <c r="J43" s="133"/>
      <c r="K43" s="133"/>
      <c r="L43" s="133"/>
      <c r="M43" s="133"/>
      <c r="N43" s="133"/>
      <c r="O43" s="133"/>
      <c r="P43" s="133"/>
      <c r="Q43" s="134"/>
    </row>
    <row r="44" spans="1:20" x14ac:dyDescent="0.2">
      <c r="A44" s="161" t="s">
        <v>25</v>
      </c>
      <c r="B44" s="164">
        <v>336.33604022346299</v>
      </c>
      <c r="C44" s="153">
        <v>45.791714285714299</v>
      </c>
      <c r="D44" s="154">
        <v>166.06236111111099</v>
      </c>
      <c r="E44" s="154">
        <v>616.98991745283001</v>
      </c>
      <c r="F44" s="155">
        <v>935.55207964601698</v>
      </c>
      <c r="G44" s="112"/>
      <c r="I44" s="135"/>
      <c r="J44" s="136"/>
      <c r="K44" s="136"/>
      <c r="L44" s="136"/>
      <c r="M44" s="136"/>
      <c r="N44" s="136"/>
      <c r="O44" s="136"/>
      <c r="P44" s="136"/>
      <c r="Q44" s="137"/>
    </row>
    <row r="45" spans="1:20" x14ac:dyDescent="0.2">
      <c r="A45" s="161" t="s">
        <v>9</v>
      </c>
      <c r="B45" s="164">
        <v>0.20245768357541899</v>
      </c>
      <c r="C45" s="153">
        <v>0.14370692596273299</v>
      </c>
      <c r="D45" s="154">
        <v>0.120210085925926</v>
      </c>
      <c r="E45" s="154">
        <v>8.0576602487135496E-2</v>
      </c>
      <c r="F45" s="155">
        <v>0.71068997425583302</v>
      </c>
      <c r="G45" s="112"/>
      <c r="I45" s="135"/>
      <c r="J45" s="136" t="s">
        <v>80</v>
      </c>
      <c r="K45" s="136"/>
      <c r="L45" s="136"/>
      <c r="M45" s="136"/>
      <c r="N45" s="136"/>
      <c r="O45" s="136"/>
      <c r="P45" s="136"/>
      <c r="Q45" s="137"/>
    </row>
    <row r="46" spans="1:20" x14ac:dyDescent="0.2">
      <c r="A46" s="161" t="s">
        <v>18</v>
      </c>
      <c r="B46" s="164">
        <v>0.36443734156424601</v>
      </c>
      <c r="C46" s="153">
        <v>7.7952835279503099E-2</v>
      </c>
      <c r="D46" s="154">
        <v>0.18425250740740701</v>
      </c>
      <c r="E46" s="154">
        <v>0.787807319039451</v>
      </c>
      <c r="F46" s="155">
        <v>0.69352091069991995</v>
      </c>
      <c r="G46" s="112"/>
      <c r="I46" s="135"/>
      <c r="J46" s="136" t="s">
        <v>81</v>
      </c>
      <c r="K46" s="136"/>
      <c r="L46" s="136"/>
      <c r="M46" s="136"/>
      <c r="N46" s="136"/>
      <c r="O46" s="136"/>
      <c r="P46" s="136"/>
      <c r="Q46" s="137"/>
    </row>
    <row r="47" spans="1:20" x14ac:dyDescent="0.2">
      <c r="A47" s="161" t="s">
        <v>16</v>
      </c>
      <c r="B47" s="164">
        <v>2.7317318435754201</v>
      </c>
      <c r="C47" s="153">
        <v>2.4037267080745299</v>
      </c>
      <c r="D47" s="154">
        <v>8.3918518518518503</v>
      </c>
      <c r="E47" s="154">
        <v>0.55746140651801002</v>
      </c>
      <c r="F47" s="155">
        <v>1.72566371681416</v>
      </c>
      <c r="G47" s="112"/>
      <c r="I47" s="135"/>
      <c r="J47" s="136"/>
      <c r="K47" s="136" t="s">
        <v>82</v>
      </c>
      <c r="L47" s="136"/>
      <c r="M47" s="136"/>
      <c r="N47" s="136"/>
      <c r="O47" s="136"/>
      <c r="P47" s="136"/>
      <c r="Q47" s="137"/>
    </row>
    <row r="48" spans="1:20" x14ac:dyDescent="0.2">
      <c r="A48" s="161" t="s">
        <v>10</v>
      </c>
      <c r="B48" s="164">
        <v>12.6840223463687</v>
      </c>
      <c r="C48" s="153">
        <v>3.8325465838509301</v>
      </c>
      <c r="D48" s="154">
        <v>6.21259259259259</v>
      </c>
      <c r="E48" s="154">
        <v>16.303602058319001</v>
      </c>
      <c r="F48" s="155">
        <v>41.584070796460203</v>
      </c>
      <c r="G48" s="112"/>
      <c r="I48" s="135"/>
      <c r="J48" s="136"/>
      <c r="K48" s="136" t="s">
        <v>83</v>
      </c>
      <c r="L48" s="136"/>
      <c r="M48" s="136"/>
      <c r="N48" s="136"/>
      <c r="O48" s="136"/>
      <c r="P48" s="136"/>
      <c r="Q48" s="137"/>
    </row>
    <row r="49" spans="1:18" x14ac:dyDescent="0.2">
      <c r="A49" s="161" t="s">
        <v>12</v>
      </c>
      <c r="B49" s="164">
        <v>4354.8467185824602</v>
      </c>
      <c r="C49" s="153">
        <v>3168.9806888762701</v>
      </c>
      <c r="D49" s="154">
        <v>7305.4107744111097</v>
      </c>
      <c r="E49" s="154">
        <v>3224.4616187602901</v>
      </c>
      <c r="F49" s="155">
        <v>7111.0070942735301</v>
      </c>
      <c r="G49" s="112"/>
      <c r="I49" s="135"/>
      <c r="J49" s="136"/>
      <c r="K49" s="136" t="s">
        <v>84</v>
      </c>
      <c r="L49" s="136"/>
      <c r="M49" s="136"/>
      <c r="N49" s="136"/>
      <c r="O49" s="136"/>
      <c r="P49" s="136"/>
      <c r="Q49" s="137"/>
    </row>
    <row r="50" spans="1:18" x14ac:dyDescent="0.2">
      <c r="A50" s="161" t="s">
        <v>11</v>
      </c>
      <c r="B50" s="164">
        <v>1476.4062280073699</v>
      </c>
      <c r="C50" s="153">
        <v>876.12753774832299</v>
      </c>
      <c r="D50" s="154">
        <v>2581.9260509220398</v>
      </c>
      <c r="E50" s="154">
        <v>919.29972567988898</v>
      </c>
      <c r="F50" s="155">
        <v>3264.6945069981898</v>
      </c>
      <c r="G50" s="112"/>
      <c r="I50" s="135"/>
      <c r="J50" s="136" t="s">
        <v>85</v>
      </c>
      <c r="K50" s="136"/>
      <c r="L50" s="136"/>
      <c r="M50" s="136"/>
      <c r="N50" s="136"/>
      <c r="O50" s="136"/>
      <c r="P50" s="136"/>
      <c r="Q50" s="137"/>
    </row>
    <row r="51" spans="1:18" ht="17" thickBot="1" x14ac:dyDescent="0.25">
      <c r="A51" s="161" t="s">
        <v>21</v>
      </c>
      <c r="B51" s="164">
        <v>617.12273615993297</v>
      </c>
      <c r="C51" s="153">
        <v>376.043269951056</v>
      </c>
      <c r="D51" s="154">
        <v>1616.56235650281</v>
      </c>
      <c r="E51" s="154">
        <v>384.33505931389402</v>
      </c>
      <c r="F51" s="155">
        <v>749.03120473016895</v>
      </c>
      <c r="G51" s="112"/>
      <c r="I51" s="138"/>
      <c r="J51" s="139"/>
      <c r="K51" s="139"/>
      <c r="L51" s="139"/>
      <c r="M51" s="139"/>
      <c r="N51" s="139"/>
      <c r="O51" s="139"/>
      <c r="P51" s="139"/>
      <c r="Q51" s="140"/>
    </row>
    <row r="52" spans="1:18" x14ac:dyDescent="0.2">
      <c r="A52" s="161" t="s">
        <v>24</v>
      </c>
      <c r="B52" s="164">
        <v>0.15371464849162</v>
      </c>
      <c r="C52" s="153">
        <v>6.4120898136645996E-2</v>
      </c>
      <c r="D52" s="154">
        <v>2.3837591111111101E-2</v>
      </c>
      <c r="E52" s="154">
        <v>0.31817442881646701</v>
      </c>
      <c r="F52" s="155">
        <v>0.276344306516492</v>
      </c>
      <c r="G52" s="112"/>
    </row>
    <row r="53" spans="1:18" ht="17" thickBot="1" x14ac:dyDescent="0.25">
      <c r="A53" s="160" t="s">
        <v>26</v>
      </c>
      <c r="B53" s="165">
        <v>11.5173184357542</v>
      </c>
      <c r="C53" s="156">
        <v>11.369689440993801</v>
      </c>
      <c r="D53" s="157">
        <v>11.6607407407407</v>
      </c>
      <c r="E53" s="157">
        <v>11.4888507718696</v>
      </c>
      <c r="F53" s="158">
        <v>11.893000804505199</v>
      </c>
      <c r="G53" s="112"/>
    </row>
    <row r="57" spans="1:18" x14ac:dyDescent="0.2">
      <c r="B57" s="143" t="s">
        <v>108</v>
      </c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</row>
    <row r="58" spans="1:18" x14ac:dyDescent="0.2"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</row>
    <row r="59" spans="1:18" x14ac:dyDescent="0.2">
      <c r="B59" s="142" t="s">
        <v>109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</row>
    <row r="60" spans="1:18" x14ac:dyDescent="0.2">
      <c r="B60" s="142"/>
      <c r="C60" s="142" t="s">
        <v>86</v>
      </c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</row>
    <row r="61" spans="1:18" x14ac:dyDescent="0.2">
      <c r="B61" s="142" t="s">
        <v>97</v>
      </c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</row>
    <row r="62" spans="1:18" x14ac:dyDescent="0.2">
      <c r="B62" s="142"/>
      <c r="C62" s="142" t="s">
        <v>87</v>
      </c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</row>
    <row r="63" spans="1:18" x14ac:dyDescent="0.2">
      <c r="B63" s="142"/>
      <c r="C63" s="142" t="s">
        <v>88</v>
      </c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</row>
    <row r="64" spans="1:18" x14ac:dyDescent="0.2">
      <c r="B64" s="142"/>
      <c r="C64" s="142" t="s">
        <v>110</v>
      </c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</row>
    <row r="65" spans="2:18" x14ac:dyDescent="0.2"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</row>
    <row r="66" spans="2:18" ht="17" thickBot="1" x14ac:dyDescent="0.25"/>
    <row r="67" spans="2:18" x14ac:dyDescent="0.2">
      <c r="B67" s="152" t="s">
        <v>111</v>
      </c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5"/>
    </row>
    <row r="68" spans="2:18" x14ac:dyDescent="0.2">
      <c r="B68" s="146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8"/>
    </row>
    <row r="69" spans="2:18" x14ac:dyDescent="0.2">
      <c r="B69" s="146" t="s">
        <v>112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8"/>
    </row>
    <row r="70" spans="2:18" x14ac:dyDescent="0.2">
      <c r="B70" s="146"/>
      <c r="C70" s="147" t="s">
        <v>113</v>
      </c>
      <c r="D70" s="147"/>
      <c r="E70" s="147"/>
      <c r="F70" s="147"/>
      <c r="G70" s="147"/>
      <c r="H70" s="147"/>
      <c r="I70" s="147"/>
      <c r="J70" s="147"/>
      <c r="K70" s="147"/>
      <c r="L70" s="147"/>
      <c r="M70" s="148"/>
    </row>
    <row r="71" spans="2:18" x14ac:dyDescent="0.2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8"/>
    </row>
    <row r="72" spans="2:18" x14ac:dyDescent="0.2">
      <c r="B72" s="146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8"/>
    </row>
    <row r="73" spans="2:18" x14ac:dyDescent="0.2">
      <c r="B73" s="146" t="s">
        <v>114</v>
      </c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8"/>
    </row>
    <row r="74" spans="2:18" x14ac:dyDescent="0.2">
      <c r="B74" s="146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8"/>
    </row>
    <row r="75" spans="2:18" x14ac:dyDescent="0.2">
      <c r="B75" s="146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8"/>
    </row>
    <row r="76" spans="2:18" ht="17" thickBot="1" x14ac:dyDescent="0.25">
      <c r="B76" s="149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1"/>
    </row>
    <row r="78" spans="2:18" x14ac:dyDescent="0.2">
      <c r="B78" s="143" t="s">
        <v>91</v>
      </c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</row>
    <row r="79" spans="2:18" x14ac:dyDescent="0.2"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</row>
    <row r="80" spans="2:18" x14ac:dyDescent="0.2">
      <c r="B80" s="142" t="s">
        <v>98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</row>
    <row r="81" spans="2:16" x14ac:dyDescent="0.2">
      <c r="B81" s="142"/>
      <c r="C81" s="142" t="s">
        <v>89</v>
      </c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</row>
    <row r="82" spans="2:16" x14ac:dyDescent="0.2">
      <c r="B82" s="142"/>
      <c r="C82" s="142" t="s">
        <v>90</v>
      </c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</row>
    <row r="83" spans="2:16" x14ac:dyDescent="0.2"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</row>
    <row r="84" spans="2:16" x14ac:dyDescent="0.2">
      <c r="B84" s="142" t="s">
        <v>99</v>
      </c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</row>
    <row r="85" spans="2:16" x14ac:dyDescent="0.2">
      <c r="B85" s="142"/>
      <c r="C85" s="142" t="s">
        <v>92</v>
      </c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</row>
    <row r="86" spans="2:16" x14ac:dyDescent="0.2">
      <c r="B86" s="142"/>
      <c r="C86" s="142" t="s">
        <v>93</v>
      </c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</row>
    <row r="87" spans="2:16" x14ac:dyDescent="0.2">
      <c r="B87" s="142"/>
      <c r="C87" s="142" t="s">
        <v>94</v>
      </c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</row>
    <row r="88" spans="2:16" x14ac:dyDescent="0.2"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</row>
    <row r="89" spans="2:16" ht="17" thickBot="1" x14ac:dyDescent="0.25"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</row>
    <row r="90" spans="2:16" x14ac:dyDescent="0.2">
      <c r="B90" s="152" t="s">
        <v>95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5"/>
    </row>
    <row r="91" spans="2:16" x14ac:dyDescent="0.2">
      <c r="B91" s="146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8"/>
    </row>
    <row r="92" spans="2:16" x14ac:dyDescent="0.2">
      <c r="B92" s="146" t="s">
        <v>100</v>
      </c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8"/>
    </row>
    <row r="93" spans="2:16" x14ac:dyDescent="0.2">
      <c r="B93" s="146"/>
      <c r="C93" s="147" t="s">
        <v>96</v>
      </c>
      <c r="D93" s="147"/>
      <c r="E93" s="147"/>
      <c r="F93" s="147"/>
      <c r="G93" s="147"/>
      <c r="H93" s="147"/>
      <c r="I93" s="147"/>
      <c r="J93" s="147"/>
      <c r="K93" s="147"/>
      <c r="L93" s="147"/>
      <c r="M93" s="148"/>
    </row>
    <row r="94" spans="2:16" x14ac:dyDescent="0.2">
      <c r="B94" s="146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8"/>
    </row>
    <row r="95" spans="2:16" x14ac:dyDescent="0.2">
      <c r="B95" s="146" t="s">
        <v>101</v>
      </c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8"/>
    </row>
    <row r="96" spans="2:16" ht="17" thickBot="1" x14ac:dyDescent="0.25">
      <c r="B96" s="149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1"/>
    </row>
  </sheetData>
  <conditionalFormatting sqref="G41:G53">
    <cfRule type="expression" dxfId="5" priority="7">
      <formula>G41&lt;=(0.75*$B41)</formula>
    </cfRule>
    <cfRule type="expression" dxfId="4" priority="8">
      <formula>G41&gt;=(1.25*$B41)</formula>
    </cfRule>
  </conditionalFormatting>
  <conditionalFormatting sqref="C8:T20">
    <cfRule type="expression" dxfId="3" priority="3">
      <formula>C8&lt;0.75*$B8</formula>
    </cfRule>
    <cfRule type="expression" dxfId="2" priority="4">
      <formula>C8&gt;1.25*$B8</formula>
    </cfRule>
  </conditionalFormatting>
  <conditionalFormatting sqref="C41:F53">
    <cfRule type="expression" dxfId="1" priority="1">
      <formula>C41&lt;0.75*$B41</formula>
    </cfRule>
    <cfRule type="expression" dxfId="0" priority="2">
      <formula>C41&gt;1.25*$B41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Diagonstics</vt:lpstr>
      <vt:lpstr>Correlation_matrix</vt:lpstr>
      <vt:lpstr>Eigen_Values</vt:lpstr>
      <vt:lpstr>Factor_Analysis</vt:lpstr>
      <vt:lpstr>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Lokesh Sharma</cp:lastModifiedBy>
  <dcterms:created xsi:type="dcterms:W3CDTF">2017-01-19T20:28:03Z</dcterms:created>
  <dcterms:modified xsi:type="dcterms:W3CDTF">2021-09-13T11:53:07Z</dcterms:modified>
</cp:coreProperties>
</file>