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8640" windowHeight="15960" activeTab="1"/>
  </bookViews>
  <sheets>
    <sheet name="Original" sheetId="1" r:id="rId1"/>
    <sheet name="Hiring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9" i="2"/>
  <c r="I37"/>
  <c r="I36"/>
  <c r="I35"/>
  <c r="I34"/>
  <c r="I32"/>
  <c r="K34"/>
  <c r="B32"/>
  <c r="C32"/>
  <c r="D32"/>
  <c r="E32"/>
  <c r="F32"/>
  <c r="G32"/>
  <c r="K32"/>
  <c r="K35"/>
  <c r="K36"/>
  <c r="K37"/>
  <c r="K39"/>
  <c r="L39"/>
  <c r="K17"/>
  <c r="K10"/>
  <c r="K12"/>
  <c r="K14"/>
  <c r="I17"/>
  <c r="I5"/>
  <c r="I6"/>
  <c r="I7"/>
  <c r="I8"/>
  <c r="I9"/>
  <c r="I4"/>
  <c r="G39"/>
  <c r="F39"/>
  <c r="E39"/>
  <c r="D39"/>
  <c r="C39"/>
  <c r="B39"/>
  <c r="B10"/>
  <c r="C10"/>
  <c r="D10"/>
  <c r="E10"/>
  <c r="F10"/>
  <c r="G10"/>
  <c r="I10"/>
  <c r="I12"/>
  <c r="I13"/>
  <c r="I14"/>
  <c r="G17"/>
  <c r="F17"/>
  <c r="E17"/>
  <c r="D17"/>
  <c r="C17"/>
  <c r="B17"/>
  <c r="B8" i="1"/>
  <c r="C8"/>
  <c r="D8"/>
  <c r="E8"/>
  <c r="F8"/>
  <c r="G8"/>
  <c r="H8"/>
  <c r="H10"/>
  <c r="H11"/>
  <c r="H12"/>
  <c r="H15"/>
  <c r="G15"/>
  <c r="F15"/>
  <c r="E15"/>
  <c r="D15"/>
  <c r="C15"/>
  <c r="B15"/>
</calcChain>
</file>

<file path=xl/sharedStrings.xml><?xml version="1.0" encoding="utf-8"?>
<sst xmlns="http://schemas.openxmlformats.org/spreadsheetml/2006/main" count="91" uniqueCount="28">
  <si>
    <t>QA</t>
  </si>
  <si>
    <t>Training</t>
  </si>
  <si>
    <t>May</t>
  </si>
  <si>
    <t>July</t>
  </si>
  <si>
    <t>August</t>
  </si>
  <si>
    <t>June</t>
  </si>
  <si>
    <t>September</t>
  </si>
  <si>
    <t>October</t>
  </si>
  <si>
    <t>Month</t>
  </si>
  <si>
    <t>-</t>
  </si>
  <si>
    <t>Grand Total</t>
  </si>
  <si>
    <t>Project Manager</t>
    <phoneticPr fontId="2" type="noConversion"/>
  </si>
  <si>
    <t>Sebastian Frohm</t>
    <phoneticPr fontId="2" type="noConversion"/>
  </si>
  <si>
    <t>Brian Greenacre</t>
    <phoneticPr fontId="2" type="noConversion"/>
  </si>
  <si>
    <t>Dan Crimmins</t>
    <phoneticPr fontId="2" type="noConversion"/>
  </si>
  <si>
    <t>Eddie Moya</t>
    <phoneticPr fontId="2" type="noConversion"/>
  </si>
  <si>
    <t>Jason Corradino</t>
    <phoneticPr fontId="2" type="noConversion"/>
  </si>
  <si>
    <t>Tim Steele</t>
    <phoneticPr fontId="2" type="noConversion"/>
  </si>
  <si>
    <t>BA, Hamid Shariff</t>
    <phoneticPr fontId="2" type="noConversion"/>
  </si>
  <si>
    <t>Sub Total, Dev</t>
    <phoneticPr fontId="2" type="noConversion"/>
  </si>
  <si>
    <t>Carl Albrecht-Buelher</t>
    <phoneticPr fontId="2" type="noConversion"/>
  </si>
  <si>
    <t>PJM, Shafeeg</t>
    <phoneticPr fontId="2" type="noConversion"/>
  </si>
  <si>
    <t>Estimated</t>
    <phoneticPr fontId="2" type="noConversion"/>
  </si>
  <si>
    <t>Actual</t>
    <phoneticPr fontId="2" type="noConversion"/>
  </si>
  <si>
    <t>Total</t>
    <phoneticPr fontId="2" type="noConversion"/>
  </si>
  <si>
    <t>Rate</t>
    <phoneticPr fontId="2" type="noConversion"/>
  </si>
  <si>
    <t>Dollars</t>
    <phoneticPr fontId="2" type="noConversion"/>
  </si>
  <si>
    <t>November</t>
    <phoneticPr fontId="2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</si>
</sst>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b/>
      <sz val="11"/>
      <color indexed="9"/>
      <name val="Calibri"/>
    </font>
    <font>
      <b/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3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4" fillId="3" borderId="2" xfId="0" applyFont="1" applyFill="1" applyBorder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9"/>
  <sheetViews>
    <sheetView workbookViewId="0">
      <selection activeCell="H14" sqref="H14"/>
    </sheetView>
  </sheetViews>
  <sheetFormatPr baseColWidth="10" defaultColWidth="8.83203125" defaultRowHeight="14"/>
  <cols>
    <col min="1" max="1" width="20.5" customWidth="1"/>
    <col min="2" max="2" width="13.5" customWidth="1"/>
    <col min="3" max="3" width="12.5" customWidth="1"/>
    <col min="4" max="4" width="12.6640625" customWidth="1"/>
    <col min="5" max="5" width="14.5" customWidth="1"/>
    <col min="6" max="6" width="14.6640625" customWidth="1"/>
    <col min="7" max="7" width="13.83203125" customWidth="1"/>
    <col min="8" max="8" width="11.6640625" customWidth="1"/>
    <col min="16" max="16" width="12.83203125" customWidth="1"/>
  </cols>
  <sheetData>
    <row r="1" spans="1:10" ht="24" customHeight="1">
      <c r="A1" s="16" t="s">
        <v>8</v>
      </c>
      <c r="B1" s="17" t="s">
        <v>2</v>
      </c>
      <c r="C1" s="17" t="s">
        <v>5</v>
      </c>
      <c r="D1" s="17" t="s">
        <v>3</v>
      </c>
      <c r="E1" s="17" t="s">
        <v>4</v>
      </c>
      <c r="F1" s="17" t="s">
        <v>6</v>
      </c>
      <c r="G1" s="17" t="s">
        <v>7</v>
      </c>
    </row>
    <row r="2" spans="1:10" ht="25.5" customHeight="1">
      <c r="A2" s="7" t="s">
        <v>12</v>
      </c>
      <c r="B2" s="9">
        <v>70</v>
      </c>
      <c r="C2" s="9">
        <v>140</v>
      </c>
      <c r="D2" s="9">
        <v>140</v>
      </c>
      <c r="E2" s="9">
        <v>140</v>
      </c>
      <c r="F2" s="9">
        <v>140</v>
      </c>
      <c r="G2" s="9">
        <v>140</v>
      </c>
    </row>
    <row r="3" spans="1:10" ht="21.75" customHeight="1">
      <c r="A3" s="7" t="s">
        <v>13</v>
      </c>
      <c r="B3" s="9">
        <v>70</v>
      </c>
      <c r="C3" s="9">
        <v>140</v>
      </c>
      <c r="D3" s="9">
        <v>140</v>
      </c>
      <c r="E3" s="9">
        <v>140</v>
      </c>
      <c r="F3" s="9">
        <v>140</v>
      </c>
      <c r="G3" s="9">
        <v>140</v>
      </c>
    </row>
    <row r="4" spans="1:10" ht="24.75" customHeight="1">
      <c r="A4" s="7" t="s">
        <v>14</v>
      </c>
      <c r="B4" s="9">
        <v>40</v>
      </c>
      <c r="C4" s="9">
        <v>140</v>
      </c>
      <c r="D4" s="9">
        <v>140</v>
      </c>
      <c r="E4" s="9">
        <v>140</v>
      </c>
      <c r="F4" s="9">
        <v>140</v>
      </c>
      <c r="G4" s="9">
        <v>105</v>
      </c>
    </row>
    <row r="5" spans="1:10" ht="23.25" customHeight="1">
      <c r="A5" s="7" t="s">
        <v>15</v>
      </c>
      <c r="B5" s="9">
        <v>40</v>
      </c>
      <c r="C5" s="9">
        <v>72</v>
      </c>
      <c r="D5" s="9">
        <v>72</v>
      </c>
      <c r="E5" s="9">
        <v>72</v>
      </c>
      <c r="F5" s="9">
        <v>72</v>
      </c>
      <c r="G5" s="9">
        <v>72</v>
      </c>
    </row>
    <row r="6" spans="1:10" ht="21.75" customHeight="1">
      <c r="A6" s="7" t="s">
        <v>16</v>
      </c>
      <c r="B6" s="9">
        <v>45</v>
      </c>
      <c r="C6" s="9">
        <v>100</v>
      </c>
      <c r="D6" s="9">
        <v>100</v>
      </c>
      <c r="E6" s="9">
        <v>100</v>
      </c>
      <c r="F6" s="9">
        <v>100</v>
      </c>
      <c r="G6" s="9">
        <v>100</v>
      </c>
    </row>
    <row r="7" spans="1:10" ht="26.25" customHeight="1">
      <c r="A7" s="7" t="s">
        <v>17</v>
      </c>
      <c r="B7" s="9">
        <v>60</v>
      </c>
      <c r="C7" s="9">
        <v>130</v>
      </c>
      <c r="D7" s="9">
        <v>130</v>
      </c>
      <c r="E7" s="9">
        <v>130</v>
      </c>
      <c r="F7" s="9">
        <v>130</v>
      </c>
      <c r="G7" s="9">
        <v>130</v>
      </c>
      <c r="J7" s="12"/>
    </row>
    <row r="8" spans="1:10" ht="26.25" customHeight="1">
      <c r="A8" s="13" t="s">
        <v>19</v>
      </c>
      <c r="B8" s="8">
        <f t="shared" ref="B8:G8" si="0">SUM(B2:B7)</f>
        <v>325</v>
      </c>
      <c r="C8" s="8">
        <f t="shared" si="0"/>
        <v>722</v>
      </c>
      <c r="D8" s="8">
        <f t="shared" si="0"/>
        <v>722</v>
      </c>
      <c r="E8" s="8">
        <f t="shared" si="0"/>
        <v>722</v>
      </c>
      <c r="F8" s="8">
        <f t="shared" si="0"/>
        <v>722</v>
      </c>
      <c r="G8" s="8">
        <f t="shared" si="0"/>
        <v>687</v>
      </c>
      <c r="H8" s="4">
        <f>SUM(B8+C8+D8+E8+F8+G8)</f>
        <v>3900</v>
      </c>
      <c r="J8" s="12"/>
    </row>
    <row r="9" spans="1:10" ht="26.25" customHeight="1">
      <c r="A9" s="14"/>
      <c r="B9" s="15"/>
      <c r="C9" s="15"/>
      <c r="D9" s="15"/>
      <c r="E9" s="15"/>
      <c r="F9" s="15"/>
      <c r="G9" s="15"/>
      <c r="J9" s="12"/>
    </row>
    <row r="10" spans="1:10" ht="26.25" customHeight="1">
      <c r="A10" s="7" t="s">
        <v>11</v>
      </c>
      <c r="B10" s="9" t="s">
        <v>9</v>
      </c>
      <c r="C10" s="9">
        <v>108</v>
      </c>
      <c r="D10" s="9">
        <v>108</v>
      </c>
      <c r="E10" s="9">
        <v>108</v>
      </c>
      <c r="F10" s="9">
        <v>108</v>
      </c>
      <c r="G10" s="9">
        <v>108</v>
      </c>
      <c r="H10" s="11">
        <f>SUM(B10:G10)</f>
        <v>540</v>
      </c>
    </row>
    <row r="11" spans="1:10" ht="27" customHeight="1">
      <c r="A11" s="7" t="s">
        <v>18</v>
      </c>
      <c r="B11" s="9">
        <v>60</v>
      </c>
      <c r="C11" s="9">
        <v>108</v>
      </c>
      <c r="D11" s="9">
        <v>108</v>
      </c>
      <c r="E11" s="9">
        <v>108</v>
      </c>
      <c r="F11" s="9">
        <v>108</v>
      </c>
      <c r="G11" s="9">
        <v>108</v>
      </c>
      <c r="H11" s="11">
        <f>SUM(B11+C11+D11+E11+F11+G11)</f>
        <v>600</v>
      </c>
    </row>
    <row r="12" spans="1:10" ht="22.5" customHeight="1">
      <c r="A12" s="7" t="s">
        <v>0</v>
      </c>
      <c r="B12" s="9" t="s">
        <v>9</v>
      </c>
      <c r="C12" s="9" t="s">
        <v>9</v>
      </c>
      <c r="D12" s="9">
        <v>300</v>
      </c>
      <c r="E12" s="9">
        <v>300</v>
      </c>
      <c r="F12" s="9">
        <v>300</v>
      </c>
      <c r="G12" s="9">
        <v>300</v>
      </c>
      <c r="H12" s="11">
        <f>SUM(E12+F12+G12)</f>
        <v>900</v>
      </c>
      <c r="J12" s="12"/>
    </row>
    <row r="13" spans="1:10" ht="22.5" customHeight="1">
      <c r="A13" s="7" t="s">
        <v>1</v>
      </c>
      <c r="B13" s="9" t="s">
        <v>9</v>
      </c>
      <c r="C13" s="9" t="s">
        <v>9</v>
      </c>
      <c r="D13" s="9" t="s">
        <v>9</v>
      </c>
      <c r="E13" s="9">
        <v>40</v>
      </c>
      <c r="F13" s="9">
        <v>60</v>
      </c>
      <c r="G13" s="9">
        <v>60</v>
      </c>
      <c r="H13" s="11">
        <v>160</v>
      </c>
    </row>
    <row r="15" spans="1:10">
      <c r="A15" s="10" t="s">
        <v>10</v>
      </c>
      <c r="B15" s="8">
        <f>SUM(B2:B13)</f>
        <v>710</v>
      </c>
      <c r="C15" s="8">
        <f t="shared" ref="C15:G15" si="1">SUM(C2:C13)</f>
        <v>1660</v>
      </c>
      <c r="D15" s="8">
        <f t="shared" si="1"/>
        <v>1960</v>
      </c>
      <c r="E15" s="8">
        <f t="shared" si="1"/>
        <v>2000</v>
      </c>
      <c r="F15" s="8">
        <f t="shared" si="1"/>
        <v>2020</v>
      </c>
      <c r="G15" s="8">
        <f t="shared" si="1"/>
        <v>1950</v>
      </c>
      <c r="H15" s="11">
        <f>SUM(H1:H14)</f>
        <v>6100</v>
      </c>
    </row>
    <row r="17" spans="6:18">
      <c r="R17" s="1"/>
    </row>
    <row r="18" spans="6:18">
      <c r="R18" s="1"/>
    </row>
    <row r="19" spans="6:18">
      <c r="R19" s="1"/>
    </row>
    <row r="20" spans="6:18">
      <c r="R20" s="1"/>
    </row>
    <row r="21" spans="6:18">
      <c r="F21" s="1"/>
      <c r="G21" s="1"/>
      <c r="R21" s="1"/>
    </row>
    <row r="22" spans="6:18">
      <c r="F22" s="3"/>
      <c r="G22" s="1"/>
      <c r="R22" s="1"/>
    </row>
    <row r="23" spans="6:18">
      <c r="F23" s="3"/>
      <c r="G23" s="1"/>
      <c r="R23" s="1"/>
    </row>
    <row r="24" spans="6:18">
      <c r="F24" s="3"/>
      <c r="G24" s="1"/>
      <c r="R24" s="1"/>
    </row>
    <row r="25" spans="6:18">
      <c r="F25" s="4"/>
      <c r="G25" s="2"/>
      <c r="R25" s="5"/>
    </row>
    <row r="26" spans="6:18">
      <c r="F26" s="4"/>
      <c r="G26" s="2"/>
      <c r="P26" s="5"/>
      <c r="Q26" s="5"/>
      <c r="R26" s="5"/>
    </row>
    <row r="27" spans="6:18">
      <c r="F27" s="4"/>
      <c r="G27" s="2"/>
      <c r="P27" s="1"/>
      <c r="Q27" s="1"/>
      <c r="R27" s="1"/>
    </row>
    <row r="28" spans="6:18">
      <c r="F28" s="3"/>
      <c r="G28" s="1"/>
      <c r="J28" s="1"/>
      <c r="P28" s="1"/>
      <c r="Q28" s="1"/>
      <c r="R28" s="1"/>
    </row>
    <row r="29" spans="6:18">
      <c r="F29" s="5"/>
      <c r="G29" s="6"/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0"/>
  <sheetViews>
    <sheetView tabSelected="1" topLeftCell="A11" zoomScale="145" workbookViewId="0">
      <selection activeCell="K28" sqref="K28"/>
    </sheetView>
  </sheetViews>
  <sheetFormatPr baseColWidth="10" defaultColWidth="8.83203125" defaultRowHeight="14"/>
  <cols>
    <col min="1" max="1" width="17.1640625" bestFit="1" customWidth="1"/>
    <col min="10" max="10" width="8.6640625" customWidth="1"/>
    <col min="11" max="11" width="8.1640625" bestFit="1" customWidth="1"/>
  </cols>
  <sheetData>
    <row r="1" spans="1:11" ht="18">
      <c r="A1" s="21" t="s">
        <v>22</v>
      </c>
    </row>
    <row r="3" spans="1:11">
      <c r="A3" s="16" t="s">
        <v>8</v>
      </c>
      <c r="B3" s="17" t="s">
        <v>2</v>
      </c>
      <c r="C3" s="17" t="s">
        <v>5</v>
      </c>
      <c r="D3" s="17" t="s">
        <v>3</v>
      </c>
      <c r="E3" s="17" t="s">
        <v>4</v>
      </c>
      <c r="F3" s="17" t="s">
        <v>6</v>
      </c>
      <c r="G3" s="17" t="s">
        <v>7</v>
      </c>
      <c r="H3" s="19"/>
      <c r="I3" s="22" t="s">
        <v>24</v>
      </c>
      <c r="J3" s="22" t="s">
        <v>25</v>
      </c>
      <c r="K3" s="22" t="s">
        <v>26</v>
      </c>
    </row>
    <row r="4" spans="1:11">
      <c r="A4" s="7" t="s">
        <v>12</v>
      </c>
      <c r="B4" s="9">
        <v>70</v>
      </c>
      <c r="C4" s="9">
        <v>140</v>
      </c>
      <c r="D4" s="9">
        <v>140</v>
      </c>
      <c r="E4" s="9">
        <v>140</v>
      </c>
      <c r="F4" s="9">
        <v>140</v>
      </c>
      <c r="G4" s="9">
        <v>140</v>
      </c>
      <c r="H4" s="12"/>
      <c r="I4" s="24">
        <f>SUM(B4:G4)</f>
        <v>770</v>
      </c>
      <c r="J4" s="25"/>
      <c r="K4" s="25"/>
    </row>
    <row r="5" spans="1:11">
      <c r="A5" s="7" t="s">
        <v>13</v>
      </c>
      <c r="B5" s="9">
        <v>70</v>
      </c>
      <c r="C5" s="9">
        <v>140</v>
      </c>
      <c r="D5" s="9">
        <v>140</v>
      </c>
      <c r="E5" s="9">
        <v>140</v>
      </c>
      <c r="F5" s="9">
        <v>140</v>
      </c>
      <c r="G5" s="9">
        <v>140</v>
      </c>
      <c r="H5" s="12"/>
      <c r="I5" s="24">
        <f t="shared" ref="I5:I9" si="0">SUM(B5:G5)</f>
        <v>770</v>
      </c>
      <c r="J5" s="25"/>
      <c r="K5" s="25"/>
    </row>
    <row r="6" spans="1:11">
      <c r="A6" s="7" t="s">
        <v>14</v>
      </c>
      <c r="B6" s="9">
        <v>40</v>
      </c>
      <c r="C6" s="9">
        <v>140</v>
      </c>
      <c r="D6" s="9">
        <v>140</v>
      </c>
      <c r="E6" s="9">
        <v>140</v>
      </c>
      <c r="F6" s="9">
        <v>140</v>
      </c>
      <c r="G6" s="9">
        <v>105</v>
      </c>
      <c r="H6" s="12"/>
      <c r="I6" s="24">
        <f t="shared" si="0"/>
        <v>705</v>
      </c>
      <c r="J6" s="25"/>
      <c r="K6" s="25"/>
    </row>
    <row r="7" spans="1:11">
      <c r="A7" s="7" t="s">
        <v>15</v>
      </c>
      <c r="B7" s="9">
        <v>40</v>
      </c>
      <c r="C7" s="9">
        <v>72</v>
      </c>
      <c r="D7" s="9">
        <v>72</v>
      </c>
      <c r="E7" s="9">
        <v>72</v>
      </c>
      <c r="F7" s="9">
        <v>72</v>
      </c>
      <c r="G7" s="9">
        <v>72</v>
      </c>
      <c r="H7" s="12"/>
      <c r="I7" s="24">
        <f t="shared" si="0"/>
        <v>400</v>
      </c>
      <c r="J7" s="25"/>
      <c r="K7" s="25"/>
    </row>
    <row r="8" spans="1:11">
      <c r="A8" s="7" t="s">
        <v>16</v>
      </c>
      <c r="B8" s="9">
        <v>45</v>
      </c>
      <c r="C8" s="9">
        <v>100</v>
      </c>
      <c r="D8" s="9">
        <v>100</v>
      </c>
      <c r="E8" s="9">
        <v>100</v>
      </c>
      <c r="F8" s="9">
        <v>100</v>
      </c>
      <c r="G8" s="9">
        <v>100</v>
      </c>
      <c r="H8" s="12"/>
      <c r="I8" s="24">
        <f t="shared" si="0"/>
        <v>545</v>
      </c>
      <c r="J8" s="25"/>
      <c r="K8" s="25"/>
    </row>
    <row r="9" spans="1:11">
      <c r="A9" s="7" t="s">
        <v>17</v>
      </c>
      <c r="B9" s="9">
        <v>60</v>
      </c>
      <c r="C9" s="9">
        <v>130</v>
      </c>
      <c r="D9" s="9">
        <v>130</v>
      </c>
      <c r="E9" s="9">
        <v>130</v>
      </c>
      <c r="F9" s="9">
        <v>130</v>
      </c>
      <c r="G9" s="9">
        <v>130</v>
      </c>
      <c r="H9" s="12"/>
      <c r="I9" s="24">
        <f t="shared" si="0"/>
        <v>710</v>
      </c>
      <c r="J9" s="25"/>
      <c r="K9" s="25"/>
    </row>
    <row r="10" spans="1:11">
      <c r="A10" s="13" t="s">
        <v>19</v>
      </c>
      <c r="B10" s="8">
        <f t="shared" ref="B10:G10" si="1">SUM(B4:B9)</f>
        <v>325</v>
      </c>
      <c r="C10" s="8">
        <f t="shared" si="1"/>
        <v>722</v>
      </c>
      <c r="D10" s="8">
        <f t="shared" si="1"/>
        <v>722</v>
      </c>
      <c r="E10" s="8">
        <f t="shared" si="1"/>
        <v>722</v>
      </c>
      <c r="F10" s="8">
        <f t="shared" si="1"/>
        <v>722</v>
      </c>
      <c r="G10" s="8">
        <f t="shared" si="1"/>
        <v>687</v>
      </c>
      <c r="H10" s="19"/>
      <c r="I10" s="26">
        <f>SUM(B10+C10+D10+E10+F10+G10)</f>
        <v>3900</v>
      </c>
      <c r="J10" s="27">
        <v>55</v>
      </c>
      <c r="K10" s="28">
        <f>J10*I10</f>
        <v>214500</v>
      </c>
    </row>
    <row r="11" spans="1:11">
      <c r="A11" s="14"/>
      <c r="B11" s="15"/>
      <c r="C11" s="15"/>
      <c r="D11" s="15"/>
      <c r="E11" s="15"/>
      <c r="F11" s="15"/>
      <c r="G11" s="15"/>
      <c r="H11" s="12"/>
      <c r="I11" s="25"/>
      <c r="J11" s="28"/>
      <c r="K11" s="28"/>
    </row>
    <row r="12" spans="1:11">
      <c r="A12" s="7" t="s">
        <v>11</v>
      </c>
      <c r="B12" s="9" t="s">
        <v>9</v>
      </c>
      <c r="C12" s="9">
        <v>108</v>
      </c>
      <c r="D12" s="9">
        <v>108</v>
      </c>
      <c r="E12" s="9">
        <v>108</v>
      </c>
      <c r="F12" s="9">
        <v>108</v>
      </c>
      <c r="G12" s="9">
        <v>108</v>
      </c>
      <c r="H12" s="12"/>
      <c r="I12" s="24">
        <f>SUM(B12:G12)</f>
        <v>540</v>
      </c>
      <c r="J12" s="27">
        <v>55</v>
      </c>
      <c r="K12" s="28">
        <f>J12*I12</f>
        <v>29700</v>
      </c>
    </row>
    <row r="13" spans="1:11">
      <c r="A13" s="7" t="s">
        <v>18</v>
      </c>
      <c r="B13" s="9">
        <v>60</v>
      </c>
      <c r="C13" s="9">
        <v>108</v>
      </c>
      <c r="D13" s="9">
        <v>108</v>
      </c>
      <c r="E13" s="9">
        <v>108</v>
      </c>
      <c r="F13" s="9">
        <v>108</v>
      </c>
      <c r="G13" s="9">
        <v>108</v>
      </c>
      <c r="H13" s="12"/>
      <c r="I13" s="24">
        <f>SUM(B13+C13+D13+E13+F13+G13)</f>
        <v>600</v>
      </c>
      <c r="J13" s="28"/>
      <c r="K13" s="28"/>
    </row>
    <row r="14" spans="1:11">
      <c r="A14" s="7" t="s">
        <v>0</v>
      </c>
      <c r="B14" s="9" t="s">
        <v>9</v>
      </c>
      <c r="C14" s="9" t="s">
        <v>9</v>
      </c>
      <c r="D14" s="9">
        <v>300</v>
      </c>
      <c r="E14" s="9">
        <v>300</v>
      </c>
      <c r="F14" s="9">
        <v>300</v>
      </c>
      <c r="G14" s="9">
        <v>300</v>
      </c>
      <c r="H14" s="12"/>
      <c r="I14" s="24">
        <f>SUM(E14+F14+G14)</f>
        <v>900</v>
      </c>
      <c r="J14" s="27">
        <v>55</v>
      </c>
      <c r="K14" s="28">
        <f>J14*I14</f>
        <v>49500</v>
      </c>
    </row>
    <row r="15" spans="1:11">
      <c r="A15" s="7" t="s">
        <v>1</v>
      </c>
      <c r="B15" s="9" t="s">
        <v>9</v>
      </c>
      <c r="C15" s="9" t="s">
        <v>9</v>
      </c>
      <c r="D15" s="9" t="s">
        <v>9</v>
      </c>
      <c r="E15" s="9">
        <v>40</v>
      </c>
      <c r="F15" s="9">
        <v>60</v>
      </c>
      <c r="G15" s="9">
        <v>60</v>
      </c>
      <c r="H15" s="12"/>
      <c r="I15" s="24">
        <v>160</v>
      </c>
      <c r="J15" s="28"/>
      <c r="K15" s="28"/>
    </row>
    <row r="16" spans="1:11">
      <c r="H16" s="20"/>
      <c r="I16" s="25"/>
      <c r="J16" s="28"/>
      <c r="K16" s="28"/>
    </row>
    <row r="17" spans="1:11">
      <c r="A17" s="10" t="s">
        <v>10</v>
      </c>
      <c r="B17" s="8">
        <f>SUM(B4:B15)</f>
        <v>710</v>
      </c>
      <c r="C17" s="8">
        <f t="shared" ref="C17:G17" si="2">SUM(C4:C15)</f>
        <v>1660</v>
      </c>
      <c r="D17" s="8">
        <f t="shared" si="2"/>
        <v>1960</v>
      </c>
      <c r="E17" s="8">
        <f t="shared" si="2"/>
        <v>2000</v>
      </c>
      <c r="F17" s="8">
        <f t="shared" si="2"/>
        <v>2020</v>
      </c>
      <c r="G17" s="8">
        <f t="shared" si="2"/>
        <v>1950</v>
      </c>
      <c r="H17" s="19"/>
      <c r="I17" s="24">
        <f>SUM(I10:I15)</f>
        <v>6100</v>
      </c>
      <c r="J17" s="27">
        <v>55</v>
      </c>
      <c r="K17" s="28">
        <f>J17*I17</f>
        <v>335500</v>
      </c>
    </row>
    <row r="18" spans="1:11">
      <c r="H18" s="20"/>
    </row>
    <row r="19" spans="1:11">
      <c r="H19" s="20"/>
    </row>
    <row r="20" spans="1:11">
      <c r="H20" s="20"/>
    </row>
    <row r="21" spans="1:11">
      <c r="H21" s="20"/>
    </row>
    <row r="22" spans="1:11" ht="18">
      <c r="A22" s="21" t="s">
        <v>23</v>
      </c>
      <c r="H22" s="20"/>
    </row>
    <row r="23" spans="1:11">
      <c r="H23" s="20"/>
    </row>
    <row r="24" spans="1:11">
      <c r="A24" s="29" t="s">
        <v>8</v>
      </c>
      <c r="B24" s="18" t="s">
        <v>2</v>
      </c>
      <c r="C24" s="18" t="s">
        <v>5</v>
      </c>
      <c r="D24" s="18" t="s">
        <v>3</v>
      </c>
      <c r="E24" s="18" t="s">
        <v>4</v>
      </c>
      <c r="F24" s="18" t="s">
        <v>6</v>
      </c>
      <c r="G24" s="18" t="s">
        <v>7</v>
      </c>
      <c r="H24" s="18" t="s">
        <v>27</v>
      </c>
    </row>
    <row r="25" spans="1:11">
      <c r="A25" s="14" t="s">
        <v>12</v>
      </c>
      <c r="B25" s="15">
        <v>70</v>
      </c>
      <c r="C25" s="15">
        <v>140</v>
      </c>
      <c r="D25" s="15">
        <v>140</v>
      </c>
      <c r="E25" s="15">
        <v>140</v>
      </c>
      <c r="F25" s="15">
        <v>140</v>
      </c>
      <c r="G25" s="15">
        <v>140</v>
      </c>
      <c r="H25" s="12"/>
    </row>
    <row r="26" spans="1:11">
      <c r="A26" s="14" t="s">
        <v>13</v>
      </c>
      <c r="B26" s="15">
        <v>70</v>
      </c>
      <c r="C26" s="15">
        <v>140</v>
      </c>
      <c r="D26" s="15" t="s">
        <v>9</v>
      </c>
      <c r="E26" s="15" t="s">
        <v>9</v>
      </c>
      <c r="F26" s="15" t="s">
        <v>9</v>
      </c>
      <c r="G26" s="15" t="s">
        <v>9</v>
      </c>
      <c r="H26" s="15"/>
    </row>
    <row r="27" spans="1:11">
      <c r="A27" s="14" t="s">
        <v>14</v>
      </c>
      <c r="B27" s="15">
        <v>40</v>
      </c>
      <c r="C27" s="15">
        <v>140</v>
      </c>
      <c r="D27" s="15">
        <v>140</v>
      </c>
      <c r="E27" s="15">
        <v>140</v>
      </c>
      <c r="F27" s="15">
        <v>140</v>
      </c>
      <c r="G27" s="15">
        <v>105</v>
      </c>
      <c r="H27" s="15"/>
    </row>
    <row r="28" spans="1:11">
      <c r="A28" s="14" t="s">
        <v>15</v>
      </c>
      <c r="B28" s="15">
        <v>40</v>
      </c>
      <c r="C28" s="15">
        <v>160</v>
      </c>
      <c r="D28" s="15">
        <v>160</v>
      </c>
      <c r="E28" s="15">
        <v>160</v>
      </c>
      <c r="F28" s="15">
        <v>160</v>
      </c>
      <c r="G28" s="15">
        <v>160</v>
      </c>
      <c r="H28" s="15"/>
    </row>
    <row r="29" spans="1:11">
      <c r="A29" s="14" t="s">
        <v>16</v>
      </c>
      <c r="B29" s="15" t="s">
        <v>9</v>
      </c>
      <c r="C29" s="15" t="s">
        <v>9</v>
      </c>
      <c r="D29" s="15">
        <v>100</v>
      </c>
      <c r="E29" s="15">
        <v>100</v>
      </c>
      <c r="F29" s="15">
        <v>0</v>
      </c>
      <c r="G29" s="15">
        <v>0</v>
      </c>
      <c r="H29" s="15"/>
    </row>
    <row r="30" spans="1:11">
      <c r="A30" s="14" t="s">
        <v>17</v>
      </c>
      <c r="B30" s="15" t="s">
        <v>9</v>
      </c>
      <c r="C30" s="15">
        <v>140</v>
      </c>
      <c r="D30" s="15">
        <v>160</v>
      </c>
      <c r="E30" s="15">
        <v>160</v>
      </c>
      <c r="F30" s="15">
        <v>160</v>
      </c>
      <c r="G30" s="15">
        <v>160</v>
      </c>
      <c r="H30" s="15"/>
    </row>
    <row r="31" spans="1:11">
      <c r="A31" s="14" t="s">
        <v>20</v>
      </c>
      <c r="B31" s="15" t="s">
        <v>9</v>
      </c>
      <c r="C31" s="15">
        <v>80</v>
      </c>
      <c r="D31" s="15">
        <v>160</v>
      </c>
      <c r="E31" s="15">
        <v>160</v>
      </c>
      <c r="F31" s="15">
        <v>160</v>
      </c>
      <c r="G31" s="15">
        <v>160</v>
      </c>
      <c r="H31" s="15"/>
    </row>
    <row r="32" spans="1:11" ht="15" thickBot="1">
      <c r="A32" s="30" t="s">
        <v>19</v>
      </c>
      <c r="B32" s="32">
        <f>SUM(B25:B31)</f>
        <v>220</v>
      </c>
      <c r="C32" s="32">
        <f>SUM(C25:C31)</f>
        <v>800</v>
      </c>
      <c r="D32" s="32">
        <f>SUM(D25:D31)</f>
        <v>860</v>
      </c>
      <c r="E32" s="32">
        <f t="shared" ref="E32:G32" si="3">SUM(E25:E30)</f>
        <v>700</v>
      </c>
      <c r="F32" s="32">
        <f t="shared" si="3"/>
        <v>600</v>
      </c>
      <c r="G32" s="32">
        <f t="shared" si="3"/>
        <v>565</v>
      </c>
      <c r="H32" s="32"/>
      <c r="I32" s="4">
        <f>SUM(B32:H32)</f>
        <v>3745</v>
      </c>
      <c r="J32" s="27">
        <v>55</v>
      </c>
      <c r="K32" s="28">
        <f>J32*I32</f>
        <v>205975</v>
      </c>
    </row>
    <row r="33" spans="1:12" ht="15" thickTop="1">
      <c r="A33" s="14"/>
      <c r="B33" s="15"/>
      <c r="C33" s="15"/>
      <c r="D33" s="15"/>
      <c r="E33" s="15"/>
      <c r="F33" s="15"/>
      <c r="G33" s="15"/>
      <c r="H33" s="15"/>
    </row>
    <row r="34" spans="1:12">
      <c r="A34" s="14" t="s">
        <v>21</v>
      </c>
      <c r="B34" s="15" t="s">
        <v>9</v>
      </c>
      <c r="C34" s="15" t="s">
        <v>9</v>
      </c>
      <c r="D34" s="15">
        <v>80</v>
      </c>
      <c r="E34" s="15">
        <v>160</v>
      </c>
      <c r="F34" s="15">
        <v>160</v>
      </c>
      <c r="G34" s="15">
        <v>160</v>
      </c>
      <c r="H34" s="15"/>
      <c r="I34" s="4">
        <f>SUM(B34:H34)</f>
        <v>560</v>
      </c>
      <c r="J34" s="27">
        <v>88</v>
      </c>
      <c r="K34" s="28">
        <f>J34*I34</f>
        <v>49280</v>
      </c>
    </row>
    <row r="35" spans="1:12">
      <c r="A35" s="14" t="s">
        <v>18</v>
      </c>
      <c r="B35" s="15">
        <v>60</v>
      </c>
      <c r="C35" s="15">
        <v>108</v>
      </c>
      <c r="D35" s="15">
        <v>108</v>
      </c>
      <c r="E35" s="15">
        <v>108</v>
      </c>
      <c r="F35" s="15">
        <v>108</v>
      </c>
      <c r="G35" s="15">
        <v>108</v>
      </c>
      <c r="H35" s="15"/>
      <c r="I35" s="4">
        <f>SUM(B35:H35)</f>
        <v>600</v>
      </c>
      <c r="J35" s="27">
        <v>60</v>
      </c>
      <c r="K35" s="28">
        <f>J35*I35</f>
        <v>36000</v>
      </c>
    </row>
    <row r="36" spans="1:12">
      <c r="A36" s="14" t="s">
        <v>0</v>
      </c>
      <c r="B36" s="15" t="s">
        <v>9</v>
      </c>
      <c r="C36" s="15" t="s">
        <v>9</v>
      </c>
      <c r="D36" s="15">
        <v>80</v>
      </c>
      <c r="E36" s="15">
        <v>160</v>
      </c>
      <c r="F36" s="15">
        <v>160</v>
      </c>
      <c r="G36" s="15">
        <v>160</v>
      </c>
      <c r="H36" s="15"/>
      <c r="I36" s="4">
        <f>SUM(B36:H36)</f>
        <v>560</v>
      </c>
      <c r="J36" s="27">
        <v>55</v>
      </c>
      <c r="K36" s="28">
        <f>J36*I36</f>
        <v>30800</v>
      </c>
    </row>
    <row r="37" spans="1:12">
      <c r="A37" s="14" t="s">
        <v>1</v>
      </c>
      <c r="B37" s="15" t="s">
        <v>9</v>
      </c>
      <c r="C37" s="15" t="s">
        <v>9</v>
      </c>
      <c r="D37" s="15" t="s">
        <v>9</v>
      </c>
      <c r="E37" s="15">
        <v>40</v>
      </c>
      <c r="F37" s="15">
        <v>60</v>
      </c>
      <c r="G37" s="15">
        <v>60</v>
      </c>
      <c r="H37" s="15"/>
      <c r="I37" s="4">
        <f>SUM(B37:H37)</f>
        <v>160</v>
      </c>
      <c r="J37" s="27">
        <v>55</v>
      </c>
      <c r="K37" s="28">
        <f>J37*I37</f>
        <v>8800</v>
      </c>
    </row>
    <row r="38" spans="1:12">
      <c r="A38" s="1"/>
      <c r="B38" s="1"/>
      <c r="C38" s="1"/>
      <c r="D38" s="1"/>
      <c r="E38" s="1"/>
      <c r="F38" s="1"/>
      <c r="G38" s="1"/>
      <c r="H38" s="1"/>
    </row>
    <row r="39" spans="1:12" ht="15" thickBot="1">
      <c r="A39" s="31" t="s">
        <v>10</v>
      </c>
      <c r="B39" s="32">
        <f>SUM(B25:B37)</f>
        <v>500</v>
      </c>
      <c r="C39" s="32">
        <f t="shared" ref="C39:G39" si="4">SUM(C25:C37)</f>
        <v>1708</v>
      </c>
      <c r="D39" s="32">
        <f t="shared" si="4"/>
        <v>1988</v>
      </c>
      <c r="E39" s="32">
        <f t="shared" si="4"/>
        <v>2028</v>
      </c>
      <c r="F39" s="32">
        <f t="shared" si="4"/>
        <v>1848</v>
      </c>
      <c r="G39" s="32">
        <f t="shared" si="4"/>
        <v>1778</v>
      </c>
      <c r="H39" s="32"/>
      <c r="I39" s="4">
        <f>SUM(I32:I37)</f>
        <v>5625</v>
      </c>
      <c r="J39" s="27"/>
      <c r="K39" s="28">
        <f>SUM(K32:K37)</f>
        <v>330855</v>
      </c>
      <c r="L39" s="23">
        <f>K17-K39</f>
        <v>4645</v>
      </c>
    </row>
    <row r="40" spans="1:12" ht="15" thickTop="1"/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Hiring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Gualdoni, Brendan F</cp:lastModifiedBy>
  <dcterms:created xsi:type="dcterms:W3CDTF">2012-06-01T14:21:57Z</dcterms:created>
  <dcterms:modified xsi:type="dcterms:W3CDTF">2012-07-16T15:48:47Z</dcterms:modified>
</cp:coreProperties>
</file>