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lass\111_Sem_1\Microprocesser\2022_Fall_Microprocessor_Systems_Principles_and_Implementation\HW3\"/>
    </mc:Choice>
  </mc:AlternateContent>
  <xr:revisionPtr revIDLastSave="0" documentId="13_ncr:1_{3170542A-115A-46F0-91BB-5F9903885BA6}" xr6:coauthVersionLast="36" xr6:coauthVersionMax="36" xr10:uidLastSave="{00000000-0000-0000-0000-000000000000}"/>
  <bookViews>
    <workbookView xWindow="0" yWindow="0" windowWidth="19200" windowHeight="6880" xr2:uid="{2B96F731-7D06-41A5-A2BE-23824F14276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H6" i="1"/>
  <c r="F6" i="1"/>
  <c r="E6" i="1"/>
  <c r="D6" i="1"/>
  <c r="E12" i="1"/>
  <c r="F12" i="1"/>
  <c r="D12" i="1"/>
  <c r="E21" i="1"/>
  <c r="F21" i="1"/>
  <c r="D21" i="1"/>
</calcChain>
</file>

<file path=xl/sharedStrings.xml><?xml version="1.0" encoding="utf-8"?>
<sst xmlns="http://schemas.openxmlformats.org/spreadsheetml/2006/main" count="29" uniqueCount="21">
  <si>
    <t>Cache Hit</t>
    <phoneticPr fontId="1" type="noConversion"/>
  </si>
  <si>
    <t>Cache Miss</t>
    <phoneticPr fontId="1" type="noConversion"/>
  </si>
  <si>
    <t>Write Hit</t>
    <phoneticPr fontId="1" type="noConversion"/>
  </si>
  <si>
    <t>Write Miss</t>
    <phoneticPr fontId="1" type="noConversion"/>
  </si>
  <si>
    <t>Read Hit</t>
    <phoneticPr fontId="1" type="noConversion"/>
  </si>
  <si>
    <t>Read Miss</t>
    <phoneticPr fontId="1" type="noConversion"/>
  </si>
  <si>
    <t>Rd_Wb_Latency</t>
    <phoneticPr fontId="1" type="noConversion"/>
  </si>
  <si>
    <t>Rd_Without_Wb_Latency</t>
    <phoneticPr fontId="1" type="noConversion"/>
  </si>
  <si>
    <t>Iteration/Sec</t>
    <phoneticPr fontId="1" type="noConversion"/>
  </si>
  <si>
    <t>2way lru</t>
    <phoneticPr fontId="1" type="noConversion"/>
  </si>
  <si>
    <t>4way lru</t>
    <phoneticPr fontId="1" type="noConversion"/>
  </si>
  <si>
    <t>8way lru</t>
    <phoneticPr fontId="1" type="noConversion"/>
  </si>
  <si>
    <t>Type</t>
  </si>
  <si>
    <t>2way</t>
  </si>
  <si>
    <t>4way</t>
  </si>
  <si>
    <t>8way</t>
  </si>
  <si>
    <t>Diff</t>
    <phoneticPr fontId="1" type="noConversion"/>
  </si>
  <si>
    <t>FIFO</t>
    <phoneticPr fontId="1" type="noConversion"/>
  </si>
  <si>
    <t>LRU</t>
    <phoneticPr fontId="1" type="noConversion"/>
  </si>
  <si>
    <t>latency</t>
    <phoneticPr fontId="1" type="noConversion"/>
  </si>
  <si>
    <t>9way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</si>
</sst>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b/>
      <sz val="12"/>
      <color theme="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工作表1!$C$40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4.4081632653061226E-2"/>
                  <c:y val="7.66105489673205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EC-45F2-9E8D-270E106E72F3}"/>
                </c:ext>
              </c:extLst>
            </c:dLbl>
            <c:dLbl>
              <c:idx val="1"/>
              <c:layout>
                <c:manualLayout>
                  <c:x val="-5.9863254032812372E-17"/>
                  <c:y val="-8.3575144327986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EC-45F2-9E8D-270E106E72F3}"/>
                </c:ext>
              </c:extLst>
            </c:dLbl>
            <c:dLbl>
              <c:idx val="2"/>
              <c:layout>
                <c:manualLayout>
                  <c:x val="-2.9387755102040936E-2"/>
                  <c:y val="-3.7144508590216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EC-45F2-9E8D-270E106E7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工作表1!$D$39:$F$39</c:f>
              <c:strCache>
                <c:ptCount val="3"/>
                <c:pt idx="0">
                  <c:v>2way</c:v>
                </c:pt>
                <c:pt idx="1">
                  <c:v>4way</c:v>
                </c:pt>
                <c:pt idx="2">
                  <c:v>8way</c:v>
                </c:pt>
              </c:strCache>
            </c:strRef>
          </c:cat>
          <c:val>
            <c:numRef>
              <c:f>工作表1!$D$40:$F$40</c:f>
              <c:numCache>
                <c:formatCode>General</c:formatCode>
                <c:ptCount val="3"/>
                <c:pt idx="0">
                  <c:v>5673</c:v>
                </c:pt>
                <c:pt idx="1">
                  <c:v>5609</c:v>
                </c:pt>
                <c:pt idx="2">
                  <c:v>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C-45F2-9E8D-270E106E72F3}"/>
            </c:ext>
          </c:extLst>
        </c:ser>
        <c:ser>
          <c:idx val="1"/>
          <c:order val="1"/>
          <c:tx>
            <c:strRef>
              <c:f>工作表1!$C$41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551020408163268E-2"/>
                  <c:y val="-0.10679046219687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EC-45F2-9E8D-270E106E7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工作表1!$D$39:$F$39</c:f>
              <c:strCache>
                <c:ptCount val="3"/>
                <c:pt idx="0">
                  <c:v>2way</c:v>
                </c:pt>
                <c:pt idx="1">
                  <c:v>4way</c:v>
                </c:pt>
                <c:pt idx="2">
                  <c:v>8way</c:v>
                </c:pt>
              </c:strCache>
            </c:strRef>
          </c:cat>
          <c:val>
            <c:numRef>
              <c:f>工作表1!$D$41:$F$41</c:f>
              <c:numCache>
                <c:formatCode>General</c:formatCode>
                <c:ptCount val="3"/>
                <c:pt idx="0">
                  <c:v>14447</c:v>
                </c:pt>
                <c:pt idx="1">
                  <c:v>665507</c:v>
                </c:pt>
                <c:pt idx="2">
                  <c:v>891891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C-45F2-9E8D-270E106E7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454783"/>
        <c:axId val="941261087"/>
      </c:lineChart>
      <c:catAx>
        <c:axId val="125645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1261087"/>
        <c:crosses val="autoZero"/>
        <c:auto val="1"/>
        <c:lblAlgn val="ctr"/>
        <c:lblOffset val="100"/>
        <c:noMultiLvlLbl val="0"/>
      </c:catAx>
      <c:valAx>
        <c:axId val="94126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64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工作表1!$C$25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111111111111111"/>
                  <c:y val="-7.09709106194959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AE-4642-9EA0-CF1670D95C81}"/>
                </c:ext>
              </c:extLst>
            </c:dLbl>
            <c:dLbl>
              <c:idx val="1"/>
              <c:layout>
                <c:manualLayout>
                  <c:x val="6.0606060606060608E-2"/>
                  <c:y val="-7.8856567354995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AE-4642-9EA0-CF1670D95C81}"/>
                </c:ext>
              </c:extLst>
            </c:dLbl>
            <c:dLbl>
              <c:idx val="2"/>
              <c:layout>
                <c:manualLayout>
                  <c:x val="5.0505050505050509E-3"/>
                  <c:y val="-7.0970910619496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AE-4642-9EA0-CF1670D95C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工作表1!$D$24:$F$24</c:f>
              <c:strCache>
                <c:ptCount val="3"/>
                <c:pt idx="0">
                  <c:v>2way</c:v>
                </c:pt>
                <c:pt idx="1">
                  <c:v>4way</c:v>
                </c:pt>
                <c:pt idx="2">
                  <c:v>8way</c:v>
                </c:pt>
              </c:strCache>
            </c:strRef>
          </c:cat>
          <c:val>
            <c:numRef>
              <c:f>工作表1!$D$25:$F$25</c:f>
              <c:numCache>
                <c:formatCode>0.00000</c:formatCode>
                <c:ptCount val="3"/>
                <c:pt idx="0">
                  <c:v>6.4700558901972325E-3</c:v>
                </c:pt>
                <c:pt idx="1">
                  <c:v>6.3970638970767277E-3</c:v>
                </c:pt>
                <c:pt idx="2">
                  <c:v>6.3959233971842199E-3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E-4642-9EA0-CF1670D95C81}"/>
            </c:ext>
          </c:extLst>
        </c:ser>
        <c:ser>
          <c:idx val="1"/>
          <c:order val="1"/>
          <c:tx>
            <c:strRef>
              <c:f>工作表1!$C$26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363636363636363"/>
                  <c:y val="-0.185312933284239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AE-4642-9EA0-CF1670D95C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工作表1!$D$24:$F$24</c:f>
              <c:strCache>
                <c:ptCount val="3"/>
                <c:pt idx="0">
                  <c:v>2way</c:v>
                </c:pt>
                <c:pt idx="1">
                  <c:v>4way</c:v>
                </c:pt>
                <c:pt idx="2">
                  <c:v>8way</c:v>
                </c:pt>
              </c:strCache>
            </c:strRef>
          </c:cat>
          <c:val>
            <c:numRef>
              <c:f>工作表1!$D$26:$F$26</c:f>
              <c:numCache>
                <c:formatCode>0.00000</c:formatCode>
                <c:ptCount val="3"/>
                <c:pt idx="0">
                  <c:v>1.6476801947061418E-2</c:v>
                </c:pt>
                <c:pt idx="1">
                  <c:v>0.75901066196324507</c:v>
                </c:pt>
                <c:pt idx="2">
                  <c:v>1.0172015896287501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E-4642-9EA0-CF1670D9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617887"/>
        <c:axId val="1249033439"/>
      </c:lineChart>
      <c:catAx>
        <c:axId val="94161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9033439"/>
        <c:crosses val="autoZero"/>
        <c:auto val="1"/>
        <c:lblAlgn val="ctr"/>
        <c:lblOffset val="100"/>
        <c:noMultiLvlLbl val="0"/>
      </c:catAx>
      <c:valAx>
        <c:axId val="12490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161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42</xdr:row>
      <xdr:rowOff>104774</xdr:rowOff>
    </xdr:from>
    <xdr:to>
      <xdr:col>8</xdr:col>
      <xdr:colOff>571500</xdr:colOff>
      <xdr:row>67</xdr:row>
      <xdr:rowOff>177800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2A6D394-473C-4E33-91CE-252F1483D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20</xdr:row>
      <xdr:rowOff>163512</xdr:rowOff>
    </xdr:from>
    <xdr:to>
      <xdr:col>11</xdr:col>
      <xdr:colOff>292101</xdr:colOff>
      <xdr:row>35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935D363-9416-4211-BDC5-15CEA523C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0.74053</cdr:x>
      <cdr:y>0.89946</cdr:y>
    </cdr:from>
    <cdr:to>
      <cdr:x>0.95076</cdr:x>
      <cdr:y>0.98226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C3AB411A-3B6F-4FE0-B186-E5C35FA1D3A7}"/>
            </a:ext>
          </a:extLst>
        </cdr:cNvPr>
        <cdr:cNvSpPr txBox="1"/>
      </cdr:nvSpPr>
      <cdr:spPr>
        <a:xfrm xmlns:a="http://schemas.openxmlformats.org/drawingml/2006/main">
          <a:off x="3724274" y="2897188"/>
          <a:ext cx="10572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單位</a:t>
          </a:r>
          <a:r>
            <a:rPr lang="en-US" altLang="zh-TW" sz="1100"/>
            <a:t>:</a:t>
          </a:r>
          <a:r>
            <a:rPr lang="zh-TW" altLang="en-US" sz="1100"/>
            <a:t> </a:t>
          </a:r>
          <a:r>
            <a:rPr lang="en-US" altLang="zh-TW" sz="1100"/>
            <a:t>10000%</a:t>
          </a:r>
          <a:endParaRPr lang="zh-TW" alt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E490E9-36F7-4DCE-B8F8-E612A450EDF3}" name="表格1" displayName="表格1" ref="C3:G6" totalsRowShown="0">
  <autoFilter ref="C3:G6" xr:uid="{633E21E3-E9BF-4E9F-A5E5-2B189C425B10}">
    <filterColumn colId="0" hiddenButton="1"/>
    <filterColumn colId="1" hiddenButton="1"/>
    <filterColumn colId="2" hiddenButton="1"/>
    <filterColumn colId="3" hiddenButton="1"/>
  </autoFilter>
  <tableColumns count="5">
    <tableColumn id="1" xr3:uid="{ED8EB330-2B78-45CC-8DED-5057BB852E03}" name="Type"/>
    <tableColumn id="2" xr3:uid="{821176AD-3085-4B20-BA26-AE4F2E7C76C5}" name="2way"/>
    <tableColumn id="3" xr3:uid="{A9B5F8DE-F434-4E4F-BA6F-7516CD35862F}" name="4way"/>
    <tableColumn id="4" xr3:uid="{9A7B3E01-B1D8-47D5-A4CD-D53AE4DFEF48}" name="8way"/>
    <tableColumn id="5" xr3:uid="{92C6C367-2EBC-4E13-BA69-0ECC741B68EA}" name="9way"/>
  </tableColumns>
  <tableStyleInfo name="TableStyleMedium1" showFirstColumn="1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B769-0964-453D-AC91-A90B1D48B34B}">
  <dimension ref="C3:J41"/>
  <sheetViews>
    <sheetView tabSelected="1" topLeftCell="B10" workbookViewId="0">
      <selection activeCell="F29" sqref="F29"/>
    </sheetView>
  </sheetViews>
  <sheetFormatPr defaultRowHeight="17" x14ac:dyDescent="0.4"/>
  <cols>
    <col min="3" max="3" width="23.7265625" customWidth="1"/>
    <col min="4" max="4" width="29.08984375" customWidth="1"/>
    <col min="5" max="5" width="26.453125" customWidth="1"/>
    <col min="6" max="6" width="27.54296875" customWidth="1"/>
    <col min="8" max="8" width="15.54296875" customWidth="1"/>
    <col min="9" max="9" width="20.36328125" customWidth="1"/>
    <col min="10" max="10" width="21.54296875" customWidth="1"/>
    <col min="11" max="11" width="10.36328125" bestFit="1" customWidth="1"/>
  </cols>
  <sheetData>
    <row r="3" spans="3:10" x14ac:dyDescent="0.4">
      <c r="C3" t="s">
        <v>12</v>
      </c>
      <c r="D3" s="1" t="s">
        <v>13</v>
      </c>
      <c r="E3" t="s">
        <v>14</v>
      </c>
      <c r="F3" t="s">
        <v>15</v>
      </c>
      <c r="G3" t="s">
        <v>20</v>
      </c>
      <c r="H3" t="s">
        <v>9</v>
      </c>
      <c r="I3" t="s">
        <v>10</v>
      </c>
      <c r="J3" t="s">
        <v>11</v>
      </c>
    </row>
    <row r="4" spans="3:10" x14ac:dyDescent="0.4">
      <c r="C4" t="s">
        <v>0</v>
      </c>
      <c r="D4">
        <v>87675177</v>
      </c>
      <c r="E4">
        <v>87675241</v>
      </c>
      <c r="F4">
        <v>87675242</v>
      </c>
      <c r="H4">
        <v>87666403</v>
      </c>
      <c r="I4">
        <v>87015343</v>
      </c>
      <c r="J4">
        <v>86788959</v>
      </c>
    </row>
    <row r="5" spans="3:10" x14ac:dyDescent="0.4">
      <c r="C5" t="s">
        <v>1</v>
      </c>
      <c r="D5">
        <v>5673</v>
      </c>
      <c r="E5">
        <v>5609</v>
      </c>
      <c r="F5">
        <v>5608</v>
      </c>
      <c r="H5">
        <v>14447</v>
      </c>
      <c r="I5">
        <v>665507</v>
      </c>
      <c r="J5">
        <v>891891</v>
      </c>
    </row>
    <row r="6" spans="3:10" x14ac:dyDescent="0.4">
      <c r="D6" s="9">
        <f>100*D5/(D4+D5)</f>
        <v>6.4700558901972325E-3</v>
      </c>
      <c r="E6" s="9">
        <f t="shared" ref="E6:J6" si="0">100*E5/(E4+E5)</f>
        <v>6.3970638970767277E-3</v>
      </c>
      <c r="F6" s="9">
        <f t="shared" si="0"/>
        <v>6.3959233971842199E-3</v>
      </c>
      <c r="G6" s="9"/>
      <c r="H6" s="9">
        <f t="shared" si="0"/>
        <v>1.6476801947061418E-2</v>
      </c>
      <c r="I6" s="9">
        <f t="shared" si="0"/>
        <v>0.75901066196324507</v>
      </c>
      <c r="J6" s="9">
        <f t="shared" si="0"/>
        <v>1.0172015896287501</v>
      </c>
    </row>
    <row r="8" spans="3:10" x14ac:dyDescent="0.4">
      <c r="C8" t="s">
        <v>19</v>
      </c>
    </row>
    <row r="10" spans="3:10" x14ac:dyDescent="0.4">
      <c r="C10" t="s">
        <v>6</v>
      </c>
      <c r="D10">
        <v>87948171</v>
      </c>
      <c r="E10">
        <v>87944786</v>
      </c>
      <c r="F10">
        <v>87944850</v>
      </c>
      <c r="H10">
        <v>88382657</v>
      </c>
      <c r="I10">
        <v>120595544</v>
      </c>
      <c r="J10">
        <v>131711643</v>
      </c>
    </row>
    <row r="11" spans="3:10" x14ac:dyDescent="0.4">
      <c r="C11" t="s">
        <v>7</v>
      </c>
      <c r="D11">
        <v>87853817</v>
      </c>
      <c r="E11">
        <v>87851686</v>
      </c>
      <c r="F11">
        <v>87851721</v>
      </c>
      <c r="H11">
        <v>88117976</v>
      </c>
      <c r="I11">
        <v>107937916</v>
      </c>
      <c r="J11">
        <v>114767736</v>
      </c>
    </row>
    <row r="12" spans="3:10" x14ac:dyDescent="0.4">
      <c r="C12" t="s">
        <v>16</v>
      </c>
      <c r="D12">
        <f>D10-D11</f>
        <v>94354</v>
      </c>
      <c r="E12">
        <f t="shared" ref="E12:F12" si="1">E10-E11</f>
        <v>93100</v>
      </c>
      <c r="F12">
        <f t="shared" si="1"/>
        <v>93129</v>
      </c>
    </row>
    <row r="13" spans="3:10" x14ac:dyDescent="0.4">
      <c r="C13" t="s">
        <v>8</v>
      </c>
      <c r="D13" s="10">
        <v>70.798141999999999</v>
      </c>
      <c r="E13" s="10">
        <v>70.798186999999999</v>
      </c>
      <c r="F13" s="10">
        <v>70.798128000000005</v>
      </c>
      <c r="G13" s="10"/>
      <c r="H13" s="10">
        <v>70.708151000000001</v>
      </c>
      <c r="I13" s="10">
        <v>67.734949</v>
      </c>
      <c r="J13" s="10">
        <v>66.756983000000005</v>
      </c>
    </row>
    <row r="16" spans="3:10" x14ac:dyDescent="0.4">
      <c r="C16" t="s">
        <v>4</v>
      </c>
      <c r="D16">
        <v>87637113</v>
      </c>
      <c r="E16">
        <v>87654622</v>
      </c>
      <c r="F16">
        <v>87637687</v>
      </c>
      <c r="H16">
        <v>87638081</v>
      </c>
      <c r="I16">
        <v>87002610</v>
      </c>
      <c r="J16">
        <v>86755689</v>
      </c>
    </row>
    <row r="17" spans="3:10" x14ac:dyDescent="0.4">
      <c r="C17" t="s">
        <v>5</v>
      </c>
      <c r="D17">
        <v>3936</v>
      </c>
      <c r="E17">
        <v>3165</v>
      </c>
      <c r="F17">
        <v>3356</v>
      </c>
      <c r="H17">
        <v>12036</v>
      </c>
      <c r="I17">
        <v>660957</v>
      </c>
      <c r="J17">
        <v>889830</v>
      </c>
    </row>
    <row r="18" spans="3:10" x14ac:dyDescent="0.4">
      <c r="C18" t="s">
        <v>2</v>
      </c>
      <c r="D18">
        <v>19563540</v>
      </c>
      <c r="E18">
        <v>19563561</v>
      </c>
      <c r="F18">
        <v>19563561</v>
      </c>
      <c r="H18">
        <v>19559166</v>
      </c>
      <c r="I18">
        <v>19462329</v>
      </c>
      <c r="J18">
        <v>19407002</v>
      </c>
    </row>
    <row r="19" spans="3:10" x14ac:dyDescent="0.4">
      <c r="C19" t="s">
        <v>3</v>
      </c>
      <c r="D19">
        <v>4069</v>
      </c>
      <c r="E19">
        <v>4048</v>
      </c>
      <c r="F19">
        <v>4048</v>
      </c>
      <c r="H19">
        <v>8443</v>
      </c>
      <c r="I19">
        <v>105280</v>
      </c>
      <c r="J19">
        <v>160607</v>
      </c>
    </row>
    <row r="21" spans="3:10" x14ac:dyDescent="0.4">
      <c r="D21">
        <f>D16/(D16+D17)</f>
        <v>0.9999550895380086</v>
      </c>
      <c r="E21">
        <f t="shared" ref="E21:F21" si="2">E16/(E16+E17)</f>
        <v>0.99996389368123106</v>
      </c>
      <c r="F21">
        <f t="shared" si="2"/>
        <v>0.99996170743883095</v>
      </c>
    </row>
    <row r="24" spans="3:10" x14ac:dyDescent="0.4">
      <c r="D24" s="2" t="s">
        <v>13</v>
      </c>
      <c r="E24" s="3" t="s">
        <v>14</v>
      </c>
      <c r="F24" s="3" t="s">
        <v>15</v>
      </c>
    </row>
    <row r="25" spans="3:10" x14ac:dyDescent="0.4">
      <c r="C25" t="s">
        <v>17</v>
      </c>
      <c r="D25" s="9">
        <v>6.4700558901972325E-3</v>
      </c>
      <c r="E25" s="9">
        <v>6.3970638970767277E-3</v>
      </c>
      <c r="F25" s="9">
        <v>6.3959233971842199E-3</v>
      </c>
    </row>
    <row r="26" spans="3:10" x14ac:dyDescent="0.4">
      <c r="C26" t="s">
        <v>18</v>
      </c>
      <c r="D26" s="9">
        <v>1.6476801947061418E-2</v>
      </c>
      <c r="E26" s="9">
        <v>0.75901066196324507</v>
      </c>
      <c r="F26" s="9">
        <v>1.0172015896287501</v>
      </c>
    </row>
    <row r="39" spans="3:6" x14ac:dyDescent="0.4">
      <c r="D39" s="2" t="s">
        <v>13</v>
      </c>
      <c r="E39" s="3" t="s">
        <v>14</v>
      </c>
      <c r="F39" s="4" t="s">
        <v>15</v>
      </c>
    </row>
    <row r="40" spans="3:6" x14ac:dyDescent="0.4">
      <c r="C40" t="s">
        <v>17</v>
      </c>
      <c r="D40" s="7">
        <v>5673</v>
      </c>
      <c r="E40" s="7">
        <v>5609</v>
      </c>
      <c r="F40" s="8">
        <v>5608</v>
      </c>
    </row>
    <row r="41" spans="3:6" x14ac:dyDescent="0.4">
      <c r="C41" t="s">
        <v>18</v>
      </c>
      <c r="D41" s="5">
        <v>14447</v>
      </c>
      <c r="E41" s="5">
        <v>665507</v>
      </c>
      <c r="F41" s="6">
        <v>891891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2022-12-01T16:46:10Z</dcterms:created>
  <dcterms:modified xsi:type="dcterms:W3CDTF">2022-12-03T18:54:09Z</dcterms:modified>
</cp:coreProperties>
</file>