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lass\111_Sem_1\Microprocesser\2022_Fall_Microprocessor_Systems_Principles_and_Implementation\HW4\"/>
    </mc:Choice>
  </mc:AlternateContent>
  <xr:revisionPtr revIDLastSave="0" documentId="13_ncr:1_{AB4D4003-148A-4CDB-A0BF-82FF7D7D5150}" xr6:coauthVersionLast="36" xr6:coauthVersionMax="36" xr10:uidLastSave="{00000000-0000-0000-0000-000000000000}"/>
  <bookViews>
    <workbookView xWindow="0" yWindow="0" windowWidth="19200" windowHeight="6880" xr2:uid="{6D6658BE-3D7C-4ABC-B2C2-F9ACE4A8977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1" i="1"/>
  <c r="E40" i="1"/>
  <c r="E39" i="1"/>
  <c r="G48" i="1"/>
  <c r="E38" i="1" s="1"/>
  <c r="L26" i="1"/>
  <c r="M26" i="1" s="1"/>
  <c r="E45" i="1" l="1"/>
  <c r="E44" i="1"/>
  <c r="E37" i="1"/>
  <c r="E46" i="1"/>
  <c r="E48" i="1" l="1"/>
</calcChain>
</file>

<file path=xl/sharedStrings.xml><?xml version="1.0" encoding="utf-8"?>
<sst xmlns="http://schemas.openxmlformats.org/spreadsheetml/2006/main" count="25" uniqueCount="21">
  <si>
    <t>5 ms</t>
    <phoneticPr fontId="1" type="noConversion"/>
  </si>
  <si>
    <t>10 ms</t>
    <phoneticPr fontId="1" type="noConversion"/>
  </si>
  <si>
    <t>20 ms</t>
    <phoneticPr fontId="1" type="noConversion"/>
  </si>
  <si>
    <t>Context Switch Cycles</t>
    <phoneticPr fontId="1" type="noConversion"/>
  </si>
  <si>
    <t>Time Slice (ms)</t>
    <phoneticPr fontId="1" type="noConversion"/>
  </si>
  <si>
    <t>Context Switch Times</t>
    <phoneticPr fontId="1" type="noConversion"/>
  </si>
  <si>
    <t>Cycles</t>
    <phoneticPr fontId="1" type="noConversion"/>
  </si>
  <si>
    <t>Asynchronous</t>
    <phoneticPr fontId="1" type="noConversion"/>
  </si>
  <si>
    <t>Synchronous</t>
    <phoneticPr fontId="1" type="noConversion"/>
  </si>
  <si>
    <t>Cycles Percent</t>
    <phoneticPr fontId="1" type="noConversion"/>
  </si>
  <si>
    <t>handle_asynchronize</t>
  </si>
  <si>
    <t>test_if_external_interrupt</t>
    <phoneticPr fontId="1" type="noConversion"/>
  </si>
  <si>
    <t>handle_synchronous</t>
  </si>
  <si>
    <t>test_if_environment_call</t>
    <phoneticPr fontId="1" type="noConversion"/>
  </si>
  <si>
    <t>is_exception</t>
    <phoneticPr fontId="1" type="noConversion"/>
  </si>
  <si>
    <t>as_yet_unhandled</t>
    <phoneticPr fontId="1" type="noConversion"/>
  </si>
  <si>
    <t>processed_source</t>
    <phoneticPr fontId="1" type="noConversion"/>
  </si>
  <si>
    <t>xTaskIncrementTick</t>
    <phoneticPr fontId="1" type="noConversion"/>
  </si>
  <si>
    <t>xTaskIncrementTick_part0</t>
    <phoneticPr fontId="1" type="noConversion"/>
  </si>
  <si>
    <t>vTaskSwitchContext</t>
    <phoneticPr fontId="1" type="noConversion"/>
  </si>
  <si>
    <t>vExternalISR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</si>
</sst>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工作表1!$D$7</c:f>
              <c:strCache>
                <c:ptCount val="1"/>
                <c:pt idx="0">
                  <c:v>Context Switch Cycles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6944444444444445"/>
                  <c:y val="1.3888888888888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B3-45B4-99C8-EAA8144EF4A1}"/>
                </c:ext>
              </c:extLst>
            </c:dLbl>
            <c:dLbl>
              <c:idx val="1"/>
              <c:layout>
                <c:manualLayout>
                  <c:x val="0.125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B3-45B4-99C8-EAA8144EF4A1}"/>
                </c:ext>
              </c:extLst>
            </c:dLbl>
            <c:dLbl>
              <c:idx val="2"/>
              <c:layout>
                <c:manualLayout>
                  <c:x val="9.1666666666666563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B3-45B4-99C8-EAA8144EF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工作表1!$E$6:$G$6</c:f>
              <c:strCache>
                <c:ptCount val="3"/>
                <c:pt idx="0">
                  <c:v>5 ms</c:v>
                </c:pt>
                <c:pt idx="1">
                  <c:v>10 ms</c:v>
                </c:pt>
                <c:pt idx="2">
                  <c:v>20 ms</c:v>
                </c:pt>
              </c:strCache>
            </c:strRef>
          </c:cat>
          <c:val>
            <c:numRef>
              <c:f>工作表1!$E$7:$G$7</c:f>
              <c:numCache>
                <c:formatCode>General</c:formatCode>
                <c:ptCount val="3"/>
                <c:pt idx="0">
                  <c:v>285439</c:v>
                </c:pt>
                <c:pt idx="1">
                  <c:v>177466</c:v>
                </c:pt>
                <c:pt idx="2">
                  <c:v>73408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5B4-99C8-EAA8144E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9083312"/>
        <c:axId val="867161056"/>
        <c:axId val="0"/>
      </c:bar3DChart>
      <c:catAx>
        <c:axId val="86908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Slice 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7161056"/>
        <c:crosses val="autoZero"/>
        <c:auto val="1"/>
        <c:lblAlgn val="ctr"/>
        <c:lblOffset val="100"/>
        <c:noMultiLvlLbl val="0"/>
      </c:catAx>
      <c:valAx>
        <c:axId val="8671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0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工作表1!$D$11</c:f>
              <c:strCache>
                <c:ptCount val="1"/>
                <c:pt idx="0">
                  <c:v>Context Switch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15277777777777779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3C-4FE3-B1DB-0CD95FEFE922}"/>
                </c:ext>
              </c:extLst>
            </c:dLbl>
            <c:dLbl>
              <c:idx val="1"/>
              <c:layout>
                <c:manualLayout>
                  <c:x val="0.15277777777777779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3C-4FE3-B1DB-0CD95FEFE922}"/>
                </c:ext>
              </c:extLst>
            </c:dLbl>
            <c:dLbl>
              <c:idx val="2"/>
              <c:layout>
                <c:manualLayout>
                  <c:x val="8.6111111111111013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3C-4FE3-B1DB-0CD95FEFE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工作表1!$E$10:$G$10</c:f>
              <c:strCache>
                <c:ptCount val="3"/>
                <c:pt idx="0">
                  <c:v>5 ms</c:v>
                </c:pt>
                <c:pt idx="1">
                  <c:v>10 ms</c:v>
                </c:pt>
                <c:pt idx="2">
                  <c:v>20 ms</c:v>
                </c:pt>
              </c:strCache>
            </c:strRef>
          </c:cat>
          <c:val>
            <c:numRef>
              <c:f>工作表1!$E$11:$G$11</c:f>
              <c:numCache>
                <c:formatCode>General</c:formatCode>
                <c:ptCount val="3"/>
                <c:pt idx="0">
                  <c:v>597</c:v>
                </c:pt>
                <c:pt idx="1">
                  <c:v>241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4FE3-B1DB-0CD95FEF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878064"/>
        <c:axId val="873524784"/>
        <c:axId val="0"/>
      </c:bar3DChart>
      <c:catAx>
        <c:axId val="7888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Slice 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3524784"/>
        <c:crosses val="autoZero"/>
        <c:auto val="1"/>
        <c:lblAlgn val="ctr"/>
        <c:lblOffset val="100"/>
        <c:noMultiLvlLbl val="0"/>
      </c:catAx>
      <c:valAx>
        <c:axId val="873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88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Cycles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工作表1!$K$26</c:f>
              <c:strCache>
                <c:ptCount val="1"/>
                <c:pt idx="0">
                  <c:v>Cycles 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AE-460B-87F7-35E1B25A9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E-460B-87F7-35E1B25A9600}"/>
              </c:ext>
            </c:extLst>
          </c:dPt>
          <c:dLbls>
            <c:dLbl>
              <c:idx val="0"/>
              <c:layout>
                <c:manualLayout>
                  <c:x val="-0.25698206474190727"/>
                  <c:y val="-1.5824948964712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AE-460B-87F7-35E1B25A9600}"/>
                </c:ext>
              </c:extLst>
            </c:dLbl>
            <c:dLbl>
              <c:idx val="1"/>
              <c:layout>
                <c:manualLayout>
                  <c:x val="0.16323031496062992"/>
                  <c:y val="2.7493073782443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AE-460B-87F7-35E1B25A9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工作表1!$L$24:$M$25</c:f>
              <c:strCache>
                <c:ptCount val="2"/>
                <c:pt idx="0">
                  <c:v>Asynchronous</c:v>
                </c:pt>
                <c:pt idx="1">
                  <c:v>Synchronous</c:v>
                </c:pt>
              </c:strCache>
            </c:strRef>
          </c:cat>
          <c:val>
            <c:numRef>
              <c:f>工作表1!$L$26:$M$26</c:f>
              <c:numCache>
                <c:formatCode>General</c:formatCode>
                <c:ptCount val="2"/>
                <c:pt idx="0">
                  <c:v>0.99970178926441355</c:v>
                </c:pt>
                <c:pt idx="1">
                  <c:v>2.9821073558644606E-4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E-460B-87F7-35E1B25A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Ratiol of Different State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111111111111112E-2"/>
                  <c:y val="-0.194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E0-4CA5-B03E-EA44A36538C3}"/>
                </c:ext>
              </c:extLst>
            </c:dLbl>
            <c:dLbl>
              <c:idx val="1"/>
              <c:layout>
                <c:manualLayout>
                  <c:x val="2.2222222222222247E-2"/>
                  <c:y val="-0.236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E0-4CA5-B03E-EA44A36538C3}"/>
                </c:ext>
              </c:extLst>
            </c:dLbl>
            <c:dLbl>
              <c:idx val="2"/>
              <c:layout>
                <c:manualLayout>
                  <c:x val="8.3333333333333332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E0-4CA5-B03E-EA44A36538C3}"/>
                </c:ext>
              </c:extLst>
            </c:dLbl>
            <c:dLbl>
              <c:idx val="3"/>
              <c:layout>
                <c:manualLayout>
                  <c:x val="-8.3333333333333332E-3"/>
                  <c:y val="-0.14814814814814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E0-4CA5-B03E-EA44A36538C3}"/>
                </c:ext>
              </c:extLst>
            </c:dLbl>
            <c:dLbl>
              <c:idx val="4"/>
              <c:layout>
                <c:manualLayout>
                  <c:x val="2.7777777777777776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E0-4CA5-B03E-EA44A36538C3}"/>
                </c:ext>
              </c:extLst>
            </c:dLbl>
            <c:dLbl>
              <c:idx val="6"/>
              <c:layout>
                <c:manualLayout>
                  <c:x val="-1.0185067526415994E-16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E0-4CA5-B03E-EA44A36538C3}"/>
                </c:ext>
              </c:extLst>
            </c:dLbl>
            <c:dLbl>
              <c:idx val="7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E0-4CA5-B03E-EA44A36538C3}"/>
                </c:ext>
              </c:extLst>
            </c:dLbl>
            <c:dLbl>
              <c:idx val="8"/>
              <c:layout>
                <c:manualLayout>
                  <c:x val="4.7222222222222117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E0-4CA5-B03E-EA44A36538C3}"/>
                </c:ext>
              </c:extLst>
            </c:dLbl>
            <c:dLbl>
              <c:idx val="9"/>
              <c:layout>
                <c:manualLayout>
                  <c:x val="3.3333333333333229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E0-4CA5-B03E-EA44A3653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工作表1!$D$37:$D$47</c:f>
              <c:strCache>
                <c:ptCount val="11"/>
                <c:pt idx="0">
                  <c:v>handle_asynchronize</c:v>
                </c:pt>
                <c:pt idx="1">
                  <c:v>test_if_external_interrupt</c:v>
                </c:pt>
                <c:pt idx="2">
                  <c:v>handle_synchronous</c:v>
                </c:pt>
                <c:pt idx="3">
                  <c:v>test_if_environment_call</c:v>
                </c:pt>
                <c:pt idx="4">
                  <c:v>is_exception</c:v>
                </c:pt>
                <c:pt idx="5">
                  <c:v>as_yet_unhandled</c:v>
                </c:pt>
                <c:pt idx="6">
                  <c:v>processed_source</c:v>
                </c:pt>
                <c:pt idx="7">
                  <c:v>xTaskIncrementTick</c:v>
                </c:pt>
                <c:pt idx="8">
                  <c:v>xTaskIncrementTick_part0</c:v>
                </c:pt>
                <c:pt idx="9">
                  <c:v>vTaskSwitchContext</c:v>
                </c:pt>
                <c:pt idx="10">
                  <c:v>vExternalISR</c:v>
                </c:pt>
              </c:strCache>
            </c:strRef>
          </c:cat>
          <c:val>
            <c:numRef>
              <c:f>工作表1!$E$37:$E$47</c:f>
              <c:numCache>
                <c:formatCode>0.0000</c:formatCode>
                <c:ptCount val="11"/>
                <c:pt idx="0">
                  <c:v>0.21843099778463143</c:v>
                </c:pt>
                <c:pt idx="1">
                  <c:v>7.2397665899251408E-4</c:v>
                </c:pt>
                <c:pt idx="2">
                  <c:v>6.5157899309326267E-5</c:v>
                </c:pt>
                <c:pt idx="3">
                  <c:v>1.1149240548484717E-3</c:v>
                </c:pt>
                <c:pt idx="4">
                  <c:v>5.5746202742423584E-4</c:v>
                </c:pt>
                <c:pt idx="5">
                  <c:v>0</c:v>
                </c:pt>
                <c:pt idx="6">
                  <c:v>0.40257446099937738</c:v>
                </c:pt>
                <c:pt idx="7">
                  <c:v>2.0488539449488147E-3</c:v>
                </c:pt>
                <c:pt idx="8">
                  <c:v>0.37402082156871264</c:v>
                </c:pt>
                <c:pt idx="9">
                  <c:v>4.6334506175520901E-4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0-4CA5-B03E-EA44A365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2603088"/>
        <c:axId val="867162720"/>
        <c:axId val="0"/>
      </c:bar3DChart>
      <c:catAx>
        <c:axId val="12326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7162720"/>
        <c:crosses val="autoZero"/>
        <c:auto val="1"/>
        <c:lblAlgn val="ctr"/>
        <c:lblOffset val="100"/>
        <c:noMultiLvlLbl val="0"/>
      </c:catAx>
      <c:valAx>
        <c:axId val="8671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26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17</xdr:row>
      <xdr:rowOff>136525</xdr:rowOff>
    </xdr:from>
    <xdr:to>
      <xdr:col>8</xdr:col>
      <xdr:colOff>450850</xdr:colOff>
      <xdr:row>30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431756-D21F-450C-8A45-E156BB9A1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10</xdr:row>
      <xdr:rowOff>66675</xdr:rowOff>
    </xdr:from>
    <xdr:to>
      <xdr:col>14</xdr:col>
      <xdr:colOff>603250</xdr:colOff>
      <xdr:row>20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1D7568E-4DF4-4460-A9B8-78083A7C5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933450</xdr:colOff>
      <xdr:row>1</xdr:row>
      <xdr:rowOff>53975</xdr:rowOff>
    </xdr:from>
    <xdr:to>
      <xdr:col>23</xdr:col>
      <xdr:colOff>581025</xdr:colOff>
      <xdr:row>13</xdr:row>
      <xdr:rowOff>206375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167CD12-EB0A-4E9A-A4EF-288CCFF1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1733550</xdr:colOff>
      <xdr:row>48</xdr:row>
      <xdr:rowOff>142875</xdr:rowOff>
    </xdr:from>
    <xdr:to>
      <xdr:col>8</xdr:col>
      <xdr:colOff>355600</xdr:colOff>
      <xdr:row>61</xdr:row>
      <xdr:rowOff>79375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9F14746-7394-4FC9-A3F4-0EC1E74BA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1704-FFA2-4473-85E1-0571144A3837}">
  <dimension ref="C6:M48"/>
  <sheetViews>
    <sheetView tabSelected="1" topLeftCell="B1" workbookViewId="0">
      <selection activeCell="J9" sqref="J9"/>
    </sheetView>
  </sheetViews>
  <sheetFormatPr defaultRowHeight="17" x14ac:dyDescent="0.4"/>
  <cols>
    <col min="4" max="4" width="26.7265625" customWidth="1"/>
    <col min="5" max="5" width="28" customWidth="1"/>
    <col min="6" max="6" width="13" bestFit="1" customWidth="1"/>
    <col min="11" max="11" width="13.08984375" customWidth="1"/>
    <col min="12" max="12" width="16.36328125" customWidth="1"/>
    <col min="13" max="13" width="13.453125" customWidth="1"/>
  </cols>
  <sheetData>
    <row r="6" spans="4:7" x14ac:dyDescent="0.4">
      <c r="D6" t="s">
        <v>4</v>
      </c>
      <c r="E6" t="s">
        <v>0</v>
      </c>
      <c r="F6" t="s">
        <v>1</v>
      </c>
      <c r="G6" t="s">
        <v>2</v>
      </c>
    </row>
    <row r="7" spans="4:7" x14ac:dyDescent="0.4">
      <c r="D7" t="s">
        <v>3</v>
      </c>
      <c r="E7">
        <v>285439</v>
      </c>
      <c r="F7">
        <v>177466</v>
      </c>
      <c r="G7">
        <v>73408</v>
      </c>
    </row>
    <row r="10" spans="4:7" x14ac:dyDescent="0.4">
      <c r="D10" t="s">
        <v>4</v>
      </c>
      <c r="E10" t="s">
        <v>0</v>
      </c>
      <c r="F10" t="s">
        <v>1</v>
      </c>
      <c r="G10" t="s">
        <v>2</v>
      </c>
    </row>
    <row r="11" spans="4:7" x14ac:dyDescent="0.4">
      <c r="D11" t="s">
        <v>5</v>
      </c>
      <c r="E11">
        <v>597</v>
      </c>
      <c r="F11">
        <v>241</v>
      </c>
      <c r="G11">
        <v>135</v>
      </c>
    </row>
    <row r="24" spans="11:13" x14ac:dyDescent="0.4">
      <c r="L24" t="s">
        <v>7</v>
      </c>
      <c r="M24" t="s">
        <v>8</v>
      </c>
    </row>
    <row r="26" spans="11:13" x14ac:dyDescent="0.4">
      <c r="K26" t="s">
        <v>9</v>
      </c>
      <c r="L26">
        <f>L27/(L27+M27)</f>
        <v>0.99970178926441355</v>
      </c>
      <c r="M26">
        <f>1-L26</f>
        <v>2.9821073558644606E-4</v>
      </c>
    </row>
    <row r="27" spans="11:13" x14ac:dyDescent="0.4">
      <c r="K27" t="s">
        <v>6</v>
      </c>
      <c r="L27">
        <v>30171</v>
      </c>
      <c r="M27">
        <v>9</v>
      </c>
    </row>
    <row r="34" spans="3:7" x14ac:dyDescent="0.4">
      <c r="C34" s="1"/>
      <c r="D34" s="1"/>
      <c r="E34" s="1"/>
    </row>
    <row r="35" spans="3:7" x14ac:dyDescent="0.4">
      <c r="C35" s="1"/>
      <c r="D35" s="1"/>
      <c r="E35" s="1"/>
    </row>
    <row r="36" spans="3:7" x14ac:dyDescent="0.4">
      <c r="C36" s="1"/>
      <c r="D36" s="1"/>
      <c r="E36" s="1"/>
    </row>
    <row r="37" spans="3:7" x14ac:dyDescent="0.4">
      <c r="C37" s="1"/>
      <c r="D37" s="2" t="s">
        <v>10</v>
      </c>
      <c r="E37" s="3">
        <f>$G37/$G48</f>
        <v>0.21843099778463143</v>
      </c>
      <c r="G37" s="1">
        <v>30171</v>
      </c>
    </row>
    <row r="38" spans="3:7" x14ac:dyDescent="0.4">
      <c r="C38" s="1"/>
      <c r="D38" s="2" t="s">
        <v>11</v>
      </c>
      <c r="E38" s="3">
        <f>$G38/G48</f>
        <v>7.2397665899251408E-4</v>
      </c>
      <c r="G38" s="1">
        <v>100</v>
      </c>
    </row>
    <row r="39" spans="3:7" x14ac:dyDescent="0.4">
      <c r="C39" s="1"/>
      <c r="D39" s="2" t="s">
        <v>12</v>
      </c>
      <c r="E39" s="3">
        <f>G39/G48</f>
        <v>6.5157899309326267E-5</v>
      </c>
      <c r="G39" s="1">
        <v>9</v>
      </c>
    </row>
    <row r="40" spans="3:7" x14ac:dyDescent="0.4">
      <c r="C40" s="1"/>
      <c r="D40" s="2" t="s">
        <v>13</v>
      </c>
      <c r="E40" s="3">
        <f>G40/G48</f>
        <v>1.1149240548484717E-3</v>
      </c>
      <c r="G40" s="1">
        <v>154</v>
      </c>
    </row>
    <row r="41" spans="3:7" x14ac:dyDescent="0.4">
      <c r="C41" s="2"/>
      <c r="D41" s="2" t="s">
        <v>14</v>
      </c>
      <c r="E41" s="3">
        <f>G41/G48</f>
        <v>5.5746202742423584E-4</v>
      </c>
      <c r="G41" s="1">
        <v>77</v>
      </c>
    </row>
    <row r="42" spans="3:7" x14ac:dyDescent="0.4">
      <c r="C42" s="2"/>
      <c r="D42" s="2" t="s">
        <v>15</v>
      </c>
      <c r="E42" s="3">
        <v>0</v>
      </c>
      <c r="G42" s="1">
        <v>0</v>
      </c>
    </row>
    <row r="43" spans="3:7" x14ac:dyDescent="0.4">
      <c r="C43" s="2"/>
      <c r="D43" s="2" t="s">
        <v>16</v>
      </c>
      <c r="E43" s="3">
        <f>G43/G48</f>
        <v>0.40257446099937738</v>
      </c>
      <c r="G43" s="1">
        <v>55606</v>
      </c>
    </row>
    <row r="44" spans="3:7" x14ac:dyDescent="0.4">
      <c r="C44" s="2"/>
      <c r="D44" s="2" t="s">
        <v>17</v>
      </c>
      <c r="E44" s="3">
        <f>G44/G48</f>
        <v>2.0488539449488147E-3</v>
      </c>
      <c r="G44" s="1">
        <v>283</v>
      </c>
    </row>
    <row r="45" spans="3:7" x14ac:dyDescent="0.4">
      <c r="C45" s="2"/>
      <c r="D45" s="2" t="s">
        <v>18</v>
      </c>
      <c r="E45" s="3">
        <f>G45/G48</f>
        <v>0.37402082156871264</v>
      </c>
      <c r="G45" s="1">
        <v>51662</v>
      </c>
    </row>
    <row r="46" spans="3:7" x14ac:dyDescent="0.4">
      <c r="C46" s="2"/>
      <c r="D46" s="2" t="s">
        <v>19</v>
      </c>
      <c r="E46" s="3">
        <f>G46/G48</f>
        <v>4.6334506175520901E-4</v>
      </c>
      <c r="G46" s="1">
        <v>64</v>
      </c>
    </row>
    <row r="47" spans="3:7" x14ac:dyDescent="0.4">
      <c r="C47" s="2"/>
      <c r="D47" s="2" t="s">
        <v>20</v>
      </c>
      <c r="E47" s="3">
        <v>0</v>
      </c>
      <c r="G47" s="1">
        <v>0</v>
      </c>
    </row>
    <row r="48" spans="3:7" x14ac:dyDescent="0.4">
      <c r="E48">
        <f>SUM(E37:E47)</f>
        <v>1</v>
      </c>
      <c r="G48">
        <f>SUM(G37:G47)</f>
        <v>138126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2022-12-23T18:01:42Z</dcterms:created>
  <dcterms:modified xsi:type="dcterms:W3CDTF">2022-12-24T18:55:00Z</dcterms:modified>
</cp:coreProperties>
</file>