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S/repo/hsigrist-hugo/static/BIC12016WEB/"/>
    </mc:Choice>
  </mc:AlternateContent>
  <bookViews>
    <workbookView xWindow="80" yWindow="460" windowWidth="25520" windowHeight="15540" tabRatio="500"/>
  </bookViews>
  <sheets>
    <sheet name="Hoja1" sheetId="1" r:id="rId1"/>
  </sheets>
  <definedNames>
    <definedName name="EDAD">Hoja1!$A$1:$A$187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1" l="1"/>
  <c r="P16" i="1"/>
  <c r="P10" i="1"/>
  <c r="P11" i="1"/>
  <c r="P12" i="1"/>
  <c r="P13" i="1"/>
  <c r="P14" i="1"/>
  <c r="P15" i="1"/>
  <c r="P9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C9" i="1"/>
  <c r="D2" i="1"/>
  <c r="D3" i="1"/>
  <c r="D4" i="1"/>
  <c r="D5" i="1"/>
  <c r="D6" i="1"/>
  <c r="D9" i="1"/>
  <c r="F9" i="1"/>
  <c r="C10" i="1"/>
  <c r="D10" i="1"/>
  <c r="F10" i="1"/>
  <c r="C11" i="1"/>
  <c r="D11" i="1"/>
  <c r="F11" i="1"/>
  <c r="C12" i="1"/>
  <c r="D12" i="1"/>
  <c r="F12" i="1"/>
  <c r="C13" i="1"/>
  <c r="D13" i="1"/>
  <c r="F13" i="1"/>
  <c r="C14" i="1"/>
  <c r="D14" i="1"/>
  <c r="F14" i="1"/>
  <c r="C15" i="1"/>
  <c r="D15" i="1"/>
  <c r="F15" i="1"/>
  <c r="F16" i="1"/>
  <c r="D1" i="1"/>
  <c r="H16" i="1"/>
  <c r="I16" i="1"/>
  <c r="H11" i="1"/>
  <c r="I11" i="1"/>
  <c r="H10" i="1"/>
  <c r="I10" i="1"/>
  <c r="H9" i="1"/>
  <c r="I9" i="1"/>
  <c r="J9" i="1"/>
  <c r="J10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G9" i="1"/>
  <c r="G10" i="1"/>
  <c r="G11" i="1"/>
  <c r="G12" i="1"/>
  <c r="G13" i="1"/>
  <c r="G14" i="1"/>
  <c r="G15" i="1"/>
  <c r="E10" i="1"/>
  <c r="E11" i="1"/>
  <c r="E12" i="1"/>
  <c r="E13" i="1"/>
  <c r="E14" i="1"/>
  <c r="E15" i="1"/>
  <c r="E9" i="1"/>
</calcChain>
</file>

<file path=xl/sharedStrings.xml><?xml version="1.0" encoding="utf-8"?>
<sst xmlns="http://schemas.openxmlformats.org/spreadsheetml/2006/main" count="18" uniqueCount="15">
  <si>
    <t>n=</t>
  </si>
  <si>
    <t>MIN=</t>
  </si>
  <si>
    <t>MAX=</t>
  </si>
  <si>
    <t>R=</t>
  </si>
  <si>
    <t>C=</t>
  </si>
  <si>
    <t>A=</t>
  </si>
  <si>
    <t>CLASES</t>
  </si>
  <si>
    <t>Mi</t>
  </si>
  <si>
    <t>fi</t>
  </si>
  <si>
    <t>Fi</t>
  </si>
  <si>
    <t>hi</t>
  </si>
  <si>
    <t>hi%</t>
  </si>
  <si>
    <t>Hi%</t>
  </si>
  <si>
    <t>Mi*fi</t>
  </si>
  <si>
    <t>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</si>
</sst>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7"/>
  <sheetViews>
    <sheetView showGridLines="0" tabSelected="1" showRuler="0" zoomScale="159" workbookViewId="0">
      <selection activeCell="R12" sqref="R12"/>
    </sheetView>
  </sheetViews>
  <sheetFormatPr baseColWidth="10" defaultRowHeight="19" x14ac:dyDescent="0.25"/>
  <cols>
    <col min="1" max="1" width="4.5" style="1" customWidth="1"/>
    <col min="2" max="2" width="4" style="1" customWidth="1"/>
    <col min="3" max="3" width="6.1640625" style="1" bestFit="1" customWidth="1"/>
    <col min="4" max="4" width="4.6640625" style="1" bestFit="1" customWidth="1"/>
    <col min="5" max="5" width="3.5" style="1" bestFit="1" customWidth="1"/>
    <col min="6" max="7" width="4.6640625" style="1" bestFit="1" customWidth="1"/>
    <col min="8" max="8" width="7.5" style="1" bestFit="1" customWidth="1"/>
    <col min="9" max="10" width="6.33203125" style="1" bestFit="1" customWidth="1"/>
    <col min="11" max="11" width="10.83203125" style="1"/>
    <col min="12" max="13" width="3.5" style="1" bestFit="1" customWidth="1"/>
    <col min="14" max="14" width="4.33203125" style="1" bestFit="1" customWidth="1"/>
    <col min="15" max="15" width="3.5" style="1" bestFit="1" customWidth="1"/>
    <col min="16" max="16384" width="10.83203125" style="1"/>
  </cols>
  <sheetData>
    <row r="1" spans="1:18" x14ac:dyDescent="0.25">
      <c r="A1" s="1">
        <v>48</v>
      </c>
      <c r="C1" s="2" t="s">
        <v>0</v>
      </c>
      <c r="D1" s="3">
        <f>COUNT(EDAD)</f>
        <v>187</v>
      </c>
    </row>
    <row r="2" spans="1:18" x14ac:dyDescent="0.25">
      <c r="A2" s="1">
        <v>35</v>
      </c>
      <c r="C2" s="2" t="s">
        <v>1</v>
      </c>
      <c r="D2" s="3">
        <f>MIN(EDAD)</f>
        <v>30</v>
      </c>
    </row>
    <row r="3" spans="1:18" x14ac:dyDescent="0.25">
      <c r="A3" s="1">
        <v>46</v>
      </c>
      <c r="C3" s="2" t="s">
        <v>2</v>
      </c>
      <c r="D3" s="3">
        <f>MAX(EDAD)</f>
        <v>82</v>
      </c>
    </row>
    <row r="4" spans="1:18" x14ac:dyDescent="0.25">
      <c r="A4" s="1">
        <v>44</v>
      </c>
      <c r="C4" s="2" t="s">
        <v>3</v>
      </c>
      <c r="D4" s="3">
        <f>D3-D2+1</f>
        <v>53</v>
      </c>
    </row>
    <row r="5" spans="1:18" x14ac:dyDescent="0.25">
      <c r="A5" s="1">
        <v>43</v>
      </c>
      <c r="C5" s="2" t="s">
        <v>4</v>
      </c>
      <c r="D5" s="3">
        <f>ROUND(SQRT(EDAD),0)</f>
        <v>7</v>
      </c>
    </row>
    <row r="6" spans="1:18" x14ac:dyDescent="0.25">
      <c r="A6" s="1">
        <v>42</v>
      </c>
      <c r="C6" s="2" t="s">
        <v>5</v>
      </c>
      <c r="D6" s="3">
        <f>ROUND(D4/D5,0)</f>
        <v>8</v>
      </c>
    </row>
    <row r="7" spans="1:18" x14ac:dyDescent="0.25">
      <c r="A7" s="1">
        <v>39</v>
      </c>
    </row>
    <row r="8" spans="1:18" x14ac:dyDescent="0.25">
      <c r="A8" s="1">
        <v>44</v>
      </c>
      <c r="C8" s="4" t="s">
        <v>6</v>
      </c>
      <c r="D8" s="4"/>
      <c r="E8" s="5" t="s">
        <v>7</v>
      </c>
      <c r="F8" s="5" t="s">
        <v>8</v>
      </c>
      <c r="G8" s="5" t="s">
        <v>9</v>
      </c>
      <c r="H8" s="5" t="s">
        <v>10</v>
      </c>
      <c r="I8" s="5" t="s">
        <v>11</v>
      </c>
      <c r="J8" s="5" t="s">
        <v>12</v>
      </c>
      <c r="L8" s="4" t="s">
        <v>6</v>
      </c>
      <c r="M8" s="4"/>
      <c r="N8" s="5" t="s">
        <v>7</v>
      </c>
      <c r="O8" s="5" t="s">
        <v>8</v>
      </c>
      <c r="P8" s="14" t="s">
        <v>13</v>
      </c>
    </row>
    <row r="9" spans="1:18" x14ac:dyDescent="0.25">
      <c r="A9" s="1">
        <v>49</v>
      </c>
      <c r="C9" s="6">
        <f>$D$2</f>
        <v>30</v>
      </c>
      <c r="D9" s="7">
        <f>C9+$D$6</f>
        <v>38</v>
      </c>
      <c r="E9" s="6">
        <f>AVERAGE(C9:D9)</f>
        <v>34</v>
      </c>
      <c r="F9" s="6">
        <f>COUNTIF(EDAD,"&gt;="&amp;C9)-COUNTIF(EDAD,"&gt;="&amp;D9)</f>
        <v>5</v>
      </c>
      <c r="G9" s="6">
        <f>F9</f>
        <v>5</v>
      </c>
      <c r="H9" s="6">
        <f>ROUND(F9/$D$1,4)</f>
        <v>2.6700000000000002E-2</v>
      </c>
      <c r="I9" s="6">
        <f>H9*100</f>
        <v>2.67</v>
      </c>
      <c r="J9" s="6">
        <f>I9</f>
        <v>2.67</v>
      </c>
      <c r="L9" s="6">
        <f>$D$2</f>
        <v>30</v>
      </c>
      <c r="M9" s="7">
        <f>L9+$D$6</f>
        <v>38</v>
      </c>
      <c r="N9" s="6">
        <f>AVERAGE(L9:M9)</f>
        <v>34</v>
      </c>
      <c r="O9" s="6">
        <f>COUNTIF(EDAD,"&gt;="&amp;L9)-COUNTIF(EDAD,"&gt;="&amp;M9)</f>
        <v>5</v>
      </c>
      <c r="P9" s="6">
        <f>N9*O9</f>
        <v>170</v>
      </c>
      <c r="Q9" s="2" t="s">
        <v>14</v>
      </c>
      <c r="R9" s="16">
        <f>P16/D1</f>
        <v>55.433155080213901</v>
      </c>
    </row>
    <row r="10" spans="1:18" x14ac:dyDescent="0.25">
      <c r="A10" s="1">
        <v>49</v>
      </c>
      <c r="C10" s="8">
        <f>D9</f>
        <v>38</v>
      </c>
      <c r="D10" s="9">
        <f t="shared" ref="D10:D15" si="0">C10+$D$6</f>
        <v>46</v>
      </c>
      <c r="E10" s="8">
        <f t="shared" ref="E10:E15" si="1">AVERAGE(C10:D10)</f>
        <v>42</v>
      </c>
      <c r="F10" s="8">
        <f>COUNTIF(EDAD,"&gt;="&amp;C10)-COUNTIF(EDAD,"&gt;="&amp;D10)</f>
        <v>27</v>
      </c>
      <c r="G10" s="8">
        <f>F10+G9</f>
        <v>32</v>
      </c>
      <c r="H10" s="8">
        <f t="shared" ref="H10:H16" si="2">ROUND(F10/$D$1,4)</f>
        <v>0.1444</v>
      </c>
      <c r="I10" s="8">
        <f t="shared" ref="I10:I16" si="3">H10*100</f>
        <v>14.44</v>
      </c>
      <c r="J10" s="8">
        <f>I10+J9</f>
        <v>17.11</v>
      </c>
      <c r="L10" s="8">
        <f>M9</f>
        <v>38</v>
      </c>
      <c r="M10" s="9">
        <f t="shared" ref="M10:M15" si="4">L10+$D$6</f>
        <v>46</v>
      </c>
      <c r="N10" s="8">
        <f t="shared" ref="N10:N15" si="5">AVERAGE(L10:M10)</f>
        <v>42</v>
      </c>
      <c r="O10" s="8">
        <f>COUNTIF(EDAD,"&gt;="&amp;L10)-COUNTIF(EDAD,"&gt;="&amp;M10)</f>
        <v>27</v>
      </c>
      <c r="P10" s="8">
        <f t="shared" ref="P10:P15" si="6">N10*O10</f>
        <v>1134</v>
      </c>
    </row>
    <row r="11" spans="1:18" x14ac:dyDescent="0.25">
      <c r="A11" s="1">
        <v>44</v>
      </c>
      <c r="C11" s="8">
        <f t="shared" ref="C11:C15" si="7">D10</f>
        <v>46</v>
      </c>
      <c r="D11" s="9">
        <f t="shared" si="0"/>
        <v>54</v>
      </c>
      <c r="E11" s="8">
        <f t="shared" si="1"/>
        <v>50</v>
      </c>
      <c r="F11" s="8">
        <f>COUNTIF(EDAD,"&gt;="&amp;C11)-COUNTIF(EDAD,"&gt;="&amp;D11)</f>
        <v>59</v>
      </c>
      <c r="G11" s="8">
        <f t="shared" ref="G11:G15" si="8">F11+G10</f>
        <v>91</v>
      </c>
      <c r="H11" s="8">
        <f t="shared" si="2"/>
        <v>0.3155</v>
      </c>
      <c r="I11" s="8">
        <f t="shared" si="3"/>
        <v>31.55</v>
      </c>
      <c r="J11" s="8">
        <f t="shared" ref="J11:J15" si="9">I11+J10</f>
        <v>48.66</v>
      </c>
      <c r="L11" s="8">
        <f t="shared" ref="L11:L15" si="10">M10</f>
        <v>46</v>
      </c>
      <c r="M11" s="9">
        <f t="shared" si="4"/>
        <v>54</v>
      </c>
      <c r="N11" s="8">
        <f t="shared" si="5"/>
        <v>50</v>
      </c>
      <c r="O11" s="8">
        <f>COUNTIF(EDAD,"&gt;="&amp;L11)-COUNTIF(EDAD,"&gt;="&amp;M11)</f>
        <v>59</v>
      </c>
      <c r="P11" s="8">
        <f t="shared" si="6"/>
        <v>2950</v>
      </c>
    </row>
    <row r="12" spans="1:18" x14ac:dyDescent="0.25">
      <c r="A12" s="1">
        <v>39</v>
      </c>
      <c r="C12" s="8">
        <f t="shared" si="7"/>
        <v>54</v>
      </c>
      <c r="D12" s="9">
        <f t="shared" si="0"/>
        <v>62</v>
      </c>
      <c r="E12" s="8">
        <f t="shared" si="1"/>
        <v>58</v>
      </c>
      <c r="F12" s="8">
        <f>COUNTIF(EDAD,"&gt;="&amp;C12)-COUNTIF(EDAD,"&gt;="&amp;D12)</f>
        <v>49</v>
      </c>
      <c r="G12" s="8">
        <f t="shared" si="8"/>
        <v>140</v>
      </c>
      <c r="H12" s="8">
        <f t="shared" si="2"/>
        <v>0.26200000000000001</v>
      </c>
      <c r="I12" s="8">
        <f t="shared" si="3"/>
        <v>26.200000000000003</v>
      </c>
      <c r="J12" s="8">
        <f t="shared" si="9"/>
        <v>74.86</v>
      </c>
      <c r="L12" s="8">
        <f t="shared" si="10"/>
        <v>54</v>
      </c>
      <c r="M12" s="9">
        <f t="shared" si="4"/>
        <v>62</v>
      </c>
      <c r="N12" s="8">
        <f t="shared" si="5"/>
        <v>58</v>
      </c>
      <c r="O12" s="8">
        <f>COUNTIF(EDAD,"&gt;="&amp;L12)-COUNTIF(EDAD,"&gt;="&amp;M12)</f>
        <v>49</v>
      </c>
      <c r="P12" s="8">
        <f t="shared" si="6"/>
        <v>2842</v>
      </c>
    </row>
    <row r="13" spans="1:18" x14ac:dyDescent="0.25">
      <c r="A13" s="1">
        <v>38</v>
      </c>
      <c r="C13" s="8">
        <f t="shared" si="7"/>
        <v>62</v>
      </c>
      <c r="D13" s="9">
        <f t="shared" si="0"/>
        <v>70</v>
      </c>
      <c r="E13" s="8">
        <f t="shared" si="1"/>
        <v>66</v>
      </c>
      <c r="F13" s="8">
        <f>COUNTIF(EDAD,"&gt;="&amp;C13)-COUNTIF(EDAD,"&gt;="&amp;D13)</f>
        <v>30</v>
      </c>
      <c r="G13" s="8">
        <f t="shared" si="8"/>
        <v>170</v>
      </c>
      <c r="H13" s="8">
        <f t="shared" si="2"/>
        <v>0.16039999999999999</v>
      </c>
      <c r="I13" s="8">
        <f t="shared" si="3"/>
        <v>16.04</v>
      </c>
      <c r="J13" s="8">
        <f t="shared" si="9"/>
        <v>90.9</v>
      </c>
      <c r="L13" s="8">
        <f t="shared" si="10"/>
        <v>62</v>
      </c>
      <c r="M13" s="9">
        <f t="shared" si="4"/>
        <v>70</v>
      </c>
      <c r="N13" s="8">
        <f t="shared" si="5"/>
        <v>66</v>
      </c>
      <c r="O13" s="8">
        <f>COUNTIF(EDAD,"&gt;="&amp;L13)-COUNTIF(EDAD,"&gt;="&amp;M13)</f>
        <v>30</v>
      </c>
      <c r="P13" s="8">
        <f t="shared" si="6"/>
        <v>1980</v>
      </c>
    </row>
    <row r="14" spans="1:18" x14ac:dyDescent="0.25">
      <c r="A14" s="1">
        <v>49</v>
      </c>
      <c r="C14" s="8">
        <f t="shared" si="7"/>
        <v>70</v>
      </c>
      <c r="D14" s="9">
        <f t="shared" si="0"/>
        <v>78</v>
      </c>
      <c r="E14" s="8">
        <f t="shared" si="1"/>
        <v>74</v>
      </c>
      <c r="F14" s="8">
        <f>COUNTIF(EDAD,"&gt;="&amp;C14)-COUNTIF(EDAD,"&gt;="&amp;D14)</f>
        <v>13</v>
      </c>
      <c r="G14" s="8">
        <f t="shared" si="8"/>
        <v>183</v>
      </c>
      <c r="H14" s="8">
        <f t="shared" si="2"/>
        <v>6.9500000000000006E-2</v>
      </c>
      <c r="I14" s="8">
        <f t="shared" si="3"/>
        <v>6.9500000000000011</v>
      </c>
      <c r="J14" s="8">
        <f t="shared" si="9"/>
        <v>97.850000000000009</v>
      </c>
      <c r="L14" s="8">
        <f t="shared" si="10"/>
        <v>70</v>
      </c>
      <c r="M14" s="9">
        <f t="shared" si="4"/>
        <v>78</v>
      </c>
      <c r="N14" s="8">
        <f t="shared" si="5"/>
        <v>74</v>
      </c>
      <c r="O14" s="8">
        <f>COUNTIF(EDAD,"&gt;="&amp;L14)-COUNTIF(EDAD,"&gt;="&amp;M14)</f>
        <v>13</v>
      </c>
      <c r="P14" s="8">
        <f t="shared" si="6"/>
        <v>962</v>
      </c>
    </row>
    <row r="15" spans="1:18" ht="20" thickBot="1" x14ac:dyDescent="0.3">
      <c r="A15" s="1">
        <v>49</v>
      </c>
      <c r="C15" s="10">
        <f t="shared" si="7"/>
        <v>78</v>
      </c>
      <c r="D15" s="11">
        <f t="shared" si="0"/>
        <v>86</v>
      </c>
      <c r="E15" s="10">
        <f t="shared" si="1"/>
        <v>82</v>
      </c>
      <c r="F15" s="10">
        <f>COUNTIF(EDAD,"&gt;="&amp;C15)-COUNTIF(EDAD,"&gt;="&amp;D15)</f>
        <v>4</v>
      </c>
      <c r="G15" s="10">
        <f t="shared" si="8"/>
        <v>187</v>
      </c>
      <c r="H15" s="10">
        <f t="shared" si="2"/>
        <v>2.1399999999999999E-2</v>
      </c>
      <c r="I15" s="10">
        <f t="shared" si="3"/>
        <v>2.1399999999999997</v>
      </c>
      <c r="J15" s="10">
        <f t="shared" si="9"/>
        <v>99.990000000000009</v>
      </c>
      <c r="L15" s="10">
        <f t="shared" si="10"/>
        <v>78</v>
      </c>
      <c r="M15" s="11">
        <f t="shared" si="4"/>
        <v>86</v>
      </c>
      <c r="N15" s="10">
        <f t="shared" si="5"/>
        <v>82</v>
      </c>
      <c r="O15" s="10">
        <f>COUNTIF(EDAD,"&gt;="&amp;L15)-COUNTIF(EDAD,"&gt;="&amp;M15)</f>
        <v>4</v>
      </c>
      <c r="P15" s="10">
        <f t="shared" si="6"/>
        <v>328</v>
      </c>
    </row>
    <row r="16" spans="1:18" x14ac:dyDescent="0.25">
      <c r="A16" s="1">
        <v>53</v>
      </c>
      <c r="F16" s="12">
        <f>SUM(F9:F15)</f>
        <v>187</v>
      </c>
      <c r="G16" s="13"/>
      <c r="H16" s="12">
        <f t="shared" si="2"/>
        <v>1</v>
      </c>
      <c r="I16" s="12">
        <f t="shared" si="3"/>
        <v>100</v>
      </c>
      <c r="P16" s="15">
        <f>SUM(P9:P15)</f>
        <v>10366</v>
      </c>
    </row>
    <row r="17" spans="1:1" x14ac:dyDescent="0.25">
      <c r="A17" s="1">
        <v>56</v>
      </c>
    </row>
    <row r="18" spans="1:1" x14ac:dyDescent="0.25">
      <c r="A18" s="1">
        <v>57</v>
      </c>
    </row>
    <row r="19" spans="1:1" x14ac:dyDescent="0.25">
      <c r="A19" s="1">
        <v>51</v>
      </c>
    </row>
    <row r="20" spans="1:1" x14ac:dyDescent="0.25">
      <c r="A20" s="1">
        <v>61</v>
      </c>
    </row>
    <row r="21" spans="1:1" x14ac:dyDescent="0.25">
      <c r="A21" s="1">
        <v>53</v>
      </c>
    </row>
    <row r="22" spans="1:1" x14ac:dyDescent="0.25">
      <c r="A22" s="1">
        <v>66</v>
      </c>
    </row>
    <row r="23" spans="1:1" x14ac:dyDescent="0.25">
      <c r="A23" s="1">
        <v>71</v>
      </c>
    </row>
    <row r="24" spans="1:1" x14ac:dyDescent="0.25">
      <c r="A24" s="1">
        <v>75</v>
      </c>
    </row>
    <row r="25" spans="1:1" x14ac:dyDescent="0.25">
      <c r="A25" s="1">
        <v>72</v>
      </c>
    </row>
    <row r="26" spans="1:1" x14ac:dyDescent="0.25">
      <c r="A26" s="1">
        <v>65</v>
      </c>
    </row>
    <row r="27" spans="1:1" x14ac:dyDescent="0.25">
      <c r="A27" s="1">
        <v>67</v>
      </c>
    </row>
    <row r="28" spans="1:1" x14ac:dyDescent="0.25">
      <c r="A28" s="1">
        <v>38</v>
      </c>
    </row>
    <row r="29" spans="1:1" x14ac:dyDescent="0.25">
      <c r="A29" s="1">
        <v>38</v>
      </c>
    </row>
    <row r="30" spans="1:1" x14ac:dyDescent="0.25">
      <c r="A30" s="1">
        <v>44</v>
      </c>
    </row>
    <row r="31" spans="1:1" x14ac:dyDescent="0.25">
      <c r="A31" s="1">
        <v>43</v>
      </c>
    </row>
    <row r="32" spans="1:1" x14ac:dyDescent="0.25">
      <c r="A32" s="1">
        <v>47</v>
      </c>
    </row>
    <row r="33" spans="1:1" x14ac:dyDescent="0.25">
      <c r="A33" s="1">
        <v>46</v>
      </c>
    </row>
    <row r="34" spans="1:1" x14ac:dyDescent="0.25">
      <c r="A34" s="1">
        <v>57</v>
      </c>
    </row>
    <row r="35" spans="1:1" x14ac:dyDescent="0.25">
      <c r="A35" s="1">
        <v>52</v>
      </c>
    </row>
    <row r="36" spans="1:1" x14ac:dyDescent="0.25">
      <c r="A36" s="1">
        <v>54</v>
      </c>
    </row>
    <row r="37" spans="1:1" x14ac:dyDescent="0.25">
      <c r="A37" s="1">
        <v>56</v>
      </c>
    </row>
    <row r="38" spans="1:1" x14ac:dyDescent="0.25">
      <c r="A38" s="1">
        <v>53</v>
      </c>
    </row>
    <row r="39" spans="1:1" x14ac:dyDescent="0.25">
      <c r="A39" s="1">
        <v>64</v>
      </c>
    </row>
    <row r="40" spans="1:1" x14ac:dyDescent="0.25">
      <c r="A40" s="1">
        <v>53</v>
      </c>
    </row>
    <row r="41" spans="1:1" x14ac:dyDescent="0.25">
      <c r="A41" s="1">
        <v>58</v>
      </c>
    </row>
    <row r="42" spans="1:1" x14ac:dyDescent="0.25">
      <c r="A42" s="1">
        <v>54</v>
      </c>
    </row>
    <row r="43" spans="1:1" x14ac:dyDescent="0.25">
      <c r="A43" s="1">
        <v>59</v>
      </c>
    </row>
    <row r="44" spans="1:1" x14ac:dyDescent="0.25">
      <c r="A44" s="1">
        <v>56</v>
      </c>
    </row>
    <row r="45" spans="1:1" x14ac:dyDescent="0.25">
      <c r="A45" s="1">
        <v>62</v>
      </c>
    </row>
    <row r="46" spans="1:1" x14ac:dyDescent="0.25">
      <c r="A46" s="1">
        <v>50</v>
      </c>
    </row>
    <row r="47" spans="1:1" x14ac:dyDescent="0.25">
      <c r="A47" s="1">
        <v>64</v>
      </c>
    </row>
    <row r="48" spans="1:1" x14ac:dyDescent="0.25">
      <c r="A48" s="1">
        <v>53</v>
      </c>
    </row>
    <row r="49" spans="1:1" x14ac:dyDescent="0.25">
      <c r="A49" s="1">
        <v>61</v>
      </c>
    </row>
    <row r="50" spans="1:1" x14ac:dyDescent="0.25">
      <c r="A50" s="1">
        <v>53</v>
      </c>
    </row>
    <row r="51" spans="1:1" x14ac:dyDescent="0.25">
      <c r="A51" s="1">
        <v>62</v>
      </c>
    </row>
    <row r="52" spans="1:1" x14ac:dyDescent="0.25">
      <c r="A52" s="1">
        <v>57</v>
      </c>
    </row>
    <row r="53" spans="1:1" x14ac:dyDescent="0.25">
      <c r="A53" s="1">
        <v>52</v>
      </c>
    </row>
    <row r="54" spans="1:1" x14ac:dyDescent="0.25">
      <c r="A54" s="1">
        <v>54</v>
      </c>
    </row>
    <row r="55" spans="1:1" x14ac:dyDescent="0.25">
      <c r="A55" s="1">
        <v>61</v>
      </c>
    </row>
    <row r="56" spans="1:1" x14ac:dyDescent="0.25">
      <c r="A56" s="1">
        <v>59</v>
      </c>
    </row>
    <row r="57" spans="1:1" x14ac:dyDescent="0.25">
      <c r="A57" s="1">
        <v>51</v>
      </c>
    </row>
    <row r="58" spans="1:1" x14ac:dyDescent="0.25">
      <c r="A58" s="1">
        <v>50</v>
      </c>
    </row>
    <row r="59" spans="1:1" x14ac:dyDescent="0.25">
      <c r="A59" s="1">
        <v>50</v>
      </c>
    </row>
    <row r="60" spans="1:1" x14ac:dyDescent="0.25">
      <c r="A60" s="1">
        <v>50</v>
      </c>
    </row>
    <row r="61" spans="1:1" x14ac:dyDescent="0.25">
      <c r="A61" s="1">
        <v>55</v>
      </c>
    </row>
    <row r="62" spans="1:1" x14ac:dyDescent="0.25">
      <c r="A62" s="1">
        <v>63</v>
      </c>
    </row>
    <row r="63" spans="1:1" x14ac:dyDescent="0.25">
      <c r="A63" s="1">
        <v>50</v>
      </c>
    </row>
    <row r="64" spans="1:1" x14ac:dyDescent="0.25">
      <c r="A64" s="1">
        <v>59</v>
      </c>
    </row>
    <row r="65" spans="1:1" x14ac:dyDescent="0.25">
      <c r="A65" s="1">
        <v>54</v>
      </c>
    </row>
    <row r="66" spans="1:1" x14ac:dyDescent="0.25">
      <c r="A66" s="1">
        <v>60</v>
      </c>
    </row>
    <row r="67" spans="1:1" x14ac:dyDescent="0.25">
      <c r="A67" s="1">
        <v>50</v>
      </c>
    </row>
    <row r="68" spans="1:1" x14ac:dyDescent="0.25">
      <c r="A68" s="1">
        <v>56</v>
      </c>
    </row>
    <row r="69" spans="1:1" x14ac:dyDescent="0.25">
      <c r="A69" s="1">
        <v>68</v>
      </c>
    </row>
    <row r="70" spans="1:1" x14ac:dyDescent="0.25">
      <c r="A70" s="1">
        <v>66</v>
      </c>
    </row>
    <row r="71" spans="1:1" x14ac:dyDescent="0.25">
      <c r="A71" s="1">
        <v>71</v>
      </c>
    </row>
    <row r="72" spans="1:1" x14ac:dyDescent="0.25">
      <c r="A72" s="1">
        <v>82</v>
      </c>
    </row>
    <row r="73" spans="1:1" x14ac:dyDescent="0.25">
      <c r="A73" s="1">
        <v>68</v>
      </c>
    </row>
    <row r="74" spans="1:1" x14ac:dyDescent="0.25">
      <c r="A74" s="1">
        <v>78</v>
      </c>
    </row>
    <row r="75" spans="1:1" x14ac:dyDescent="0.25">
      <c r="A75" s="1">
        <v>66</v>
      </c>
    </row>
    <row r="76" spans="1:1" x14ac:dyDescent="0.25">
      <c r="A76" s="1">
        <v>70</v>
      </c>
    </row>
    <row r="77" spans="1:1" x14ac:dyDescent="0.25">
      <c r="A77" s="1">
        <v>66</v>
      </c>
    </row>
    <row r="78" spans="1:1" x14ac:dyDescent="0.25">
      <c r="A78" s="1">
        <v>78</v>
      </c>
    </row>
    <row r="79" spans="1:1" x14ac:dyDescent="0.25">
      <c r="A79" s="1">
        <v>69</v>
      </c>
    </row>
    <row r="80" spans="1:1" x14ac:dyDescent="0.25">
      <c r="A80" s="1">
        <v>71</v>
      </c>
    </row>
    <row r="81" spans="1:1" x14ac:dyDescent="0.25">
      <c r="A81" s="1">
        <v>69</v>
      </c>
    </row>
    <row r="82" spans="1:1" x14ac:dyDescent="0.25">
      <c r="A82" s="1">
        <v>78</v>
      </c>
    </row>
    <row r="83" spans="1:1" x14ac:dyDescent="0.25">
      <c r="A83" s="1">
        <v>66</v>
      </c>
    </row>
    <row r="84" spans="1:1" x14ac:dyDescent="0.25">
      <c r="A84" s="1">
        <v>68</v>
      </c>
    </row>
    <row r="85" spans="1:1" x14ac:dyDescent="0.25">
      <c r="A85" s="1">
        <v>71</v>
      </c>
    </row>
    <row r="86" spans="1:1" x14ac:dyDescent="0.25">
      <c r="A86" s="1">
        <v>52</v>
      </c>
    </row>
    <row r="87" spans="1:1" x14ac:dyDescent="0.25">
      <c r="A87" s="1">
        <v>53</v>
      </c>
    </row>
    <row r="88" spans="1:1" x14ac:dyDescent="0.25">
      <c r="A88" s="1">
        <v>61</v>
      </c>
    </row>
    <row r="89" spans="1:1" x14ac:dyDescent="0.25">
      <c r="A89" s="1">
        <v>60</v>
      </c>
    </row>
    <row r="90" spans="1:1" x14ac:dyDescent="0.25">
      <c r="A90" s="1">
        <v>53</v>
      </c>
    </row>
    <row r="91" spans="1:1" x14ac:dyDescent="0.25">
      <c r="A91" s="1">
        <v>53</v>
      </c>
    </row>
    <row r="92" spans="1:1" x14ac:dyDescent="0.25">
      <c r="A92" s="1">
        <v>54</v>
      </c>
    </row>
    <row r="93" spans="1:1" x14ac:dyDescent="0.25">
      <c r="A93" s="1">
        <v>61</v>
      </c>
    </row>
    <row r="94" spans="1:1" x14ac:dyDescent="0.25">
      <c r="A94" s="1">
        <v>61</v>
      </c>
    </row>
    <row r="95" spans="1:1" x14ac:dyDescent="0.25">
      <c r="A95" s="1">
        <v>61</v>
      </c>
    </row>
    <row r="96" spans="1:1" x14ac:dyDescent="0.25">
      <c r="A96" s="1">
        <v>64</v>
      </c>
    </row>
    <row r="97" spans="1:1" x14ac:dyDescent="0.25">
      <c r="A97" s="1">
        <v>53</v>
      </c>
    </row>
    <row r="98" spans="1:1" x14ac:dyDescent="0.25">
      <c r="A98" s="1">
        <v>53</v>
      </c>
    </row>
    <row r="99" spans="1:1" x14ac:dyDescent="0.25">
      <c r="A99" s="1">
        <v>61</v>
      </c>
    </row>
    <row r="100" spans="1:1" x14ac:dyDescent="0.25">
      <c r="A100" s="1">
        <v>60</v>
      </c>
    </row>
    <row r="101" spans="1:1" x14ac:dyDescent="0.25">
      <c r="A101" s="1">
        <v>51</v>
      </c>
    </row>
    <row r="102" spans="1:1" x14ac:dyDescent="0.25">
      <c r="A102" s="1">
        <v>50</v>
      </c>
    </row>
    <row r="103" spans="1:1" x14ac:dyDescent="0.25">
      <c r="A103" s="1">
        <v>53</v>
      </c>
    </row>
    <row r="104" spans="1:1" x14ac:dyDescent="0.25">
      <c r="A104" s="1">
        <v>64</v>
      </c>
    </row>
    <row r="105" spans="1:1" x14ac:dyDescent="0.25">
      <c r="A105" s="1">
        <v>64</v>
      </c>
    </row>
    <row r="106" spans="1:1" x14ac:dyDescent="0.25">
      <c r="A106" s="1">
        <v>53</v>
      </c>
    </row>
    <row r="107" spans="1:1" x14ac:dyDescent="0.25">
      <c r="A107" s="1">
        <v>60</v>
      </c>
    </row>
    <row r="108" spans="1:1" x14ac:dyDescent="0.25">
      <c r="A108" s="1">
        <v>54</v>
      </c>
    </row>
    <row r="109" spans="1:1" x14ac:dyDescent="0.25">
      <c r="A109" s="1">
        <v>55</v>
      </c>
    </row>
    <row r="110" spans="1:1" x14ac:dyDescent="0.25">
      <c r="A110" s="1">
        <v>58</v>
      </c>
    </row>
    <row r="111" spans="1:1" x14ac:dyDescent="0.25">
      <c r="A111" s="1">
        <v>37</v>
      </c>
    </row>
    <row r="112" spans="1:1" x14ac:dyDescent="0.25">
      <c r="A112" s="1">
        <v>46</v>
      </c>
    </row>
    <row r="113" spans="1:1" x14ac:dyDescent="0.25">
      <c r="A113" s="1">
        <v>44</v>
      </c>
    </row>
    <row r="114" spans="1:1" x14ac:dyDescent="0.25">
      <c r="A114" s="1">
        <v>44</v>
      </c>
    </row>
    <row r="115" spans="1:1" x14ac:dyDescent="0.25">
      <c r="A115" s="1">
        <v>48</v>
      </c>
    </row>
    <row r="116" spans="1:1" x14ac:dyDescent="0.25">
      <c r="A116" s="1">
        <v>49</v>
      </c>
    </row>
    <row r="117" spans="1:1" x14ac:dyDescent="0.25">
      <c r="A117" s="1">
        <v>30</v>
      </c>
    </row>
    <row r="118" spans="1:1" x14ac:dyDescent="0.25">
      <c r="A118" s="1">
        <v>45</v>
      </c>
    </row>
    <row r="119" spans="1:1" x14ac:dyDescent="0.25">
      <c r="A119" s="1">
        <v>47</v>
      </c>
    </row>
    <row r="120" spans="1:1" x14ac:dyDescent="0.25">
      <c r="A120" s="1">
        <v>45</v>
      </c>
    </row>
    <row r="121" spans="1:1" x14ac:dyDescent="0.25">
      <c r="A121" s="1">
        <v>48</v>
      </c>
    </row>
    <row r="122" spans="1:1" x14ac:dyDescent="0.25">
      <c r="A122" s="1">
        <v>47</v>
      </c>
    </row>
    <row r="123" spans="1:1" x14ac:dyDescent="0.25">
      <c r="A123" s="1">
        <v>47</v>
      </c>
    </row>
    <row r="124" spans="1:1" x14ac:dyDescent="0.25">
      <c r="A124" s="1">
        <v>44</v>
      </c>
    </row>
    <row r="125" spans="1:1" x14ac:dyDescent="0.25">
      <c r="A125" s="1">
        <v>48</v>
      </c>
    </row>
    <row r="126" spans="1:1" x14ac:dyDescent="0.25">
      <c r="A126" s="1">
        <v>43</v>
      </c>
    </row>
    <row r="127" spans="1:1" x14ac:dyDescent="0.25">
      <c r="A127" s="1">
        <v>45</v>
      </c>
    </row>
    <row r="128" spans="1:1" x14ac:dyDescent="0.25">
      <c r="A128" s="1">
        <v>40</v>
      </c>
    </row>
    <row r="129" spans="1:1" x14ac:dyDescent="0.25">
      <c r="A129" s="1">
        <v>48</v>
      </c>
    </row>
    <row r="130" spans="1:1" x14ac:dyDescent="0.25">
      <c r="A130" s="1">
        <v>49</v>
      </c>
    </row>
    <row r="131" spans="1:1" x14ac:dyDescent="0.25">
      <c r="A131" s="1">
        <v>57</v>
      </c>
    </row>
    <row r="132" spans="1:1" x14ac:dyDescent="0.25">
      <c r="A132" s="1">
        <v>52</v>
      </c>
    </row>
    <row r="133" spans="1:1" x14ac:dyDescent="0.25">
      <c r="A133" s="1">
        <v>54</v>
      </c>
    </row>
    <row r="134" spans="1:1" x14ac:dyDescent="0.25">
      <c r="A134" s="1">
        <v>53</v>
      </c>
    </row>
    <row r="135" spans="1:1" x14ac:dyDescent="0.25">
      <c r="A135" s="1">
        <v>62</v>
      </c>
    </row>
    <row r="136" spans="1:1" x14ac:dyDescent="0.25">
      <c r="A136" s="1">
        <v>52</v>
      </c>
    </row>
    <row r="137" spans="1:1" x14ac:dyDescent="0.25">
      <c r="A137" s="1">
        <v>62</v>
      </c>
    </row>
    <row r="138" spans="1:1" x14ac:dyDescent="0.25">
      <c r="A138" s="1">
        <v>57</v>
      </c>
    </row>
    <row r="139" spans="1:1" x14ac:dyDescent="0.25">
      <c r="A139" s="1">
        <v>59</v>
      </c>
    </row>
    <row r="140" spans="1:1" x14ac:dyDescent="0.25">
      <c r="A140" s="1">
        <v>59</v>
      </c>
    </row>
    <row r="141" spans="1:1" x14ac:dyDescent="0.25">
      <c r="A141" s="1">
        <v>56</v>
      </c>
    </row>
    <row r="142" spans="1:1" x14ac:dyDescent="0.25">
      <c r="A142" s="1">
        <v>57</v>
      </c>
    </row>
    <row r="143" spans="1:1" x14ac:dyDescent="0.25">
      <c r="A143" s="1">
        <v>53</v>
      </c>
    </row>
    <row r="144" spans="1:1" x14ac:dyDescent="0.25">
      <c r="A144" s="1">
        <v>59</v>
      </c>
    </row>
    <row r="145" spans="1:1" x14ac:dyDescent="0.25">
      <c r="A145" s="1">
        <v>61</v>
      </c>
    </row>
    <row r="146" spans="1:1" x14ac:dyDescent="0.25">
      <c r="A146" s="1">
        <v>55</v>
      </c>
    </row>
    <row r="147" spans="1:1" x14ac:dyDescent="0.25">
      <c r="A147" s="1">
        <v>61</v>
      </c>
    </row>
    <row r="148" spans="1:1" x14ac:dyDescent="0.25">
      <c r="A148" s="1">
        <v>56</v>
      </c>
    </row>
    <row r="149" spans="1:1" x14ac:dyDescent="0.25">
      <c r="A149" s="1">
        <v>52</v>
      </c>
    </row>
    <row r="150" spans="1:1" x14ac:dyDescent="0.25">
      <c r="A150" s="1">
        <v>54</v>
      </c>
    </row>
    <row r="151" spans="1:1" x14ac:dyDescent="0.25">
      <c r="A151" s="1">
        <v>69</v>
      </c>
    </row>
    <row r="152" spans="1:1" x14ac:dyDescent="0.25">
      <c r="A152" s="1">
        <v>77</v>
      </c>
    </row>
    <row r="153" spans="1:1" x14ac:dyDescent="0.25">
      <c r="A153" s="1">
        <v>76</v>
      </c>
    </row>
    <row r="154" spans="1:1" x14ac:dyDescent="0.25">
      <c r="A154" s="1">
        <v>71</v>
      </c>
    </row>
    <row r="155" spans="1:1" x14ac:dyDescent="0.25">
      <c r="A155" s="1">
        <v>43</v>
      </c>
    </row>
    <row r="156" spans="1:1" x14ac:dyDescent="0.25">
      <c r="A156" s="1">
        <v>47</v>
      </c>
    </row>
    <row r="157" spans="1:1" x14ac:dyDescent="0.25">
      <c r="A157" s="1">
        <v>48</v>
      </c>
    </row>
    <row r="158" spans="1:1" x14ac:dyDescent="0.25">
      <c r="A158" s="1">
        <v>37</v>
      </c>
    </row>
    <row r="159" spans="1:1" x14ac:dyDescent="0.25">
      <c r="A159" s="1">
        <v>40</v>
      </c>
    </row>
    <row r="160" spans="1:1" x14ac:dyDescent="0.25">
      <c r="A160" s="1">
        <v>42</v>
      </c>
    </row>
    <row r="161" spans="1:1" x14ac:dyDescent="0.25">
      <c r="A161" s="1">
        <v>38</v>
      </c>
    </row>
    <row r="162" spans="1:1" x14ac:dyDescent="0.25">
      <c r="A162" s="1">
        <v>39</v>
      </c>
    </row>
    <row r="163" spans="1:1" x14ac:dyDescent="0.25">
      <c r="A163" s="1">
        <v>43</v>
      </c>
    </row>
    <row r="164" spans="1:1" x14ac:dyDescent="0.25">
      <c r="A164" s="1">
        <v>46</v>
      </c>
    </row>
    <row r="165" spans="1:1" x14ac:dyDescent="0.25">
      <c r="A165" s="1">
        <v>34</v>
      </c>
    </row>
    <row r="166" spans="1:1" x14ac:dyDescent="0.25">
      <c r="A166" s="1">
        <v>46</v>
      </c>
    </row>
    <row r="167" spans="1:1" x14ac:dyDescent="0.25">
      <c r="A167" s="1">
        <v>46</v>
      </c>
    </row>
    <row r="168" spans="1:1" x14ac:dyDescent="0.25">
      <c r="A168" s="1">
        <v>48</v>
      </c>
    </row>
    <row r="169" spans="1:1" x14ac:dyDescent="0.25">
      <c r="A169" s="1">
        <v>47</v>
      </c>
    </row>
    <row r="170" spans="1:1" x14ac:dyDescent="0.25">
      <c r="A170" s="1">
        <v>43</v>
      </c>
    </row>
    <row r="171" spans="1:1" x14ac:dyDescent="0.25">
      <c r="A171" s="1">
        <v>62</v>
      </c>
    </row>
    <row r="172" spans="1:1" x14ac:dyDescent="0.25">
      <c r="A172" s="1">
        <v>62</v>
      </c>
    </row>
    <row r="173" spans="1:1" x14ac:dyDescent="0.25">
      <c r="A173" s="1">
        <v>54</v>
      </c>
    </row>
    <row r="174" spans="1:1" x14ac:dyDescent="0.25">
      <c r="A174" s="1">
        <v>53</v>
      </c>
    </row>
    <row r="175" spans="1:1" x14ac:dyDescent="0.25">
      <c r="A175" s="1">
        <v>61</v>
      </c>
    </row>
    <row r="176" spans="1:1" x14ac:dyDescent="0.25">
      <c r="A176" s="1">
        <v>54</v>
      </c>
    </row>
    <row r="177" spans="1:1" x14ac:dyDescent="0.25">
      <c r="A177" s="1">
        <v>51</v>
      </c>
    </row>
    <row r="178" spans="1:1" x14ac:dyDescent="0.25">
      <c r="A178" s="1">
        <v>62</v>
      </c>
    </row>
    <row r="179" spans="1:1" x14ac:dyDescent="0.25">
      <c r="A179" s="1">
        <v>57</v>
      </c>
    </row>
    <row r="180" spans="1:1" x14ac:dyDescent="0.25">
      <c r="A180" s="1">
        <v>50</v>
      </c>
    </row>
    <row r="181" spans="1:1" x14ac:dyDescent="0.25">
      <c r="A181" s="1">
        <v>64</v>
      </c>
    </row>
    <row r="182" spans="1:1" x14ac:dyDescent="0.25">
      <c r="A182" s="1">
        <v>63</v>
      </c>
    </row>
    <row r="183" spans="1:1" x14ac:dyDescent="0.25">
      <c r="A183" s="1">
        <v>65</v>
      </c>
    </row>
    <row r="184" spans="1:1" x14ac:dyDescent="0.25">
      <c r="A184" s="1">
        <v>71</v>
      </c>
    </row>
    <row r="185" spans="1:1" x14ac:dyDescent="0.25">
      <c r="A185" s="1">
        <v>71</v>
      </c>
    </row>
    <row r="186" spans="1:1" x14ac:dyDescent="0.25">
      <c r="A186" s="1">
        <v>73</v>
      </c>
    </row>
    <row r="187" spans="1:1" x14ac:dyDescent="0.25">
      <c r="A187" s="1">
        <v>66</v>
      </c>
    </row>
  </sheetData>
  <mergeCells count="2">
    <mergeCell ref="C8:D8"/>
    <mergeCell ref="L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2016-05-23T18:36:17Z</dcterms:created>
  <dcterms:modified xsi:type="dcterms:W3CDTF">2016-05-23T19:23:27Z</dcterms:modified>
</cp:coreProperties>
</file>