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PHD\Kidney chip modeling\22 che study\"/>
    </mc:Choice>
  </mc:AlternateContent>
  <xr:revisionPtr revIDLastSave="0" documentId="8_{A5D3AE30-99DF-4D42-B172-09A269E4E9AC}" xr6:coauthVersionLast="47" xr6:coauthVersionMax="47" xr10:uidLastSave="{00000000-0000-0000-0000-000000000000}"/>
  <bookViews>
    <workbookView xWindow="-98" yWindow="-98" windowWidth="21795" windowHeight="13875" xr2:uid="{8EF262CA-A91F-4460-AB4E-A5F59E211525}"/>
  </bookViews>
  <sheets>
    <sheet name="2D Data" sheetId="1" r:id="rId1"/>
  </sheets>
  <definedNames>
    <definedName name="_xlnm._FilterDatabase" localSheetId="0" hidden="1">'2D Data'!$M$1:$W$175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9" i="1" l="1"/>
  <c r="J349" i="1" s="1"/>
  <c r="I348" i="1"/>
  <c r="J348" i="1" s="1"/>
  <c r="I347" i="1"/>
  <c r="J347" i="1" s="1"/>
  <c r="I346" i="1"/>
  <c r="J346" i="1" s="1"/>
  <c r="I345" i="1"/>
  <c r="J345" i="1" s="1"/>
  <c r="S171" i="1" s="1"/>
  <c r="T171" i="1" s="1"/>
  <c r="V171" i="1" s="1"/>
  <c r="I344" i="1"/>
  <c r="J344" i="1" s="1"/>
  <c r="I343" i="1"/>
  <c r="J343" i="1" s="1"/>
  <c r="I342" i="1"/>
  <c r="J342" i="1" s="1"/>
  <c r="I341" i="1"/>
  <c r="J341" i="1" s="1"/>
  <c r="S167" i="1" s="1"/>
  <c r="T167" i="1" s="1"/>
  <c r="V167" i="1" s="1"/>
  <c r="J340" i="1"/>
  <c r="I340" i="1"/>
  <c r="I339" i="1"/>
  <c r="J339" i="1" s="1"/>
  <c r="J338" i="1"/>
  <c r="I338" i="1"/>
  <c r="I337" i="1"/>
  <c r="J337" i="1" s="1"/>
  <c r="I336" i="1"/>
  <c r="J336" i="1" s="1"/>
  <c r="I335" i="1"/>
  <c r="J335" i="1" s="1"/>
  <c r="S161" i="1" s="1"/>
  <c r="T161" i="1" s="1"/>
  <c r="V161" i="1" s="1"/>
  <c r="J334" i="1"/>
  <c r="I334" i="1"/>
  <c r="I333" i="1"/>
  <c r="J333" i="1" s="1"/>
  <c r="J332" i="1"/>
  <c r="I332" i="1"/>
  <c r="I331" i="1"/>
  <c r="J331" i="1" s="1"/>
  <c r="S157" i="1" s="1"/>
  <c r="I330" i="1"/>
  <c r="J330" i="1" s="1"/>
  <c r="S156" i="1" s="1"/>
  <c r="T156" i="1" s="1"/>
  <c r="V156" i="1" s="1"/>
  <c r="I329" i="1"/>
  <c r="J329" i="1" s="1"/>
  <c r="J328" i="1"/>
  <c r="I328" i="1"/>
  <c r="I327" i="1"/>
  <c r="J327" i="1" s="1"/>
  <c r="J326" i="1"/>
  <c r="I326" i="1"/>
  <c r="I325" i="1"/>
  <c r="J325" i="1" s="1"/>
  <c r="I324" i="1"/>
  <c r="J324" i="1" s="1"/>
  <c r="I323" i="1"/>
  <c r="J323" i="1" s="1"/>
  <c r="S149" i="1" s="1"/>
  <c r="T149" i="1" s="1"/>
  <c r="V149" i="1" s="1"/>
  <c r="J322" i="1"/>
  <c r="I322" i="1"/>
  <c r="I321" i="1"/>
  <c r="J321" i="1" s="1"/>
  <c r="J320" i="1"/>
  <c r="I320" i="1"/>
  <c r="I319" i="1"/>
  <c r="J319" i="1" s="1"/>
  <c r="I318" i="1"/>
  <c r="J318" i="1" s="1"/>
  <c r="I317" i="1"/>
  <c r="J317" i="1" s="1"/>
  <c r="S143" i="1" s="1"/>
  <c r="T143" i="1" s="1"/>
  <c r="V143" i="1" s="1"/>
  <c r="J316" i="1"/>
  <c r="I316" i="1"/>
  <c r="I315" i="1"/>
  <c r="J315" i="1" s="1"/>
  <c r="J314" i="1"/>
  <c r="I314" i="1"/>
  <c r="I313" i="1"/>
  <c r="J313" i="1" s="1"/>
  <c r="S139" i="1" s="1"/>
  <c r="T139" i="1" s="1"/>
  <c r="V139" i="1" s="1"/>
  <c r="I312" i="1"/>
  <c r="J312" i="1" s="1"/>
  <c r="I311" i="1"/>
  <c r="J311" i="1" s="1"/>
  <c r="J310" i="1"/>
  <c r="I310" i="1"/>
  <c r="I309" i="1"/>
  <c r="J309" i="1" s="1"/>
  <c r="J308" i="1"/>
  <c r="I308" i="1"/>
  <c r="I307" i="1"/>
  <c r="J307" i="1" s="1"/>
  <c r="I306" i="1"/>
  <c r="J306" i="1" s="1"/>
  <c r="I305" i="1"/>
  <c r="J305" i="1" s="1"/>
  <c r="S131" i="1" s="1"/>
  <c r="T131" i="1" s="1"/>
  <c r="V131" i="1" s="1"/>
  <c r="J304" i="1"/>
  <c r="I304" i="1"/>
  <c r="I303" i="1"/>
  <c r="J303" i="1" s="1"/>
  <c r="J302" i="1"/>
  <c r="I302" i="1"/>
  <c r="I301" i="1"/>
  <c r="J301" i="1" s="1"/>
  <c r="I300" i="1"/>
  <c r="J300" i="1" s="1"/>
  <c r="I299" i="1"/>
  <c r="J299" i="1" s="1"/>
  <c r="S125" i="1" s="1"/>
  <c r="T125" i="1" s="1"/>
  <c r="V125" i="1" s="1"/>
  <c r="J298" i="1"/>
  <c r="I298" i="1"/>
  <c r="I297" i="1"/>
  <c r="J297" i="1" s="1"/>
  <c r="J296" i="1"/>
  <c r="I296" i="1"/>
  <c r="I295" i="1"/>
  <c r="J295" i="1" s="1"/>
  <c r="S121" i="1" s="1"/>
  <c r="I294" i="1"/>
  <c r="J294" i="1" s="1"/>
  <c r="I293" i="1"/>
  <c r="J293" i="1" s="1"/>
  <c r="J292" i="1"/>
  <c r="I292" i="1"/>
  <c r="I291" i="1"/>
  <c r="J291" i="1" s="1"/>
  <c r="J290" i="1"/>
  <c r="I290" i="1"/>
  <c r="I289" i="1"/>
  <c r="J289" i="1" s="1"/>
  <c r="I288" i="1"/>
  <c r="J288" i="1" s="1"/>
  <c r="I287" i="1"/>
  <c r="J287" i="1" s="1"/>
  <c r="S113" i="1" s="1"/>
  <c r="T113" i="1" s="1"/>
  <c r="V113" i="1" s="1"/>
  <c r="J286" i="1"/>
  <c r="I286" i="1"/>
  <c r="I285" i="1"/>
  <c r="J285" i="1" s="1"/>
  <c r="J284" i="1"/>
  <c r="I284" i="1"/>
  <c r="I283" i="1"/>
  <c r="J283" i="1" s="1"/>
  <c r="I282" i="1"/>
  <c r="J282" i="1" s="1"/>
  <c r="I281" i="1"/>
  <c r="J281" i="1" s="1"/>
  <c r="S107" i="1" s="1"/>
  <c r="T107" i="1" s="1"/>
  <c r="V107" i="1" s="1"/>
  <c r="J280" i="1"/>
  <c r="I280" i="1"/>
  <c r="I279" i="1"/>
  <c r="J279" i="1" s="1"/>
  <c r="J278" i="1"/>
  <c r="I278" i="1"/>
  <c r="I277" i="1"/>
  <c r="J277" i="1" s="1"/>
  <c r="S103" i="1" s="1"/>
  <c r="T103" i="1" s="1"/>
  <c r="V103" i="1" s="1"/>
  <c r="I276" i="1"/>
  <c r="J276" i="1" s="1"/>
  <c r="I275" i="1"/>
  <c r="J275" i="1" s="1"/>
  <c r="J274" i="1"/>
  <c r="I274" i="1"/>
  <c r="I273" i="1"/>
  <c r="J273" i="1" s="1"/>
  <c r="J272" i="1"/>
  <c r="I272" i="1"/>
  <c r="I271" i="1"/>
  <c r="J271" i="1" s="1"/>
  <c r="I270" i="1"/>
  <c r="J270" i="1" s="1"/>
  <c r="I269" i="1"/>
  <c r="J269" i="1" s="1"/>
  <c r="S95" i="1" s="1"/>
  <c r="T95" i="1" s="1"/>
  <c r="V95" i="1" s="1"/>
  <c r="J268" i="1"/>
  <c r="I268" i="1"/>
  <c r="I267" i="1"/>
  <c r="J267" i="1" s="1"/>
  <c r="J266" i="1"/>
  <c r="I266" i="1"/>
  <c r="I265" i="1"/>
  <c r="J265" i="1" s="1"/>
  <c r="I264" i="1"/>
  <c r="J264" i="1" s="1"/>
  <c r="I263" i="1"/>
  <c r="J263" i="1" s="1"/>
  <c r="S89" i="1" s="1"/>
  <c r="T89" i="1" s="1"/>
  <c r="V89" i="1" s="1"/>
  <c r="I262" i="1"/>
  <c r="H262" i="1"/>
  <c r="J262" i="1" s="1"/>
  <c r="R175" i="1" s="1"/>
  <c r="I261" i="1"/>
  <c r="H261" i="1"/>
  <c r="J261" i="1" s="1"/>
  <c r="R174" i="1" s="1"/>
  <c r="I260" i="1"/>
  <c r="J260" i="1" s="1"/>
  <c r="R173" i="1" s="1"/>
  <c r="H260" i="1"/>
  <c r="I259" i="1"/>
  <c r="H259" i="1"/>
  <c r="J259" i="1" s="1"/>
  <c r="R172" i="1" s="1"/>
  <c r="I258" i="1"/>
  <c r="H258" i="1"/>
  <c r="J258" i="1" s="1"/>
  <c r="R171" i="1" s="1"/>
  <c r="I257" i="1"/>
  <c r="H257" i="1"/>
  <c r="J257" i="1" s="1"/>
  <c r="R170" i="1" s="1"/>
  <c r="I256" i="1"/>
  <c r="H256" i="1"/>
  <c r="I255" i="1"/>
  <c r="H255" i="1"/>
  <c r="J255" i="1" s="1"/>
  <c r="R168" i="1" s="1"/>
  <c r="I254" i="1"/>
  <c r="H254" i="1"/>
  <c r="J254" i="1" s="1"/>
  <c r="R167" i="1" s="1"/>
  <c r="I253" i="1"/>
  <c r="H253" i="1"/>
  <c r="J253" i="1" s="1"/>
  <c r="R166" i="1" s="1"/>
  <c r="I252" i="1"/>
  <c r="H252" i="1"/>
  <c r="I251" i="1"/>
  <c r="H251" i="1"/>
  <c r="J251" i="1" s="1"/>
  <c r="R164" i="1" s="1"/>
  <c r="I250" i="1"/>
  <c r="H250" i="1"/>
  <c r="J250" i="1" s="1"/>
  <c r="R163" i="1" s="1"/>
  <c r="I249" i="1"/>
  <c r="H249" i="1"/>
  <c r="J249" i="1" s="1"/>
  <c r="R162" i="1" s="1"/>
  <c r="I248" i="1"/>
  <c r="J248" i="1" s="1"/>
  <c r="R161" i="1" s="1"/>
  <c r="H248" i="1"/>
  <c r="I247" i="1"/>
  <c r="H247" i="1"/>
  <c r="J247" i="1" s="1"/>
  <c r="R160" i="1" s="1"/>
  <c r="I246" i="1"/>
  <c r="H246" i="1"/>
  <c r="J246" i="1" s="1"/>
  <c r="R159" i="1" s="1"/>
  <c r="I245" i="1"/>
  <c r="H245" i="1"/>
  <c r="J245" i="1" s="1"/>
  <c r="R158" i="1" s="1"/>
  <c r="I244" i="1"/>
  <c r="H244" i="1"/>
  <c r="I243" i="1"/>
  <c r="H243" i="1"/>
  <c r="J243" i="1" s="1"/>
  <c r="R156" i="1" s="1"/>
  <c r="I242" i="1"/>
  <c r="H242" i="1"/>
  <c r="J242" i="1" s="1"/>
  <c r="R155" i="1" s="1"/>
  <c r="I241" i="1"/>
  <c r="H241" i="1"/>
  <c r="J241" i="1" s="1"/>
  <c r="R154" i="1" s="1"/>
  <c r="I240" i="1"/>
  <c r="H240" i="1"/>
  <c r="I239" i="1"/>
  <c r="H239" i="1"/>
  <c r="J239" i="1" s="1"/>
  <c r="R152" i="1" s="1"/>
  <c r="I238" i="1"/>
  <c r="H238" i="1"/>
  <c r="J238" i="1" s="1"/>
  <c r="R151" i="1" s="1"/>
  <c r="I237" i="1"/>
  <c r="H237" i="1"/>
  <c r="J237" i="1" s="1"/>
  <c r="R150" i="1" s="1"/>
  <c r="I236" i="1"/>
  <c r="J236" i="1" s="1"/>
  <c r="R149" i="1" s="1"/>
  <c r="H236" i="1"/>
  <c r="I235" i="1"/>
  <c r="H235" i="1"/>
  <c r="J235" i="1" s="1"/>
  <c r="R148" i="1" s="1"/>
  <c r="I234" i="1"/>
  <c r="H234" i="1"/>
  <c r="J234" i="1" s="1"/>
  <c r="R147" i="1" s="1"/>
  <c r="I233" i="1"/>
  <c r="H233" i="1"/>
  <c r="J233" i="1" s="1"/>
  <c r="R146" i="1" s="1"/>
  <c r="I232" i="1"/>
  <c r="H232" i="1"/>
  <c r="I231" i="1"/>
  <c r="H231" i="1"/>
  <c r="J231" i="1" s="1"/>
  <c r="R144" i="1" s="1"/>
  <c r="I230" i="1"/>
  <c r="H230" i="1"/>
  <c r="J230" i="1" s="1"/>
  <c r="R143" i="1" s="1"/>
  <c r="I229" i="1"/>
  <c r="H229" i="1"/>
  <c r="J229" i="1" s="1"/>
  <c r="R142" i="1" s="1"/>
  <c r="I228" i="1"/>
  <c r="H228" i="1"/>
  <c r="I227" i="1"/>
  <c r="H227" i="1"/>
  <c r="J227" i="1" s="1"/>
  <c r="R140" i="1" s="1"/>
  <c r="I226" i="1"/>
  <c r="H226" i="1"/>
  <c r="J226" i="1" s="1"/>
  <c r="R139" i="1" s="1"/>
  <c r="I225" i="1"/>
  <c r="H225" i="1"/>
  <c r="J225" i="1" s="1"/>
  <c r="R138" i="1" s="1"/>
  <c r="I224" i="1"/>
  <c r="J224" i="1" s="1"/>
  <c r="R137" i="1" s="1"/>
  <c r="H224" i="1"/>
  <c r="I223" i="1"/>
  <c r="H223" i="1"/>
  <c r="J223" i="1" s="1"/>
  <c r="R136" i="1" s="1"/>
  <c r="I222" i="1"/>
  <c r="H222" i="1"/>
  <c r="J222" i="1" s="1"/>
  <c r="R135" i="1" s="1"/>
  <c r="I221" i="1"/>
  <c r="H221" i="1"/>
  <c r="J221" i="1" s="1"/>
  <c r="R134" i="1" s="1"/>
  <c r="I220" i="1"/>
  <c r="H220" i="1"/>
  <c r="I219" i="1"/>
  <c r="H219" i="1"/>
  <c r="J219" i="1" s="1"/>
  <c r="R132" i="1" s="1"/>
  <c r="I218" i="1"/>
  <c r="H218" i="1"/>
  <c r="J218" i="1" s="1"/>
  <c r="R131" i="1" s="1"/>
  <c r="I217" i="1"/>
  <c r="H217" i="1"/>
  <c r="J217" i="1" s="1"/>
  <c r="R130" i="1" s="1"/>
  <c r="I216" i="1"/>
  <c r="H216" i="1"/>
  <c r="I215" i="1"/>
  <c r="H215" i="1"/>
  <c r="J215" i="1" s="1"/>
  <c r="R128" i="1" s="1"/>
  <c r="I214" i="1"/>
  <c r="H214" i="1"/>
  <c r="J214" i="1" s="1"/>
  <c r="R127" i="1" s="1"/>
  <c r="I213" i="1"/>
  <c r="H213" i="1"/>
  <c r="J213" i="1" s="1"/>
  <c r="R126" i="1" s="1"/>
  <c r="I212" i="1"/>
  <c r="J212" i="1" s="1"/>
  <c r="R125" i="1" s="1"/>
  <c r="H212" i="1"/>
  <c r="I211" i="1"/>
  <c r="H211" i="1"/>
  <c r="J211" i="1" s="1"/>
  <c r="R124" i="1" s="1"/>
  <c r="I210" i="1"/>
  <c r="H210" i="1"/>
  <c r="J210" i="1" s="1"/>
  <c r="R123" i="1" s="1"/>
  <c r="I209" i="1"/>
  <c r="H209" i="1"/>
  <c r="J209" i="1" s="1"/>
  <c r="R122" i="1" s="1"/>
  <c r="I208" i="1"/>
  <c r="H208" i="1"/>
  <c r="I207" i="1"/>
  <c r="H207" i="1"/>
  <c r="J207" i="1" s="1"/>
  <c r="R120" i="1" s="1"/>
  <c r="I206" i="1"/>
  <c r="H206" i="1"/>
  <c r="J206" i="1" s="1"/>
  <c r="R119" i="1" s="1"/>
  <c r="I205" i="1"/>
  <c r="H205" i="1"/>
  <c r="J205" i="1" s="1"/>
  <c r="R118" i="1" s="1"/>
  <c r="I204" i="1"/>
  <c r="H204" i="1"/>
  <c r="I203" i="1"/>
  <c r="H203" i="1"/>
  <c r="J203" i="1" s="1"/>
  <c r="R116" i="1" s="1"/>
  <c r="I202" i="1"/>
  <c r="H202" i="1"/>
  <c r="J202" i="1" s="1"/>
  <c r="R115" i="1" s="1"/>
  <c r="I201" i="1"/>
  <c r="H201" i="1"/>
  <c r="J201" i="1" s="1"/>
  <c r="R114" i="1" s="1"/>
  <c r="I200" i="1"/>
  <c r="J200" i="1" s="1"/>
  <c r="R113" i="1" s="1"/>
  <c r="H200" i="1"/>
  <c r="I199" i="1"/>
  <c r="H199" i="1"/>
  <c r="J199" i="1" s="1"/>
  <c r="R112" i="1" s="1"/>
  <c r="I198" i="1"/>
  <c r="H198" i="1"/>
  <c r="J198" i="1" s="1"/>
  <c r="R111" i="1" s="1"/>
  <c r="I197" i="1"/>
  <c r="H197" i="1"/>
  <c r="J197" i="1" s="1"/>
  <c r="R110" i="1" s="1"/>
  <c r="I196" i="1"/>
  <c r="H196" i="1"/>
  <c r="I195" i="1"/>
  <c r="H195" i="1"/>
  <c r="J195" i="1" s="1"/>
  <c r="R108" i="1" s="1"/>
  <c r="I194" i="1"/>
  <c r="H194" i="1"/>
  <c r="J194" i="1" s="1"/>
  <c r="R107" i="1" s="1"/>
  <c r="I193" i="1"/>
  <c r="H193" i="1"/>
  <c r="J193" i="1" s="1"/>
  <c r="R106" i="1" s="1"/>
  <c r="I192" i="1"/>
  <c r="H192" i="1"/>
  <c r="I191" i="1"/>
  <c r="H191" i="1"/>
  <c r="J191" i="1" s="1"/>
  <c r="R104" i="1" s="1"/>
  <c r="I190" i="1"/>
  <c r="H190" i="1"/>
  <c r="J190" i="1" s="1"/>
  <c r="R103" i="1" s="1"/>
  <c r="I189" i="1"/>
  <c r="H189" i="1"/>
  <c r="J189" i="1" s="1"/>
  <c r="R102" i="1" s="1"/>
  <c r="I188" i="1"/>
  <c r="J188" i="1" s="1"/>
  <c r="R101" i="1" s="1"/>
  <c r="H188" i="1"/>
  <c r="I187" i="1"/>
  <c r="H187" i="1"/>
  <c r="J187" i="1" s="1"/>
  <c r="R100" i="1" s="1"/>
  <c r="I186" i="1"/>
  <c r="H186" i="1"/>
  <c r="J186" i="1" s="1"/>
  <c r="R99" i="1" s="1"/>
  <c r="I185" i="1"/>
  <c r="H185" i="1"/>
  <c r="J185" i="1" s="1"/>
  <c r="R98" i="1" s="1"/>
  <c r="I184" i="1"/>
  <c r="H184" i="1"/>
  <c r="I183" i="1"/>
  <c r="H183" i="1"/>
  <c r="J183" i="1" s="1"/>
  <c r="R96" i="1" s="1"/>
  <c r="I182" i="1"/>
  <c r="H182" i="1"/>
  <c r="J182" i="1" s="1"/>
  <c r="R95" i="1" s="1"/>
  <c r="I181" i="1"/>
  <c r="H181" i="1"/>
  <c r="J181" i="1" s="1"/>
  <c r="R94" i="1" s="1"/>
  <c r="I180" i="1"/>
  <c r="H180" i="1"/>
  <c r="I179" i="1"/>
  <c r="H179" i="1"/>
  <c r="J179" i="1" s="1"/>
  <c r="R92" i="1" s="1"/>
  <c r="I178" i="1"/>
  <c r="H178" i="1"/>
  <c r="J178" i="1" s="1"/>
  <c r="R91" i="1" s="1"/>
  <c r="I177" i="1"/>
  <c r="H177" i="1"/>
  <c r="J177" i="1" s="1"/>
  <c r="R90" i="1" s="1"/>
  <c r="I176" i="1"/>
  <c r="J176" i="1" s="1"/>
  <c r="R89" i="1" s="1"/>
  <c r="H176" i="1"/>
  <c r="S175" i="1"/>
  <c r="T175" i="1" s="1"/>
  <c r="V175" i="1" s="1"/>
  <c r="I175" i="1"/>
  <c r="J175" i="1" s="1"/>
  <c r="S174" i="1"/>
  <c r="I174" i="1"/>
  <c r="J174" i="1" s="1"/>
  <c r="S87" i="1" s="1"/>
  <c r="S173" i="1"/>
  <c r="I173" i="1"/>
  <c r="J173" i="1" s="1"/>
  <c r="S86" i="1" s="1"/>
  <c r="S172" i="1"/>
  <c r="T172" i="1" s="1"/>
  <c r="V172" i="1" s="1"/>
  <c r="I172" i="1"/>
  <c r="J172" i="1" s="1"/>
  <c r="I171" i="1"/>
  <c r="J171" i="1" s="1"/>
  <c r="S84" i="1" s="1"/>
  <c r="T84" i="1" s="1"/>
  <c r="V84" i="1" s="1"/>
  <c r="S170" i="1"/>
  <c r="T170" i="1" s="1"/>
  <c r="V170" i="1" s="1"/>
  <c r="I170" i="1"/>
  <c r="J170" i="1" s="1"/>
  <c r="S83" i="1" s="1"/>
  <c r="S169" i="1"/>
  <c r="I169" i="1"/>
  <c r="J169" i="1" s="1"/>
  <c r="S168" i="1"/>
  <c r="I168" i="1"/>
  <c r="J168" i="1" s="1"/>
  <c r="I167" i="1"/>
  <c r="J167" i="1" s="1"/>
  <c r="S166" i="1"/>
  <c r="T166" i="1" s="1"/>
  <c r="V166" i="1" s="1"/>
  <c r="I166" i="1"/>
  <c r="J166" i="1" s="1"/>
  <c r="S165" i="1"/>
  <c r="I165" i="1"/>
  <c r="J165" i="1" s="1"/>
  <c r="S78" i="1" s="1"/>
  <c r="T78" i="1" s="1"/>
  <c r="V78" i="1" s="1"/>
  <c r="S164" i="1"/>
  <c r="T164" i="1" s="1"/>
  <c r="V164" i="1" s="1"/>
  <c r="I164" i="1"/>
  <c r="J164" i="1" s="1"/>
  <c r="S77" i="1" s="1"/>
  <c r="S163" i="1"/>
  <c r="T163" i="1" s="1"/>
  <c r="V163" i="1" s="1"/>
  <c r="I163" i="1"/>
  <c r="J163" i="1" s="1"/>
  <c r="S162" i="1"/>
  <c r="I162" i="1"/>
  <c r="J162" i="1" s="1"/>
  <c r="S75" i="1" s="1"/>
  <c r="I161" i="1"/>
  <c r="J161" i="1" s="1"/>
  <c r="S74" i="1" s="1"/>
  <c r="S160" i="1"/>
  <c r="T160" i="1" s="1"/>
  <c r="V160" i="1" s="1"/>
  <c r="I160" i="1"/>
  <c r="J160" i="1" s="1"/>
  <c r="S73" i="1" s="1"/>
  <c r="S159" i="1"/>
  <c r="I159" i="1"/>
  <c r="J159" i="1" s="1"/>
  <c r="S72" i="1" s="1"/>
  <c r="S158" i="1"/>
  <c r="T158" i="1" s="1"/>
  <c r="V158" i="1" s="1"/>
  <c r="I158" i="1"/>
  <c r="J158" i="1" s="1"/>
  <c r="S71" i="1" s="1"/>
  <c r="I157" i="1"/>
  <c r="J157" i="1" s="1"/>
  <c r="S70" i="1" s="1"/>
  <c r="T70" i="1" s="1"/>
  <c r="V70" i="1" s="1"/>
  <c r="I156" i="1"/>
  <c r="J156" i="1" s="1"/>
  <c r="S155" i="1"/>
  <c r="I155" i="1"/>
  <c r="J155" i="1" s="1"/>
  <c r="S68" i="1" s="1"/>
  <c r="S154" i="1"/>
  <c r="T154" i="1" s="1"/>
  <c r="V154" i="1" s="1"/>
  <c r="I154" i="1"/>
  <c r="J154" i="1" s="1"/>
  <c r="S153" i="1"/>
  <c r="I153" i="1"/>
  <c r="J153" i="1" s="1"/>
  <c r="S66" i="1" s="1"/>
  <c r="S152" i="1"/>
  <c r="T152" i="1" s="1"/>
  <c r="V152" i="1" s="1"/>
  <c r="I152" i="1"/>
  <c r="J152" i="1" s="1"/>
  <c r="S65" i="1" s="1"/>
  <c r="T65" i="1" s="1"/>
  <c r="V65" i="1" s="1"/>
  <c r="S151" i="1"/>
  <c r="T151" i="1" s="1"/>
  <c r="V151" i="1" s="1"/>
  <c r="I151" i="1"/>
  <c r="J151" i="1" s="1"/>
  <c r="S150" i="1"/>
  <c r="I150" i="1"/>
  <c r="J150" i="1" s="1"/>
  <c r="S63" i="1" s="1"/>
  <c r="T63" i="1" s="1"/>
  <c r="V63" i="1" s="1"/>
  <c r="I149" i="1"/>
  <c r="J149" i="1" s="1"/>
  <c r="S62" i="1" s="1"/>
  <c r="S148" i="1"/>
  <c r="T148" i="1" s="1"/>
  <c r="V148" i="1" s="1"/>
  <c r="I148" i="1"/>
  <c r="J148" i="1" s="1"/>
  <c r="S147" i="1"/>
  <c r="I147" i="1"/>
  <c r="J147" i="1" s="1"/>
  <c r="S60" i="1" s="1"/>
  <c r="T60" i="1" s="1"/>
  <c r="V60" i="1" s="1"/>
  <c r="S146" i="1"/>
  <c r="T146" i="1" s="1"/>
  <c r="V146" i="1" s="1"/>
  <c r="I146" i="1"/>
  <c r="J146" i="1" s="1"/>
  <c r="S59" i="1" s="1"/>
  <c r="S145" i="1"/>
  <c r="I145" i="1"/>
  <c r="J145" i="1" s="1"/>
  <c r="S144" i="1"/>
  <c r="I144" i="1"/>
  <c r="J144" i="1" s="1"/>
  <c r="I143" i="1"/>
  <c r="J143" i="1" s="1"/>
  <c r="S142" i="1"/>
  <c r="T142" i="1" s="1"/>
  <c r="V142" i="1" s="1"/>
  <c r="I142" i="1"/>
  <c r="J142" i="1" s="1"/>
  <c r="S141" i="1"/>
  <c r="I141" i="1"/>
  <c r="J141" i="1" s="1"/>
  <c r="S54" i="1" s="1"/>
  <c r="S140" i="1"/>
  <c r="T140" i="1" s="1"/>
  <c r="V140" i="1" s="1"/>
  <c r="I140" i="1"/>
  <c r="J140" i="1" s="1"/>
  <c r="S53" i="1" s="1"/>
  <c r="I139" i="1"/>
  <c r="J139" i="1" s="1"/>
  <c r="S138" i="1"/>
  <c r="I138" i="1"/>
  <c r="J138" i="1" s="1"/>
  <c r="S51" i="1" s="1"/>
  <c r="S137" i="1"/>
  <c r="I137" i="1"/>
  <c r="J137" i="1" s="1"/>
  <c r="S50" i="1" s="1"/>
  <c r="S136" i="1"/>
  <c r="T136" i="1" s="1"/>
  <c r="V136" i="1" s="1"/>
  <c r="I136" i="1"/>
  <c r="J136" i="1" s="1"/>
  <c r="S135" i="1"/>
  <c r="I135" i="1"/>
  <c r="J135" i="1" s="1"/>
  <c r="S48" i="1" s="1"/>
  <c r="S134" i="1"/>
  <c r="T134" i="1" s="1"/>
  <c r="V134" i="1" s="1"/>
  <c r="I134" i="1"/>
  <c r="J134" i="1" s="1"/>
  <c r="S47" i="1" s="1"/>
  <c r="S133" i="1"/>
  <c r="I133" i="1"/>
  <c r="J133" i="1" s="1"/>
  <c r="S132" i="1"/>
  <c r="I132" i="1"/>
  <c r="J132" i="1" s="1"/>
  <c r="I131" i="1"/>
  <c r="J131" i="1" s="1"/>
  <c r="S130" i="1"/>
  <c r="T130" i="1" s="1"/>
  <c r="V130" i="1" s="1"/>
  <c r="I130" i="1"/>
  <c r="J130" i="1" s="1"/>
  <c r="S129" i="1"/>
  <c r="I129" i="1"/>
  <c r="J129" i="1" s="1"/>
  <c r="S42" i="1" s="1"/>
  <c r="T42" i="1" s="1"/>
  <c r="V42" i="1" s="1"/>
  <c r="S128" i="1"/>
  <c r="T128" i="1" s="1"/>
  <c r="V128" i="1" s="1"/>
  <c r="I128" i="1"/>
  <c r="J128" i="1" s="1"/>
  <c r="S41" i="1" s="1"/>
  <c r="S127" i="1"/>
  <c r="T127" i="1" s="1"/>
  <c r="V127" i="1" s="1"/>
  <c r="I127" i="1"/>
  <c r="J127" i="1" s="1"/>
  <c r="S126" i="1"/>
  <c r="I126" i="1"/>
  <c r="J126" i="1" s="1"/>
  <c r="I125" i="1"/>
  <c r="J125" i="1" s="1"/>
  <c r="S38" i="1" s="1"/>
  <c r="T38" i="1" s="1"/>
  <c r="V38" i="1" s="1"/>
  <c r="S124" i="1"/>
  <c r="T124" i="1" s="1"/>
  <c r="V124" i="1" s="1"/>
  <c r="I124" i="1"/>
  <c r="J124" i="1" s="1"/>
  <c r="S123" i="1"/>
  <c r="I123" i="1"/>
  <c r="J123" i="1" s="1"/>
  <c r="S36" i="1" s="1"/>
  <c r="S122" i="1"/>
  <c r="T122" i="1" s="1"/>
  <c r="V122" i="1" s="1"/>
  <c r="I122" i="1"/>
  <c r="J122" i="1" s="1"/>
  <c r="S35" i="1" s="1"/>
  <c r="I121" i="1"/>
  <c r="J121" i="1" s="1"/>
  <c r="S120" i="1"/>
  <c r="I120" i="1"/>
  <c r="J120" i="1" s="1"/>
  <c r="S119" i="1"/>
  <c r="I119" i="1"/>
  <c r="J119" i="1" s="1"/>
  <c r="S118" i="1"/>
  <c r="T118" i="1" s="1"/>
  <c r="V118" i="1" s="1"/>
  <c r="I118" i="1"/>
  <c r="J118" i="1" s="1"/>
  <c r="S117" i="1"/>
  <c r="I117" i="1"/>
  <c r="J117" i="1" s="1"/>
  <c r="S30" i="1" s="1"/>
  <c r="T30" i="1" s="1"/>
  <c r="V30" i="1" s="1"/>
  <c r="S116" i="1"/>
  <c r="T116" i="1" s="1"/>
  <c r="V116" i="1" s="1"/>
  <c r="I116" i="1"/>
  <c r="J116" i="1" s="1"/>
  <c r="S29" i="1" s="1"/>
  <c r="T29" i="1" s="1"/>
  <c r="V29" i="1" s="1"/>
  <c r="S115" i="1"/>
  <c r="T115" i="1" s="1"/>
  <c r="V115" i="1" s="1"/>
  <c r="I115" i="1"/>
  <c r="J115" i="1" s="1"/>
  <c r="S114" i="1"/>
  <c r="I114" i="1"/>
  <c r="J114" i="1" s="1"/>
  <c r="I113" i="1"/>
  <c r="J113" i="1" s="1"/>
  <c r="S26" i="1" s="1"/>
  <c r="T26" i="1" s="1"/>
  <c r="V26" i="1" s="1"/>
  <c r="S112" i="1"/>
  <c r="T112" i="1" s="1"/>
  <c r="V112" i="1" s="1"/>
  <c r="I112" i="1"/>
  <c r="J112" i="1" s="1"/>
  <c r="S111" i="1"/>
  <c r="I111" i="1"/>
  <c r="J111" i="1" s="1"/>
  <c r="S24" i="1" s="1"/>
  <c r="S110" i="1"/>
  <c r="T110" i="1" s="1"/>
  <c r="V110" i="1" s="1"/>
  <c r="I110" i="1"/>
  <c r="J110" i="1" s="1"/>
  <c r="S23" i="1" s="1"/>
  <c r="T23" i="1" s="1"/>
  <c r="V23" i="1" s="1"/>
  <c r="S109" i="1"/>
  <c r="I109" i="1"/>
  <c r="J109" i="1" s="1"/>
  <c r="S108" i="1"/>
  <c r="I108" i="1"/>
  <c r="J108" i="1" s="1"/>
  <c r="I107" i="1"/>
  <c r="J107" i="1" s="1"/>
  <c r="S106" i="1"/>
  <c r="T106" i="1" s="1"/>
  <c r="V106" i="1" s="1"/>
  <c r="I106" i="1"/>
  <c r="J106" i="1" s="1"/>
  <c r="S105" i="1"/>
  <c r="I105" i="1"/>
  <c r="J105" i="1" s="1"/>
  <c r="S18" i="1" s="1"/>
  <c r="S104" i="1"/>
  <c r="T104" i="1" s="1"/>
  <c r="V104" i="1" s="1"/>
  <c r="I104" i="1"/>
  <c r="J104" i="1" s="1"/>
  <c r="S17" i="1" s="1"/>
  <c r="T17" i="1" s="1"/>
  <c r="V17" i="1" s="1"/>
  <c r="I103" i="1"/>
  <c r="J103" i="1" s="1"/>
  <c r="S102" i="1"/>
  <c r="I102" i="1"/>
  <c r="J102" i="1" s="1"/>
  <c r="S101" i="1"/>
  <c r="I101" i="1"/>
  <c r="J101" i="1" s="1"/>
  <c r="S100" i="1"/>
  <c r="T100" i="1" s="1"/>
  <c r="V100" i="1" s="1"/>
  <c r="I100" i="1"/>
  <c r="J100" i="1" s="1"/>
  <c r="S99" i="1"/>
  <c r="I99" i="1"/>
  <c r="J99" i="1" s="1"/>
  <c r="S12" i="1" s="1"/>
  <c r="S98" i="1"/>
  <c r="T98" i="1" s="1"/>
  <c r="V98" i="1" s="1"/>
  <c r="I98" i="1"/>
  <c r="J98" i="1" s="1"/>
  <c r="S11" i="1" s="1"/>
  <c r="T11" i="1" s="1"/>
  <c r="V11" i="1" s="1"/>
  <c r="S97" i="1"/>
  <c r="I97" i="1"/>
  <c r="J97" i="1" s="1"/>
  <c r="S96" i="1"/>
  <c r="I96" i="1"/>
  <c r="J96" i="1" s="1"/>
  <c r="I95" i="1"/>
  <c r="J95" i="1" s="1"/>
  <c r="S94" i="1"/>
  <c r="T94" i="1" s="1"/>
  <c r="V94" i="1" s="1"/>
  <c r="I94" i="1"/>
  <c r="J94" i="1" s="1"/>
  <c r="S93" i="1"/>
  <c r="I93" i="1"/>
  <c r="J93" i="1" s="1"/>
  <c r="S6" i="1" s="1"/>
  <c r="S92" i="1"/>
  <c r="T92" i="1" s="1"/>
  <c r="V92" i="1" s="1"/>
  <c r="I92" i="1"/>
  <c r="J92" i="1" s="1"/>
  <c r="S5" i="1" s="1"/>
  <c r="S91" i="1"/>
  <c r="T91" i="1" s="1"/>
  <c r="V91" i="1" s="1"/>
  <c r="I91" i="1"/>
  <c r="J91" i="1" s="1"/>
  <c r="S90" i="1"/>
  <c r="I90" i="1"/>
  <c r="J90" i="1" s="1"/>
  <c r="I89" i="1"/>
  <c r="J89" i="1" s="1"/>
  <c r="S88" i="1"/>
  <c r="T88" i="1" s="1"/>
  <c r="V88" i="1" s="1"/>
  <c r="I88" i="1"/>
  <c r="J88" i="1" s="1"/>
  <c r="R88" i="1" s="1"/>
  <c r="H88" i="1"/>
  <c r="J87" i="1"/>
  <c r="R87" i="1" s="1"/>
  <c r="T87" i="1" s="1"/>
  <c r="V87" i="1" s="1"/>
  <c r="I87" i="1"/>
  <c r="H87" i="1"/>
  <c r="I86" i="1"/>
  <c r="H86" i="1"/>
  <c r="J86" i="1" s="1"/>
  <c r="R86" i="1" s="1"/>
  <c r="S85" i="1"/>
  <c r="T85" i="1" s="1"/>
  <c r="V85" i="1" s="1"/>
  <c r="I85" i="1"/>
  <c r="J85" i="1" s="1"/>
  <c r="R85" i="1" s="1"/>
  <c r="H85" i="1"/>
  <c r="J84" i="1"/>
  <c r="R84" i="1" s="1"/>
  <c r="I84" i="1"/>
  <c r="H84" i="1"/>
  <c r="I83" i="1"/>
  <c r="H83" i="1"/>
  <c r="J83" i="1" s="1"/>
  <c r="R83" i="1" s="1"/>
  <c r="S82" i="1"/>
  <c r="T82" i="1" s="1"/>
  <c r="V82" i="1" s="1"/>
  <c r="J82" i="1"/>
  <c r="R82" i="1" s="1"/>
  <c r="I82" i="1"/>
  <c r="H82" i="1"/>
  <c r="S81" i="1"/>
  <c r="T81" i="1" s="1"/>
  <c r="V81" i="1" s="1"/>
  <c r="J81" i="1"/>
  <c r="R81" i="1" s="1"/>
  <c r="I81" i="1"/>
  <c r="H81" i="1"/>
  <c r="S80" i="1"/>
  <c r="J80" i="1"/>
  <c r="R80" i="1" s="1"/>
  <c r="I80" i="1"/>
  <c r="H80" i="1"/>
  <c r="S79" i="1"/>
  <c r="I79" i="1"/>
  <c r="J79" i="1" s="1"/>
  <c r="R79" i="1" s="1"/>
  <c r="H79" i="1"/>
  <c r="J78" i="1"/>
  <c r="R78" i="1" s="1"/>
  <c r="I78" i="1"/>
  <c r="H78" i="1"/>
  <c r="I77" i="1"/>
  <c r="H77" i="1"/>
  <c r="S76" i="1"/>
  <c r="I76" i="1"/>
  <c r="J76" i="1" s="1"/>
  <c r="R76" i="1" s="1"/>
  <c r="H76" i="1"/>
  <c r="J75" i="1"/>
  <c r="R75" i="1" s="1"/>
  <c r="T75" i="1" s="1"/>
  <c r="V75" i="1" s="1"/>
  <c r="I75" i="1"/>
  <c r="H75" i="1"/>
  <c r="I74" i="1"/>
  <c r="J74" i="1" s="1"/>
  <c r="R74" i="1" s="1"/>
  <c r="T74" i="1" s="1"/>
  <c r="V74" i="1" s="1"/>
  <c r="H74" i="1"/>
  <c r="I73" i="1"/>
  <c r="H73" i="1"/>
  <c r="I72" i="1"/>
  <c r="H72" i="1"/>
  <c r="J72" i="1" s="1"/>
  <c r="R72" i="1" s="1"/>
  <c r="I71" i="1"/>
  <c r="H71" i="1"/>
  <c r="J71" i="1" s="1"/>
  <c r="R71" i="1" s="1"/>
  <c r="T71" i="1" s="1"/>
  <c r="V71" i="1" s="1"/>
  <c r="J70" i="1"/>
  <c r="R70" i="1" s="1"/>
  <c r="I70" i="1"/>
  <c r="H70" i="1"/>
  <c r="S69" i="1"/>
  <c r="T69" i="1" s="1"/>
  <c r="V69" i="1" s="1"/>
  <c r="J69" i="1"/>
  <c r="R69" i="1" s="1"/>
  <c r="I69" i="1"/>
  <c r="H69" i="1"/>
  <c r="I68" i="1"/>
  <c r="H68" i="1"/>
  <c r="J68" i="1" s="1"/>
  <c r="R68" i="1" s="1"/>
  <c r="S67" i="1"/>
  <c r="I67" i="1"/>
  <c r="J67" i="1" s="1"/>
  <c r="R67" i="1" s="1"/>
  <c r="H67" i="1"/>
  <c r="I66" i="1"/>
  <c r="J66" i="1" s="1"/>
  <c r="R66" i="1" s="1"/>
  <c r="H66" i="1"/>
  <c r="R65" i="1"/>
  <c r="I65" i="1"/>
  <c r="J65" i="1" s="1"/>
  <c r="H65" i="1"/>
  <c r="S64" i="1"/>
  <c r="R64" i="1"/>
  <c r="I64" i="1"/>
  <c r="J64" i="1" s="1"/>
  <c r="H64" i="1"/>
  <c r="I63" i="1"/>
  <c r="J63" i="1" s="1"/>
  <c r="R63" i="1" s="1"/>
  <c r="H63" i="1"/>
  <c r="I62" i="1"/>
  <c r="H62" i="1"/>
  <c r="S61" i="1"/>
  <c r="I61" i="1"/>
  <c r="J61" i="1" s="1"/>
  <c r="R61" i="1" s="1"/>
  <c r="T61" i="1" s="1"/>
  <c r="V61" i="1" s="1"/>
  <c r="H61" i="1"/>
  <c r="J60" i="1"/>
  <c r="R60" i="1" s="1"/>
  <c r="I60" i="1"/>
  <c r="H60" i="1"/>
  <c r="R59" i="1"/>
  <c r="T59" i="1" s="1"/>
  <c r="V59" i="1" s="1"/>
  <c r="J59" i="1"/>
  <c r="I59" i="1"/>
  <c r="H59" i="1"/>
  <c r="S58" i="1"/>
  <c r="I58" i="1"/>
  <c r="J58" i="1" s="1"/>
  <c r="R58" i="1" s="1"/>
  <c r="H58" i="1"/>
  <c r="S57" i="1"/>
  <c r="J57" i="1"/>
  <c r="R57" i="1" s="1"/>
  <c r="T57" i="1" s="1"/>
  <c r="V57" i="1" s="1"/>
  <c r="I57" i="1"/>
  <c r="H57" i="1"/>
  <c r="S56" i="1"/>
  <c r="I56" i="1"/>
  <c r="H56" i="1"/>
  <c r="J56" i="1" s="1"/>
  <c r="R56" i="1" s="1"/>
  <c r="S55" i="1"/>
  <c r="I55" i="1"/>
  <c r="J55" i="1" s="1"/>
  <c r="R55" i="1" s="1"/>
  <c r="H55" i="1"/>
  <c r="J54" i="1"/>
  <c r="R54" i="1" s="1"/>
  <c r="I54" i="1"/>
  <c r="H54" i="1"/>
  <c r="I53" i="1"/>
  <c r="H53" i="1"/>
  <c r="S52" i="1"/>
  <c r="I52" i="1"/>
  <c r="J52" i="1" s="1"/>
  <c r="R52" i="1" s="1"/>
  <c r="T52" i="1" s="1"/>
  <c r="V52" i="1" s="1"/>
  <c r="H52" i="1"/>
  <c r="I51" i="1"/>
  <c r="J51" i="1" s="1"/>
  <c r="R51" i="1" s="1"/>
  <c r="T51" i="1" s="1"/>
  <c r="V51" i="1" s="1"/>
  <c r="H51" i="1"/>
  <c r="I50" i="1"/>
  <c r="H50" i="1"/>
  <c r="S49" i="1"/>
  <c r="I49" i="1"/>
  <c r="H49" i="1"/>
  <c r="J49" i="1" s="1"/>
  <c r="R49" i="1" s="1"/>
  <c r="R48" i="1"/>
  <c r="T48" i="1" s="1"/>
  <c r="V48" i="1" s="1"/>
  <c r="J48" i="1"/>
  <c r="I48" i="1"/>
  <c r="H48" i="1"/>
  <c r="I47" i="1"/>
  <c r="H47" i="1"/>
  <c r="J47" i="1" s="1"/>
  <c r="R47" i="1" s="1"/>
  <c r="S46" i="1"/>
  <c r="T46" i="1" s="1"/>
  <c r="V46" i="1" s="1"/>
  <c r="J46" i="1"/>
  <c r="R46" i="1" s="1"/>
  <c r="I46" i="1"/>
  <c r="H46" i="1"/>
  <c r="S45" i="1"/>
  <c r="T45" i="1" s="1"/>
  <c r="V45" i="1" s="1"/>
  <c r="J45" i="1"/>
  <c r="R45" i="1" s="1"/>
  <c r="I45" i="1"/>
  <c r="H45" i="1"/>
  <c r="S44" i="1"/>
  <c r="I44" i="1"/>
  <c r="H44" i="1"/>
  <c r="J44" i="1" s="1"/>
  <c r="R44" i="1" s="1"/>
  <c r="S43" i="1"/>
  <c r="I43" i="1"/>
  <c r="H43" i="1"/>
  <c r="J43" i="1" s="1"/>
  <c r="R43" i="1" s="1"/>
  <c r="I42" i="1"/>
  <c r="J42" i="1" s="1"/>
  <c r="R42" i="1" s="1"/>
  <c r="H42" i="1"/>
  <c r="I41" i="1"/>
  <c r="J41" i="1" s="1"/>
  <c r="R41" i="1" s="1"/>
  <c r="H41" i="1"/>
  <c r="S40" i="1"/>
  <c r="I40" i="1"/>
  <c r="J40" i="1" s="1"/>
  <c r="R40" i="1" s="1"/>
  <c r="T40" i="1" s="1"/>
  <c r="V40" i="1" s="1"/>
  <c r="H40" i="1"/>
  <c r="S39" i="1"/>
  <c r="T39" i="1" s="1"/>
  <c r="V39" i="1" s="1"/>
  <c r="J39" i="1"/>
  <c r="R39" i="1" s="1"/>
  <c r="I39" i="1"/>
  <c r="H39" i="1"/>
  <c r="R38" i="1"/>
  <c r="J38" i="1"/>
  <c r="I38" i="1"/>
  <c r="H38" i="1"/>
  <c r="S37" i="1"/>
  <c r="I37" i="1"/>
  <c r="H37" i="1"/>
  <c r="J37" i="1" s="1"/>
  <c r="R37" i="1" s="1"/>
  <c r="I36" i="1"/>
  <c r="J36" i="1" s="1"/>
  <c r="R36" i="1" s="1"/>
  <c r="H36" i="1"/>
  <c r="I35" i="1"/>
  <c r="H35" i="1"/>
  <c r="J35" i="1" s="1"/>
  <c r="R35" i="1" s="1"/>
  <c r="S34" i="1"/>
  <c r="I34" i="1"/>
  <c r="J34" i="1" s="1"/>
  <c r="R34" i="1" s="1"/>
  <c r="T34" i="1" s="1"/>
  <c r="V34" i="1" s="1"/>
  <c r="H34" i="1"/>
  <c r="S33" i="1"/>
  <c r="J33" i="1"/>
  <c r="R33" i="1" s="1"/>
  <c r="I33" i="1"/>
  <c r="H33" i="1"/>
  <c r="S32" i="1"/>
  <c r="T32" i="1" s="1"/>
  <c r="V32" i="1" s="1"/>
  <c r="R32" i="1"/>
  <c r="J32" i="1"/>
  <c r="I32" i="1"/>
  <c r="H32" i="1"/>
  <c r="S31" i="1"/>
  <c r="T31" i="1" s="1"/>
  <c r="V31" i="1" s="1"/>
  <c r="I31" i="1"/>
  <c r="H31" i="1"/>
  <c r="J31" i="1" s="1"/>
  <c r="R31" i="1" s="1"/>
  <c r="I30" i="1"/>
  <c r="J30" i="1" s="1"/>
  <c r="R30" i="1" s="1"/>
  <c r="H30" i="1"/>
  <c r="I29" i="1"/>
  <c r="J29" i="1" s="1"/>
  <c r="R29" i="1" s="1"/>
  <c r="H29" i="1"/>
  <c r="S28" i="1"/>
  <c r="I28" i="1"/>
  <c r="J28" i="1" s="1"/>
  <c r="R28" i="1" s="1"/>
  <c r="T28" i="1" s="1"/>
  <c r="V28" i="1" s="1"/>
  <c r="H28" i="1"/>
  <c r="S27" i="1"/>
  <c r="J27" i="1"/>
  <c r="R27" i="1" s="1"/>
  <c r="I27" i="1"/>
  <c r="H27" i="1"/>
  <c r="R26" i="1"/>
  <c r="J26" i="1"/>
  <c r="I26" i="1"/>
  <c r="H26" i="1"/>
  <c r="S25" i="1"/>
  <c r="I25" i="1"/>
  <c r="H25" i="1"/>
  <c r="J25" i="1" s="1"/>
  <c r="R25" i="1" s="1"/>
  <c r="I24" i="1"/>
  <c r="J24" i="1" s="1"/>
  <c r="R24" i="1" s="1"/>
  <c r="H24" i="1"/>
  <c r="I23" i="1"/>
  <c r="H23" i="1"/>
  <c r="J23" i="1" s="1"/>
  <c r="R23" i="1" s="1"/>
  <c r="S22" i="1"/>
  <c r="I22" i="1"/>
  <c r="J22" i="1" s="1"/>
  <c r="R22" i="1" s="1"/>
  <c r="H22" i="1"/>
  <c r="S21" i="1"/>
  <c r="J21" i="1"/>
  <c r="R21" i="1" s="1"/>
  <c r="I21" i="1"/>
  <c r="H21" i="1"/>
  <c r="S20" i="1"/>
  <c r="T20" i="1" s="1"/>
  <c r="V20" i="1" s="1"/>
  <c r="R20" i="1"/>
  <c r="J20" i="1"/>
  <c r="I20" i="1"/>
  <c r="H20" i="1"/>
  <c r="S19" i="1"/>
  <c r="I19" i="1"/>
  <c r="J19" i="1" s="1"/>
  <c r="R19" i="1" s="1"/>
  <c r="H19" i="1"/>
  <c r="I18" i="1"/>
  <c r="J18" i="1" s="1"/>
  <c r="R18" i="1" s="1"/>
  <c r="H18" i="1"/>
  <c r="I17" i="1"/>
  <c r="J17" i="1" s="1"/>
  <c r="R17" i="1" s="1"/>
  <c r="H17" i="1"/>
  <c r="S16" i="1"/>
  <c r="I16" i="1"/>
  <c r="J16" i="1" s="1"/>
  <c r="R16" i="1" s="1"/>
  <c r="T16" i="1" s="1"/>
  <c r="V16" i="1" s="1"/>
  <c r="H16" i="1"/>
  <c r="S15" i="1"/>
  <c r="T15" i="1" s="1"/>
  <c r="V15" i="1" s="1"/>
  <c r="J15" i="1"/>
  <c r="R15" i="1" s="1"/>
  <c r="I15" i="1"/>
  <c r="H15" i="1"/>
  <c r="S14" i="1"/>
  <c r="R14" i="1"/>
  <c r="T14" i="1" s="1"/>
  <c r="V14" i="1" s="1"/>
  <c r="J14" i="1"/>
  <c r="I14" i="1"/>
  <c r="H14" i="1"/>
  <c r="S13" i="1"/>
  <c r="I13" i="1"/>
  <c r="H13" i="1"/>
  <c r="J13" i="1" s="1"/>
  <c r="R13" i="1" s="1"/>
  <c r="I12" i="1"/>
  <c r="J12" i="1" s="1"/>
  <c r="R12" i="1" s="1"/>
  <c r="H12" i="1"/>
  <c r="I11" i="1"/>
  <c r="H11" i="1"/>
  <c r="J11" i="1" s="1"/>
  <c r="R11" i="1" s="1"/>
  <c r="S10" i="1"/>
  <c r="I10" i="1"/>
  <c r="J10" i="1" s="1"/>
  <c r="R10" i="1" s="1"/>
  <c r="H10" i="1"/>
  <c r="S9" i="1"/>
  <c r="J9" i="1"/>
  <c r="R9" i="1" s="1"/>
  <c r="I9" i="1"/>
  <c r="H9" i="1"/>
  <c r="S8" i="1"/>
  <c r="T8" i="1" s="1"/>
  <c r="V8" i="1" s="1"/>
  <c r="R8" i="1"/>
  <c r="J8" i="1"/>
  <c r="I8" i="1"/>
  <c r="H8" i="1"/>
  <c r="S7" i="1"/>
  <c r="I7" i="1"/>
  <c r="J7" i="1" s="1"/>
  <c r="R7" i="1" s="1"/>
  <c r="H7" i="1"/>
  <c r="I6" i="1"/>
  <c r="J6" i="1" s="1"/>
  <c r="R6" i="1" s="1"/>
  <c r="H6" i="1"/>
  <c r="I5" i="1"/>
  <c r="J5" i="1" s="1"/>
  <c r="R5" i="1" s="1"/>
  <c r="H5" i="1"/>
  <c r="S4" i="1"/>
  <c r="I4" i="1"/>
  <c r="J4" i="1" s="1"/>
  <c r="R4" i="1" s="1"/>
  <c r="T4" i="1" s="1"/>
  <c r="V4" i="1" s="1"/>
  <c r="H4" i="1"/>
  <c r="S3" i="1"/>
  <c r="J3" i="1"/>
  <c r="R3" i="1" s="1"/>
  <c r="I3" i="1"/>
  <c r="H3" i="1"/>
  <c r="S2" i="1"/>
  <c r="I2" i="1"/>
  <c r="H2" i="1"/>
  <c r="J2" i="1" s="1"/>
  <c r="R2" i="1" s="1"/>
  <c r="T2" i="1" s="1"/>
  <c r="V2" i="1" s="1"/>
  <c r="T27" i="1" l="1"/>
  <c r="V27" i="1" s="1"/>
  <c r="T36" i="1"/>
  <c r="V36" i="1" s="1"/>
  <c r="T13" i="1"/>
  <c r="V13" i="1" s="1"/>
  <c r="T5" i="1"/>
  <c r="V5" i="1" s="1"/>
  <c r="T18" i="1"/>
  <c r="V18" i="1" s="1"/>
  <c r="T25" i="1"/>
  <c r="V25" i="1" s="1"/>
  <c r="T12" i="1"/>
  <c r="V12" i="1" s="1"/>
  <c r="T24" i="1"/>
  <c r="V24" i="1" s="1"/>
  <c r="T6" i="1"/>
  <c r="V6" i="1" s="1"/>
  <c r="T72" i="1"/>
  <c r="V72" i="1" s="1"/>
  <c r="T68" i="1"/>
  <c r="V68" i="1" s="1"/>
  <c r="T37" i="1"/>
  <c r="V37" i="1" s="1"/>
  <c r="T44" i="1"/>
  <c r="V44" i="1" s="1"/>
  <c r="T21" i="1"/>
  <c r="V21" i="1" s="1"/>
  <c r="T7" i="1"/>
  <c r="V7" i="1" s="1"/>
  <c r="T10" i="1"/>
  <c r="V10" i="1" s="1"/>
  <c r="T33" i="1"/>
  <c r="V33" i="1" s="1"/>
  <c r="T49" i="1"/>
  <c r="V49" i="1" s="1"/>
  <c r="T53" i="1"/>
  <c r="V53" i="1" s="1"/>
  <c r="T66" i="1"/>
  <c r="V66" i="1" s="1"/>
  <c r="T73" i="1"/>
  <c r="V73" i="1" s="1"/>
  <c r="T9" i="1"/>
  <c r="V9" i="1" s="1"/>
  <c r="T47" i="1"/>
  <c r="V47" i="1" s="1"/>
  <c r="T3" i="1"/>
  <c r="V3" i="1" s="1"/>
  <c r="T19" i="1"/>
  <c r="V19" i="1" s="1"/>
  <c r="T22" i="1"/>
  <c r="V22" i="1" s="1"/>
  <c r="T41" i="1"/>
  <c r="V41" i="1" s="1"/>
  <c r="T54" i="1"/>
  <c r="V54" i="1" s="1"/>
  <c r="T35" i="1"/>
  <c r="V35" i="1" s="1"/>
  <c r="T109" i="1"/>
  <c r="V109" i="1" s="1"/>
  <c r="T145" i="1"/>
  <c r="V145" i="1" s="1"/>
  <c r="T169" i="1"/>
  <c r="V169" i="1" s="1"/>
  <c r="T83" i="1"/>
  <c r="V83" i="1" s="1"/>
  <c r="T67" i="1"/>
  <c r="V67" i="1" s="1"/>
  <c r="J77" i="1"/>
  <c r="R77" i="1" s="1"/>
  <c r="T77" i="1" s="1"/>
  <c r="V77" i="1" s="1"/>
  <c r="T99" i="1"/>
  <c r="V99" i="1" s="1"/>
  <c r="T111" i="1"/>
  <c r="V111" i="1" s="1"/>
  <c r="T123" i="1"/>
  <c r="V123" i="1" s="1"/>
  <c r="T135" i="1"/>
  <c r="V135" i="1" s="1"/>
  <c r="T147" i="1"/>
  <c r="V147" i="1" s="1"/>
  <c r="T153" i="1"/>
  <c r="V153" i="1" s="1"/>
  <c r="T159" i="1"/>
  <c r="V159" i="1" s="1"/>
  <c r="T165" i="1"/>
  <c r="V165" i="1" s="1"/>
  <c r="T55" i="1"/>
  <c r="V55" i="1" s="1"/>
  <c r="J62" i="1"/>
  <c r="R62" i="1" s="1"/>
  <c r="T62" i="1" s="1"/>
  <c r="V62" i="1" s="1"/>
  <c r="T79" i="1"/>
  <c r="V79" i="1" s="1"/>
  <c r="J184" i="1"/>
  <c r="R97" i="1" s="1"/>
  <c r="T97" i="1" s="1"/>
  <c r="V97" i="1" s="1"/>
  <c r="J196" i="1"/>
  <c r="R109" i="1" s="1"/>
  <c r="J208" i="1"/>
  <c r="R121" i="1" s="1"/>
  <c r="T121" i="1" s="1"/>
  <c r="V121" i="1" s="1"/>
  <c r="J220" i="1"/>
  <c r="R133" i="1" s="1"/>
  <c r="T133" i="1" s="1"/>
  <c r="V133" i="1" s="1"/>
  <c r="J232" i="1"/>
  <c r="R145" i="1" s="1"/>
  <c r="J244" i="1"/>
  <c r="R157" i="1" s="1"/>
  <c r="T157" i="1" s="1"/>
  <c r="V157" i="1" s="1"/>
  <c r="J256" i="1"/>
  <c r="R169" i="1" s="1"/>
  <c r="T64" i="1"/>
  <c r="V64" i="1" s="1"/>
  <c r="T43" i="1"/>
  <c r="V43" i="1" s="1"/>
  <c r="T86" i="1"/>
  <c r="V86" i="1" s="1"/>
  <c r="J53" i="1"/>
  <c r="R53" i="1" s="1"/>
  <c r="J73" i="1"/>
  <c r="R73" i="1" s="1"/>
  <c r="T101" i="1"/>
  <c r="V101" i="1" s="1"/>
  <c r="T119" i="1"/>
  <c r="V119" i="1" s="1"/>
  <c r="T137" i="1"/>
  <c r="V137" i="1" s="1"/>
  <c r="T155" i="1"/>
  <c r="V155" i="1" s="1"/>
  <c r="T173" i="1"/>
  <c r="V173" i="1" s="1"/>
  <c r="T58" i="1"/>
  <c r="V58" i="1" s="1"/>
  <c r="T80" i="1"/>
  <c r="V80" i="1" s="1"/>
  <c r="T76" i="1"/>
  <c r="V76" i="1" s="1"/>
  <c r="J50" i="1"/>
  <c r="R50" i="1" s="1"/>
  <c r="T50" i="1" s="1"/>
  <c r="V50" i="1" s="1"/>
  <c r="T90" i="1"/>
  <c r="V90" i="1" s="1"/>
  <c r="T96" i="1"/>
  <c r="V96" i="1" s="1"/>
  <c r="T102" i="1"/>
  <c r="V102" i="1" s="1"/>
  <c r="T108" i="1"/>
  <c r="V108" i="1" s="1"/>
  <c r="T114" i="1"/>
  <c r="V114" i="1" s="1"/>
  <c r="T120" i="1"/>
  <c r="V120" i="1" s="1"/>
  <c r="T126" i="1"/>
  <c r="V126" i="1" s="1"/>
  <c r="T132" i="1"/>
  <c r="V132" i="1" s="1"/>
  <c r="T138" i="1"/>
  <c r="V138" i="1" s="1"/>
  <c r="T144" i="1"/>
  <c r="V144" i="1" s="1"/>
  <c r="T150" i="1"/>
  <c r="V150" i="1" s="1"/>
  <c r="T162" i="1"/>
  <c r="V162" i="1" s="1"/>
  <c r="T168" i="1"/>
  <c r="V168" i="1" s="1"/>
  <c r="T174" i="1"/>
  <c r="V174" i="1" s="1"/>
  <c r="J180" i="1"/>
  <c r="R93" i="1" s="1"/>
  <c r="T93" i="1" s="1"/>
  <c r="V93" i="1" s="1"/>
  <c r="J192" i="1"/>
  <c r="R105" i="1" s="1"/>
  <c r="T105" i="1" s="1"/>
  <c r="V105" i="1" s="1"/>
  <c r="J204" i="1"/>
  <c r="R117" i="1" s="1"/>
  <c r="T117" i="1" s="1"/>
  <c r="V117" i="1" s="1"/>
  <c r="J216" i="1"/>
  <c r="R129" i="1" s="1"/>
  <c r="T129" i="1" s="1"/>
  <c r="V129" i="1" s="1"/>
  <c r="J228" i="1"/>
  <c r="R141" i="1" s="1"/>
  <c r="T141" i="1" s="1"/>
  <c r="V141" i="1" s="1"/>
  <c r="J240" i="1"/>
  <c r="R153" i="1" s="1"/>
  <c r="J252" i="1"/>
  <c r="R165" i="1" s="1"/>
  <c r="T56" i="1"/>
  <c r="V56" i="1" s="1"/>
</calcChain>
</file>

<file path=xl/sharedStrings.xml><?xml version="1.0" encoding="utf-8"?>
<sst xmlns="http://schemas.openxmlformats.org/spreadsheetml/2006/main" count="2634" uniqueCount="53">
  <si>
    <t>System</t>
  </si>
  <si>
    <t>Compound</t>
  </si>
  <si>
    <t>Cell type</t>
  </si>
  <si>
    <t>Time</t>
  </si>
  <si>
    <t>Compartment</t>
  </si>
  <si>
    <t>% Recovery</t>
  </si>
  <si>
    <t>Volume (uL)</t>
  </si>
  <si>
    <t>Used Volume (uL)</t>
    <phoneticPr fontId="2" type="noConversion"/>
  </si>
  <si>
    <t>Estimated amount (pmol)</t>
  </si>
  <si>
    <t>Estimated Concentration (uM)</t>
    <phoneticPr fontId="2" type="noConversion"/>
  </si>
  <si>
    <t>Total pmol added = 5uM x 150uL = 750pmol</t>
    <phoneticPr fontId="2" type="noConversion"/>
  </si>
  <si>
    <t>Compound.type</t>
    <phoneticPr fontId="2" type="noConversion"/>
  </si>
  <si>
    <t>Cell Estimated Concentration (uM)</t>
    <phoneticPr fontId="2" type="noConversion"/>
  </si>
  <si>
    <t>Media Estimated Concentration (uM)</t>
    <phoneticPr fontId="2" type="noConversion"/>
  </si>
  <si>
    <t>ratio</t>
  </si>
  <si>
    <t>Fub</t>
  </si>
  <si>
    <t>CL</t>
  </si>
  <si>
    <t>CL_obs</t>
    <phoneticPr fontId="2" type="noConversion"/>
  </si>
  <si>
    <t>QK</t>
  </si>
  <si>
    <t>2D</t>
  </si>
  <si>
    <t>PFBA</t>
  </si>
  <si>
    <t>OAT1</t>
  </si>
  <si>
    <t>24h</t>
  </si>
  <si>
    <t>Lysate</t>
  </si>
  <si>
    <t>PFAS</t>
    <phoneticPr fontId="2" type="noConversion"/>
  </si>
  <si>
    <t>QU</t>
  </si>
  <si>
    <t>PFBS</t>
  </si>
  <si>
    <t>PFHpA</t>
  </si>
  <si>
    <t>PFHxA</t>
  </si>
  <si>
    <t>PFNA</t>
  </si>
  <si>
    <t>Gentamycin</t>
  </si>
  <si>
    <t>Non-PFAS</t>
    <phoneticPr fontId="2" type="noConversion"/>
  </si>
  <si>
    <t>Streptomycin</t>
  </si>
  <si>
    <t>Tobramycin</t>
  </si>
  <si>
    <t>4:2 FTS</t>
  </si>
  <si>
    <t>4_2_FTS</t>
  </si>
  <si>
    <t>6:2 FTS</t>
  </si>
  <si>
    <t>6_2_FTS</t>
  </si>
  <si>
    <t>8:2 FTS</t>
  </si>
  <si>
    <t>8_2_FTS</t>
  </si>
  <si>
    <t>BP4</t>
  </si>
  <si>
    <t>Colchicine</t>
  </si>
  <si>
    <t>PFHxS</t>
  </si>
  <si>
    <t>PFPeA</t>
  </si>
  <si>
    <t>PFOA</t>
  </si>
  <si>
    <t>PFUnDA</t>
  </si>
  <si>
    <t>PFOS</t>
  </si>
  <si>
    <t>PFDA</t>
  </si>
  <si>
    <t>Tenofovir (TFV)</t>
  </si>
  <si>
    <t>Rifampin</t>
  </si>
  <si>
    <t>Indomethacin</t>
  </si>
  <si>
    <t>Media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</si>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</sst>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8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2" borderId="0" xfId="0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8B70-F78F-412D-AC85-C8A84CACE156}">
  <dimension ref="A1:Y349"/>
  <sheetViews>
    <sheetView tabSelected="1" zoomScale="50" zoomScaleNormal="100" workbookViewId="0">
      <selection activeCell="L15" sqref="L15"/>
    </sheetView>
  </sheetViews>
  <sheetFormatPr defaultRowHeight="15" x14ac:dyDescent="0.45"/>
  <cols>
    <col min="1" max="1" width="7.42578125" bestFit="1" customWidth="1"/>
    <col min="2" max="2" width="10.7109375" bestFit="1" customWidth="1"/>
    <col min="3" max="3" width="8.85546875" bestFit="1" customWidth="1"/>
    <col min="4" max="4" width="5.42578125" bestFit="1" customWidth="1"/>
    <col min="5" max="5" width="13.42578125" bestFit="1" customWidth="1"/>
    <col min="6" max="6" width="11.140625" bestFit="1" customWidth="1"/>
    <col min="7" max="7" width="18.5" bestFit="1" customWidth="1"/>
    <col min="8" max="8" width="11.42578125" customWidth="1"/>
    <col min="9" max="9" width="24" bestFit="1" customWidth="1"/>
    <col min="10" max="10" width="28.140625" bestFit="1" customWidth="1"/>
    <col min="12" max="12" width="29.85546875" customWidth="1"/>
    <col min="14" max="15" width="16.640625" customWidth="1"/>
    <col min="18" max="18" width="36.2109375" bestFit="1" customWidth="1"/>
    <col min="19" max="19" width="35.78515625" bestFit="1" customWidth="1"/>
    <col min="20" max="20" width="9.140625" style="1"/>
    <col min="22" max="22" width="10.640625" style="1" bestFit="1" customWidth="1"/>
    <col min="23" max="23" width="9.140625" style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11</v>
      </c>
      <c r="P1" t="s">
        <v>2</v>
      </c>
      <c r="Q1" t="s">
        <v>3</v>
      </c>
      <c r="R1" t="s">
        <v>12</v>
      </c>
      <c r="S1" t="s">
        <v>13</v>
      </c>
      <c r="T1" s="1" t="s">
        <v>14</v>
      </c>
      <c r="U1" t="s">
        <v>15</v>
      </c>
      <c r="V1" s="1" t="s">
        <v>16</v>
      </c>
      <c r="W1" s="1" t="s">
        <v>17</v>
      </c>
      <c r="X1" t="s">
        <v>18</v>
      </c>
      <c r="Y1">
        <v>711493.44000000006</v>
      </c>
    </row>
    <row r="2" spans="1:25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0.1887198091859135</v>
      </c>
      <c r="G2">
        <v>30</v>
      </c>
      <c r="H2">
        <f t="shared" ref="H2:H65" si="0">(4/3)*PI()*(6.5^3)*0.000000001*33000</f>
        <v>3.7961434829652259E-2</v>
      </c>
      <c r="I2">
        <f t="shared" ref="I2:I65" si="1">F2*750/100</f>
        <v>1.4153985688943513</v>
      </c>
      <c r="J2">
        <f t="shared" ref="J2:J65" si="2">I2/H2</f>
        <v>37.285170469604111</v>
      </c>
      <c r="M2" t="s">
        <v>19</v>
      </c>
      <c r="N2" t="s">
        <v>20</v>
      </c>
      <c r="O2" t="s">
        <v>24</v>
      </c>
      <c r="P2" t="s">
        <v>21</v>
      </c>
      <c r="Q2" t="s">
        <v>22</v>
      </c>
      <c r="R2">
        <f t="shared" ref="R2:R65" si="3">J2</f>
        <v>37.285170469604111</v>
      </c>
      <c r="S2">
        <f t="shared" ref="S2:S65" si="4">J89</f>
        <v>5.6802335995081989</v>
      </c>
      <c r="T2" s="1">
        <f>S2/R2</f>
        <v>0.15234565184940968</v>
      </c>
      <c r="U2">
        <v>9.2999999999999999E-2</v>
      </c>
      <c r="V2" s="2">
        <f>U2*($Y$1*($Y$2*T2)/($Y$2*T2+($Y$1-$Y$2)))/70</f>
        <v>10.479400959668633</v>
      </c>
      <c r="W2" s="3">
        <v>17.560975609756099</v>
      </c>
      <c r="X2" t="s">
        <v>25</v>
      </c>
      <c r="Y2">
        <v>48767.039999999994</v>
      </c>
    </row>
    <row r="3" spans="1:25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>
        <v>0.23742178407977085</v>
      </c>
      <c r="G3">
        <v>30</v>
      </c>
      <c r="H3">
        <f t="shared" si="0"/>
        <v>3.7961434829652259E-2</v>
      </c>
      <c r="I3">
        <f t="shared" si="1"/>
        <v>1.7806633805982812</v>
      </c>
      <c r="J3">
        <f t="shared" si="2"/>
        <v>46.907167460577064</v>
      </c>
      <c r="M3" t="s">
        <v>19</v>
      </c>
      <c r="N3" t="s">
        <v>20</v>
      </c>
      <c r="O3" t="s">
        <v>24</v>
      </c>
      <c r="P3" t="s">
        <v>21</v>
      </c>
      <c r="Q3" t="s">
        <v>22</v>
      </c>
      <c r="R3">
        <f t="shared" si="3"/>
        <v>46.907167460577064</v>
      </c>
      <c r="S3">
        <f t="shared" si="4"/>
        <v>5.3309667397893827</v>
      </c>
      <c r="T3" s="1">
        <f t="shared" ref="T3:T66" si="5">S3/R3</f>
        <v>0.11364929984889349</v>
      </c>
      <c r="U3">
        <v>9.2999999999999999E-2</v>
      </c>
      <c r="V3" s="2">
        <f t="shared" ref="V3:V66" si="6">U3*($Y$1*($Y$2*T3)/($Y$2*T3+($Y$1-$Y$2)))/70</f>
        <v>7.8396707414863629</v>
      </c>
      <c r="W3" s="3">
        <v>17.560975609756099</v>
      </c>
    </row>
    <row r="4" spans="1:25" x14ac:dyDescent="0.45">
      <c r="A4" t="s">
        <v>19</v>
      </c>
      <c r="B4" t="s">
        <v>20</v>
      </c>
      <c r="C4" t="s">
        <v>21</v>
      </c>
      <c r="D4" t="s">
        <v>22</v>
      </c>
      <c r="E4" t="s">
        <v>23</v>
      </c>
      <c r="F4">
        <v>0.17865713183468057</v>
      </c>
      <c r="G4">
        <v>30</v>
      </c>
      <c r="H4">
        <f t="shared" si="0"/>
        <v>3.7961434829652259E-2</v>
      </c>
      <c r="I4">
        <f t="shared" si="1"/>
        <v>1.3399284887601044</v>
      </c>
      <c r="J4">
        <f t="shared" si="2"/>
        <v>35.297098088438581</v>
      </c>
      <c r="M4" t="s">
        <v>19</v>
      </c>
      <c r="N4" t="s">
        <v>20</v>
      </c>
      <c r="O4" t="s">
        <v>24</v>
      </c>
      <c r="P4" t="s">
        <v>21</v>
      </c>
      <c r="Q4" t="s">
        <v>22</v>
      </c>
      <c r="R4">
        <f t="shared" si="3"/>
        <v>35.297098088438581</v>
      </c>
      <c r="S4">
        <f t="shared" si="4"/>
        <v>6.4864883843819658</v>
      </c>
      <c r="T4" s="1">
        <f t="shared" si="5"/>
        <v>0.18376831908758495</v>
      </c>
      <c r="U4">
        <v>9.2999999999999999E-2</v>
      </c>
      <c r="V4" s="2">
        <f t="shared" si="6"/>
        <v>12.612033192921899</v>
      </c>
      <c r="W4" s="3">
        <v>17.560975609756099</v>
      </c>
    </row>
    <row r="5" spans="1:25" x14ac:dyDescent="0.45">
      <c r="A5" t="s">
        <v>19</v>
      </c>
      <c r="B5" t="s">
        <v>20</v>
      </c>
      <c r="C5" t="s">
        <v>21</v>
      </c>
      <c r="D5" t="s">
        <v>22</v>
      </c>
      <c r="E5" t="s">
        <v>23</v>
      </c>
      <c r="F5">
        <v>0.30423578127676487</v>
      </c>
      <c r="G5">
        <v>30</v>
      </c>
      <c r="H5">
        <f t="shared" si="0"/>
        <v>3.7961434829652259E-2</v>
      </c>
      <c r="I5">
        <f t="shared" si="1"/>
        <v>2.2817683595757363</v>
      </c>
      <c r="J5">
        <f t="shared" si="2"/>
        <v>60.107537289223117</v>
      </c>
      <c r="M5" t="s">
        <v>19</v>
      </c>
      <c r="N5" t="s">
        <v>20</v>
      </c>
      <c r="O5" t="s">
        <v>24</v>
      </c>
      <c r="P5" t="s">
        <v>21</v>
      </c>
      <c r="Q5" t="s">
        <v>22</v>
      </c>
      <c r="R5">
        <f t="shared" si="3"/>
        <v>60.107537289223117</v>
      </c>
      <c r="S5">
        <f t="shared" si="4"/>
        <v>2.4568595510015987</v>
      </c>
      <c r="T5" s="1">
        <f t="shared" si="5"/>
        <v>4.087440047959006E-2</v>
      </c>
      <c r="U5">
        <v>9.2999999999999999E-2</v>
      </c>
      <c r="V5" s="2">
        <f t="shared" si="6"/>
        <v>2.8346212291038819</v>
      </c>
      <c r="W5" s="3">
        <v>17.560975609756099</v>
      </c>
    </row>
    <row r="6" spans="1:25" x14ac:dyDescent="0.45">
      <c r="A6" t="s">
        <v>19</v>
      </c>
      <c r="B6" t="s">
        <v>26</v>
      </c>
      <c r="C6" t="s">
        <v>21</v>
      </c>
      <c r="D6" t="s">
        <v>22</v>
      </c>
      <c r="E6" t="s">
        <v>23</v>
      </c>
      <c r="F6">
        <v>4.2647716363732437E-3</v>
      </c>
      <c r="G6">
        <v>30</v>
      </c>
      <c r="H6">
        <f t="shared" si="0"/>
        <v>3.7961434829652259E-2</v>
      </c>
      <c r="I6">
        <f t="shared" si="1"/>
        <v>3.1985787272799326E-2</v>
      </c>
      <c r="J6">
        <f t="shared" si="2"/>
        <v>0.84258636208910465</v>
      </c>
      <c r="M6" t="s">
        <v>19</v>
      </c>
      <c r="N6" t="s">
        <v>26</v>
      </c>
      <c r="O6" t="s">
        <v>24</v>
      </c>
      <c r="P6" t="s">
        <v>21</v>
      </c>
      <c r="Q6" t="s">
        <v>22</v>
      </c>
      <c r="R6">
        <f t="shared" si="3"/>
        <v>0.84258636208910465</v>
      </c>
      <c r="S6">
        <f t="shared" si="4"/>
        <v>4.8271435077199403</v>
      </c>
      <c r="T6" s="1">
        <f t="shared" si="5"/>
        <v>5.7289599320733648</v>
      </c>
      <c r="U6">
        <v>1.2800000000000001E-2</v>
      </c>
      <c r="V6" s="2">
        <f t="shared" si="6"/>
        <v>38.581847496190207</v>
      </c>
      <c r="W6" s="3">
        <v>37.796031540000001</v>
      </c>
    </row>
    <row r="7" spans="1:25" x14ac:dyDescent="0.45">
      <c r="A7" t="s">
        <v>19</v>
      </c>
      <c r="B7" t="s">
        <v>26</v>
      </c>
      <c r="C7" t="s">
        <v>21</v>
      </c>
      <c r="D7" t="s">
        <v>22</v>
      </c>
      <c r="E7" t="s">
        <v>23</v>
      </c>
      <c r="F7">
        <v>4.7931907825141101E-3</v>
      </c>
      <c r="G7">
        <v>30</v>
      </c>
      <c r="H7">
        <f t="shared" si="0"/>
        <v>3.7961434829652259E-2</v>
      </c>
      <c r="I7">
        <f t="shared" si="1"/>
        <v>3.5948930868855825E-2</v>
      </c>
      <c r="J7">
        <f t="shared" si="2"/>
        <v>0.94698556654069255</v>
      </c>
      <c r="M7" t="s">
        <v>19</v>
      </c>
      <c r="N7" t="s">
        <v>26</v>
      </c>
      <c r="O7" t="s">
        <v>24</v>
      </c>
      <c r="P7" t="s">
        <v>21</v>
      </c>
      <c r="Q7" t="s">
        <v>22</v>
      </c>
      <c r="R7">
        <f t="shared" si="3"/>
        <v>0.94698556654069255</v>
      </c>
      <c r="S7">
        <f t="shared" si="4"/>
        <v>5.0678350485223058</v>
      </c>
      <c r="T7" s="1">
        <f t="shared" si="5"/>
        <v>5.3515441286343384</v>
      </c>
      <c r="U7">
        <v>1.2800000000000001E-2</v>
      </c>
      <c r="V7" s="2">
        <f t="shared" si="6"/>
        <v>36.758253637493397</v>
      </c>
      <c r="W7" s="3">
        <v>37.796031540000001</v>
      </c>
    </row>
    <row r="8" spans="1:25" x14ac:dyDescent="0.45">
      <c r="A8" t="s">
        <v>19</v>
      </c>
      <c r="B8" t="s">
        <v>26</v>
      </c>
      <c r="C8" t="s">
        <v>21</v>
      </c>
      <c r="D8" t="s">
        <v>22</v>
      </c>
      <c r="E8" t="s">
        <v>23</v>
      </c>
      <c r="F8">
        <v>4.3285174851341833E-3</v>
      </c>
      <c r="G8">
        <v>30</v>
      </c>
      <c r="H8">
        <f t="shared" si="0"/>
        <v>3.7961434829652259E-2</v>
      </c>
      <c r="I8">
        <f t="shared" si="1"/>
        <v>3.2463881138506373E-2</v>
      </c>
      <c r="J8">
        <f t="shared" si="2"/>
        <v>0.85518056111905283</v>
      </c>
      <c r="M8" t="s">
        <v>19</v>
      </c>
      <c r="N8" t="s">
        <v>26</v>
      </c>
      <c r="O8" t="s">
        <v>24</v>
      </c>
      <c r="P8" t="s">
        <v>21</v>
      </c>
      <c r="Q8" t="s">
        <v>22</v>
      </c>
      <c r="R8">
        <f t="shared" si="3"/>
        <v>0.85518056111905283</v>
      </c>
      <c r="S8">
        <f t="shared" si="4"/>
        <v>4.9577623589906414</v>
      </c>
      <c r="T8" s="1">
        <f t="shared" si="5"/>
        <v>5.7973281718461012</v>
      </c>
      <c r="U8">
        <v>1.2800000000000001E-2</v>
      </c>
      <c r="V8" s="2">
        <f t="shared" si="6"/>
        <v>38.904592602236143</v>
      </c>
      <c r="W8" s="3">
        <v>37.796031540000001</v>
      </c>
    </row>
    <row r="9" spans="1:25" x14ac:dyDescent="0.45">
      <c r="A9" t="s">
        <v>19</v>
      </c>
      <c r="B9" t="s">
        <v>26</v>
      </c>
      <c r="C9" t="s">
        <v>21</v>
      </c>
      <c r="D9" t="s">
        <v>22</v>
      </c>
      <c r="E9" t="s">
        <v>23</v>
      </c>
      <c r="F9">
        <v>4.477867133970065E-3</v>
      </c>
      <c r="G9">
        <v>30</v>
      </c>
      <c r="H9">
        <f t="shared" si="0"/>
        <v>3.7961434829652259E-2</v>
      </c>
      <c r="I9">
        <f t="shared" si="1"/>
        <v>3.3584003504775486E-2</v>
      </c>
      <c r="J9">
        <f t="shared" si="2"/>
        <v>0.8846874111971792</v>
      </c>
      <c r="M9" t="s">
        <v>19</v>
      </c>
      <c r="N9" t="s">
        <v>26</v>
      </c>
      <c r="O9" t="s">
        <v>24</v>
      </c>
      <c r="P9" t="s">
        <v>21</v>
      </c>
      <c r="Q9" t="s">
        <v>22</v>
      </c>
      <c r="R9">
        <f t="shared" si="3"/>
        <v>0.8846874111971792</v>
      </c>
      <c r="S9">
        <f t="shared" si="4"/>
        <v>5.1463658674152182</v>
      </c>
      <c r="T9" s="1">
        <f t="shared" si="5"/>
        <v>5.8171573397331811</v>
      </c>
      <c r="U9">
        <v>1.2800000000000001E-2</v>
      </c>
      <c r="V9" s="2">
        <f t="shared" si="6"/>
        <v>38.997774496468381</v>
      </c>
      <c r="W9" s="3">
        <v>37.796031540000001</v>
      </c>
    </row>
    <row r="10" spans="1:25" x14ac:dyDescent="0.45">
      <c r="A10" t="s">
        <v>19</v>
      </c>
      <c r="B10" t="s">
        <v>27</v>
      </c>
      <c r="C10" t="s">
        <v>21</v>
      </c>
      <c r="D10" t="s">
        <v>22</v>
      </c>
      <c r="E10" t="s">
        <v>23</v>
      </c>
      <c r="F10">
        <v>0.10303367511827731</v>
      </c>
      <c r="G10">
        <v>30</v>
      </c>
      <c r="H10">
        <f t="shared" si="0"/>
        <v>3.7961434829652259E-2</v>
      </c>
      <c r="I10">
        <f t="shared" si="1"/>
        <v>0.77275256338707976</v>
      </c>
      <c r="J10">
        <f t="shared" si="2"/>
        <v>20.356252782718077</v>
      </c>
      <c r="M10" t="s">
        <v>19</v>
      </c>
      <c r="N10" t="s">
        <v>27</v>
      </c>
      <c r="O10" t="s">
        <v>24</v>
      </c>
      <c r="P10" t="s">
        <v>21</v>
      </c>
      <c r="Q10" t="s">
        <v>22</v>
      </c>
      <c r="R10">
        <f t="shared" si="3"/>
        <v>20.356252782718077</v>
      </c>
      <c r="S10">
        <f t="shared" si="4"/>
        <v>2.9932266988052634</v>
      </c>
      <c r="T10" s="1">
        <f t="shared" si="5"/>
        <v>0.14704212660133767</v>
      </c>
      <c r="U10">
        <v>4.0000000000000002E-4</v>
      </c>
      <c r="V10" s="2">
        <f t="shared" si="6"/>
        <v>4.3520397579557203E-2</v>
      </c>
      <c r="W10" s="3">
        <v>0.40390243902439021</v>
      </c>
    </row>
    <row r="11" spans="1:25" x14ac:dyDescent="0.45">
      <c r="A11" t="s">
        <v>19</v>
      </c>
      <c r="B11" t="s">
        <v>27</v>
      </c>
      <c r="C11" t="s">
        <v>21</v>
      </c>
      <c r="D11" t="s">
        <v>22</v>
      </c>
      <c r="E11" t="s">
        <v>23</v>
      </c>
      <c r="F11">
        <v>0.54448630957569266</v>
      </c>
      <c r="G11">
        <v>30</v>
      </c>
      <c r="H11">
        <f t="shared" si="0"/>
        <v>3.7961434829652259E-2</v>
      </c>
      <c r="I11">
        <f t="shared" si="1"/>
        <v>4.0836473218176952</v>
      </c>
      <c r="J11">
        <f t="shared" si="2"/>
        <v>107.57357671391007</v>
      </c>
      <c r="M11" t="s">
        <v>19</v>
      </c>
      <c r="N11" t="s">
        <v>27</v>
      </c>
      <c r="O11" t="s">
        <v>24</v>
      </c>
      <c r="P11" t="s">
        <v>21</v>
      </c>
      <c r="Q11" t="s">
        <v>22</v>
      </c>
      <c r="R11">
        <f t="shared" si="3"/>
        <v>107.57357671391007</v>
      </c>
      <c r="S11">
        <f t="shared" si="4"/>
        <v>6.6920488308458888</v>
      </c>
      <c r="T11" s="1">
        <f t="shared" si="5"/>
        <v>6.2209039015624329E-2</v>
      </c>
      <c r="U11">
        <v>4.0000000000000002E-4</v>
      </c>
      <c r="V11" s="2">
        <f t="shared" si="6"/>
        <v>1.8526566663489896E-2</v>
      </c>
      <c r="W11" s="3">
        <v>0.40390243902439021</v>
      </c>
    </row>
    <row r="12" spans="1:25" x14ac:dyDescent="0.45">
      <c r="A12" t="s">
        <v>19</v>
      </c>
      <c r="B12" t="s">
        <v>27</v>
      </c>
      <c r="C12" t="s">
        <v>21</v>
      </c>
      <c r="D12" t="s">
        <v>22</v>
      </c>
      <c r="E12" t="s">
        <v>23</v>
      </c>
      <c r="F12">
        <v>0.3741027619093712</v>
      </c>
      <c r="G12">
        <v>30</v>
      </c>
      <c r="H12">
        <f t="shared" si="0"/>
        <v>3.7961434829652259E-2</v>
      </c>
      <c r="I12">
        <f t="shared" si="1"/>
        <v>2.8057707143202837</v>
      </c>
      <c r="J12">
        <f t="shared" si="2"/>
        <v>73.911081783680444</v>
      </c>
      <c r="M12" t="s">
        <v>19</v>
      </c>
      <c r="N12" t="s">
        <v>27</v>
      </c>
      <c r="O12" t="s">
        <v>24</v>
      </c>
      <c r="P12" t="s">
        <v>21</v>
      </c>
      <c r="Q12" t="s">
        <v>22</v>
      </c>
      <c r="R12">
        <f t="shared" si="3"/>
        <v>73.911081783680444</v>
      </c>
      <c r="S12">
        <f t="shared" si="4"/>
        <v>7.2797805965626097</v>
      </c>
      <c r="T12" s="1">
        <f t="shared" si="5"/>
        <v>9.8493763328599854E-2</v>
      </c>
      <c r="U12">
        <v>4.0000000000000002E-4</v>
      </c>
      <c r="V12" s="2">
        <f t="shared" si="6"/>
        <v>2.9254819239780953E-2</v>
      </c>
      <c r="W12" s="3">
        <v>0.40390243902439021</v>
      </c>
    </row>
    <row r="13" spans="1:25" x14ac:dyDescent="0.45">
      <c r="A13" t="s">
        <v>19</v>
      </c>
      <c r="B13" t="s">
        <v>27</v>
      </c>
      <c r="C13" t="s">
        <v>21</v>
      </c>
      <c r="D13" t="s">
        <v>22</v>
      </c>
      <c r="E13" t="s">
        <v>23</v>
      </c>
      <c r="F13">
        <v>0.60000514125112014</v>
      </c>
      <c r="G13">
        <v>30</v>
      </c>
      <c r="H13">
        <f t="shared" si="0"/>
        <v>3.7961434829652259E-2</v>
      </c>
      <c r="I13">
        <f t="shared" si="1"/>
        <v>4.5000385593834009</v>
      </c>
      <c r="J13">
        <f t="shared" si="2"/>
        <v>118.54237279430629</v>
      </c>
      <c r="M13" t="s">
        <v>19</v>
      </c>
      <c r="N13" t="s">
        <v>27</v>
      </c>
      <c r="O13" t="s">
        <v>24</v>
      </c>
      <c r="P13" t="s">
        <v>21</v>
      </c>
      <c r="Q13" t="s">
        <v>22</v>
      </c>
      <c r="R13">
        <f t="shared" si="3"/>
        <v>118.54237279430629</v>
      </c>
      <c r="S13">
        <f t="shared" si="4"/>
        <v>2.9538624793935155</v>
      </c>
      <c r="T13" s="1">
        <f t="shared" si="5"/>
        <v>2.4918199372633044E-2</v>
      </c>
      <c r="U13">
        <v>4.0000000000000002E-4</v>
      </c>
      <c r="V13" s="2">
        <f t="shared" si="6"/>
        <v>7.441252336456085E-3</v>
      </c>
      <c r="W13" s="3">
        <v>0.40390243902439021</v>
      </c>
    </row>
    <row r="14" spans="1:25" x14ac:dyDescent="0.45">
      <c r="A14" t="s">
        <v>19</v>
      </c>
      <c r="B14" t="s">
        <v>28</v>
      </c>
      <c r="C14" t="s">
        <v>21</v>
      </c>
      <c r="D14" t="s">
        <v>22</v>
      </c>
      <c r="E14" t="s">
        <v>23</v>
      </c>
      <c r="F14">
        <v>1.8248130978911224E-2</v>
      </c>
      <c r="G14">
        <v>30</v>
      </c>
      <c r="H14">
        <f t="shared" si="0"/>
        <v>3.7961434829652259E-2</v>
      </c>
      <c r="I14">
        <f t="shared" si="1"/>
        <v>0.13686098234183419</v>
      </c>
      <c r="J14">
        <f t="shared" si="2"/>
        <v>3.6052636828924598</v>
      </c>
      <c r="M14" t="s">
        <v>19</v>
      </c>
      <c r="N14" t="s">
        <v>28</v>
      </c>
      <c r="O14" t="s">
        <v>24</v>
      </c>
      <c r="P14" t="s">
        <v>21</v>
      </c>
      <c r="Q14" t="s">
        <v>22</v>
      </c>
      <c r="R14">
        <f t="shared" si="3"/>
        <v>3.6052636828924598</v>
      </c>
      <c r="S14">
        <f t="shared" si="4"/>
        <v>4.9423735552269186</v>
      </c>
      <c r="T14" s="1">
        <f t="shared" si="5"/>
        <v>1.3708771368594355</v>
      </c>
      <c r="U14">
        <v>6.7999999999999996E-3</v>
      </c>
      <c r="V14" s="2">
        <f t="shared" si="6"/>
        <v>6.3333541010035841</v>
      </c>
      <c r="W14" s="3">
        <v>11.910751449999999</v>
      </c>
    </row>
    <row r="15" spans="1:25" x14ac:dyDescent="0.45">
      <c r="A15" t="s">
        <v>19</v>
      </c>
      <c r="B15" t="s">
        <v>28</v>
      </c>
      <c r="C15" t="s">
        <v>21</v>
      </c>
      <c r="D15" t="s">
        <v>22</v>
      </c>
      <c r="E15" t="s">
        <v>23</v>
      </c>
      <c r="F15">
        <v>5.5920353662870903E-2</v>
      </c>
      <c r="G15">
        <v>30</v>
      </c>
      <c r="H15">
        <f t="shared" si="0"/>
        <v>3.7961434829652259E-2</v>
      </c>
      <c r="I15">
        <f t="shared" si="1"/>
        <v>0.4194026524715318</v>
      </c>
      <c r="J15">
        <f t="shared" si="2"/>
        <v>11.048124349186347</v>
      </c>
      <c r="M15" t="s">
        <v>19</v>
      </c>
      <c r="N15" t="s">
        <v>28</v>
      </c>
      <c r="O15" t="s">
        <v>24</v>
      </c>
      <c r="P15" t="s">
        <v>21</v>
      </c>
      <c r="Q15" t="s">
        <v>22</v>
      </c>
      <c r="R15">
        <f t="shared" si="3"/>
        <v>11.048124349186347</v>
      </c>
      <c r="S15">
        <f t="shared" si="4"/>
        <v>4.8078509521142347</v>
      </c>
      <c r="T15" s="1">
        <f t="shared" si="5"/>
        <v>0.43517350096338436</v>
      </c>
      <c r="U15">
        <v>6.7999999999999996E-3</v>
      </c>
      <c r="V15" s="2">
        <f t="shared" si="6"/>
        <v>2.1446044098888635</v>
      </c>
      <c r="W15" s="3">
        <v>11.910751449999999</v>
      </c>
    </row>
    <row r="16" spans="1:25" x14ac:dyDescent="0.45">
      <c r="A16" t="s">
        <v>19</v>
      </c>
      <c r="B16" t="s">
        <v>28</v>
      </c>
      <c r="C16" t="s">
        <v>21</v>
      </c>
      <c r="D16" t="s">
        <v>22</v>
      </c>
      <c r="E16" t="s">
        <v>23</v>
      </c>
      <c r="F16">
        <v>5.9962760577034278E-2</v>
      </c>
      <c r="G16">
        <v>30</v>
      </c>
      <c r="H16">
        <f t="shared" si="0"/>
        <v>3.7961434829652259E-2</v>
      </c>
      <c r="I16">
        <f t="shared" si="1"/>
        <v>0.44972070432775707</v>
      </c>
      <c r="J16">
        <f t="shared" si="2"/>
        <v>11.846778351393434</v>
      </c>
      <c r="M16" t="s">
        <v>19</v>
      </c>
      <c r="N16" t="s">
        <v>28</v>
      </c>
      <c r="O16" t="s">
        <v>24</v>
      </c>
      <c r="P16" t="s">
        <v>21</v>
      </c>
      <c r="Q16" t="s">
        <v>22</v>
      </c>
      <c r="R16">
        <f t="shared" si="3"/>
        <v>11.846778351393434</v>
      </c>
      <c r="S16">
        <f t="shared" si="4"/>
        <v>5.2579907546842399</v>
      </c>
      <c r="T16" s="1">
        <f t="shared" si="5"/>
        <v>0.4438329644333886</v>
      </c>
      <c r="U16">
        <v>6.7999999999999996E-3</v>
      </c>
      <c r="V16" s="2">
        <f t="shared" si="6"/>
        <v>2.1859299486833939</v>
      </c>
      <c r="W16" s="3">
        <v>11.910751449999999</v>
      </c>
    </row>
    <row r="17" spans="1:23" x14ac:dyDescent="0.45">
      <c r="A17" t="s">
        <v>19</v>
      </c>
      <c r="B17" t="s">
        <v>28</v>
      </c>
      <c r="C17" t="s">
        <v>21</v>
      </c>
      <c r="D17" t="s">
        <v>22</v>
      </c>
      <c r="E17" t="s">
        <v>23</v>
      </c>
      <c r="F17">
        <v>5.6412669653632438E-2</v>
      </c>
      <c r="G17">
        <v>30</v>
      </c>
      <c r="H17">
        <f t="shared" si="0"/>
        <v>3.7961434829652259E-2</v>
      </c>
      <c r="I17">
        <f t="shared" si="1"/>
        <v>0.42309502240224328</v>
      </c>
      <c r="J17">
        <f t="shared" si="2"/>
        <v>11.14539069191761</v>
      </c>
      <c r="M17" t="s">
        <v>19</v>
      </c>
      <c r="N17" t="s">
        <v>28</v>
      </c>
      <c r="O17" t="s">
        <v>24</v>
      </c>
      <c r="P17" t="s">
        <v>21</v>
      </c>
      <c r="Q17" t="s">
        <v>22</v>
      </c>
      <c r="R17">
        <f t="shared" si="3"/>
        <v>11.14539069191761</v>
      </c>
      <c r="S17">
        <f t="shared" si="4"/>
        <v>4.9822575422309852</v>
      </c>
      <c r="T17" s="1">
        <f t="shared" si="5"/>
        <v>0.44702403710656885</v>
      </c>
      <c r="U17">
        <v>6.7999999999999996E-3</v>
      </c>
      <c r="V17" s="2">
        <f t="shared" si="6"/>
        <v>2.2011458409386466</v>
      </c>
      <c r="W17" s="3">
        <v>11.910751449999999</v>
      </c>
    </row>
    <row r="18" spans="1:23" x14ac:dyDescent="0.45">
      <c r="A18" t="s">
        <v>19</v>
      </c>
      <c r="B18" t="s">
        <v>29</v>
      </c>
      <c r="C18" t="s">
        <v>21</v>
      </c>
      <c r="D18" t="s">
        <v>22</v>
      </c>
      <c r="E18" t="s">
        <v>23</v>
      </c>
      <c r="F18">
        <v>1.9030115453638454</v>
      </c>
      <c r="G18">
        <v>30</v>
      </c>
      <c r="H18">
        <f t="shared" si="0"/>
        <v>3.7961434829652259E-2</v>
      </c>
      <c r="I18">
        <f t="shared" si="1"/>
        <v>14.27258659022884</v>
      </c>
      <c r="J18">
        <f t="shared" si="2"/>
        <v>375.97595175934458</v>
      </c>
      <c r="M18" t="s">
        <v>19</v>
      </c>
      <c r="N18" t="s">
        <v>29</v>
      </c>
      <c r="O18" t="s">
        <v>24</v>
      </c>
      <c r="P18" t="s">
        <v>21</v>
      </c>
      <c r="Q18" t="s">
        <v>22</v>
      </c>
      <c r="R18">
        <f t="shared" si="3"/>
        <v>375.97595175934458</v>
      </c>
      <c r="S18">
        <f t="shared" si="4"/>
        <v>4.6630143086842111</v>
      </c>
      <c r="T18" s="1">
        <f t="shared" si="5"/>
        <v>1.2402427035197512E-2</v>
      </c>
      <c r="U18">
        <v>1.6000000000000001E-3</v>
      </c>
      <c r="V18" s="2">
        <f t="shared" si="6"/>
        <v>1.4828440378871832E-2</v>
      </c>
      <c r="W18" s="3">
        <v>8.7177979000000003E-2</v>
      </c>
    </row>
    <row r="19" spans="1:23" x14ac:dyDescent="0.45">
      <c r="A19" t="s">
        <v>19</v>
      </c>
      <c r="B19" t="s">
        <v>29</v>
      </c>
      <c r="C19" t="s">
        <v>21</v>
      </c>
      <c r="D19" t="s">
        <v>22</v>
      </c>
      <c r="E19" t="s">
        <v>23</v>
      </c>
      <c r="F19">
        <v>1.80467150097561</v>
      </c>
      <c r="G19">
        <v>30</v>
      </c>
      <c r="H19">
        <f t="shared" si="0"/>
        <v>3.7961434829652259E-2</v>
      </c>
      <c r="I19">
        <f t="shared" si="1"/>
        <v>13.535036257317074</v>
      </c>
      <c r="J19">
        <f t="shared" si="2"/>
        <v>356.5470145702883</v>
      </c>
      <c r="M19" t="s">
        <v>19</v>
      </c>
      <c r="N19" t="s">
        <v>29</v>
      </c>
      <c r="O19" t="s">
        <v>24</v>
      </c>
      <c r="P19" t="s">
        <v>21</v>
      </c>
      <c r="Q19" t="s">
        <v>22</v>
      </c>
      <c r="R19">
        <f t="shared" si="3"/>
        <v>356.5470145702883</v>
      </c>
      <c r="S19">
        <f t="shared" si="4"/>
        <v>4.6530422659855377</v>
      </c>
      <c r="T19" s="1">
        <f t="shared" si="5"/>
        <v>1.3050290917716421E-2</v>
      </c>
      <c r="U19">
        <v>1.6000000000000001E-3</v>
      </c>
      <c r="V19" s="2">
        <f t="shared" si="6"/>
        <v>1.5602288452653799E-2</v>
      </c>
      <c r="W19" s="3">
        <v>8.7177979000000003E-2</v>
      </c>
    </row>
    <row r="20" spans="1:23" x14ac:dyDescent="0.45">
      <c r="A20" t="s">
        <v>19</v>
      </c>
      <c r="B20" t="s">
        <v>29</v>
      </c>
      <c r="C20" t="s">
        <v>21</v>
      </c>
      <c r="D20" t="s">
        <v>22</v>
      </c>
      <c r="E20" t="s">
        <v>23</v>
      </c>
      <c r="F20">
        <v>2.0164336525212083</v>
      </c>
      <c r="G20">
        <v>30</v>
      </c>
      <c r="H20">
        <f t="shared" si="0"/>
        <v>3.7961434829652259E-2</v>
      </c>
      <c r="I20">
        <f t="shared" si="1"/>
        <v>15.123252393909063</v>
      </c>
      <c r="J20">
        <f t="shared" si="2"/>
        <v>398.38463592783006</v>
      </c>
      <c r="M20" t="s">
        <v>19</v>
      </c>
      <c r="N20" t="s">
        <v>29</v>
      </c>
      <c r="O20" t="s">
        <v>24</v>
      </c>
      <c r="P20" t="s">
        <v>21</v>
      </c>
      <c r="Q20" t="s">
        <v>22</v>
      </c>
      <c r="R20">
        <f t="shared" si="3"/>
        <v>398.38463592783006</v>
      </c>
      <c r="S20">
        <f t="shared" si="4"/>
        <v>5.3486612294739313</v>
      </c>
      <c r="T20" s="1">
        <f t="shared" si="5"/>
        <v>1.3425872252871909E-2</v>
      </c>
      <c r="U20">
        <v>1.6000000000000001E-3</v>
      </c>
      <c r="V20" s="2">
        <f t="shared" si="6"/>
        <v>1.6050871918535863E-2</v>
      </c>
      <c r="W20" s="3">
        <v>8.7177979000000003E-2</v>
      </c>
    </row>
    <row r="21" spans="1:23" x14ac:dyDescent="0.45">
      <c r="A21" t="s">
        <v>19</v>
      </c>
      <c r="B21" t="s">
        <v>29</v>
      </c>
      <c r="C21" t="s">
        <v>21</v>
      </c>
      <c r="D21" t="s">
        <v>22</v>
      </c>
      <c r="E21" t="s">
        <v>23</v>
      </c>
      <c r="F21">
        <v>1.9255734938353561</v>
      </c>
      <c r="G21">
        <v>30</v>
      </c>
      <c r="H21">
        <f t="shared" si="0"/>
        <v>3.7961434829652259E-2</v>
      </c>
      <c r="I21">
        <f t="shared" si="1"/>
        <v>14.441801203765172</v>
      </c>
      <c r="J21">
        <f t="shared" si="2"/>
        <v>380.43349174158345</v>
      </c>
      <c r="M21" t="s">
        <v>19</v>
      </c>
      <c r="N21" t="s">
        <v>29</v>
      </c>
      <c r="O21" t="s">
        <v>24</v>
      </c>
      <c r="P21" t="s">
        <v>21</v>
      </c>
      <c r="Q21" t="s">
        <v>22</v>
      </c>
      <c r="R21">
        <f t="shared" si="3"/>
        <v>380.43349174158345</v>
      </c>
      <c r="S21">
        <f t="shared" si="4"/>
        <v>4.9527976862215191</v>
      </c>
      <c r="T21" s="1">
        <f t="shared" si="5"/>
        <v>1.3018826664151323E-2</v>
      </c>
      <c r="U21">
        <v>1.6000000000000001E-3</v>
      </c>
      <c r="V21" s="2">
        <f t="shared" si="6"/>
        <v>1.5564707335192E-2</v>
      </c>
      <c r="W21" s="3">
        <v>8.7177979000000003E-2</v>
      </c>
    </row>
    <row r="22" spans="1:23" x14ac:dyDescent="0.45">
      <c r="A22" t="s">
        <v>19</v>
      </c>
      <c r="B22" t="s">
        <v>30</v>
      </c>
      <c r="C22" t="s">
        <v>21</v>
      </c>
      <c r="D22" t="s">
        <v>22</v>
      </c>
      <c r="E22" t="s">
        <v>23</v>
      </c>
      <c r="F22">
        <v>6.7130206267182729E-3</v>
      </c>
      <c r="G22">
        <v>30</v>
      </c>
      <c r="H22">
        <f t="shared" si="0"/>
        <v>3.7961434829652259E-2</v>
      </c>
      <c r="I22">
        <f t="shared" si="1"/>
        <v>5.0347654700387053E-2</v>
      </c>
      <c r="J22">
        <f t="shared" si="2"/>
        <v>1.3262842915795092</v>
      </c>
      <c r="M22" t="s">
        <v>19</v>
      </c>
      <c r="N22" t="s">
        <v>30</v>
      </c>
      <c r="O22" t="s">
        <v>31</v>
      </c>
      <c r="P22" t="s">
        <v>21</v>
      </c>
      <c r="Q22" t="s">
        <v>22</v>
      </c>
      <c r="R22">
        <f t="shared" si="3"/>
        <v>1.3262842915795092</v>
      </c>
      <c r="S22">
        <f t="shared" si="4"/>
        <v>5.0237643267938266</v>
      </c>
      <c r="T22" s="1">
        <f t="shared" si="5"/>
        <v>3.787848773215043</v>
      </c>
      <c r="U22">
        <v>0.75</v>
      </c>
      <c r="V22" s="2">
        <f t="shared" si="6"/>
        <v>1661.6509455256951</v>
      </c>
      <c r="W22" s="3">
        <v>987.84</v>
      </c>
    </row>
    <row r="23" spans="1:23" x14ac:dyDescent="0.45">
      <c r="A23" t="s">
        <v>19</v>
      </c>
      <c r="B23" t="s">
        <v>30</v>
      </c>
      <c r="C23" t="s">
        <v>21</v>
      </c>
      <c r="D23" t="s">
        <v>22</v>
      </c>
      <c r="E23" t="s">
        <v>23</v>
      </c>
      <c r="F23">
        <v>5.3928701584661743E-3</v>
      </c>
      <c r="G23">
        <v>30</v>
      </c>
      <c r="H23">
        <f t="shared" si="0"/>
        <v>3.7961434829652259E-2</v>
      </c>
      <c r="I23">
        <f t="shared" si="1"/>
        <v>4.0446526188496305E-2</v>
      </c>
      <c r="J23">
        <f t="shared" si="2"/>
        <v>1.065463578233953</v>
      </c>
      <c r="M23" t="s">
        <v>19</v>
      </c>
      <c r="N23" t="s">
        <v>30</v>
      </c>
      <c r="O23" t="s">
        <v>31</v>
      </c>
      <c r="P23" t="s">
        <v>21</v>
      </c>
      <c r="Q23" t="s">
        <v>22</v>
      </c>
      <c r="R23">
        <f t="shared" si="3"/>
        <v>1.065463578233953</v>
      </c>
      <c r="S23">
        <f t="shared" si="4"/>
        <v>3.8110435111600598</v>
      </c>
      <c r="T23" s="1">
        <f t="shared" si="5"/>
        <v>3.5768876468560395</v>
      </c>
      <c r="U23">
        <v>0.75</v>
      </c>
      <c r="V23" s="2">
        <f t="shared" si="6"/>
        <v>1588.3895678091055</v>
      </c>
      <c r="W23" s="3">
        <v>987.84</v>
      </c>
    </row>
    <row r="24" spans="1:23" x14ac:dyDescent="0.45">
      <c r="A24" t="s">
        <v>19</v>
      </c>
      <c r="B24" t="s">
        <v>30</v>
      </c>
      <c r="C24" t="s">
        <v>21</v>
      </c>
      <c r="D24" t="s">
        <v>22</v>
      </c>
      <c r="E24" t="s">
        <v>23</v>
      </c>
      <c r="F24">
        <v>3.4085331384456261E-3</v>
      </c>
      <c r="G24">
        <v>30</v>
      </c>
      <c r="H24">
        <f t="shared" si="0"/>
        <v>3.7961434829652259E-2</v>
      </c>
      <c r="I24">
        <f t="shared" si="1"/>
        <v>2.5563998538342195E-2</v>
      </c>
      <c r="J24">
        <f t="shared" si="2"/>
        <v>0.67342023959467845</v>
      </c>
      <c r="M24" t="s">
        <v>19</v>
      </c>
      <c r="N24" t="s">
        <v>30</v>
      </c>
      <c r="O24" t="s">
        <v>31</v>
      </c>
      <c r="P24" t="s">
        <v>21</v>
      </c>
      <c r="Q24" t="s">
        <v>22</v>
      </c>
      <c r="R24">
        <f t="shared" si="3"/>
        <v>0.67342023959467845</v>
      </c>
      <c r="S24">
        <f t="shared" si="4"/>
        <v>5.9918898249443</v>
      </c>
      <c r="T24" s="1">
        <f t="shared" si="5"/>
        <v>8.897697860329723</v>
      </c>
      <c r="U24">
        <v>0.75</v>
      </c>
      <c r="V24" s="2">
        <f t="shared" si="6"/>
        <v>3016.2947586080627</v>
      </c>
      <c r="W24" s="3">
        <v>987.84</v>
      </c>
    </row>
    <row r="25" spans="1:23" x14ac:dyDescent="0.45">
      <c r="A25" t="s">
        <v>19</v>
      </c>
      <c r="B25" t="s">
        <v>30</v>
      </c>
      <c r="C25" t="s">
        <v>21</v>
      </c>
      <c r="D25" t="s">
        <v>22</v>
      </c>
      <c r="E25" t="s">
        <v>23</v>
      </c>
      <c r="F25">
        <v>2.1586027493117263E-3</v>
      </c>
      <c r="G25">
        <v>30</v>
      </c>
      <c r="H25">
        <f t="shared" si="0"/>
        <v>3.7961434829652259E-2</v>
      </c>
      <c r="I25">
        <f t="shared" si="1"/>
        <v>1.6189520619837947E-2</v>
      </c>
      <c r="J25">
        <f t="shared" si="2"/>
        <v>0.42647283203299957</v>
      </c>
      <c r="M25" t="s">
        <v>19</v>
      </c>
      <c r="N25" t="s">
        <v>30</v>
      </c>
      <c r="O25" t="s">
        <v>31</v>
      </c>
      <c r="P25" t="s">
        <v>21</v>
      </c>
      <c r="Q25" t="s">
        <v>22</v>
      </c>
      <c r="R25">
        <f t="shared" si="3"/>
        <v>0.42647283203299957</v>
      </c>
      <c r="S25">
        <f t="shared" si="4"/>
        <v>5.1724186857681662</v>
      </c>
      <c r="T25" s="1">
        <f t="shared" si="5"/>
        <v>12.128366210600575</v>
      </c>
      <c r="U25">
        <v>0.75</v>
      </c>
      <c r="V25" s="2">
        <f t="shared" si="6"/>
        <v>3595.0022723513903</v>
      </c>
      <c r="W25" s="3">
        <v>987.84</v>
      </c>
    </row>
    <row r="26" spans="1:23" x14ac:dyDescent="0.45">
      <c r="A26" t="s">
        <v>19</v>
      </c>
      <c r="B26" t="s">
        <v>32</v>
      </c>
      <c r="C26" t="s">
        <v>21</v>
      </c>
      <c r="D26" t="s">
        <v>22</v>
      </c>
      <c r="E26" t="s">
        <v>23</v>
      </c>
      <c r="F26">
        <v>8.6820159161762694E-4</v>
      </c>
      <c r="G26">
        <v>30</v>
      </c>
      <c r="H26">
        <f t="shared" si="0"/>
        <v>3.7961434829652259E-2</v>
      </c>
      <c r="I26">
        <f t="shared" si="1"/>
        <v>6.5115119371322019E-3</v>
      </c>
      <c r="J26">
        <f t="shared" si="2"/>
        <v>0.17152965809516663</v>
      </c>
      <c r="M26" t="s">
        <v>19</v>
      </c>
      <c r="N26" t="s">
        <v>32</v>
      </c>
      <c r="O26" t="s">
        <v>31</v>
      </c>
      <c r="P26" t="s">
        <v>21</v>
      </c>
      <c r="Q26" t="s">
        <v>22</v>
      </c>
      <c r="R26">
        <f t="shared" si="3"/>
        <v>0.17152965809516663</v>
      </c>
      <c r="S26">
        <f t="shared" si="4"/>
        <v>6.8443392353259878</v>
      </c>
      <c r="T26" s="1">
        <f t="shared" si="5"/>
        <v>39.901783232895326</v>
      </c>
      <c r="U26">
        <v>0.66</v>
      </c>
      <c r="V26" s="2">
        <f t="shared" si="6"/>
        <v>5004.0883301267204</v>
      </c>
      <c r="W26" s="3">
        <v>677.14</v>
      </c>
    </row>
    <row r="27" spans="1:23" x14ac:dyDescent="0.45">
      <c r="A27" t="s">
        <v>19</v>
      </c>
      <c r="B27" t="s">
        <v>32</v>
      </c>
      <c r="C27" t="s">
        <v>21</v>
      </c>
      <c r="D27" t="s">
        <v>22</v>
      </c>
      <c r="E27" t="s">
        <v>23</v>
      </c>
      <c r="F27">
        <v>2.2299939459711955E-3</v>
      </c>
      <c r="G27">
        <v>30</v>
      </c>
      <c r="H27">
        <f t="shared" si="0"/>
        <v>3.7961434829652259E-2</v>
      </c>
      <c r="I27">
        <f t="shared" si="1"/>
        <v>1.6724954594783965E-2</v>
      </c>
      <c r="J27">
        <f t="shared" si="2"/>
        <v>0.4405775142545415</v>
      </c>
      <c r="M27" t="s">
        <v>19</v>
      </c>
      <c r="N27" t="s">
        <v>32</v>
      </c>
      <c r="O27" t="s">
        <v>31</v>
      </c>
      <c r="P27" t="s">
        <v>21</v>
      </c>
      <c r="Q27" t="s">
        <v>22</v>
      </c>
      <c r="R27">
        <f t="shared" si="3"/>
        <v>0.4405775142545415</v>
      </c>
      <c r="S27">
        <f t="shared" si="4"/>
        <v>6.6658343470307075</v>
      </c>
      <c r="T27" s="1">
        <f t="shared" si="5"/>
        <v>15.129765208987843</v>
      </c>
      <c r="U27">
        <v>0.66</v>
      </c>
      <c r="V27" s="2">
        <f t="shared" si="6"/>
        <v>3534.0572405078651</v>
      </c>
      <c r="W27" s="3">
        <v>677.14</v>
      </c>
    </row>
    <row r="28" spans="1:23" x14ac:dyDescent="0.45">
      <c r="A28" t="s">
        <v>19</v>
      </c>
      <c r="B28" t="s">
        <v>32</v>
      </c>
      <c r="C28" t="s">
        <v>21</v>
      </c>
      <c r="D28" t="s">
        <v>22</v>
      </c>
      <c r="E28" t="s">
        <v>23</v>
      </c>
      <c r="F28">
        <v>5.6637381189951121E-3</v>
      </c>
      <c r="G28">
        <v>30</v>
      </c>
      <c r="H28">
        <f t="shared" si="0"/>
        <v>3.7961434829652259E-2</v>
      </c>
      <c r="I28">
        <f t="shared" si="1"/>
        <v>4.2478035892463337E-2</v>
      </c>
      <c r="J28">
        <f t="shared" si="2"/>
        <v>1.1189786709348271</v>
      </c>
      <c r="M28" t="s">
        <v>19</v>
      </c>
      <c r="N28" t="s">
        <v>32</v>
      </c>
      <c r="O28" t="s">
        <v>31</v>
      </c>
      <c r="P28" t="s">
        <v>21</v>
      </c>
      <c r="Q28" t="s">
        <v>22</v>
      </c>
      <c r="R28">
        <f t="shared" si="3"/>
        <v>1.1189786709348271</v>
      </c>
      <c r="S28">
        <f t="shared" si="4"/>
        <v>3.0582924062460632</v>
      </c>
      <c r="T28" s="1">
        <f t="shared" si="5"/>
        <v>2.7331105459687426</v>
      </c>
      <c r="U28">
        <v>0.66</v>
      </c>
      <c r="V28" s="2">
        <f t="shared" si="6"/>
        <v>1123.2610878069688</v>
      </c>
      <c r="W28" s="3">
        <v>677.14</v>
      </c>
    </row>
    <row r="29" spans="1:23" x14ac:dyDescent="0.45">
      <c r="A29" t="s">
        <v>19</v>
      </c>
      <c r="B29" t="s">
        <v>32</v>
      </c>
      <c r="C29" t="s">
        <v>21</v>
      </c>
      <c r="D29" t="s">
        <v>22</v>
      </c>
      <c r="E29" t="s">
        <v>23</v>
      </c>
      <c r="F29">
        <v>2.1064845438571555E-3</v>
      </c>
      <c r="G29">
        <v>30</v>
      </c>
      <c r="H29">
        <f t="shared" si="0"/>
        <v>3.7961434829652259E-2</v>
      </c>
      <c r="I29">
        <f t="shared" si="1"/>
        <v>1.5798634078928665E-2</v>
      </c>
      <c r="J29">
        <f t="shared" si="2"/>
        <v>0.41617589403096295</v>
      </c>
      <c r="M29" t="s">
        <v>19</v>
      </c>
      <c r="N29" t="s">
        <v>32</v>
      </c>
      <c r="O29" t="s">
        <v>31</v>
      </c>
      <c r="P29" t="s">
        <v>21</v>
      </c>
      <c r="Q29" t="s">
        <v>22</v>
      </c>
      <c r="R29">
        <f t="shared" si="3"/>
        <v>0.41617589403096295</v>
      </c>
      <c r="S29">
        <f t="shared" si="4"/>
        <v>3.4309905904872204</v>
      </c>
      <c r="T29" s="1">
        <f t="shared" si="5"/>
        <v>8.2440877515888964</v>
      </c>
      <c r="U29">
        <v>0.66</v>
      </c>
      <c r="V29" s="2">
        <f t="shared" si="6"/>
        <v>2532.9788224872591</v>
      </c>
      <c r="W29" s="3">
        <v>677.14</v>
      </c>
    </row>
    <row r="30" spans="1:23" x14ac:dyDescent="0.45">
      <c r="A30" t="s">
        <v>19</v>
      </c>
      <c r="B30" t="s">
        <v>33</v>
      </c>
      <c r="C30" t="s">
        <v>21</v>
      </c>
      <c r="D30" t="s">
        <v>22</v>
      </c>
      <c r="E30" t="s">
        <v>23</v>
      </c>
      <c r="F30">
        <v>9.6946941115900369</v>
      </c>
      <c r="G30">
        <v>30</v>
      </c>
      <c r="H30">
        <f t="shared" si="0"/>
        <v>3.7961434829652259E-2</v>
      </c>
      <c r="I30">
        <f t="shared" si="1"/>
        <v>72.710205836925283</v>
      </c>
      <c r="J30">
        <f t="shared" si="2"/>
        <v>1915.3703268383899</v>
      </c>
      <c r="M30" t="s">
        <v>19</v>
      </c>
      <c r="N30" t="s">
        <v>33</v>
      </c>
      <c r="O30" t="s">
        <v>31</v>
      </c>
      <c r="P30" t="s">
        <v>21</v>
      </c>
      <c r="Q30" t="s">
        <v>22</v>
      </c>
      <c r="R30">
        <f t="shared" si="3"/>
        <v>1915.3703268383899</v>
      </c>
      <c r="S30">
        <f t="shared" si="4"/>
        <v>2.8964912558852665</v>
      </c>
      <c r="T30" s="1">
        <f t="shared" si="5"/>
        <v>1.5122356315639316E-3</v>
      </c>
      <c r="U30">
        <v>1</v>
      </c>
      <c r="V30" s="2">
        <f t="shared" si="6"/>
        <v>1.1309310473503358</v>
      </c>
      <c r="W30" s="3">
        <v>1711.8720000000001</v>
      </c>
    </row>
    <row r="31" spans="1:23" x14ac:dyDescent="0.45">
      <c r="A31" t="s">
        <v>19</v>
      </c>
      <c r="B31" t="s">
        <v>33</v>
      </c>
      <c r="C31" t="s">
        <v>21</v>
      </c>
      <c r="D31" t="s">
        <v>22</v>
      </c>
      <c r="E31" t="s">
        <v>23</v>
      </c>
      <c r="F31">
        <v>9.1832952045872922</v>
      </c>
      <c r="G31">
        <v>30</v>
      </c>
      <c r="H31">
        <f t="shared" si="0"/>
        <v>3.7961434829652259E-2</v>
      </c>
      <c r="I31">
        <f t="shared" si="1"/>
        <v>68.87471403440469</v>
      </c>
      <c r="J31">
        <f t="shared" si="2"/>
        <v>1814.3337927945124</v>
      </c>
      <c r="M31" t="s">
        <v>19</v>
      </c>
      <c r="N31" t="s">
        <v>33</v>
      </c>
      <c r="O31" t="s">
        <v>31</v>
      </c>
      <c r="P31" t="s">
        <v>21</v>
      </c>
      <c r="Q31" t="s">
        <v>22</v>
      </c>
      <c r="R31">
        <f t="shared" si="3"/>
        <v>1814.3337927945124</v>
      </c>
      <c r="S31">
        <f t="shared" si="4"/>
        <v>4.2467644146683883</v>
      </c>
      <c r="T31" s="1">
        <f t="shared" si="5"/>
        <v>2.3406742637623176E-3</v>
      </c>
      <c r="U31">
        <v>1</v>
      </c>
      <c r="V31" s="2">
        <f t="shared" si="6"/>
        <v>1.7503752699951438</v>
      </c>
      <c r="W31" s="3">
        <v>1711.8720000000001</v>
      </c>
    </row>
    <row r="32" spans="1:23" x14ac:dyDescent="0.45">
      <c r="A32" t="s">
        <v>19</v>
      </c>
      <c r="B32" t="s">
        <v>33</v>
      </c>
      <c r="C32" t="s">
        <v>21</v>
      </c>
      <c r="D32" t="s">
        <v>22</v>
      </c>
      <c r="E32" t="s">
        <v>23</v>
      </c>
      <c r="F32">
        <v>11.481809563059654</v>
      </c>
      <c r="G32">
        <v>30</v>
      </c>
      <c r="H32">
        <f t="shared" si="0"/>
        <v>3.7961434829652259E-2</v>
      </c>
      <c r="I32">
        <f t="shared" si="1"/>
        <v>86.113571722947398</v>
      </c>
      <c r="J32">
        <f t="shared" si="2"/>
        <v>2268.4488115207587</v>
      </c>
      <c r="M32" t="s">
        <v>19</v>
      </c>
      <c r="N32" t="s">
        <v>33</v>
      </c>
      <c r="O32" t="s">
        <v>31</v>
      </c>
      <c r="P32" t="s">
        <v>21</v>
      </c>
      <c r="Q32" t="s">
        <v>22</v>
      </c>
      <c r="R32">
        <f t="shared" si="3"/>
        <v>2268.4488115207587</v>
      </c>
      <c r="S32">
        <f t="shared" si="4"/>
        <v>7.488009091759829</v>
      </c>
      <c r="T32" s="1">
        <f t="shared" si="5"/>
        <v>3.3009380920259331E-3</v>
      </c>
      <c r="U32">
        <v>1</v>
      </c>
      <c r="V32" s="2">
        <f t="shared" si="6"/>
        <v>2.4682939950724334</v>
      </c>
      <c r="W32" s="3">
        <v>1711.8720000000001</v>
      </c>
    </row>
    <row r="33" spans="1:23" x14ac:dyDescent="0.45">
      <c r="A33" t="s">
        <v>19</v>
      </c>
      <c r="B33" t="s">
        <v>33</v>
      </c>
      <c r="C33" t="s">
        <v>21</v>
      </c>
      <c r="D33" t="s">
        <v>22</v>
      </c>
      <c r="E33" t="s">
        <v>23</v>
      </c>
      <c r="F33">
        <v>11.390851432818934</v>
      </c>
      <c r="G33">
        <v>30</v>
      </c>
      <c r="H33">
        <f t="shared" si="0"/>
        <v>3.7961434829652259E-2</v>
      </c>
      <c r="I33">
        <f t="shared" si="1"/>
        <v>85.431385746141999</v>
      </c>
      <c r="J33">
        <f t="shared" si="2"/>
        <v>2250.4783111994025</v>
      </c>
      <c r="M33" t="s">
        <v>19</v>
      </c>
      <c r="N33" t="s">
        <v>33</v>
      </c>
      <c r="O33" t="s">
        <v>31</v>
      </c>
      <c r="P33" t="s">
        <v>21</v>
      </c>
      <c r="Q33" t="s">
        <v>22</v>
      </c>
      <c r="R33">
        <f t="shared" si="3"/>
        <v>2250.4783111994025</v>
      </c>
      <c r="S33">
        <f t="shared" si="4"/>
        <v>3.2812027220837212</v>
      </c>
      <c r="T33" s="1">
        <f t="shared" si="5"/>
        <v>1.4580023747640517E-3</v>
      </c>
      <c r="U33">
        <v>1</v>
      </c>
      <c r="V33" s="2">
        <f t="shared" si="6"/>
        <v>1.0903768553040194</v>
      </c>
      <c r="W33" s="3">
        <v>1711.8720000000001</v>
      </c>
    </row>
    <row r="34" spans="1:23" x14ac:dyDescent="0.45">
      <c r="A34" t="s">
        <v>19</v>
      </c>
      <c r="B34" t="s">
        <v>34</v>
      </c>
      <c r="C34" t="s">
        <v>21</v>
      </c>
      <c r="D34" t="s">
        <v>22</v>
      </c>
      <c r="E34" t="s">
        <v>23</v>
      </c>
      <c r="F34">
        <v>0.36813077822433404</v>
      </c>
      <c r="G34">
        <v>30</v>
      </c>
      <c r="H34">
        <f t="shared" si="0"/>
        <v>3.7961434829652259E-2</v>
      </c>
      <c r="I34">
        <f t="shared" si="1"/>
        <v>2.760980836682505</v>
      </c>
      <c r="J34">
        <f t="shared" si="2"/>
        <v>72.731203366577191</v>
      </c>
      <c r="M34" t="s">
        <v>19</v>
      </c>
      <c r="N34" t="s">
        <v>35</v>
      </c>
      <c r="O34" t="s">
        <v>24</v>
      </c>
      <c r="P34" t="s">
        <v>21</v>
      </c>
      <c r="Q34" t="s">
        <v>22</v>
      </c>
      <c r="R34">
        <f t="shared" si="3"/>
        <v>72.731203366577191</v>
      </c>
      <c r="S34">
        <f t="shared" si="4"/>
        <v>4.535303367160024</v>
      </c>
      <c r="T34" s="1">
        <f t="shared" si="5"/>
        <v>6.235705113115414E-2</v>
      </c>
      <c r="U34">
        <v>5.0000000000000001E-3</v>
      </c>
      <c r="V34" s="2">
        <f t="shared" si="6"/>
        <v>0.23213056291472764</v>
      </c>
    </row>
    <row r="35" spans="1:23" x14ac:dyDescent="0.45">
      <c r="A35" t="s">
        <v>19</v>
      </c>
      <c r="B35" t="s">
        <v>34</v>
      </c>
      <c r="C35" t="s">
        <v>21</v>
      </c>
      <c r="D35" t="s">
        <v>22</v>
      </c>
      <c r="E35" t="s">
        <v>23</v>
      </c>
      <c r="F35">
        <v>0.55576654932367675</v>
      </c>
      <c r="G35">
        <v>30</v>
      </c>
      <c r="H35">
        <f t="shared" si="0"/>
        <v>3.7961434829652259E-2</v>
      </c>
      <c r="I35">
        <f t="shared" si="1"/>
        <v>4.1682491199275757</v>
      </c>
      <c r="J35">
        <f t="shared" si="2"/>
        <v>109.80220159306762</v>
      </c>
      <c r="M35" t="s">
        <v>19</v>
      </c>
      <c r="N35" t="s">
        <v>35</v>
      </c>
      <c r="O35" t="s">
        <v>24</v>
      </c>
      <c r="P35" t="s">
        <v>21</v>
      </c>
      <c r="Q35" t="s">
        <v>22</v>
      </c>
      <c r="R35">
        <f t="shared" si="3"/>
        <v>109.80220159306762</v>
      </c>
      <c r="S35">
        <f t="shared" si="4"/>
        <v>4.926780448644636</v>
      </c>
      <c r="T35" s="1">
        <f t="shared" si="5"/>
        <v>4.4869596211772944E-2</v>
      </c>
      <c r="U35">
        <v>5.0000000000000001E-3</v>
      </c>
      <c r="V35" s="2">
        <f t="shared" si="6"/>
        <v>0.16724593877399152</v>
      </c>
    </row>
    <row r="36" spans="1:23" x14ac:dyDescent="0.45">
      <c r="A36" t="s">
        <v>19</v>
      </c>
      <c r="B36" t="s">
        <v>34</v>
      </c>
      <c r="C36" t="s">
        <v>21</v>
      </c>
      <c r="D36" t="s">
        <v>22</v>
      </c>
      <c r="E36" t="s">
        <v>23</v>
      </c>
      <c r="F36">
        <v>0.68006227289986276</v>
      </c>
      <c r="G36">
        <v>30</v>
      </c>
      <c r="H36">
        <f t="shared" si="0"/>
        <v>3.7961434829652259E-2</v>
      </c>
      <c r="I36">
        <f t="shared" si="1"/>
        <v>5.100467046748971</v>
      </c>
      <c r="J36">
        <f t="shared" si="2"/>
        <v>134.35917450530394</v>
      </c>
      <c r="M36" t="s">
        <v>19</v>
      </c>
      <c r="N36" t="s">
        <v>35</v>
      </c>
      <c r="O36" t="s">
        <v>24</v>
      </c>
      <c r="P36" t="s">
        <v>21</v>
      </c>
      <c r="Q36" t="s">
        <v>22</v>
      </c>
      <c r="R36">
        <f t="shared" si="3"/>
        <v>134.35917450530394</v>
      </c>
      <c r="S36">
        <f t="shared" si="4"/>
        <v>5.4259845852541728</v>
      </c>
      <c r="T36" s="1">
        <f t="shared" si="5"/>
        <v>4.0384176259135748E-2</v>
      </c>
      <c r="U36">
        <v>5.0000000000000001E-3</v>
      </c>
      <c r="V36" s="2">
        <f t="shared" si="6"/>
        <v>0.15057661985431697</v>
      </c>
    </row>
    <row r="37" spans="1:23" x14ac:dyDescent="0.45">
      <c r="A37" t="s">
        <v>19</v>
      </c>
      <c r="B37" t="s">
        <v>34</v>
      </c>
      <c r="C37" t="s">
        <v>21</v>
      </c>
      <c r="D37" t="s">
        <v>22</v>
      </c>
      <c r="E37" t="s">
        <v>23</v>
      </c>
      <c r="F37">
        <v>0.54785148628924429</v>
      </c>
      <c r="G37">
        <v>30</v>
      </c>
      <c r="H37">
        <f t="shared" si="0"/>
        <v>3.7961434829652259E-2</v>
      </c>
      <c r="I37">
        <f t="shared" si="1"/>
        <v>4.1088861471693319</v>
      </c>
      <c r="J37">
        <f t="shared" si="2"/>
        <v>108.23843107109897</v>
      </c>
      <c r="M37" t="s">
        <v>19</v>
      </c>
      <c r="N37" t="s">
        <v>35</v>
      </c>
      <c r="O37" t="s">
        <v>24</v>
      </c>
      <c r="P37" t="s">
        <v>21</v>
      </c>
      <c r="Q37" t="s">
        <v>22</v>
      </c>
      <c r="R37">
        <f t="shared" si="3"/>
        <v>108.23843107109897</v>
      </c>
      <c r="S37">
        <f t="shared" si="4"/>
        <v>5.0043410446043133</v>
      </c>
      <c r="T37" s="1">
        <f t="shared" si="5"/>
        <v>4.6234419651898812E-2</v>
      </c>
      <c r="U37">
        <v>5.0000000000000001E-3</v>
      </c>
      <c r="V37" s="2">
        <f t="shared" si="6"/>
        <v>0.17231590248622888</v>
      </c>
    </row>
    <row r="38" spans="1:23" x14ac:dyDescent="0.45">
      <c r="A38" t="s">
        <v>19</v>
      </c>
      <c r="B38" t="s">
        <v>36</v>
      </c>
      <c r="C38" t="s">
        <v>21</v>
      </c>
      <c r="D38" t="s">
        <v>22</v>
      </c>
      <c r="E38" t="s">
        <v>23</v>
      </c>
      <c r="F38">
        <v>4.9261201862417687</v>
      </c>
      <c r="G38">
        <v>30</v>
      </c>
      <c r="H38">
        <f t="shared" si="0"/>
        <v>3.7961434829652259E-2</v>
      </c>
      <c r="I38">
        <f t="shared" si="1"/>
        <v>36.945901396813262</v>
      </c>
      <c r="J38">
        <f t="shared" si="2"/>
        <v>973.24828638864437</v>
      </c>
      <c r="M38" t="s">
        <v>19</v>
      </c>
      <c r="N38" t="s">
        <v>37</v>
      </c>
      <c r="O38" t="s">
        <v>24</v>
      </c>
      <c r="P38" t="s">
        <v>21</v>
      </c>
      <c r="Q38" t="s">
        <v>22</v>
      </c>
      <c r="R38">
        <f t="shared" si="3"/>
        <v>973.24828638864437</v>
      </c>
      <c r="S38">
        <f t="shared" si="4"/>
        <v>6.1508382999292071</v>
      </c>
      <c r="T38" s="1">
        <f t="shared" si="5"/>
        <v>6.3199066322044478E-3</v>
      </c>
      <c r="U38">
        <v>1.43E-2</v>
      </c>
      <c r="V38" s="2">
        <f t="shared" si="6"/>
        <v>6.7563130107977654E-2</v>
      </c>
      <c r="W38" s="3">
        <v>17.034146341463416</v>
      </c>
    </row>
    <row r="39" spans="1:23" x14ac:dyDescent="0.45">
      <c r="A39" t="s">
        <v>19</v>
      </c>
      <c r="B39" t="s">
        <v>36</v>
      </c>
      <c r="C39" t="s">
        <v>21</v>
      </c>
      <c r="D39" t="s">
        <v>22</v>
      </c>
      <c r="E39" t="s">
        <v>23</v>
      </c>
      <c r="F39">
        <v>2.9932001471086367</v>
      </c>
      <c r="G39">
        <v>30</v>
      </c>
      <c r="H39">
        <f t="shared" si="0"/>
        <v>3.7961434829652259E-2</v>
      </c>
      <c r="I39">
        <f t="shared" si="1"/>
        <v>22.449001103314778</v>
      </c>
      <c r="J39">
        <f t="shared" si="2"/>
        <v>591.3633455651028</v>
      </c>
      <c r="M39" t="s">
        <v>19</v>
      </c>
      <c r="N39" t="s">
        <v>37</v>
      </c>
      <c r="O39" t="s">
        <v>24</v>
      </c>
      <c r="P39" t="s">
        <v>21</v>
      </c>
      <c r="Q39" t="s">
        <v>22</v>
      </c>
      <c r="R39">
        <f t="shared" si="3"/>
        <v>591.3633455651028</v>
      </c>
      <c r="S39">
        <f t="shared" si="4"/>
        <v>3.3863404369917682</v>
      </c>
      <c r="T39" s="1">
        <f t="shared" si="5"/>
        <v>5.7263279207063538E-3</v>
      </c>
      <c r="U39">
        <v>1.43E-2</v>
      </c>
      <c r="V39" s="2">
        <f t="shared" si="6"/>
        <v>6.1220133867136477E-2</v>
      </c>
      <c r="W39" s="3">
        <v>17.034146341463416</v>
      </c>
    </row>
    <row r="40" spans="1:23" x14ac:dyDescent="0.45">
      <c r="A40" t="s">
        <v>19</v>
      </c>
      <c r="B40" t="s">
        <v>36</v>
      </c>
      <c r="C40" t="s">
        <v>21</v>
      </c>
      <c r="D40" t="s">
        <v>22</v>
      </c>
      <c r="E40" t="s">
        <v>23</v>
      </c>
      <c r="F40">
        <v>3.3235189412035258</v>
      </c>
      <c r="G40">
        <v>30</v>
      </c>
      <c r="H40">
        <f t="shared" si="0"/>
        <v>3.7961434829652259E-2</v>
      </c>
      <c r="I40">
        <f t="shared" si="1"/>
        <v>24.926392059026444</v>
      </c>
      <c r="J40">
        <f t="shared" si="2"/>
        <v>656.62407574636927</v>
      </c>
      <c r="M40" t="s">
        <v>19</v>
      </c>
      <c r="N40" t="s">
        <v>37</v>
      </c>
      <c r="O40" t="s">
        <v>24</v>
      </c>
      <c r="P40" t="s">
        <v>21</v>
      </c>
      <c r="Q40" t="s">
        <v>22</v>
      </c>
      <c r="R40">
        <f t="shared" si="3"/>
        <v>656.62407574636927</v>
      </c>
      <c r="S40">
        <f t="shared" si="4"/>
        <v>3.6997062518768016</v>
      </c>
      <c r="T40" s="1">
        <f t="shared" si="5"/>
        <v>5.6344358797252928E-3</v>
      </c>
      <c r="U40">
        <v>1.43E-2</v>
      </c>
      <c r="V40" s="2">
        <f t="shared" si="6"/>
        <v>6.0238123819536402E-2</v>
      </c>
      <c r="W40" s="3">
        <v>17.034146341463416</v>
      </c>
    </row>
    <row r="41" spans="1:23" x14ac:dyDescent="0.45">
      <c r="A41" t="s">
        <v>19</v>
      </c>
      <c r="B41" t="s">
        <v>36</v>
      </c>
      <c r="C41" t="s">
        <v>21</v>
      </c>
      <c r="D41" t="s">
        <v>22</v>
      </c>
      <c r="E41" t="s">
        <v>23</v>
      </c>
      <c r="F41">
        <v>2.434316543196049</v>
      </c>
      <c r="G41">
        <v>30</v>
      </c>
      <c r="H41">
        <f t="shared" si="0"/>
        <v>3.7961434829652259E-2</v>
      </c>
      <c r="I41">
        <f t="shared" si="1"/>
        <v>18.257374073970368</v>
      </c>
      <c r="J41">
        <f t="shared" si="2"/>
        <v>480.94531083712496</v>
      </c>
      <c r="M41" t="s">
        <v>19</v>
      </c>
      <c r="N41" t="s">
        <v>37</v>
      </c>
      <c r="O41" t="s">
        <v>24</v>
      </c>
      <c r="P41" t="s">
        <v>21</v>
      </c>
      <c r="Q41" t="s">
        <v>22</v>
      </c>
      <c r="R41">
        <f t="shared" si="3"/>
        <v>480.94531083712496</v>
      </c>
      <c r="S41">
        <f t="shared" si="4"/>
        <v>6.0792572203147257</v>
      </c>
      <c r="T41" s="1">
        <f t="shared" si="5"/>
        <v>1.264022557935595E-2</v>
      </c>
      <c r="U41">
        <v>1.43E-2</v>
      </c>
      <c r="V41" s="2">
        <f t="shared" si="6"/>
        <v>0.13506787941070361</v>
      </c>
      <c r="W41" s="3">
        <v>17.034146341463416</v>
      </c>
    </row>
    <row r="42" spans="1:23" x14ac:dyDescent="0.45">
      <c r="A42" t="s">
        <v>19</v>
      </c>
      <c r="B42" t="s">
        <v>38</v>
      </c>
      <c r="C42" t="s">
        <v>21</v>
      </c>
      <c r="D42" t="s">
        <v>22</v>
      </c>
      <c r="E42" t="s">
        <v>23</v>
      </c>
      <c r="F42">
        <v>49.844100371981185</v>
      </c>
      <c r="G42">
        <v>30</v>
      </c>
      <c r="H42">
        <f t="shared" si="0"/>
        <v>3.7961434829652259E-2</v>
      </c>
      <c r="I42">
        <f t="shared" si="1"/>
        <v>373.83075278985888</v>
      </c>
      <c r="J42">
        <f t="shared" si="2"/>
        <v>9847.6454977896137</v>
      </c>
      <c r="M42" t="s">
        <v>19</v>
      </c>
      <c r="N42" t="s">
        <v>39</v>
      </c>
      <c r="O42" t="s">
        <v>24</v>
      </c>
      <c r="P42" t="s">
        <v>21</v>
      </c>
      <c r="Q42" t="s">
        <v>22</v>
      </c>
      <c r="R42">
        <f t="shared" si="3"/>
        <v>9847.6454977896137</v>
      </c>
      <c r="S42">
        <f t="shared" si="4"/>
        <v>1.9048897597607797</v>
      </c>
      <c r="T42" s="1">
        <f t="shared" si="5"/>
        <v>1.9343606146142732E-4</v>
      </c>
      <c r="U42">
        <v>3.9600000000000003E-2</v>
      </c>
      <c r="V42" s="2">
        <f t="shared" si="6"/>
        <v>5.729166320952413E-3</v>
      </c>
    </row>
    <row r="43" spans="1:23" x14ac:dyDescent="0.45">
      <c r="A43" t="s">
        <v>19</v>
      </c>
      <c r="B43" t="s">
        <v>38</v>
      </c>
      <c r="C43" t="s">
        <v>21</v>
      </c>
      <c r="D43" t="s">
        <v>22</v>
      </c>
      <c r="E43" t="s">
        <v>23</v>
      </c>
      <c r="F43">
        <v>68.05455611512528</v>
      </c>
      <c r="G43">
        <v>30</v>
      </c>
      <c r="H43">
        <f t="shared" si="0"/>
        <v>3.7961434829652259E-2</v>
      </c>
      <c r="I43">
        <f t="shared" si="1"/>
        <v>510.40917086343956</v>
      </c>
      <c r="J43">
        <f t="shared" si="2"/>
        <v>13445.465724724165</v>
      </c>
      <c r="M43" t="s">
        <v>19</v>
      </c>
      <c r="N43" t="s">
        <v>39</v>
      </c>
      <c r="O43" t="s">
        <v>24</v>
      </c>
      <c r="P43" t="s">
        <v>21</v>
      </c>
      <c r="Q43" t="s">
        <v>22</v>
      </c>
      <c r="R43">
        <f t="shared" si="3"/>
        <v>13445.465724724165</v>
      </c>
      <c r="S43">
        <f t="shared" si="4"/>
        <v>2.1277320480264033</v>
      </c>
      <c r="T43" s="1">
        <f t="shared" si="5"/>
        <v>1.5824904035223027E-4</v>
      </c>
      <c r="U43">
        <v>3.9600000000000003E-2</v>
      </c>
      <c r="V43" s="2">
        <f t="shared" si="6"/>
        <v>4.6870134396880293E-3</v>
      </c>
    </row>
    <row r="44" spans="1:23" x14ac:dyDescent="0.45">
      <c r="A44" t="s">
        <v>19</v>
      </c>
      <c r="B44" t="s">
        <v>38</v>
      </c>
      <c r="C44" t="s">
        <v>21</v>
      </c>
      <c r="D44" t="s">
        <v>22</v>
      </c>
      <c r="E44" t="s">
        <v>23</v>
      </c>
      <c r="F44">
        <v>67.870521784343609</v>
      </c>
      <c r="G44">
        <v>30</v>
      </c>
      <c r="H44">
        <f t="shared" si="0"/>
        <v>3.7961434829652259E-2</v>
      </c>
      <c r="I44">
        <f t="shared" si="1"/>
        <v>509.02891338257706</v>
      </c>
      <c r="J44">
        <f t="shared" si="2"/>
        <v>13409.106259201952</v>
      </c>
      <c r="M44" t="s">
        <v>19</v>
      </c>
      <c r="N44" t="s">
        <v>39</v>
      </c>
      <c r="O44" t="s">
        <v>24</v>
      </c>
      <c r="P44" t="s">
        <v>21</v>
      </c>
      <c r="Q44" t="s">
        <v>22</v>
      </c>
      <c r="R44">
        <f t="shared" si="3"/>
        <v>13409.106259201952</v>
      </c>
      <c r="S44">
        <f t="shared" si="4"/>
        <v>1.6208100967821735</v>
      </c>
      <c r="T44" s="1">
        <f t="shared" si="5"/>
        <v>1.2087383494853718E-4</v>
      </c>
      <c r="U44">
        <v>3.9600000000000003E-2</v>
      </c>
      <c r="V44" s="2">
        <f t="shared" si="6"/>
        <v>3.5800460196627115E-3</v>
      </c>
    </row>
    <row r="45" spans="1:23" x14ac:dyDescent="0.45">
      <c r="A45" t="s">
        <v>19</v>
      </c>
      <c r="B45" t="s">
        <v>38</v>
      </c>
      <c r="C45" t="s">
        <v>21</v>
      </c>
      <c r="D45" t="s">
        <v>22</v>
      </c>
      <c r="E45" t="s">
        <v>23</v>
      </c>
      <c r="F45">
        <v>67.323889001005938</v>
      </c>
      <c r="G45">
        <v>30</v>
      </c>
      <c r="H45">
        <f t="shared" si="0"/>
        <v>3.7961434829652259E-2</v>
      </c>
      <c r="I45">
        <f t="shared" si="1"/>
        <v>504.92916750754455</v>
      </c>
      <c r="J45">
        <f t="shared" si="2"/>
        <v>13301.108605967038</v>
      </c>
      <c r="M45" t="s">
        <v>19</v>
      </c>
      <c r="N45" t="s">
        <v>39</v>
      </c>
      <c r="O45" t="s">
        <v>24</v>
      </c>
      <c r="P45" t="s">
        <v>21</v>
      </c>
      <c r="Q45" t="s">
        <v>22</v>
      </c>
      <c r="R45">
        <f t="shared" si="3"/>
        <v>13301.108605967038</v>
      </c>
      <c r="S45">
        <f t="shared" si="4"/>
        <v>1.6919147318078416</v>
      </c>
      <c r="T45" s="1">
        <f t="shared" si="5"/>
        <v>1.2720103127710937E-4</v>
      </c>
      <c r="U45">
        <v>3.9600000000000003E-2</v>
      </c>
      <c r="V45" s="2">
        <f t="shared" si="6"/>
        <v>3.7674434164649512E-3</v>
      </c>
    </row>
    <row r="46" spans="1:23" x14ac:dyDescent="0.45">
      <c r="A46" t="s">
        <v>19</v>
      </c>
      <c r="B46" t="s">
        <v>40</v>
      </c>
      <c r="C46" t="s">
        <v>21</v>
      </c>
      <c r="D46" t="s">
        <v>22</v>
      </c>
      <c r="E46" t="s">
        <v>23</v>
      </c>
      <c r="F46">
        <v>8.3894279017360185E-2</v>
      </c>
      <c r="G46">
        <v>30</v>
      </c>
      <c r="H46">
        <f t="shared" si="0"/>
        <v>3.7961434829652259E-2</v>
      </c>
      <c r="I46">
        <f t="shared" si="1"/>
        <v>0.62920709263020136</v>
      </c>
      <c r="J46">
        <f t="shared" si="2"/>
        <v>16.574902804746412</v>
      </c>
      <c r="M46" t="s">
        <v>19</v>
      </c>
      <c r="N46" t="s">
        <v>40</v>
      </c>
      <c r="O46" t="s">
        <v>31</v>
      </c>
      <c r="P46" t="s">
        <v>21</v>
      </c>
      <c r="Q46" t="s">
        <v>22</v>
      </c>
      <c r="R46">
        <f t="shared" si="3"/>
        <v>16.574902804746412</v>
      </c>
      <c r="S46">
        <f t="shared" si="4"/>
        <v>4.7026329589684748</v>
      </c>
      <c r="T46" s="1">
        <f t="shared" si="5"/>
        <v>0.28372009262231224</v>
      </c>
      <c r="U46">
        <v>9.4199999999999996E-3</v>
      </c>
      <c r="V46" s="2">
        <f t="shared" si="6"/>
        <v>1.9580883004782119</v>
      </c>
    </row>
    <row r="47" spans="1:23" x14ac:dyDescent="0.45">
      <c r="A47" t="s">
        <v>19</v>
      </c>
      <c r="B47" t="s">
        <v>40</v>
      </c>
      <c r="C47" t="s">
        <v>21</v>
      </c>
      <c r="D47" t="s">
        <v>22</v>
      </c>
      <c r="E47" t="s">
        <v>23</v>
      </c>
      <c r="F47">
        <v>7.6603090167390267E-2</v>
      </c>
      <c r="G47">
        <v>30</v>
      </c>
      <c r="H47">
        <f t="shared" si="0"/>
        <v>3.7961434829652259E-2</v>
      </c>
      <c r="I47">
        <f t="shared" si="1"/>
        <v>0.57452317625542693</v>
      </c>
      <c r="J47">
        <f t="shared" si="2"/>
        <v>15.134390436861413</v>
      </c>
      <c r="M47" t="s">
        <v>19</v>
      </c>
      <c r="N47" t="s">
        <v>40</v>
      </c>
      <c r="O47" t="s">
        <v>31</v>
      </c>
      <c r="P47" t="s">
        <v>21</v>
      </c>
      <c r="Q47" t="s">
        <v>22</v>
      </c>
      <c r="R47">
        <f t="shared" si="3"/>
        <v>15.134390436861413</v>
      </c>
      <c r="S47">
        <f t="shared" si="4"/>
        <v>5.0535935122083977</v>
      </c>
      <c r="T47" s="1">
        <f t="shared" si="5"/>
        <v>0.33391457246271611</v>
      </c>
      <c r="U47">
        <v>9.4199999999999996E-3</v>
      </c>
      <c r="V47" s="2">
        <f t="shared" si="6"/>
        <v>2.2961967051177217</v>
      </c>
    </row>
    <row r="48" spans="1:23" x14ac:dyDescent="0.45">
      <c r="A48" t="s">
        <v>19</v>
      </c>
      <c r="B48" t="s">
        <v>40</v>
      </c>
      <c r="C48" t="s">
        <v>21</v>
      </c>
      <c r="D48" t="s">
        <v>22</v>
      </c>
      <c r="E48" t="s">
        <v>23</v>
      </c>
      <c r="F48">
        <v>6.096366772818685E-2</v>
      </c>
      <c r="G48">
        <v>30</v>
      </c>
      <c r="H48">
        <f t="shared" si="0"/>
        <v>3.7961434829652259E-2</v>
      </c>
      <c r="I48">
        <f t="shared" si="1"/>
        <v>0.45722750796140138</v>
      </c>
      <c r="J48">
        <f t="shared" si="2"/>
        <v>12.044526504679268</v>
      </c>
      <c r="M48" t="s">
        <v>19</v>
      </c>
      <c r="N48" t="s">
        <v>40</v>
      </c>
      <c r="O48" t="s">
        <v>31</v>
      </c>
      <c r="P48" t="s">
        <v>21</v>
      </c>
      <c r="Q48" t="s">
        <v>22</v>
      </c>
      <c r="R48">
        <f t="shared" si="3"/>
        <v>12.044526504679268</v>
      </c>
      <c r="S48">
        <f t="shared" si="4"/>
        <v>5.2327004769774792</v>
      </c>
      <c r="T48" s="1">
        <f t="shared" si="5"/>
        <v>0.43444634165939094</v>
      </c>
      <c r="U48">
        <v>9.4199999999999996E-3</v>
      </c>
      <c r="V48" s="2">
        <f t="shared" si="6"/>
        <v>2.9660973796594439</v>
      </c>
    </row>
    <row r="49" spans="1:23" x14ac:dyDescent="0.45">
      <c r="A49" t="s">
        <v>19</v>
      </c>
      <c r="B49" t="s">
        <v>41</v>
      </c>
      <c r="C49" t="s">
        <v>21</v>
      </c>
      <c r="D49" t="s">
        <v>22</v>
      </c>
      <c r="E49" t="s">
        <v>23</v>
      </c>
      <c r="F49">
        <v>3.2390490531401441E-3</v>
      </c>
      <c r="G49">
        <v>30</v>
      </c>
      <c r="H49">
        <f t="shared" si="0"/>
        <v>3.7961434829652259E-2</v>
      </c>
      <c r="I49">
        <f t="shared" si="1"/>
        <v>2.4292867898551083E-2</v>
      </c>
      <c r="J49">
        <f t="shared" si="2"/>
        <v>0.63993545047922029</v>
      </c>
      <c r="M49" t="s">
        <v>19</v>
      </c>
      <c r="N49" t="s">
        <v>41</v>
      </c>
      <c r="O49" t="s">
        <v>31</v>
      </c>
      <c r="P49" t="s">
        <v>21</v>
      </c>
      <c r="Q49" t="s">
        <v>22</v>
      </c>
      <c r="R49">
        <f t="shared" si="3"/>
        <v>0.63993545047922029</v>
      </c>
      <c r="S49">
        <f t="shared" si="4"/>
        <v>4.590249703904858</v>
      </c>
      <c r="T49" s="1">
        <f t="shared" si="5"/>
        <v>7.1729886201294466</v>
      </c>
      <c r="U49">
        <v>0.61</v>
      </c>
      <c r="V49" s="2">
        <f t="shared" si="6"/>
        <v>2142.0053519198618</v>
      </c>
      <c r="W49" s="3">
        <v>2782.08</v>
      </c>
    </row>
    <row r="50" spans="1:23" x14ac:dyDescent="0.45">
      <c r="A50" t="s">
        <v>19</v>
      </c>
      <c r="B50" t="s">
        <v>41</v>
      </c>
      <c r="C50" t="s">
        <v>21</v>
      </c>
      <c r="D50" t="s">
        <v>22</v>
      </c>
      <c r="E50" t="s">
        <v>23</v>
      </c>
      <c r="F50">
        <v>8.7610630062135786E-4</v>
      </c>
      <c r="G50">
        <v>30</v>
      </c>
      <c r="H50">
        <f t="shared" si="0"/>
        <v>3.7961434829652259E-2</v>
      </c>
      <c r="I50">
        <f t="shared" si="1"/>
        <v>6.5707972546601842E-3</v>
      </c>
      <c r="J50">
        <f t="shared" si="2"/>
        <v>0.17309138298238488</v>
      </c>
      <c r="M50" t="s">
        <v>19</v>
      </c>
      <c r="N50" t="s">
        <v>41</v>
      </c>
      <c r="O50" t="s">
        <v>31</v>
      </c>
      <c r="P50" t="s">
        <v>21</v>
      </c>
      <c r="Q50" t="s">
        <v>22</v>
      </c>
      <c r="R50">
        <f t="shared" si="3"/>
        <v>0.17309138298238488</v>
      </c>
      <c r="S50">
        <f t="shared" si="4"/>
        <v>5.3101107827303062</v>
      </c>
      <c r="T50" s="1">
        <f t="shared" si="5"/>
        <v>30.678077043677582</v>
      </c>
      <c r="U50">
        <v>0.61</v>
      </c>
      <c r="V50" s="2">
        <f t="shared" si="6"/>
        <v>4296.7860296996869</v>
      </c>
      <c r="W50" s="3">
        <v>2782.08</v>
      </c>
    </row>
    <row r="51" spans="1:23" x14ac:dyDescent="0.45">
      <c r="A51" t="s">
        <v>19</v>
      </c>
      <c r="B51" t="s">
        <v>41</v>
      </c>
      <c r="C51" t="s">
        <v>21</v>
      </c>
      <c r="D51" t="s">
        <v>22</v>
      </c>
      <c r="E51" t="s">
        <v>23</v>
      </c>
      <c r="F51">
        <v>4.5159877481690947E-4</v>
      </c>
      <c r="G51">
        <v>30</v>
      </c>
      <c r="H51">
        <f t="shared" si="0"/>
        <v>3.7961434829652259E-2</v>
      </c>
      <c r="I51">
        <f t="shared" si="1"/>
        <v>3.386990811126821E-3</v>
      </c>
      <c r="J51">
        <f t="shared" si="2"/>
        <v>8.9221886009461127E-2</v>
      </c>
      <c r="M51" t="s">
        <v>19</v>
      </c>
      <c r="N51" t="s">
        <v>41</v>
      </c>
      <c r="O51" t="s">
        <v>31</v>
      </c>
      <c r="P51" t="s">
        <v>21</v>
      </c>
      <c r="Q51" t="s">
        <v>22</v>
      </c>
      <c r="R51">
        <f t="shared" si="3"/>
        <v>8.9221886009461127E-2</v>
      </c>
      <c r="S51">
        <f t="shared" si="4"/>
        <v>4.8676944166033351</v>
      </c>
      <c r="T51" s="1">
        <f t="shared" si="5"/>
        <v>54.557179121803841</v>
      </c>
      <c r="U51">
        <v>0.61</v>
      </c>
      <c r="V51" s="2">
        <f t="shared" si="6"/>
        <v>4963.7400379725614</v>
      </c>
      <c r="W51" s="3">
        <v>2782.08</v>
      </c>
    </row>
    <row r="52" spans="1:23" x14ac:dyDescent="0.45">
      <c r="A52" t="s">
        <v>19</v>
      </c>
      <c r="B52" t="s">
        <v>41</v>
      </c>
      <c r="C52" t="s">
        <v>21</v>
      </c>
      <c r="D52" t="s">
        <v>22</v>
      </c>
      <c r="E52" t="s">
        <v>23</v>
      </c>
      <c r="F52">
        <v>6.4931049341696804E-4</v>
      </c>
      <c r="G52">
        <v>30</v>
      </c>
      <c r="H52">
        <f t="shared" si="0"/>
        <v>3.7961434829652259E-2</v>
      </c>
      <c r="I52">
        <f t="shared" si="1"/>
        <v>4.8698287006272599E-3</v>
      </c>
      <c r="J52">
        <f t="shared" si="2"/>
        <v>0.12828357838633017</v>
      </c>
      <c r="M52" t="s">
        <v>19</v>
      </c>
      <c r="N52" t="s">
        <v>41</v>
      </c>
      <c r="O52" t="s">
        <v>31</v>
      </c>
      <c r="P52" t="s">
        <v>21</v>
      </c>
      <c r="Q52" t="s">
        <v>22</v>
      </c>
      <c r="R52">
        <f t="shared" si="3"/>
        <v>0.12828357838633017</v>
      </c>
      <c r="S52">
        <f t="shared" si="4"/>
        <v>5.2316842935304013</v>
      </c>
      <c r="T52" s="1">
        <f t="shared" si="5"/>
        <v>40.782182406660141</v>
      </c>
      <c r="U52">
        <v>0.61</v>
      </c>
      <c r="V52" s="2">
        <f t="shared" si="6"/>
        <v>4650.4961325061404</v>
      </c>
      <c r="W52" s="3">
        <v>2782.08</v>
      </c>
    </row>
    <row r="53" spans="1:23" x14ac:dyDescent="0.45">
      <c r="A53" t="s">
        <v>19</v>
      </c>
      <c r="B53" t="s">
        <v>42</v>
      </c>
      <c r="C53" t="s">
        <v>21</v>
      </c>
      <c r="D53" t="s">
        <v>22</v>
      </c>
      <c r="E53" t="s">
        <v>23</v>
      </c>
      <c r="F53">
        <v>0.27459815861735493</v>
      </c>
      <c r="G53">
        <v>30</v>
      </c>
      <c r="H53">
        <f t="shared" si="0"/>
        <v>3.7961434829652259E-2</v>
      </c>
      <c r="I53">
        <f t="shared" si="1"/>
        <v>2.0594861896301619</v>
      </c>
      <c r="J53">
        <f t="shared" si="2"/>
        <v>54.252063939940058</v>
      </c>
      <c r="M53" t="s">
        <v>19</v>
      </c>
      <c r="N53" t="s">
        <v>42</v>
      </c>
      <c r="O53" t="s">
        <v>24</v>
      </c>
      <c r="P53" t="s">
        <v>21</v>
      </c>
      <c r="Q53" t="s">
        <v>22</v>
      </c>
      <c r="R53">
        <f t="shared" si="3"/>
        <v>54.252063939940058</v>
      </c>
      <c r="S53">
        <f t="shared" si="4"/>
        <v>4.3802312159230743</v>
      </c>
      <c r="T53" s="1">
        <f t="shared" si="5"/>
        <v>8.0738517538654839E-2</v>
      </c>
      <c r="U53">
        <v>8.9999999999999998E-4</v>
      </c>
      <c r="V53" s="2">
        <f t="shared" si="6"/>
        <v>5.4027600175197477E-2</v>
      </c>
      <c r="W53" s="3">
        <v>0.197027917</v>
      </c>
    </row>
    <row r="54" spans="1:23" x14ac:dyDescent="0.45">
      <c r="A54" t="s">
        <v>19</v>
      </c>
      <c r="B54" t="s">
        <v>42</v>
      </c>
      <c r="C54" t="s">
        <v>21</v>
      </c>
      <c r="D54" t="s">
        <v>22</v>
      </c>
      <c r="E54" t="s">
        <v>23</v>
      </c>
      <c r="F54">
        <v>0.399475478504901</v>
      </c>
      <c r="G54">
        <v>30</v>
      </c>
      <c r="H54">
        <f t="shared" si="0"/>
        <v>3.7961434829652259E-2</v>
      </c>
      <c r="I54">
        <f t="shared" si="1"/>
        <v>2.9960660887867574</v>
      </c>
      <c r="J54">
        <f t="shared" si="2"/>
        <v>78.92394221217593</v>
      </c>
      <c r="M54" t="s">
        <v>19</v>
      </c>
      <c r="N54" t="s">
        <v>42</v>
      </c>
      <c r="O54" t="s">
        <v>24</v>
      </c>
      <c r="P54" t="s">
        <v>21</v>
      </c>
      <c r="Q54" t="s">
        <v>22</v>
      </c>
      <c r="R54">
        <f t="shared" si="3"/>
        <v>78.92394221217593</v>
      </c>
      <c r="S54">
        <f t="shared" si="4"/>
        <v>5.4327464017299434</v>
      </c>
      <c r="T54" s="1">
        <f t="shared" si="5"/>
        <v>6.8835213364339662E-2</v>
      </c>
      <c r="U54">
        <v>8.9999999999999998E-4</v>
      </c>
      <c r="V54" s="2">
        <f t="shared" si="6"/>
        <v>4.6102437769021481E-2</v>
      </c>
      <c r="W54" s="3">
        <v>0.197027917</v>
      </c>
    </row>
    <row r="55" spans="1:23" x14ac:dyDescent="0.45">
      <c r="A55" t="s">
        <v>19</v>
      </c>
      <c r="B55" t="s">
        <v>42</v>
      </c>
      <c r="C55" t="s">
        <v>21</v>
      </c>
      <c r="D55" t="s">
        <v>22</v>
      </c>
      <c r="E55" t="s">
        <v>23</v>
      </c>
      <c r="F55">
        <v>0.4111978296896841</v>
      </c>
      <c r="G55">
        <v>30</v>
      </c>
      <c r="H55">
        <f t="shared" si="0"/>
        <v>3.7961434829652259E-2</v>
      </c>
      <c r="I55">
        <f t="shared" si="1"/>
        <v>3.083983722672631</v>
      </c>
      <c r="J55">
        <f t="shared" si="2"/>
        <v>81.23991457413733</v>
      </c>
      <c r="M55" t="s">
        <v>19</v>
      </c>
      <c r="N55" t="s">
        <v>42</v>
      </c>
      <c r="O55" t="s">
        <v>24</v>
      </c>
      <c r="P55" t="s">
        <v>21</v>
      </c>
      <c r="Q55" t="s">
        <v>22</v>
      </c>
      <c r="R55">
        <f t="shared" si="3"/>
        <v>81.23991457413733</v>
      </c>
      <c r="S55">
        <f t="shared" si="4"/>
        <v>5.3364715379135346</v>
      </c>
      <c r="T55" s="1">
        <f t="shared" si="5"/>
        <v>6.5687803413968585E-2</v>
      </c>
      <c r="U55">
        <v>8.9999999999999998E-4</v>
      </c>
      <c r="V55" s="2">
        <f t="shared" si="6"/>
        <v>4.4004597766307878E-2</v>
      </c>
      <c r="W55" s="3">
        <v>0.197027917</v>
      </c>
    </row>
    <row r="56" spans="1:23" x14ac:dyDescent="0.45">
      <c r="A56" t="s">
        <v>19</v>
      </c>
      <c r="B56" t="s">
        <v>42</v>
      </c>
      <c r="C56" t="s">
        <v>21</v>
      </c>
      <c r="D56" t="s">
        <v>22</v>
      </c>
      <c r="E56" t="s">
        <v>23</v>
      </c>
      <c r="F56">
        <v>0.39648582984974967</v>
      </c>
      <c r="G56">
        <v>30</v>
      </c>
      <c r="H56">
        <f t="shared" si="0"/>
        <v>3.7961434829652259E-2</v>
      </c>
      <c r="I56">
        <f t="shared" si="1"/>
        <v>2.9736437238731224</v>
      </c>
      <c r="J56">
        <f t="shared" si="2"/>
        <v>78.333280531071068</v>
      </c>
      <c r="M56" t="s">
        <v>19</v>
      </c>
      <c r="N56" t="s">
        <v>42</v>
      </c>
      <c r="O56" t="s">
        <v>24</v>
      </c>
      <c r="P56" t="s">
        <v>21</v>
      </c>
      <c r="Q56" t="s">
        <v>22</v>
      </c>
      <c r="R56">
        <f t="shared" si="3"/>
        <v>78.333280531071068</v>
      </c>
      <c r="S56">
        <f t="shared" si="4"/>
        <v>4.7764629796003666</v>
      </c>
      <c r="T56" s="1">
        <f t="shared" si="5"/>
        <v>6.0976164246124891E-2</v>
      </c>
      <c r="U56">
        <v>8.9999999999999998E-4</v>
      </c>
      <c r="V56" s="2">
        <f t="shared" si="6"/>
        <v>4.0862345585946057E-2</v>
      </c>
      <c r="W56" s="3">
        <v>0.197027917</v>
      </c>
    </row>
    <row r="57" spans="1:23" x14ac:dyDescent="0.45">
      <c r="A57" t="s">
        <v>19</v>
      </c>
      <c r="B57" t="s">
        <v>43</v>
      </c>
      <c r="C57" t="s">
        <v>21</v>
      </c>
      <c r="D57" t="s">
        <v>22</v>
      </c>
      <c r="E57" t="s">
        <v>23</v>
      </c>
      <c r="F57">
        <v>6.4340842761141465E-2</v>
      </c>
      <c r="G57">
        <v>30</v>
      </c>
      <c r="H57">
        <f t="shared" si="0"/>
        <v>3.7961434829652259E-2</v>
      </c>
      <c r="I57">
        <f t="shared" si="1"/>
        <v>0.48255632070856103</v>
      </c>
      <c r="J57">
        <f t="shared" si="2"/>
        <v>12.711751356975286</v>
      </c>
      <c r="M57" t="s">
        <v>19</v>
      </c>
      <c r="N57" t="s">
        <v>43</v>
      </c>
      <c r="O57" t="s">
        <v>24</v>
      </c>
      <c r="P57" t="s">
        <v>21</v>
      </c>
      <c r="Q57" t="s">
        <v>22</v>
      </c>
      <c r="R57">
        <f t="shared" si="3"/>
        <v>12.711751356975286</v>
      </c>
      <c r="S57">
        <f t="shared" si="4"/>
        <v>5.1123789237028028</v>
      </c>
      <c r="T57" s="1">
        <f t="shared" si="5"/>
        <v>0.40217738532916636</v>
      </c>
      <c r="U57">
        <v>4.3999999999999997E-2</v>
      </c>
      <c r="V57" s="2">
        <f t="shared" si="6"/>
        <v>12.854912636599559</v>
      </c>
      <c r="W57" s="3">
        <v>156.11707317073171</v>
      </c>
    </row>
    <row r="58" spans="1:23" x14ac:dyDescent="0.45">
      <c r="A58" t="s">
        <v>19</v>
      </c>
      <c r="B58" t="s">
        <v>43</v>
      </c>
      <c r="C58" t="s">
        <v>21</v>
      </c>
      <c r="D58" t="s">
        <v>22</v>
      </c>
      <c r="E58" t="s">
        <v>23</v>
      </c>
      <c r="F58">
        <v>0.10292952063904262</v>
      </c>
      <c r="G58">
        <v>30</v>
      </c>
      <c r="H58">
        <f t="shared" si="0"/>
        <v>3.7961434829652259E-2</v>
      </c>
      <c r="I58">
        <f t="shared" si="1"/>
        <v>0.77197140479281967</v>
      </c>
      <c r="J58">
        <f t="shared" si="2"/>
        <v>20.335675093867131</v>
      </c>
      <c r="M58" t="s">
        <v>19</v>
      </c>
      <c r="N58" t="s">
        <v>43</v>
      </c>
      <c r="O58" t="s">
        <v>24</v>
      </c>
      <c r="P58" t="s">
        <v>21</v>
      </c>
      <c r="Q58" t="s">
        <v>22</v>
      </c>
      <c r="R58">
        <f t="shared" si="3"/>
        <v>20.335675093867131</v>
      </c>
      <c r="S58">
        <f t="shared" si="4"/>
        <v>5.0569139596493722</v>
      </c>
      <c r="T58" s="1">
        <f t="shared" si="5"/>
        <v>0.24867204734080578</v>
      </c>
      <c r="U58">
        <v>4.3999999999999997E-2</v>
      </c>
      <c r="V58" s="2">
        <f t="shared" si="6"/>
        <v>8.0365465153745408</v>
      </c>
      <c r="W58" s="3">
        <v>156.11707317073171</v>
      </c>
    </row>
    <row r="59" spans="1:23" x14ac:dyDescent="0.45">
      <c r="A59" t="s">
        <v>19</v>
      </c>
      <c r="B59" t="s">
        <v>43</v>
      </c>
      <c r="C59" t="s">
        <v>21</v>
      </c>
      <c r="D59" t="s">
        <v>22</v>
      </c>
      <c r="E59" t="s">
        <v>23</v>
      </c>
      <c r="F59">
        <v>7.7215036081408742E-2</v>
      </c>
      <c r="G59">
        <v>30</v>
      </c>
      <c r="H59">
        <f t="shared" si="0"/>
        <v>3.7961434829652259E-2</v>
      </c>
      <c r="I59">
        <f t="shared" si="1"/>
        <v>0.57911277061056554</v>
      </c>
      <c r="J59">
        <f t="shared" si="2"/>
        <v>15.255291935335691</v>
      </c>
      <c r="M59" t="s">
        <v>19</v>
      </c>
      <c r="N59" t="s">
        <v>43</v>
      </c>
      <c r="O59" t="s">
        <v>24</v>
      </c>
      <c r="P59" t="s">
        <v>21</v>
      </c>
      <c r="Q59" t="s">
        <v>22</v>
      </c>
      <c r="R59">
        <f t="shared" si="3"/>
        <v>15.255291935335691</v>
      </c>
      <c r="S59">
        <f t="shared" si="4"/>
        <v>4.9045161964147876</v>
      </c>
      <c r="T59" s="1">
        <f t="shared" si="5"/>
        <v>0.321496056398272</v>
      </c>
      <c r="U59">
        <v>4.3999999999999997E-2</v>
      </c>
      <c r="V59" s="2">
        <f t="shared" si="6"/>
        <v>10.335670693579688</v>
      </c>
      <c r="W59" s="3">
        <v>156.11707317073171</v>
      </c>
    </row>
    <row r="60" spans="1:23" x14ac:dyDescent="0.45">
      <c r="A60" t="s">
        <v>19</v>
      </c>
      <c r="B60" t="s">
        <v>43</v>
      </c>
      <c r="C60" t="s">
        <v>21</v>
      </c>
      <c r="D60" t="s">
        <v>22</v>
      </c>
      <c r="E60" t="s">
        <v>23</v>
      </c>
      <c r="F60">
        <v>0.11599729103353285</v>
      </c>
      <c r="G60">
        <v>30</v>
      </c>
      <c r="H60">
        <f t="shared" si="0"/>
        <v>3.7961434829652259E-2</v>
      </c>
      <c r="I60">
        <f t="shared" si="1"/>
        <v>0.86997968275149629</v>
      </c>
      <c r="J60">
        <f t="shared" si="2"/>
        <v>22.917460487345483</v>
      </c>
      <c r="M60" t="s">
        <v>19</v>
      </c>
      <c r="N60" t="s">
        <v>43</v>
      </c>
      <c r="O60" t="s">
        <v>24</v>
      </c>
      <c r="P60" t="s">
        <v>21</v>
      </c>
      <c r="Q60" t="s">
        <v>22</v>
      </c>
      <c r="R60">
        <f t="shared" si="3"/>
        <v>22.917460487345483</v>
      </c>
      <c r="S60">
        <f t="shared" si="4"/>
        <v>4.9081667857072837</v>
      </c>
      <c r="T60" s="1">
        <f t="shared" si="5"/>
        <v>0.21416713201785448</v>
      </c>
      <c r="U60">
        <v>4.3999999999999997E-2</v>
      </c>
      <c r="V60" s="2">
        <f t="shared" si="6"/>
        <v>6.9387230054546647</v>
      </c>
      <c r="W60" s="3">
        <v>156.11707317073171</v>
      </c>
    </row>
    <row r="61" spans="1:23" x14ac:dyDescent="0.45">
      <c r="A61" t="s">
        <v>19</v>
      </c>
      <c r="B61" t="s">
        <v>44</v>
      </c>
      <c r="C61" t="s">
        <v>21</v>
      </c>
      <c r="D61" t="s">
        <v>22</v>
      </c>
      <c r="E61" t="s">
        <v>23</v>
      </c>
      <c r="F61">
        <v>0.7361229005534542</v>
      </c>
      <c r="G61">
        <v>30</v>
      </c>
      <c r="H61">
        <f t="shared" si="0"/>
        <v>3.7961434829652259E-2</v>
      </c>
      <c r="I61">
        <f t="shared" si="1"/>
        <v>5.5209217541509066</v>
      </c>
      <c r="J61">
        <f t="shared" si="2"/>
        <v>145.43501263651999</v>
      </c>
      <c r="M61" t="s">
        <v>19</v>
      </c>
      <c r="N61" t="s">
        <v>44</v>
      </c>
      <c r="O61" t="s">
        <v>24</v>
      </c>
      <c r="P61" t="s">
        <v>21</v>
      </c>
      <c r="Q61" t="s">
        <v>22</v>
      </c>
      <c r="R61">
        <f t="shared" si="3"/>
        <v>145.43501263651999</v>
      </c>
      <c r="S61">
        <f t="shared" si="4"/>
        <v>4.8094768201290545</v>
      </c>
      <c r="T61" s="1">
        <f t="shared" si="5"/>
        <v>3.3069593992123419E-2</v>
      </c>
      <c r="U61">
        <v>1E-3</v>
      </c>
      <c r="V61" s="2">
        <f t="shared" si="6"/>
        <v>2.4673928472976937E-2</v>
      </c>
      <c r="W61" s="3">
        <v>8.8994381999999997E-2</v>
      </c>
    </row>
    <row r="62" spans="1:23" x14ac:dyDescent="0.45">
      <c r="A62" t="s">
        <v>19</v>
      </c>
      <c r="B62" t="s">
        <v>44</v>
      </c>
      <c r="C62" t="s">
        <v>21</v>
      </c>
      <c r="D62" t="s">
        <v>22</v>
      </c>
      <c r="E62" t="s">
        <v>23</v>
      </c>
      <c r="F62">
        <v>1.2355352664026151</v>
      </c>
      <c r="G62">
        <v>30</v>
      </c>
      <c r="H62">
        <f t="shared" si="0"/>
        <v>3.7961434829652259E-2</v>
      </c>
      <c r="I62">
        <f t="shared" si="1"/>
        <v>9.2665144980196139</v>
      </c>
      <c r="J62">
        <f t="shared" si="2"/>
        <v>244.10337858940457</v>
      </c>
      <c r="M62" t="s">
        <v>19</v>
      </c>
      <c r="N62" t="s">
        <v>44</v>
      </c>
      <c r="O62" t="s">
        <v>24</v>
      </c>
      <c r="P62" t="s">
        <v>21</v>
      </c>
      <c r="Q62" t="s">
        <v>22</v>
      </c>
      <c r="R62">
        <f t="shared" si="3"/>
        <v>244.10337858940457</v>
      </c>
      <c r="S62">
        <f t="shared" si="4"/>
        <v>5.0198874332547465</v>
      </c>
      <c r="T62" s="1">
        <f t="shared" si="5"/>
        <v>2.0564596288109867E-2</v>
      </c>
      <c r="U62">
        <v>1E-3</v>
      </c>
      <c r="V62" s="2">
        <f t="shared" si="6"/>
        <v>1.5357781037638863E-2</v>
      </c>
      <c r="W62" s="3">
        <v>8.8994381999999997E-2</v>
      </c>
    </row>
    <row r="63" spans="1:23" x14ac:dyDescent="0.45">
      <c r="A63" t="s">
        <v>19</v>
      </c>
      <c r="B63" t="s">
        <v>44</v>
      </c>
      <c r="C63" t="s">
        <v>21</v>
      </c>
      <c r="D63" t="s">
        <v>22</v>
      </c>
      <c r="E63" t="s">
        <v>23</v>
      </c>
      <c r="F63">
        <v>1.3887076568910772</v>
      </c>
      <c r="G63">
        <v>30</v>
      </c>
      <c r="H63">
        <f t="shared" si="0"/>
        <v>3.7961434829652259E-2</v>
      </c>
      <c r="I63">
        <f t="shared" si="1"/>
        <v>10.41530742668308</v>
      </c>
      <c r="J63">
        <f t="shared" si="2"/>
        <v>274.36548363939932</v>
      </c>
      <c r="M63" t="s">
        <v>19</v>
      </c>
      <c r="N63" t="s">
        <v>44</v>
      </c>
      <c r="O63" t="s">
        <v>24</v>
      </c>
      <c r="P63" t="s">
        <v>21</v>
      </c>
      <c r="Q63" t="s">
        <v>22</v>
      </c>
      <c r="R63">
        <f t="shared" si="3"/>
        <v>274.36548363939932</v>
      </c>
      <c r="S63">
        <f t="shared" si="4"/>
        <v>5.0919841351819999</v>
      </c>
      <c r="T63" s="1">
        <f t="shared" si="5"/>
        <v>1.8559128020179224E-2</v>
      </c>
      <c r="U63">
        <v>1E-3</v>
      </c>
      <c r="V63" s="2">
        <f t="shared" si="6"/>
        <v>1.3862126219999833E-2</v>
      </c>
      <c r="W63" s="3">
        <v>8.8994381999999997E-2</v>
      </c>
    </row>
    <row r="64" spans="1:23" x14ac:dyDescent="0.45">
      <c r="A64" t="s">
        <v>19</v>
      </c>
      <c r="B64" t="s">
        <v>44</v>
      </c>
      <c r="C64" t="s">
        <v>21</v>
      </c>
      <c r="D64" t="s">
        <v>22</v>
      </c>
      <c r="E64" t="s">
        <v>23</v>
      </c>
      <c r="F64">
        <v>1.0680270271215848</v>
      </c>
      <c r="G64">
        <v>30</v>
      </c>
      <c r="H64">
        <f t="shared" si="0"/>
        <v>3.7961434829652259E-2</v>
      </c>
      <c r="I64">
        <f t="shared" si="1"/>
        <v>8.0102027034118866</v>
      </c>
      <c r="J64">
        <f t="shared" si="2"/>
        <v>211.00895525569004</v>
      </c>
      <c r="M64" t="s">
        <v>19</v>
      </c>
      <c r="N64" t="s">
        <v>44</v>
      </c>
      <c r="O64" t="s">
        <v>24</v>
      </c>
      <c r="P64" t="s">
        <v>21</v>
      </c>
      <c r="Q64" t="s">
        <v>22</v>
      </c>
      <c r="R64">
        <f t="shared" si="3"/>
        <v>211.00895525569004</v>
      </c>
      <c r="S64">
        <f t="shared" si="4"/>
        <v>4.8572319688857597</v>
      </c>
      <c r="T64" s="1">
        <f t="shared" si="5"/>
        <v>2.301907974948272E-2</v>
      </c>
      <c r="U64">
        <v>1E-3</v>
      </c>
      <c r="V64" s="2">
        <f t="shared" si="6"/>
        <v>1.718770640376166E-2</v>
      </c>
      <c r="W64" s="3">
        <v>8.8994381999999997E-2</v>
      </c>
    </row>
    <row r="65" spans="1:23" x14ac:dyDescent="0.45">
      <c r="A65" t="s">
        <v>19</v>
      </c>
      <c r="B65" t="s">
        <v>45</v>
      </c>
      <c r="C65" t="s">
        <v>21</v>
      </c>
      <c r="D65" t="s">
        <v>22</v>
      </c>
      <c r="E65" t="s">
        <v>23</v>
      </c>
      <c r="F65">
        <v>77.566606457067337</v>
      </c>
      <c r="G65">
        <v>30</v>
      </c>
      <c r="H65">
        <f t="shared" si="0"/>
        <v>3.7961434829652259E-2</v>
      </c>
      <c r="I65">
        <f t="shared" si="1"/>
        <v>581.74954842800503</v>
      </c>
      <c r="J65">
        <f t="shared" si="2"/>
        <v>15324.751317713406</v>
      </c>
      <c r="M65" t="s">
        <v>19</v>
      </c>
      <c r="N65" t="s">
        <v>45</v>
      </c>
      <c r="O65" t="s">
        <v>24</v>
      </c>
      <c r="P65" t="s">
        <v>21</v>
      </c>
      <c r="Q65" t="s">
        <v>22</v>
      </c>
      <c r="R65">
        <f t="shared" si="3"/>
        <v>15324.751317713406</v>
      </c>
      <c r="S65">
        <f t="shared" si="4"/>
        <v>3.2920388718803845E-2</v>
      </c>
      <c r="T65" s="1">
        <f t="shared" si="5"/>
        <v>2.1481842045131384E-6</v>
      </c>
      <c r="U65">
        <v>1.1599999999999999E-2</v>
      </c>
      <c r="V65" s="2">
        <f t="shared" si="6"/>
        <v>1.8637790452554558E-5</v>
      </c>
      <c r="W65" s="3">
        <v>1.4999999999999999E-2</v>
      </c>
    </row>
    <row r="66" spans="1:23" x14ac:dyDescent="0.45">
      <c r="A66" t="s">
        <v>19</v>
      </c>
      <c r="B66" t="s">
        <v>45</v>
      </c>
      <c r="C66" t="s">
        <v>21</v>
      </c>
      <c r="D66" t="s">
        <v>22</v>
      </c>
      <c r="E66" t="s">
        <v>23</v>
      </c>
      <c r="F66">
        <v>105.15427564207691</v>
      </c>
      <c r="G66">
        <v>30</v>
      </c>
      <c r="H66">
        <f t="shared" ref="H66:H88" si="7">(4/3)*PI()*(6.5^3)*0.000000001*33000</f>
        <v>3.7961434829652259E-2</v>
      </c>
      <c r="I66">
        <f t="shared" ref="I66:I129" si="8">F66*750/100</f>
        <v>788.65706731557691</v>
      </c>
      <c r="J66">
        <f t="shared" ref="J66:J129" si="9">I66/H66</f>
        <v>20775.217555779655</v>
      </c>
      <c r="M66" t="s">
        <v>19</v>
      </c>
      <c r="N66" t="s">
        <v>45</v>
      </c>
      <c r="O66" t="s">
        <v>24</v>
      </c>
      <c r="P66" t="s">
        <v>21</v>
      </c>
      <c r="Q66" t="s">
        <v>22</v>
      </c>
      <c r="R66">
        <f t="shared" ref="R66:R88" si="10">J66</f>
        <v>20775.217555779655</v>
      </c>
      <c r="S66">
        <f t="shared" ref="S66:S88" si="11">J153</f>
        <v>8.8456242762854451E-2</v>
      </c>
      <c r="T66" s="1">
        <f t="shared" si="5"/>
        <v>4.2577769655291028E-6</v>
      </c>
      <c r="U66">
        <v>1.1599999999999999E-2</v>
      </c>
      <c r="V66" s="2">
        <f t="shared" si="6"/>
        <v>3.6940753214616914E-5</v>
      </c>
      <c r="W66" s="3">
        <v>1.4999999999999999E-2</v>
      </c>
    </row>
    <row r="67" spans="1:23" x14ac:dyDescent="0.45">
      <c r="A67" t="s">
        <v>19</v>
      </c>
      <c r="B67" t="s">
        <v>45</v>
      </c>
      <c r="C67" t="s">
        <v>21</v>
      </c>
      <c r="D67" t="s">
        <v>22</v>
      </c>
      <c r="E67" t="s">
        <v>23</v>
      </c>
      <c r="F67">
        <v>108.35063216782447</v>
      </c>
      <c r="G67">
        <v>30</v>
      </c>
      <c r="H67">
        <f t="shared" si="7"/>
        <v>3.7961434829652259E-2</v>
      </c>
      <c r="I67">
        <f t="shared" si="8"/>
        <v>812.62974125868345</v>
      </c>
      <c r="J67">
        <f t="shared" si="9"/>
        <v>21406.718289371031</v>
      </c>
      <c r="M67" t="s">
        <v>19</v>
      </c>
      <c r="N67" t="s">
        <v>45</v>
      </c>
      <c r="O67" t="s">
        <v>24</v>
      </c>
      <c r="P67" t="s">
        <v>21</v>
      </c>
      <c r="Q67" t="s">
        <v>22</v>
      </c>
      <c r="R67">
        <f t="shared" si="10"/>
        <v>21406.718289371031</v>
      </c>
      <c r="S67">
        <f t="shared" si="11"/>
        <v>0.19080248530508442</v>
      </c>
      <c r="T67" s="1">
        <f t="shared" ref="T67:T130" si="12">S67/R67</f>
        <v>8.9132057854857003E-6</v>
      </c>
      <c r="U67">
        <v>1.1599999999999999E-2</v>
      </c>
      <c r="V67" s="2">
        <f t="shared" ref="V67:V130" si="13">U67*($Y$1*($Y$2*T67)/($Y$2*T67+($Y$1-$Y$2)))/70</f>
        <v>7.7331533601467735E-5</v>
      </c>
      <c r="W67" s="3">
        <v>1.4999999999999999E-2</v>
      </c>
    </row>
    <row r="68" spans="1:23" x14ac:dyDescent="0.45">
      <c r="A68" t="s">
        <v>19</v>
      </c>
      <c r="B68" t="s">
        <v>45</v>
      </c>
      <c r="C68" t="s">
        <v>21</v>
      </c>
      <c r="D68" t="s">
        <v>22</v>
      </c>
      <c r="E68" t="s">
        <v>23</v>
      </c>
      <c r="F68">
        <v>100.91195290681408</v>
      </c>
      <c r="G68">
        <v>30</v>
      </c>
      <c r="H68">
        <f t="shared" si="7"/>
        <v>3.7961434829652259E-2</v>
      </c>
      <c r="I68">
        <f t="shared" si="8"/>
        <v>756.83964680110557</v>
      </c>
      <c r="J68">
        <f t="shared" si="9"/>
        <v>19937.066399026797</v>
      </c>
      <c r="M68" t="s">
        <v>19</v>
      </c>
      <c r="N68" t="s">
        <v>45</v>
      </c>
      <c r="O68" t="s">
        <v>24</v>
      </c>
      <c r="P68" t="s">
        <v>21</v>
      </c>
      <c r="Q68" t="s">
        <v>22</v>
      </c>
      <c r="R68">
        <f t="shared" si="10"/>
        <v>19937.066399026797</v>
      </c>
      <c r="S68">
        <f t="shared" si="11"/>
        <v>8.8647524524117824E-2</v>
      </c>
      <c r="T68" s="1">
        <f t="shared" si="12"/>
        <v>4.4463675221769359E-6</v>
      </c>
      <c r="U68">
        <v>1.1599999999999999E-2</v>
      </c>
      <c r="V68" s="2">
        <f t="shared" si="13"/>
        <v>3.8576976762426913E-5</v>
      </c>
      <c r="W68" s="3">
        <v>1.4999999999999999E-2</v>
      </c>
    </row>
    <row r="69" spans="1:23" x14ac:dyDescent="0.45">
      <c r="A69" t="s">
        <v>19</v>
      </c>
      <c r="B69" t="s">
        <v>46</v>
      </c>
      <c r="C69" t="s">
        <v>21</v>
      </c>
      <c r="D69" t="s">
        <v>22</v>
      </c>
      <c r="E69" t="s">
        <v>23</v>
      </c>
      <c r="F69">
        <v>23.324243973741591</v>
      </c>
      <c r="G69">
        <v>30</v>
      </c>
      <c r="H69">
        <f t="shared" si="7"/>
        <v>3.7961434829652259E-2</v>
      </c>
      <c r="I69">
        <f t="shared" si="8"/>
        <v>174.93182980306193</v>
      </c>
      <c r="J69">
        <f t="shared" si="9"/>
        <v>4608.1458877423674</v>
      </c>
      <c r="M69" t="s">
        <v>19</v>
      </c>
      <c r="N69" t="s">
        <v>46</v>
      </c>
      <c r="O69" t="s">
        <v>24</v>
      </c>
      <c r="P69" t="s">
        <v>21</v>
      </c>
      <c r="Q69" t="s">
        <v>22</v>
      </c>
      <c r="R69">
        <f t="shared" si="10"/>
        <v>4608.1458877423674</v>
      </c>
      <c r="S69">
        <f t="shared" si="11"/>
        <v>3.3743750659928353</v>
      </c>
      <c r="T69" s="1">
        <f t="shared" si="12"/>
        <v>7.322630724362801E-4</v>
      </c>
      <c r="U69">
        <v>4.8999999999999998E-3</v>
      </c>
      <c r="V69" s="2">
        <f t="shared" si="13"/>
        <v>2.6835197612945206E-3</v>
      </c>
      <c r="W69" s="3">
        <v>1.7435596000000001E-2</v>
      </c>
    </row>
    <row r="70" spans="1:23" x14ac:dyDescent="0.45">
      <c r="A70" t="s">
        <v>19</v>
      </c>
      <c r="B70" t="s">
        <v>46</v>
      </c>
      <c r="C70" t="s">
        <v>21</v>
      </c>
      <c r="D70" t="s">
        <v>22</v>
      </c>
      <c r="E70" t="s">
        <v>23</v>
      </c>
      <c r="F70">
        <v>31.241389281289845</v>
      </c>
      <c r="G70">
        <v>30</v>
      </c>
      <c r="H70">
        <f t="shared" si="7"/>
        <v>3.7961434829652259E-2</v>
      </c>
      <c r="I70">
        <f t="shared" si="8"/>
        <v>234.31041960967386</v>
      </c>
      <c r="J70">
        <f t="shared" si="9"/>
        <v>6172.3278021791311</v>
      </c>
      <c r="M70" t="s">
        <v>19</v>
      </c>
      <c r="N70" t="s">
        <v>46</v>
      </c>
      <c r="O70" t="s">
        <v>24</v>
      </c>
      <c r="P70" t="s">
        <v>21</v>
      </c>
      <c r="Q70" t="s">
        <v>22</v>
      </c>
      <c r="R70">
        <f t="shared" si="10"/>
        <v>6172.3278021791311</v>
      </c>
      <c r="S70">
        <f t="shared" si="11"/>
        <v>3.748883537107754</v>
      </c>
      <c r="T70" s="1">
        <f t="shared" si="12"/>
        <v>6.0736948154053257E-4</v>
      </c>
      <c r="U70">
        <v>4.8999999999999998E-3</v>
      </c>
      <c r="V70" s="2">
        <f t="shared" si="13"/>
        <v>2.2258434790082232E-3</v>
      </c>
      <c r="W70" s="3">
        <v>1.7435596000000001E-2</v>
      </c>
    </row>
    <row r="71" spans="1:23" x14ac:dyDescent="0.45">
      <c r="A71" t="s">
        <v>19</v>
      </c>
      <c r="B71" t="s">
        <v>46</v>
      </c>
      <c r="C71" t="s">
        <v>21</v>
      </c>
      <c r="D71" t="s">
        <v>22</v>
      </c>
      <c r="E71" t="s">
        <v>23</v>
      </c>
      <c r="F71">
        <v>40.512997589107769</v>
      </c>
      <c r="G71">
        <v>30</v>
      </c>
      <c r="H71">
        <f t="shared" si="7"/>
        <v>3.7961434829652259E-2</v>
      </c>
      <c r="I71">
        <f t="shared" si="8"/>
        <v>303.84748191830823</v>
      </c>
      <c r="J71">
        <f t="shared" si="9"/>
        <v>8004.1095201430135</v>
      </c>
      <c r="M71" t="s">
        <v>19</v>
      </c>
      <c r="N71" t="s">
        <v>46</v>
      </c>
      <c r="O71" t="s">
        <v>24</v>
      </c>
      <c r="P71" t="s">
        <v>21</v>
      </c>
      <c r="Q71" t="s">
        <v>22</v>
      </c>
      <c r="R71">
        <f t="shared" si="10"/>
        <v>8004.1095201430135</v>
      </c>
      <c r="S71">
        <f t="shared" si="11"/>
        <v>3.2141846922050759</v>
      </c>
      <c r="T71" s="1">
        <f t="shared" si="12"/>
        <v>4.015668056660532E-4</v>
      </c>
      <c r="U71">
        <v>4.8999999999999998E-3</v>
      </c>
      <c r="V71" s="2">
        <f t="shared" si="13"/>
        <v>1.4716550941506941E-3</v>
      </c>
      <c r="W71" s="3">
        <v>1.7435596000000001E-2</v>
      </c>
    </row>
    <row r="72" spans="1:23" x14ac:dyDescent="0.45">
      <c r="A72" t="s">
        <v>19</v>
      </c>
      <c r="B72" t="s">
        <v>46</v>
      </c>
      <c r="C72" t="s">
        <v>21</v>
      </c>
      <c r="D72" t="s">
        <v>22</v>
      </c>
      <c r="E72" t="s">
        <v>23</v>
      </c>
      <c r="F72">
        <v>40.510149672047582</v>
      </c>
      <c r="G72">
        <v>30</v>
      </c>
      <c r="H72">
        <f t="shared" si="7"/>
        <v>3.7961434829652259E-2</v>
      </c>
      <c r="I72">
        <f t="shared" si="8"/>
        <v>303.82612254035689</v>
      </c>
      <c r="J72">
        <f t="shared" si="9"/>
        <v>8003.5468602212486</v>
      </c>
      <c r="M72" t="s">
        <v>19</v>
      </c>
      <c r="N72" t="s">
        <v>46</v>
      </c>
      <c r="O72" t="s">
        <v>24</v>
      </c>
      <c r="P72" t="s">
        <v>21</v>
      </c>
      <c r="Q72" t="s">
        <v>22</v>
      </c>
      <c r="R72">
        <f t="shared" si="10"/>
        <v>8003.5468602212486</v>
      </c>
      <c r="S72">
        <f t="shared" si="11"/>
        <v>2.8831176788849984</v>
      </c>
      <c r="T72" s="1">
        <f t="shared" si="12"/>
        <v>3.6022999917880133E-4</v>
      </c>
      <c r="U72">
        <v>4.8999999999999998E-3</v>
      </c>
      <c r="V72" s="2">
        <f t="shared" si="13"/>
        <v>1.3201686951985912E-3</v>
      </c>
      <c r="W72" s="3">
        <v>1.7435596000000001E-2</v>
      </c>
    </row>
    <row r="73" spans="1:23" x14ac:dyDescent="0.45">
      <c r="A73" t="s">
        <v>19</v>
      </c>
      <c r="B73" t="s">
        <v>47</v>
      </c>
      <c r="C73" t="s">
        <v>21</v>
      </c>
      <c r="D73" t="s">
        <v>22</v>
      </c>
      <c r="E73" t="s">
        <v>23</v>
      </c>
      <c r="F73">
        <v>37.280459743657879</v>
      </c>
      <c r="G73">
        <v>30</v>
      </c>
      <c r="H73">
        <f t="shared" si="7"/>
        <v>3.7961434829652259E-2</v>
      </c>
      <c r="I73">
        <f t="shared" si="8"/>
        <v>279.60344807743405</v>
      </c>
      <c r="J73">
        <f t="shared" si="9"/>
        <v>7365.4604819897777</v>
      </c>
      <c r="M73" t="s">
        <v>19</v>
      </c>
      <c r="N73" t="s">
        <v>47</v>
      </c>
      <c r="O73" t="s">
        <v>24</v>
      </c>
      <c r="P73" t="s">
        <v>21</v>
      </c>
      <c r="Q73" t="s">
        <v>22</v>
      </c>
      <c r="R73">
        <f t="shared" si="10"/>
        <v>7365.4604819897777</v>
      </c>
      <c r="S73">
        <f t="shared" si="11"/>
        <v>2.4155603743896834</v>
      </c>
      <c r="T73" s="1">
        <f t="shared" si="12"/>
        <v>3.2795782155050274E-4</v>
      </c>
      <c r="U73">
        <v>2.7000000000000001E-3</v>
      </c>
      <c r="V73" s="2">
        <f t="shared" si="13"/>
        <v>6.6227179797144161E-4</v>
      </c>
      <c r="W73" s="3">
        <v>2.6551835999999999E-2</v>
      </c>
    </row>
    <row r="74" spans="1:23" x14ac:dyDescent="0.45">
      <c r="A74" t="s">
        <v>19</v>
      </c>
      <c r="B74" t="s">
        <v>47</v>
      </c>
      <c r="C74" t="s">
        <v>21</v>
      </c>
      <c r="D74" t="s">
        <v>22</v>
      </c>
      <c r="E74" t="s">
        <v>23</v>
      </c>
      <c r="F74">
        <v>40.254227638840369</v>
      </c>
      <c r="G74">
        <v>30</v>
      </c>
      <c r="H74">
        <f t="shared" si="7"/>
        <v>3.7961434829652259E-2</v>
      </c>
      <c r="I74">
        <f t="shared" si="8"/>
        <v>301.90670729130278</v>
      </c>
      <c r="J74">
        <f t="shared" si="9"/>
        <v>7952.9846183653426</v>
      </c>
      <c r="M74" t="s">
        <v>19</v>
      </c>
      <c r="N74" t="s">
        <v>47</v>
      </c>
      <c r="O74" t="s">
        <v>24</v>
      </c>
      <c r="P74" t="s">
        <v>21</v>
      </c>
      <c r="Q74" t="s">
        <v>22</v>
      </c>
      <c r="R74">
        <f t="shared" si="10"/>
        <v>7952.9846183653426</v>
      </c>
      <c r="S74">
        <f t="shared" si="11"/>
        <v>3.5378438575037627</v>
      </c>
      <c r="T74" s="1">
        <f t="shared" si="12"/>
        <v>4.4484480069709122E-4</v>
      </c>
      <c r="U74">
        <v>2.7000000000000001E-3</v>
      </c>
      <c r="V74" s="2">
        <f t="shared" si="13"/>
        <v>8.9830341806414432E-4</v>
      </c>
      <c r="W74" s="3">
        <v>2.6551835999999999E-2</v>
      </c>
    </row>
    <row r="75" spans="1:23" x14ac:dyDescent="0.45">
      <c r="A75" t="s">
        <v>19</v>
      </c>
      <c r="B75" t="s">
        <v>47</v>
      </c>
      <c r="C75" t="s">
        <v>21</v>
      </c>
      <c r="D75" t="s">
        <v>22</v>
      </c>
      <c r="E75" t="s">
        <v>23</v>
      </c>
      <c r="F75">
        <v>48.334661164589264</v>
      </c>
      <c r="G75">
        <v>30</v>
      </c>
      <c r="H75">
        <f t="shared" si="7"/>
        <v>3.7961434829652259E-2</v>
      </c>
      <c r="I75">
        <f t="shared" si="8"/>
        <v>362.50995873441951</v>
      </c>
      <c r="J75">
        <f t="shared" si="9"/>
        <v>9549.4272110931233</v>
      </c>
      <c r="M75" t="s">
        <v>19</v>
      </c>
      <c r="N75" t="s">
        <v>47</v>
      </c>
      <c r="O75" t="s">
        <v>24</v>
      </c>
      <c r="P75" t="s">
        <v>21</v>
      </c>
      <c r="Q75" t="s">
        <v>22</v>
      </c>
      <c r="R75">
        <f t="shared" si="10"/>
        <v>9549.4272110931233</v>
      </c>
      <c r="S75">
        <f t="shared" si="11"/>
        <v>2.9908065183506705</v>
      </c>
      <c r="T75" s="1">
        <f t="shared" si="12"/>
        <v>3.1319224203064141E-4</v>
      </c>
      <c r="U75">
        <v>2.7000000000000001E-3</v>
      </c>
      <c r="V75" s="2">
        <f t="shared" si="13"/>
        <v>6.3245515420639101E-4</v>
      </c>
      <c r="W75" s="3">
        <v>2.6551835999999999E-2</v>
      </c>
    </row>
    <row r="76" spans="1:23" x14ac:dyDescent="0.45">
      <c r="A76" t="s">
        <v>19</v>
      </c>
      <c r="B76" t="s">
        <v>47</v>
      </c>
      <c r="C76" t="s">
        <v>21</v>
      </c>
      <c r="D76" t="s">
        <v>22</v>
      </c>
      <c r="E76" t="s">
        <v>23</v>
      </c>
      <c r="F76">
        <v>40.332648885613892</v>
      </c>
      <c r="G76">
        <v>30</v>
      </c>
      <c r="H76">
        <f t="shared" si="7"/>
        <v>3.7961434829652259E-2</v>
      </c>
      <c r="I76">
        <f t="shared" si="8"/>
        <v>302.49486664210423</v>
      </c>
      <c r="J76">
        <f t="shared" si="9"/>
        <v>7968.4782200545496</v>
      </c>
      <c r="M76" t="s">
        <v>19</v>
      </c>
      <c r="N76" t="s">
        <v>47</v>
      </c>
      <c r="O76" t="s">
        <v>24</v>
      </c>
      <c r="P76" t="s">
        <v>21</v>
      </c>
      <c r="Q76" t="s">
        <v>22</v>
      </c>
      <c r="R76">
        <f t="shared" si="10"/>
        <v>7968.4782200545496</v>
      </c>
      <c r="S76">
        <f t="shared" si="11"/>
        <v>2.7456893781208112</v>
      </c>
      <c r="T76" s="1">
        <f t="shared" si="12"/>
        <v>3.4456885019910552E-4</v>
      </c>
      <c r="U76">
        <v>2.7000000000000001E-3</v>
      </c>
      <c r="V76" s="2">
        <f t="shared" si="13"/>
        <v>6.9581494333893898E-4</v>
      </c>
      <c r="W76" s="3">
        <v>2.6551835999999999E-2</v>
      </c>
    </row>
    <row r="77" spans="1:23" x14ac:dyDescent="0.45">
      <c r="A77" t="s">
        <v>19</v>
      </c>
      <c r="B77" t="s">
        <v>48</v>
      </c>
      <c r="C77" t="s">
        <v>21</v>
      </c>
      <c r="D77" t="s">
        <v>22</v>
      </c>
      <c r="E77" t="s">
        <v>23</v>
      </c>
      <c r="F77">
        <v>6.4689805433507495</v>
      </c>
      <c r="G77">
        <v>30</v>
      </c>
      <c r="H77">
        <f t="shared" si="7"/>
        <v>3.7961434829652259E-2</v>
      </c>
      <c r="I77">
        <f t="shared" si="8"/>
        <v>48.517354075130626</v>
      </c>
      <c r="J77">
        <f t="shared" si="9"/>
        <v>1278.0695538207892</v>
      </c>
      <c r="M77" t="s">
        <v>19</v>
      </c>
      <c r="N77" t="s">
        <v>48</v>
      </c>
      <c r="O77" t="s">
        <v>31</v>
      </c>
      <c r="P77" t="s">
        <v>21</v>
      </c>
      <c r="Q77" t="s">
        <v>22</v>
      </c>
      <c r="R77">
        <f t="shared" si="10"/>
        <v>1278.0695538207892</v>
      </c>
      <c r="S77">
        <f t="shared" si="11"/>
        <v>4.9537934479919468</v>
      </c>
      <c r="T77" s="1">
        <f t="shared" si="12"/>
        <v>3.8759967586917158E-3</v>
      </c>
      <c r="U77">
        <v>0.93</v>
      </c>
      <c r="V77" s="2">
        <f t="shared" si="13"/>
        <v>2.6953023397614504</v>
      </c>
      <c r="W77" s="3">
        <v>3888.0000000000005</v>
      </c>
    </row>
    <row r="78" spans="1:23" x14ac:dyDescent="0.45">
      <c r="A78" t="s">
        <v>19</v>
      </c>
      <c r="B78" t="s">
        <v>48</v>
      </c>
      <c r="C78" t="s">
        <v>21</v>
      </c>
      <c r="D78" t="s">
        <v>22</v>
      </c>
      <c r="E78" t="s">
        <v>23</v>
      </c>
      <c r="F78">
        <v>4.5526574302785336</v>
      </c>
      <c r="G78">
        <v>30</v>
      </c>
      <c r="H78">
        <f t="shared" si="7"/>
        <v>3.7961434829652259E-2</v>
      </c>
      <c r="I78">
        <f t="shared" si="8"/>
        <v>34.144930727089005</v>
      </c>
      <c r="J78">
        <f t="shared" si="9"/>
        <v>899.46364989391486</v>
      </c>
      <c r="M78" t="s">
        <v>19</v>
      </c>
      <c r="N78" t="s">
        <v>48</v>
      </c>
      <c r="O78" t="s">
        <v>31</v>
      </c>
      <c r="P78" t="s">
        <v>21</v>
      </c>
      <c r="Q78" t="s">
        <v>22</v>
      </c>
      <c r="R78">
        <f t="shared" si="10"/>
        <v>899.46364989391486</v>
      </c>
      <c r="S78">
        <f t="shared" si="11"/>
        <v>3.9182558270719974</v>
      </c>
      <c r="T78" s="1">
        <f t="shared" si="12"/>
        <v>4.3562136474710536E-3</v>
      </c>
      <c r="U78">
        <v>0.93</v>
      </c>
      <c r="V78" s="2">
        <f t="shared" si="13"/>
        <v>3.029130001335016</v>
      </c>
      <c r="W78" s="3">
        <v>3888.0000000000005</v>
      </c>
    </row>
    <row r="79" spans="1:23" x14ac:dyDescent="0.45">
      <c r="A79" t="s">
        <v>19</v>
      </c>
      <c r="B79" t="s">
        <v>48</v>
      </c>
      <c r="C79" t="s">
        <v>21</v>
      </c>
      <c r="D79" t="s">
        <v>22</v>
      </c>
      <c r="E79" t="s">
        <v>23</v>
      </c>
      <c r="F79">
        <v>5.4767311650835264</v>
      </c>
      <c r="G79">
        <v>30</v>
      </c>
      <c r="H79">
        <f t="shared" si="7"/>
        <v>3.7961434829652259E-2</v>
      </c>
      <c r="I79">
        <f t="shared" si="8"/>
        <v>41.075483738126451</v>
      </c>
      <c r="J79">
        <f t="shared" si="9"/>
        <v>1082.0319074462843</v>
      </c>
      <c r="M79" t="s">
        <v>19</v>
      </c>
      <c r="N79" t="s">
        <v>48</v>
      </c>
      <c r="O79" t="s">
        <v>31</v>
      </c>
      <c r="P79" t="s">
        <v>21</v>
      </c>
      <c r="Q79" t="s">
        <v>22</v>
      </c>
      <c r="R79">
        <f t="shared" si="10"/>
        <v>1082.0319074462843</v>
      </c>
      <c r="S79">
        <f t="shared" si="11"/>
        <v>4.9480813861209159</v>
      </c>
      <c r="T79" s="1">
        <f t="shared" si="12"/>
        <v>4.5729533039362384E-3</v>
      </c>
      <c r="U79">
        <v>0.93</v>
      </c>
      <c r="V79" s="2">
        <f t="shared" si="13"/>
        <v>3.1797910565870824</v>
      </c>
      <c r="W79" s="3">
        <v>3888.0000000000005</v>
      </c>
    </row>
    <row r="80" spans="1:23" x14ac:dyDescent="0.45">
      <c r="A80" t="s">
        <v>19</v>
      </c>
      <c r="B80" t="s">
        <v>48</v>
      </c>
      <c r="C80" t="s">
        <v>21</v>
      </c>
      <c r="D80" t="s">
        <v>22</v>
      </c>
      <c r="E80" t="s">
        <v>23</v>
      </c>
      <c r="F80">
        <v>3.80690181962387</v>
      </c>
      <c r="G80">
        <v>30</v>
      </c>
      <c r="H80">
        <f t="shared" si="7"/>
        <v>3.7961434829652259E-2</v>
      </c>
      <c r="I80">
        <f t="shared" si="8"/>
        <v>28.551763647179023</v>
      </c>
      <c r="J80">
        <f t="shared" si="9"/>
        <v>752.12551304506542</v>
      </c>
      <c r="M80" t="s">
        <v>19</v>
      </c>
      <c r="N80" t="s">
        <v>48</v>
      </c>
      <c r="O80" t="s">
        <v>31</v>
      </c>
      <c r="P80" t="s">
        <v>21</v>
      </c>
      <c r="Q80" t="s">
        <v>22</v>
      </c>
      <c r="R80">
        <f t="shared" si="10"/>
        <v>752.12551304506542</v>
      </c>
      <c r="S80">
        <f t="shared" si="11"/>
        <v>5.164605790898305</v>
      </c>
      <c r="T80" s="1">
        <f t="shared" si="12"/>
        <v>6.8666807618170175E-3</v>
      </c>
      <c r="U80">
        <v>0.93</v>
      </c>
      <c r="V80" s="2">
        <f t="shared" si="13"/>
        <v>4.7739229180124134</v>
      </c>
      <c r="W80" s="3">
        <v>3888.0000000000005</v>
      </c>
    </row>
    <row r="81" spans="1:23" x14ac:dyDescent="0.45">
      <c r="A81" t="s">
        <v>19</v>
      </c>
      <c r="B81" t="s">
        <v>49</v>
      </c>
      <c r="C81" t="s">
        <v>21</v>
      </c>
      <c r="D81" t="s">
        <v>22</v>
      </c>
      <c r="E81" t="s">
        <v>23</v>
      </c>
      <c r="F81">
        <v>4.770667589991253E-2</v>
      </c>
      <c r="G81">
        <v>30</v>
      </c>
      <c r="H81">
        <f t="shared" si="7"/>
        <v>3.7961434829652259E-2</v>
      </c>
      <c r="I81">
        <f t="shared" si="8"/>
        <v>0.35780006924934399</v>
      </c>
      <c r="J81">
        <f t="shared" si="9"/>
        <v>9.4253568352969861</v>
      </c>
      <c r="M81" t="s">
        <v>19</v>
      </c>
      <c r="N81" t="s">
        <v>49</v>
      </c>
      <c r="O81" t="s">
        <v>31</v>
      </c>
      <c r="P81" t="s">
        <v>21</v>
      </c>
      <c r="Q81" t="s">
        <v>22</v>
      </c>
      <c r="R81">
        <f t="shared" si="10"/>
        <v>9.4253568352969861</v>
      </c>
      <c r="S81">
        <f t="shared" si="11"/>
        <v>3.4490828261834174</v>
      </c>
      <c r="T81" s="1">
        <f t="shared" si="12"/>
        <v>0.36593657794121481</v>
      </c>
      <c r="U81">
        <v>4.3439999999999999E-2</v>
      </c>
      <c r="V81" s="2">
        <f t="shared" si="13"/>
        <v>11.577659959824224</v>
      </c>
      <c r="W81" s="3">
        <v>264</v>
      </c>
    </row>
    <row r="82" spans="1:23" x14ac:dyDescent="0.45">
      <c r="A82" t="s">
        <v>19</v>
      </c>
      <c r="B82" t="s">
        <v>49</v>
      </c>
      <c r="C82" t="s">
        <v>21</v>
      </c>
      <c r="D82" t="s">
        <v>22</v>
      </c>
      <c r="E82" t="s">
        <v>23</v>
      </c>
      <c r="F82">
        <v>8.1091267358229885E-2</v>
      </c>
      <c r="G82">
        <v>30</v>
      </c>
      <c r="H82">
        <f t="shared" si="7"/>
        <v>3.7961434829652259E-2</v>
      </c>
      <c r="I82">
        <f t="shared" si="8"/>
        <v>0.60818450518672418</v>
      </c>
      <c r="J82">
        <f t="shared" si="9"/>
        <v>16.021114794946104</v>
      </c>
      <c r="M82" t="s">
        <v>19</v>
      </c>
      <c r="N82" t="s">
        <v>49</v>
      </c>
      <c r="O82" t="s">
        <v>31</v>
      </c>
      <c r="P82" t="s">
        <v>21</v>
      </c>
      <c r="Q82" t="s">
        <v>22</v>
      </c>
      <c r="R82">
        <f t="shared" si="10"/>
        <v>16.021114794946104</v>
      </c>
      <c r="S82">
        <f t="shared" si="11"/>
        <v>5.355910928240835</v>
      </c>
      <c r="T82" s="1">
        <f t="shared" si="12"/>
        <v>0.33430326146407546</v>
      </c>
      <c r="U82">
        <v>4.3439999999999999E-2</v>
      </c>
      <c r="V82" s="2">
        <f t="shared" si="13"/>
        <v>10.60086052603739</v>
      </c>
      <c r="W82" s="3">
        <v>264</v>
      </c>
    </row>
    <row r="83" spans="1:23" x14ac:dyDescent="0.45">
      <c r="A83" t="s">
        <v>19</v>
      </c>
      <c r="B83" t="s">
        <v>49</v>
      </c>
      <c r="C83" t="s">
        <v>21</v>
      </c>
      <c r="D83" t="s">
        <v>22</v>
      </c>
      <c r="E83" t="s">
        <v>23</v>
      </c>
      <c r="F83">
        <v>8.2647709622009055E-2</v>
      </c>
      <c r="G83">
        <v>30</v>
      </c>
      <c r="H83">
        <f t="shared" si="7"/>
        <v>3.7961434829652259E-2</v>
      </c>
      <c r="I83">
        <f t="shared" si="8"/>
        <v>0.61985782216506791</v>
      </c>
      <c r="J83">
        <f t="shared" si="9"/>
        <v>16.328619425124771</v>
      </c>
      <c r="M83" t="s">
        <v>19</v>
      </c>
      <c r="N83" t="s">
        <v>49</v>
      </c>
      <c r="O83" t="s">
        <v>31</v>
      </c>
      <c r="P83" t="s">
        <v>21</v>
      </c>
      <c r="Q83" t="s">
        <v>22</v>
      </c>
      <c r="R83">
        <f t="shared" si="10"/>
        <v>16.328619425124771</v>
      </c>
      <c r="S83">
        <f t="shared" si="11"/>
        <v>5.6338259276730032</v>
      </c>
      <c r="T83" s="1">
        <f t="shared" si="12"/>
        <v>0.34502769529947286</v>
      </c>
      <c r="U83">
        <v>4.3439999999999999E-2</v>
      </c>
      <c r="V83" s="2">
        <f t="shared" si="13"/>
        <v>10.9325152708925</v>
      </c>
      <c r="W83" s="3">
        <v>264</v>
      </c>
    </row>
    <row r="84" spans="1:23" x14ac:dyDescent="0.45">
      <c r="A84" t="s">
        <v>19</v>
      </c>
      <c r="B84" t="s">
        <v>49</v>
      </c>
      <c r="C84" t="s">
        <v>21</v>
      </c>
      <c r="D84" t="s">
        <v>22</v>
      </c>
      <c r="E84" t="s">
        <v>23</v>
      </c>
      <c r="F84">
        <v>0.10830400767217378</v>
      </c>
      <c r="G84">
        <v>30</v>
      </c>
      <c r="H84">
        <f t="shared" si="7"/>
        <v>3.7961434829652259E-2</v>
      </c>
      <c r="I84">
        <f t="shared" si="8"/>
        <v>0.81228005754130339</v>
      </c>
      <c r="J84">
        <f t="shared" si="9"/>
        <v>21.397506737727916</v>
      </c>
      <c r="M84" t="s">
        <v>19</v>
      </c>
      <c r="N84" t="s">
        <v>49</v>
      </c>
      <c r="O84" t="s">
        <v>31</v>
      </c>
      <c r="P84" t="s">
        <v>21</v>
      </c>
      <c r="Q84" t="s">
        <v>22</v>
      </c>
      <c r="R84">
        <f t="shared" si="10"/>
        <v>21.397506737727916</v>
      </c>
      <c r="S84">
        <f t="shared" si="11"/>
        <v>5.5451928348751318</v>
      </c>
      <c r="T84" s="1">
        <f t="shared" si="12"/>
        <v>0.25915135360597369</v>
      </c>
      <c r="U84">
        <v>4.3439999999999999E-2</v>
      </c>
      <c r="V84" s="2">
        <f t="shared" si="13"/>
        <v>8.2623647176444166</v>
      </c>
      <c r="W84" s="3">
        <v>264</v>
      </c>
    </row>
    <row r="85" spans="1:23" x14ac:dyDescent="0.45">
      <c r="A85" t="s">
        <v>19</v>
      </c>
      <c r="B85" t="s">
        <v>50</v>
      </c>
      <c r="C85" t="s">
        <v>21</v>
      </c>
      <c r="D85" t="s">
        <v>22</v>
      </c>
      <c r="E85" t="s">
        <v>23</v>
      </c>
      <c r="F85">
        <v>0.66630033128039323</v>
      </c>
      <c r="G85">
        <v>30</v>
      </c>
      <c r="H85">
        <f t="shared" si="7"/>
        <v>3.7961434829652259E-2</v>
      </c>
      <c r="I85">
        <f t="shared" si="8"/>
        <v>4.9972524846029494</v>
      </c>
      <c r="J85">
        <f t="shared" si="9"/>
        <v>131.64024244677702</v>
      </c>
      <c r="M85" t="s">
        <v>19</v>
      </c>
      <c r="N85" t="s">
        <v>50</v>
      </c>
      <c r="O85" t="s">
        <v>31</v>
      </c>
      <c r="P85" t="s">
        <v>21</v>
      </c>
      <c r="Q85" t="s">
        <v>22</v>
      </c>
      <c r="R85">
        <f t="shared" si="10"/>
        <v>131.64024244677702</v>
      </c>
      <c r="S85">
        <f t="shared" si="11"/>
        <v>4.4683590258781702</v>
      </c>
      <c r="T85" s="1">
        <f t="shared" si="12"/>
        <v>3.3943716167833371E-2</v>
      </c>
      <c r="U85">
        <v>1.03E-2</v>
      </c>
      <c r="V85" s="2">
        <f t="shared" si="13"/>
        <v>0.26084239801064724</v>
      </c>
      <c r="W85" s="3">
        <v>280.8</v>
      </c>
    </row>
    <row r="86" spans="1:23" x14ac:dyDescent="0.45">
      <c r="A86" t="s">
        <v>19</v>
      </c>
      <c r="B86" t="s">
        <v>50</v>
      </c>
      <c r="C86" t="s">
        <v>21</v>
      </c>
      <c r="D86" t="s">
        <v>22</v>
      </c>
      <c r="E86" t="s">
        <v>23</v>
      </c>
      <c r="F86">
        <v>0.6796627477952264</v>
      </c>
      <c r="G86">
        <v>30</v>
      </c>
      <c r="H86">
        <f t="shared" si="7"/>
        <v>3.7961434829652259E-2</v>
      </c>
      <c r="I86">
        <f t="shared" si="8"/>
        <v>5.0974706084641976</v>
      </c>
      <c r="J86">
        <f t="shared" si="9"/>
        <v>134.28024075851013</v>
      </c>
      <c r="M86" t="s">
        <v>19</v>
      </c>
      <c r="N86" t="s">
        <v>50</v>
      </c>
      <c r="O86" t="s">
        <v>31</v>
      </c>
      <c r="P86" t="s">
        <v>21</v>
      </c>
      <c r="Q86" t="s">
        <v>22</v>
      </c>
      <c r="R86">
        <f t="shared" si="10"/>
        <v>134.28024075851013</v>
      </c>
      <c r="S86">
        <f t="shared" si="11"/>
        <v>5.1813562054958409</v>
      </c>
      <c r="T86" s="1">
        <f t="shared" si="12"/>
        <v>3.8586140270734266E-2</v>
      </c>
      <c r="U86">
        <v>1.03E-2</v>
      </c>
      <c r="V86" s="2">
        <f t="shared" si="13"/>
        <v>0.29641635942815414</v>
      </c>
      <c r="W86" s="3">
        <v>280.8</v>
      </c>
    </row>
    <row r="87" spans="1:23" x14ac:dyDescent="0.45">
      <c r="A87" t="s">
        <v>19</v>
      </c>
      <c r="B87" t="s">
        <v>50</v>
      </c>
      <c r="C87" t="s">
        <v>21</v>
      </c>
      <c r="D87" t="s">
        <v>22</v>
      </c>
      <c r="E87" t="s">
        <v>23</v>
      </c>
      <c r="F87">
        <v>0.81978042526986838</v>
      </c>
      <c r="G87">
        <v>30</v>
      </c>
      <c r="H87">
        <f t="shared" si="7"/>
        <v>3.7961434829652259E-2</v>
      </c>
      <c r="I87">
        <f t="shared" si="8"/>
        <v>6.1483531895240127</v>
      </c>
      <c r="J87">
        <f t="shared" si="9"/>
        <v>161.9631401477333</v>
      </c>
      <c r="M87" t="s">
        <v>19</v>
      </c>
      <c r="N87" t="s">
        <v>50</v>
      </c>
      <c r="O87" t="s">
        <v>31</v>
      </c>
      <c r="P87" t="s">
        <v>21</v>
      </c>
      <c r="Q87" t="s">
        <v>22</v>
      </c>
      <c r="R87">
        <f t="shared" si="10"/>
        <v>161.9631401477333</v>
      </c>
      <c r="S87">
        <f t="shared" si="11"/>
        <v>5.2926731585184346</v>
      </c>
      <c r="T87" s="1">
        <f t="shared" si="12"/>
        <v>3.2678257248474979E-2</v>
      </c>
      <c r="U87">
        <v>1.03E-2</v>
      </c>
      <c r="V87" s="2">
        <f t="shared" si="13"/>
        <v>0.25114123555029283</v>
      </c>
      <c r="W87" s="3">
        <v>280.8</v>
      </c>
    </row>
    <row r="88" spans="1:23" x14ac:dyDescent="0.45">
      <c r="A88" t="s">
        <v>19</v>
      </c>
      <c r="B88" t="s">
        <v>50</v>
      </c>
      <c r="C88" t="s">
        <v>21</v>
      </c>
      <c r="D88" t="s">
        <v>22</v>
      </c>
      <c r="E88" t="s">
        <v>23</v>
      </c>
      <c r="F88">
        <v>0.65940937768194985</v>
      </c>
      <c r="G88">
        <v>30</v>
      </c>
      <c r="H88">
        <f t="shared" si="7"/>
        <v>3.7961434829652259E-2</v>
      </c>
      <c r="I88">
        <f t="shared" si="8"/>
        <v>4.9455703326146239</v>
      </c>
      <c r="J88">
        <f t="shared" si="9"/>
        <v>130.27880412864593</v>
      </c>
      <c r="M88" t="s">
        <v>19</v>
      </c>
      <c r="N88" t="s">
        <v>50</v>
      </c>
      <c r="O88" t="s">
        <v>31</v>
      </c>
      <c r="P88" t="s">
        <v>21</v>
      </c>
      <c r="Q88" t="s">
        <v>22</v>
      </c>
      <c r="R88">
        <f t="shared" si="10"/>
        <v>130.27880412864593</v>
      </c>
      <c r="S88">
        <f t="shared" si="11"/>
        <v>4.9163539660061879</v>
      </c>
      <c r="T88" s="1">
        <f t="shared" si="12"/>
        <v>3.7737174507308603E-2</v>
      </c>
      <c r="U88">
        <v>1.03E-2</v>
      </c>
      <c r="V88" s="2">
        <f t="shared" si="13"/>
        <v>0.289912716599113</v>
      </c>
      <c r="W88" s="3">
        <v>280.8</v>
      </c>
    </row>
    <row r="89" spans="1:23" x14ac:dyDescent="0.45">
      <c r="A89" t="s">
        <v>19</v>
      </c>
      <c r="B89" t="s">
        <v>20</v>
      </c>
      <c r="C89" t="s">
        <v>21</v>
      </c>
      <c r="D89" t="s">
        <v>22</v>
      </c>
      <c r="E89" t="s">
        <v>51</v>
      </c>
      <c r="F89">
        <v>113.60467199016398</v>
      </c>
      <c r="G89">
        <v>150</v>
      </c>
      <c r="H89">
        <v>150</v>
      </c>
      <c r="I89">
        <f t="shared" si="8"/>
        <v>852.03503992622984</v>
      </c>
      <c r="J89">
        <f t="shared" si="9"/>
        <v>5.6802335995081989</v>
      </c>
      <c r="M89" t="s">
        <v>19</v>
      </c>
      <c r="N89" t="s">
        <v>20</v>
      </c>
      <c r="O89" t="s">
        <v>24</v>
      </c>
      <c r="P89" t="s">
        <v>52</v>
      </c>
      <c r="Q89" t="s">
        <v>22</v>
      </c>
      <c r="R89">
        <f t="shared" ref="R89:R152" si="14">J176</f>
        <v>36.300620033464035</v>
      </c>
      <c r="S89">
        <f t="shared" ref="S89:S152" si="15">J263</f>
        <v>5.0409299020563534</v>
      </c>
      <c r="T89" s="1">
        <f t="shared" si="12"/>
        <v>0.13886622039539076</v>
      </c>
      <c r="U89">
        <v>9.2999999999999999E-2</v>
      </c>
      <c r="V89" s="2">
        <f t="shared" si="13"/>
        <v>9.5615701431843885</v>
      </c>
      <c r="W89" s="3">
        <v>17.560975609756099</v>
      </c>
    </row>
    <row r="90" spans="1:23" x14ac:dyDescent="0.45">
      <c r="A90" t="s">
        <v>19</v>
      </c>
      <c r="B90" t="s">
        <v>20</v>
      </c>
      <c r="C90" t="s">
        <v>21</v>
      </c>
      <c r="D90" t="s">
        <v>22</v>
      </c>
      <c r="E90" t="s">
        <v>51</v>
      </c>
      <c r="F90">
        <v>106.61933479578765</v>
      </c>
      <c r="G90">
        <v>150</v>
      </c>
      <c r="H90">
        <v>150</v>
      </c>
      <c r="I90">
        <f t="shared" si="8"/>
        <v>799.64501096840741</v>
      </c>
      <c r="J90">
        <f t="shared" si="9"/>
        <v>5.3309667397893827</v>
      </c>
      <c r="M90" t="s">
        <v>19</v>
      </c>
      <c r="N90" t="s">
        <v>20</v>
      </c>
      <c r="O90" t="s">
        <v>24</v>
      </c>
      <c r="P90" t="s">
        <v>52</v>
      </c>
      <c r="Q90" t="s">
        <v>22</v>
      </c>
      <c r="R90">
        <f t="shared" si="14"/>
        <v>36.821880349451639</v>
      </c>
      <c r="S90">
        <f t="shared" si="15"/>
        <v>4.9475434073083235</v>
      </c>
      <c r="T90" s="1">
        <f t="shared" si="12"/>
        <v>0.13436422475860887</v>
      </c>
      <c r="U90">
        <v>9.2999999999999999E-2</v>
      </c>
      <c r="V90" s="2">
        <f t="shared" si="13"/>
        <v>9.2546221642573112</v>
      </c>
      <c r="W90" s="3">
        <v>17.560975609756099</v>
      </c>
    </row>
    <row r="91" spans="1:23" x14ac:dyDescent="0.45">
      <c r="A91" t="s">
        <v>19</v>
      </c>
      <c r="B91" t="s">
        <v>20</v>
      </c>
      <c r="C91" t="s">
        <v>21</v>
      </c>
      <c r="D91" t="s">
        <v>22</v>
      </c>
      <c r="E91" t="s">
        <v>51</v>
      </c>
      <c r="F91">
        <v>129.72976768763931</v>
      </c>
      <c r="G91">
        <v>150</v>
      </c>
      <c r="H91">
        <v>150</v>
      </c>
      <c r="I91">
        <f t="shared" si="8"/>
        <v>972.97325765729488</v>
      </c>
      <c r="J91">
        <f t="shared" si="9"/>
        <v>6.4864883843819658</v>
      </c>
      <c r="M91" t="s">
        <v>19</v>
      </c>
      <c r="N91" t="s">
        <v>20</v>
      </c>
      <c r="O91" t="s">
        <v>24</v>
      </c>
      <c r="P91" t="s">
        <v>52</v>
      </c>
      <c r="Q91" t="s">
        <v>22</v>
      </c>
      <c r="R91">
        <f t="shared" si="14"/>
        <v>14.132910695402883</v>
      </c>
      <c r="S91">
        <f t="shared" si="15"/>
        <v>4.9940943158172226</v>
      </c>
      <c r="T91" s="1">
        <f t="shared" si="12"/>
        <v>0.35336629682671727</v>
      </c>
      <c r="U91">
        <v>9.2999999999999999E-2</v>
      </c>
      <c r="V91" s="2">
        <f t="shared" si="13"/>
        <v>23.956567121185341</v>
      </c>
      <c r="W91" s="3">
        <v>17.560975609756099</v>
      </c>
    </row>
    <row r="92" spans="1:23" x14ac:dyDescent="0.45">
      <c r="A92" t="s">
        <v>19</v>
      </c>
      <c r="B92" t="s">
        <v>20</v>
      </c>
      <c r="C92" t="s">
        <v>21</v>
      </c>
      <c r="D92" t="s">
        <v>22</v>
      </c>
      <c r="E92" t="s">
        <v>51</v>
      </c>
      <c r="F92">
        <v>49.13719102003197</v>
      </c>
      <c r="G92">
        <v>150</v>
      </c>
      <c r="H92">
        <v>150</v>
      </c>
      <c r="I92">
        <f t="shared" si="8"/>
        <v>368.52893265023982</v>
      </c>
      <c r="J92">
        <f t="shared" si="9"/>
        <v>2.4568595510015987</v>
      </c>
      <c r="M92" t="s">
        <v>19</v>
      </c>
      <c r="N92" t="s">
        <v>20</v>
      </c>
      <c r="O92" t="s">
        <v>24</v>
      </c>
      <c r="P92" t="s">
        <v>52</v>
      </c>
      <c r="Q92" t="s">
        <v>22</v>
      </c>
      <c r="R92">
        <f t="shared" si="14"/>
        <v>33.113744574865507</v>
      </c>
      <c r="S92">
        <f t="shared" si="15"/>
        <v>4.9869698024325766</v>
      </c>
      <c r="T92" s="1">
        <f t="shared" si="12"/>
        <v>0.15060120401538224</v>
      </c>
      <c r="U92">
        <v>9.2999999999999999E-2</v>
      </c>
      <c r="V92" s="2">
        <f t="shared" si="13"/>
        <v>10.360720839995482</v>
      </c>
      <c r="W92" s="3">
        <v>17.560975609756099</v>
      </c>
    </row>
    <row r="93" spans="1:23" x14ac:dyDescent="0.45">
      <c r="A93" t="s">
        <v>19</v>
      </c>
      <c r="B93" t="s">
        <v>26</v>
      </c>
      <c r="C93" t="s">
        <v>21</v>
      </c>
      <c r="D93" t="s">
        <v>22</v>
      </c>
      <c r="E93" t="s">
        <v>51</v>
      </c>
      <c r="F93">
        <v>96.542870154398813</v>
      </c>
      <c r="G93">
        <v>150</v>
      </c>
      <c r="H93">
        <v>150</v>
      </c>
      <c r="I93">
        <f t="shared" si="8"/>
        <v>724.071526157991</v>
      </c>
      <c r="J93">
        <f t="shared" si="9"/>
        <v>4.8271435077199403</v>
      </c>
      <c r="M93" t="s">
        <v>19</v>
      </c>
      <c r="N93" t="s">
        <v>26</v>
      </c>
      <c r="O93" t="s">
        <v>24</v>
      </c>
      <c r="P93" t="s">
        <v>52</v>
      </c>
      <c r="Q93" t="s">
        <v>22</v>
      </c>
      <c r="R93">
        <f t="shared" si="14"/>
        <v>1.1401295255990731</v>
      </c>
      <c r="S93">
        <f t="shared" si="15"/>
        <v>4.5142312142057301</v>
      </c>
      <c r="T93" s="1">
        <f t="shared" si="12"/>
        <v>3.9594020791925013</v>
      </c>
      <c r="U93">
        <v>1.2800000000000001E-2</v>
      </c>
      <c r="V93" s="2">
        <f t="shared" si="13"/>
        <v>29.353445161688075</v>
      </c>
      <c r="W93" s="3">
        <v>37.796031540000001</v>
      </c>
    </row>
    <row r="94" spans="1:23" x14ac:dyDescent="0.45">
      <c r="A94" t="s">
        <v>19</v>
      </c>
      <c r="B94" t="s">
        <v>26</v>
      </c>
      <c r="C94" t="s">
        <v>21</v>
      </c>
      <c r="D94" t="s">
        <v>22</v>
      </c>
      <c r="E94" t="s">
        <v>51</v>
      </c>
      <c r="F94">
        <v>101.35670097044611</v>
      </c>
      <c r="G94">
        <v>150</v>
      </c>
      <c r="H94">
        <v>150</v>
      </c>
      <c r="I94">
        <f t="shared" si="8"/>
        <v>760.17525727834584</v>
      </c>
      <c r="J94">
        <f t="shared" si="9"/>
        <v>5.0678350485223058</v>
      </c>
      <c r="M94" t="s">
        <v>19</v>
      </c>
      <c r="N94" t="s">
        <v>26</v>
      </c>
      <c r="O94" t="s">
        <v>24</v>
      </c>
      <c r="P94" t="s">
        <v>52</v>
      </c>
      <c r="Q94" t="s">
        <v>22</v>
      </c>
      <c r="R94">
        <f t="shared" si="14"/>
        <v>1.0409002679776791</v>
      </c>
      <c r="S94">
        <f t="shared" si="15"/>
        <v>5.1252192691117875</v>
      </c>
      <c r="T94" s="1">
        <f t="shared" si="12"/>
        <v>4.9238331728642537</v>
      </c>
      <c r="U94">
        <v>1.2800000000000001E-2</v>
      </c>
      <c r="V94" s="2">
        <f t="shared" si="13"/>
        <v>34.601770013637449</v>
      </c>
      <c r="W94" s="3">
        <v>37.796031540000001</v>
      </c>
    </row>
    <row r="95" spans="1:23" x14ac:dyDescent="0.45">
      <c r="A95" t="s">
        <v>19</v>
      </c>
      <c r="B95" t="s">
        <v>26</v>
      </c>
      <c r="C95" t="s">
        <v>21</v>
      </c>
      <c r="D95" t="s">
        <v>22</v>
      </c>
      <c r="E95" t="s">
        <v>51</v>
      </c>
      <c r="F95">
        <v>99.155247179812832</v>
      </c>
      <c r="G95">
        <v>150</v>
      </c>
      <c r="H95">
        <v>150</v>
      </c>
      <c r="I95">
        <f t="shared" si="8"/>
        <v>743.66435384859619</v>
      </c>
      <c r="J95">
        <f t="shared" si="9"/>
        <v>4.9577623589906414</v>
      </c>
      <c r="M95" t="s">
        <v>19</v>
      </c>
      <c r="N95" t="s">
        <v>26</v>
      </c>
      <c r="O95" t="s">
        <v>24</v>
      </c>
      <c r="P95" t="s">
        <v>52</v>
      </c>
      <c r="Q95" t="s">
        <v>22</v>
      </c>
      <c r="R95">
        <f t="shared" si="14"/>
        <v>0.97246464872225924</v>
      </c>
      <c r="S95">
        <f t="shared" si="15"/>
        <v>5.0662693092034932</v>
      </c>
      <c r="T95" s="1">
        <f t="shared" si="12"/>
        <v>5.2097208015326482</v>
      </c>
      <c r="U95">
        <v>1.2800000000000001E-2</v>
      </c>
      <c r="V95" s="2">
        <f t="shared" si="13"/>
        <v>36.054066194691451</v>
      </c>
      <c r="W95" s="3">
        <v>37.796031540000001</v>
      </c>
    </row>
    <row r="96" spans="1:23" x14ac:dyDescent="0.45">
      <c r="A96" t="s">
        <v>19</v>
      </c>
      <c r="B96" t="s">
        <v>26</v>
      </c>
      <c r="C96" t="s">
        <v>21</v>
      </c>
      <c r="D96" t="s">
        <v>22</v>
      </c>
      <c r="E96" t="s">
        <v>51</v>
      </c>
      <c r="F96">
        <v>102.92731734830436</v>
      </c>
      <c r="G96">
        <v>150</v>
      </c>
      <c r="H96">
        <v>150</v>
      </c>
      <c r="I96">
        <f t="shared" si="8"/>
        <v>771.95488011228269</v>
      </c>
      <c r="J96">
        <f t="shared" si="9"/>
        <v>5.1463658674152182</v>
      </c>
      <c r="M96" t="s">
        <v>19</v>
      </c>
      <c r="N96" t="s">
        <v>26</v>
      </c>
      <c r="O96" t="s">
        <v>24</v>
      </c>
      <c r="P96" t="s">
        <v>52</v>
      </c>
      <c r="Q96" t="s">
        <v>22</v>
      </c>
      <c r="R96">
        <f t="shared" si="14"/>
        <v>1.0072523656776167</v>
      </c>
      <c r="S96">
        <f t="shared" si="15"/>
        <v>5.2932272213536988</v>
      </c>
      <c r="T96" s="1">
        <f t="shared" si="12"/>
        <v>5.2551152042147304</v>
      </c>
      <c r="U96">
        <v>1.2800000000000001E-2</v>
      </c>
      <c r="V96" s="2">
        <f t="shared" si="13"/>
        <v>36.280613832745409</v>
      </c>
      <c r="W96" s="3">
        <v>37.796031540000001</v>
      </c>
    </row>
    <row r="97" spans="1:23" x14ac:dyDescent="0.45">
      <c r="A97" t="s">
        <v>19</v>
      </c>
      <c r="B97" t="s">
        <v>27</v>
      </c>
      <c r="C97" t="s">
        <v>21</v>
      </c>
      <c r="D97" t="s">
        <v>22</v>
      </c>
      <c r="E97" t="s">
        <v>51</v>
      </c>
      <c r="F97">
        <v>59.864533976105264</v>
      </c>
      <c r="G97">
        <v>150</v>
      </c>
      <c r="H97">
        <v>150</v>
      </c>
      <c r="I97">
        <f t="shared" si="8"/>
        <v>448.98400482078949</v>
      </c>
      <c r="J97">
        <f t="shared" si="9"/>
        <v>2.9932266988052634</v>
      </c>
      <c r="M97" t="s">
        <v>19</v>
      </c>
      <c r="N97" t="s">
        <v>27</v>
      </c>
      <c r="O97" t="s">
        <v>24</v>
      </c>
      <c r="P97" t="s">
        <v>52</v>
      </c>
      <c r="Q97" t="s">
        <v>22</v>
      </c>
      <c r="R97">
        <f t="shared" si="14"/>
        <v>20.755495798076041</v>
      </c>
      <c r="S97">
        <f t="shared" si="15"/>
        <v>4.8347961793641065</v>
      </c>
      <c r="T97" s="1">
        <f t="shared" si="12"/>
        <v>0.23294052940967447</v>
      </c>
      <c r="U97">
        <v>4.0000000000000002E-4</v>
      </c>
      <c r="V97" s="2">
        <f t="shared" si="13"/>
        <v>6.8515503976953662E-2</v>
      </c>
      <c r="W97" s="3">
        <v>0.40390243902439021</v>
      </c>
    </row>
    <row r="98" spans="1:23" x14ac:dyDescent="0.45">
      <c r="A98" t="s">
        <v>19</v>
      </c>
      <c r="B98" t="s">
        <v>27</v>
      </c>
      <c r="C98" t="s">
        <v>21</v>
      </c>
      <c r="D98" t="s">
        <v>22</v>
      </c>
      <c r="E98" t="s">
        <v>51</v>
      </c>
      <c r="F98">
        <v>133.84097661691777</v>
      </c>
      <c r="G98">
        <v>150</v>
      </c>
      <c r="H98">
        <v>150</v>
      </c>
      <c r="I98">
        <f t="shared" si="8"/>
        <v>1003.8073246268833</v>
      </c>
      <c r="J98">
        <f t="shared" si="9"/>
        <v>6.6920488308458888</v>
      </c>
      <c r="M98" t="s">
        <v>19</v>
      </c>
      <c r="N98" t="s">
        <v>27</v>
      </c>
      <c r="O98" t="s">
        <v>24</v>
      </c>
      <c r="P98" t="s">
        <v>52</v>
      </c>
      <c r="Q98" t="s">
        <v>22</v>
      </c>
      <c r="R98">
        <f t="shared" si="14"/>
        <v>22.758884454861843</v>
      </c>
      <c r="S98">
        <f t="shared" si="15"/>
        <v>4.7322689008473526</v>
      </c>
      <c r="T98" s="1">
        <f t="shared" si="12"/>
        <v>0.20793061761146323</v>
      </c>
      <c r="U98">
        <v>4.0000000000000002E-4</v>
      </c>
      <c r="V98" s="2">
        <f t="shared" si="13"/>
        <v>6.1270122041297996E-2</v>
      </c>
      <c r="W98" s="3">
        <v>0.40390243902439021</v>
      </c>
    </row>
    <row r="99" spans="1:23" x14ac:dyDescent="0.45">
      <c r="A99" t="s">
        <v>19</v>
      </c>
      <c r="B99" t="s">
        <v>27</v>
      </c>
      <c r="C99" t="s">
        <v>21</v>
      </c>
      <c r="D99" t="s">
        <v>22</v>
      </c>
      <c r="E99" t="s">
        <v>51</v>
      </c>
      <c r="F99">
        <v>145.59561193125219</v>
      </c>
      <c r="G99">
        <v>150</v>
      </c>
      <c r="H99">
        <v>150</v>
      </c>
      <c r="I99">
        <f t="shared" si="8"/>
        <v>1091.9670894843914</v>
      </c>
      <c r="J99">
        <f t="shared" si="9"/>
        <v>7.2797805965626097</v>
      </c>
      <c r="M99" t="s">
        <v>19</v>
      </c>
      <c r="N99" t="s">
        <v>27</v>
      </c>
      <c r="O99" t="s">
        <v>24</v>
      </c>
      <c r="P99" t="s">
        <v>52</v>
      </c>
      <c r="Q99" t="s">
        <v>22</v>
      </c>
      <c r="R99">
        <f t="shared" si="14"/>
        <v>25.28414552114884</v>
      </c>
      <c r="S99">
        <f t="shared" si="15"/>
        <v>5.2565006457914887</v>
      </c>
      <c r="T99" s="1">
        <f t="shared" si="12"/>
        <v>0.20789710458653649</v>
      </c>
      <c r="U99">
        <v>4.0000000000000002E-4</v>
      </c>
      <c r="V99" s="2">
        <f t="shared" si="13"/>
        <v>6.1260395681932103E-2</v>
      </c>
      <c r="W99" s="3">
        <v>0.40390243902439021</v>
      </c>
    </row>
    <row r="100" spans="1:23" x14ac:dyDescent="0.45">
      <c r="A100" t="s">
        <v>19</v>
      </c>
      <c r="B100" t="s">
        <v>27</v>
      </c>
      <c r="C100" t="s">
        <v>21</v>
      </c>
      <c r="D100" t="s">
        <v>22</v>
      </c>
      <c r="E100" t="s">
        <v>51</v>
      </c>
      <c r="F100">
        <v>59.077249587870305</v>
      </c>
      <c r="G100">
        <v>150</v>
      </c>
      <c r="H100">
        <v>150</v>
      </c>
      <c r="I100">
        <f t="shared" si="8"/>
        <v>443.07937190902732</v>
      </c>
      <c r="J100">
        <f t="shared" si="9"/>
        <v>2.9538624793935155</v>
      </c>
      <c r="M100" t="s">
        <v>19</v>
      </c>
      <c r="N100" t="s">
        <v>27</v>
      </c>
      <c r="O100" t="s">
        <v>24</v>
      </c>
      <c r="P100" t="s">
        <v>52</v>
      </c>
      <c r="Q100" t="s">
        <v>22</v>
      </c>
      <c r="R100">
        <f t="shared" si="14"/>
        <v>21.349867010909048</v>
      </c>
      <c r="S100">
        <f t="shared" si="15"/>
        <v>5.1536198584123509</v>
      </c>
      <c r="T100" s="1">
        <f t="shared" si="12"/>
        <v>0.24138885060871942</v>
      </c>
      <c r="U100">
        <v>4.0000000000000002E-4</v>
      </c>
      <c r="V100" s="2">
        <f t="shared" si="13"/>
        <v>7.0957065538204994E-2</v>
      </c>
      <c r="W100" s="3">
        <v>0.40390243902439021</v>
      </c>
    </row>
    <row r="101" spans="1:23" x14ac:dyDescent="0.45">
      <c r="A101" t="s">
        <v>19</v>
      </c>
      <c r="B101" t="s">
        <v>28</v>
      </c>
      <c r="C101" t="s">
        <v>21</v>
      </c>
      <c r="D101" t="s">
        <v>22</v>
      </c>
      <c r="E101" t="s">
        <v>51</v>
      </c>
      <c r="F101">
        <v>98.847471104538371</v>
      </c>
      <c r="G101">
        <v>150</v>
      </c>
      <c r="H101">
        <v>150</v>
      </c>
      <c r="I101">
        <f t="shared" si="8"/>
        <v>741.35603328403784</v>
      </c>
      <c r="J101">
        <f t="shared" si="9"/>
        <v>4.9423735552269186</v>
      </c>
      <c r="M101" t="s">
        <v>19</v>
      </c>
      <c r="N101" t="s">
        <v>28</v>
      </c>
      <c r="O101" t="s">
        <v>24</v>
      </c>
      <c r="P101" t="s">
        <v>52</v>
      </c>
      <c r="Q101" t="s">
        <v>22</v>
      </c>
      <c r="R101">
        <f t="shared" si="14"/>
        <v>13.858265333350289</v>
      </c>
      <c r="S101">
        <f t="shared" si="15"/>
        <v>7.0846605892385455</v>
      </c>
      <c r="T101" s="1">
        <f t="shared" si="12"/>
        <v>0.51122275543311457</v>
      </c>
      <c r="U101">
        <v>6.7999999999999996E-3</v>
      </c>
      <c r="V101" s="2">
        <f t="shared" si="13"/>
        <v>2.5057996157623514</v>
      </c>
      <c r="W101" s="3">
        <v>11.910751449999999</v>
      </c>
    </row>
    <row r="102" spans="1:23" x14ac:dyDescent="0.45">
      <c r="A102" t="s">
        <v>19</v>
      </c>
      <c r="B102" t="s">
        <v>28</v>
      </c>
      <c r="C102" t="s">
        <v>21</v>
      </c>
      <c r="D102" t="s">
        <v>22</v>
      </c>
      <c r="E102" t="s">
        <v>51</v>
      </c>
      <c r="F102">
        <v>96.157019042284702</v>
      </c>
      <c r="G102">
        <v>150</v>
      </c>
      <c r="H102">
        <v>150</v>
      </c>
      <c r="I102">
        <f t="shared" si="8"/>
        <v>721.17764281713517</v>
      </c>
      <c r="J102">
        <f t="shared" si="9"/>
        <v>4.8078509521142347</v>
      </c>
      <c r="M102" t="s">
        <v>19</v>
      </c>
      <c r="N102" t="s">
        <v>28</v>
      </c>
      <c r="O102" t="s">
        <v>24</v>
      </c>
      <c r="P102" t="s">
        <v>52</v>
      </c>
      <c r="Q102" t="s">
        <v>22</v>
      </c>
      <c r="R102">
        <f t="shared" si="14"/>
        <v>12.210075365181519</v>
      </c>
      <c r="S102">
        <f t="shared" si="15"/>
        <v>6.8582684573141117</v>
      </c>
      <c r="T102" s="1">
        <f t="shared" si="12"/>
        <v>0.56168928136768748</v>
      </c>
      <c r="U102">
        <v>6.7999999999999996E-3</v>
      </c>
      <c r="V102" s="2">
        <f t="shared" si="13"/>
        <v>2.7433470168875815</v>
      </c>
      <c r="W102" s="3">
        <v>11.910751449999999</v>
      </c>
    </row>
    <row r="103" spans="1:23" x14ac:dyDescent="0.45">
      <c r="A103" t="s">
        <v>19</v>
      </c>
      <c r="B103" t="s">
        <v>28</v>
      </c>
      <c r="C103" t="s">
        <v>21</v>
      </c>
      <c r="D103" t="s">
        <v>22</v>
      </c>
      <c r="E103" t="s">
        <v>51</v>
      </c>
      <c r="F103">
        <v>105.1598150936848</v>
      </c>
      <c r="G103">
        <v>150</v>
      </c>
      <c r="H103">
        <v>150</v>
      </c>
      <c r="I103">
        <f t="shared" si="8"/>
        <v>788.69861320263601</v>
      </c>
      <c r="J103">
        <f t="shared" si="9"/>
        <v>5.2579907546842399</v>
      </c>
      <c r="M103" t="s">
        <v>19</v>
      </c>
      <c r="N103" t="s">
        <v>28</v>
      </c>
      <c r="O103" t="s">
        <v>24</v>
      </c>
      <c r="P103" t="s">
        <v>52</v>
      </c>
      <c r="Q103" t="s">
        <v>22</v>
      </c>
      <c r="R103">
        <f t="shared" si="14"/>
        <v>12.484678240312986</v>
      </c>
      <c r="S103">
        <f t="shared" si="15"/>
        <v>3.0379481636196792</v>
      </c>
      <c r="T103" s="1">
        <f t="shared" si="12"/>
        <v>0.24333411763950427</v>
      </c>
      <c r="U103">
        <v>6.7999999999999996E-3</v>
      </c>
      <c r="V103" s="2">
        <f t="shared" si="13"/>
        <v>1.2158200174474272</v>
      </c>
      <c r="W103" s="3">
        <v>11.910751449999999</v>
      </c>
    </row>
    <row r="104" spans="1:23" x14ac:dyDescent="0.45">
      <c r="A104" t="s">
        <v>19</v>
      </c>
      <c r="B104" t="s">
        <v>28</v>
      </c>
      <c r="C104" t="s">
        <v>21</v>
      </c>
      <c r="D104" t="s">
        <v>22</v>
      </c>
      <c r="E104" t="s">
        <v>51</v>
      </c>
      <c r="F104">
        <v>99.645150844619707</v>
      </c>
      <c r="G104">
        <v>150</v>
      </c>
      <c r="H104">
        <v>150</v>
      </c>
      <c r="I104">
        <f t="shared" si="8"/>
        <v>747.33863133464774</v>
      </c>
      <c r="J104">
        <f t="shared" si="9"/>
        <v>4.9822575422309852</v>
      </c>
      <c r="M104" t="s">
        <v>19</v>
      </c>
      <c r="N104" t="s">
        <v>28</v>
      </c>
      <c r="O104" t="s">
        <v>24</v>
      </c>
      <c r="P104" t="s">
        <v>52</v>
      </c>
      <c r="Q104" t="s">
        <v>22</v>
      </c>
      <c r="R104">
        <f t="shared" si="14"/>
        <v>12.644910349604286</v>
      </c>
      <c r="S104">
        <f t="shared" si="15"/>
        <v>3.0061658107870173</v>
      </c>
      <c r="T104" s="1">
        <f t="shared" si="12"/>
        <v>0.23773721819080301</v>
      </c>
      <c r="U104">
        <v>6.7999999999999996E-3</v>
      </c>
      <c r="V104" s="2">
        <f t="shared" si="13"/>
        <v>1.188335891578298</v>
      </c>
      <c r="W104" s="3">
        <v>11.910751449999999</v>
      </c>
    </row>
    <row r="105" spans="1:23" x14ac:dyDescent="0.45">
      <c r="A105" t="s">
        <v>19</v>
      </c>
      <c r="B105" t="s">
        <v>29</v>
      </c>
      <c r="C105" t="s">
        <v>21</v>
      </c>
      <c r="D105" t="s">
        <v>22</v>
      </c>
      <c r="E105" t="s">
        <v>51</v>
      </c>
      <c r="F105">
        <v>93.260286173684207</v>
      </c>
      <c r="G105">
        <v>150</v>
      </c>
      <c r="H105">
        <v>150</v>
      </c>
      <c r="I105">
        <f t="shared" si="8"/>
        <v>699.4521463026316</v>
      </c>
      <c r="J105">
        <f t="shared" si="9"/>
        <v>4.6630143086842111</v>
      </c>
      <c r="M105" t="s">
        <v>19</v>
      </c>
      <c r="N105" t="s">
        <v>29</v>
      </c>
      <c r="O105" t="s">
        <v>24</v>
      </c>
      <c r="P105" t="s">
        <v>52</v>
      </c>
      <c r="Q105" t="s">
        <v>22</v>
      </c>
      <c r="R105">
        <f t="shared" si="14"/>
        <v>275.35506614344882</v>
      </c>
      <c r="S105">
        <f t="shared" si="15"/>
        <v>4.8652197037406895</v>
      </c>
      <c r="T105" s="1">
        <f t="shared" si="12"/>
        <v>1.7668894826892732E-2</v>
      </c>
      <c r="U105">
        <v>1.6000000000000001E-3</v>
      </c>
      <c r="V105" s="2">
        <f t="shared" si="13"/>
        <v>2.1116895060054292E-2</v>
      </c>
      <c r="W105" s="3">
        <v>8.7177979000000003E-2</v>
      </c>
    </row>
    <row r="106" spans="1:23" x14ac:dyDescent="0.45">
      <c r="A106" t="s">
        <v>19</v>
      </c>
      <c r="B106" t="s">
        <v>29</v>
      </c>
      <c r="C106" t="s">
        <v>21</v>
      </c>
      <c r="D106" t="s">
        <v>22</v>
      </c>
      <c r="E106" t="s">
        <v>51</v>
      </c>
      <c r="F106">
        <v>93.060845319710751</v>
      </c>
      <c r="G106">
        <v>150</v>
      </c>
      <c r="H106">
        <v>150</v>
      </c>
      <c r="I106">
        <f t="shared" si="8"/>
        <v>697.95633989783062</v>
      </c>
      <c r="J106">
        <f t="shared" si="9"/>
        <v>4.6530422659855377</v>
      </c>
      <c r="M106" t="s">
        <v>19</v>
      </c>
      <c r="N106" t="s">
        <v>29</v>
      </c>
      <c r="O106" t="s">
        <v>24</v>
      </c>
      <c r="P106" t="s">
        <v>52</v>
      </c>
      <c r="Q106" t="s">
        <v>22</v>
      </c>
      <c r="R106">
        <f t="shared" si="14"/>
        <v>851.3765451526541</v>
      </c>
      <c r="S106">
        <f t="shared" si="15"/>
        <v>4.8619284360702162</v>
      </c>
      <c r="T106" s="1">
        <f t="shared" si="12"/>
        <v>5.7106675815205357E-3</v>
      </c>
      <c r="U106">
        <v>1.6000000000000001E-3</v>
      </c>
      <c r="V106" s="2">
        <f t="shared" si="13"/>
        <v>6.831080236152874E-3</v>
      </c>
      <c r="W106" s="3">
        <v>8.7177979000000003E-2</v>
      </c>
    </row>
    <row r="107" spans="1:23" x14ac:dyDescent="0.45">
      <c r="A107" t="s">
        <v>19</v>
      </c>
      <c r="B107" t="s">
        <v>29</v>
      </c>
      <c r="C107" t="s">
        <v>21</v>
      </c>
      <c r="D107" t="s">
        <v>22</v>
      </c>
      <c r="E107" t="s">
        <v>51</v>
      </c>
      <c r="F107">
        <v>106.9732245894786</v>
      </c>
      <c r="G107">
        <v>150</v>
      </c>
      <c r="H107">
        <v>150</v>
      </c>
      <c r="I107">
        <f t="shared" si="8"/>
        <v>802.29918442108965</v>
      </c>
      <c r="J107">
        <f t="shared" si="9"/>
        <v>5.3486612294739313</v>
      </c>
      <c r="M107" t="s">
        <v>19</v>
      </c>
      <c r="N107" t="s">
        <v>29</v>
      </c>
      <c r="O107" t="s">
        <v>24</v>
      </c>
      <c r="P107" t="s">
        <v>52</v>
      </c>
      <c r="Q107" t="s">
        <v>22</v>
      </c>
      <c r="R107">
        <f t="shared" si="14"/>
        <v>442.22447975969527</v>
      </c>
      <c r="S107">
        <f t="shared" si="15"/>
        <v>4.9798218021346488</v>
      </c>
      <c r="T107" s="1">
        <f t="shared" si="12"/>
        <v>1.1260846086224543E-2</v>
      </c>
      <c r="U107">
        <v>1.6000000000000001E-3</v>
      </c>
      <c r="V107" s="2">
        <f t="shared" si="13"/>
        <v>1.3464687172522426E-2</v>
      </c>
      <c r="W107" s="3">
        <v>8.7177979000000003E-2</v>
      </c>
    </row>
    <row r="108" spans="1:23" x14ac:dyDescent="0.45">
      <c r="A108" t="s">
        <v>19</v>
      </c>
      <c r="B108" t="s">
        <v>29</v>
      </c>
      <c r="C108" t="s">
        <v>21</v>
      </c>
      <c r="D108" t="s">
        <v>22</v>
      </c>
      <c r="E108" t="s">
        <v>51</v>
      </c>
      <c r="F108">
        <v>99.055953724430395</v>
      </c>
      <c r="G108">
        <v>150</v>
      </c>
      <c r="H108">
        <v>150</v>
      </c>
      <c r="I108">
        <f t="shared" si="8"/>
        <v>742.91965293322789</v>
      </c>
      <c r="J108">
        <f t="shared" si="9"/>
        <v>4.9527976862215191</v>
      </c>
      <c r="M108" t="s">
        <v>19</v>
      </c>
      <c r="N108" t="s">
        <v>29</v>
      </c>
      <c r="O108" t="s">
        <v>24</v>
      </c>
      <c r="P108" t="s">
        <v>52</v>
      </c>
      <c r="Q108" t="s">
        <v>22</v>
      </c>
      <c r="R108">
        <f t="shared" si="14"/>
        <v>321.4190569411158</v>
      </c>
      <c r="S108">
        <f t="shared" si="15"/>
        <v>4.8146210381592613</v>
      </c>
      <c r="T108" s="1">
        <f t="shared" si="12"/>
        <v>1.4979264403234507E-2</v>
      </c>
      <c r="U108">
        <v>1.6000000000000001E-3</v>
      </c>
      <c r="V108" s="2">
        <f t="shared" si="13"/>
        <v>1.7905935436852965E-2</v>
      </c>
      <c r="W108" s="3">
        <v>8.7177979000000003E-2</v>
      </c>
    </row>
    <row r="109" spans="1:23" x14ac:dyDescent="0.45">
      <c r="A109" t="s">
        <v>19</v>
      </c>
      <c r="B109" t="s">
        <v>30</v>
      </c>
      <c r="C109" t="s">
        <v>21</v>
      </c>
      <c r="D109" t="s">
        <v>22</v>
      </c>
      <c r="E109" t="s">
        <v>51</v>
      </c>
      <c r="F109">
        <v>100.47528653587653</v>
      </c>
      <c r="G109">
        <v>150</v>
      </c>
      <c r="H109">
        <v>150</v>
      </c>
      <c r="I109">
        <f t="shared" si="8"/>
        <v>753.56464901907395</v>
      </c>
      <c r="J109">
        <f t="shared" si="9"/>
        <v>5.0237643267938266</v>
      </c>
      <c r="M109" t="s">
        <v>19</v>
      </c>
      <c r="N109" t="s">
        <v>30</v>
      </c>
      <c r="O109" t="s">
        <v>31</v>
      </c>
      <c r="P109" t="s">
        <v>52</v>
      </c>
      <c r="Q109" t="s">
        <v>22</v>
      </c>
      <c r="R109">
        <f t="shared" si="14"/>
        <v>1.2350446226120859</v>
      </c>
      <c r="S109">
        <f t="shared" si="15"/>
        <v>4.3286039162583707</v>
      </c>
      <c r="T109" s="1">
        <f t="shared" si="12"/>
        <v>3.5048158074673372</v>
      </c>
      <c r="U109">
        <v>0.75</v>
      </c>
      <c r="V109" s="2">
        <f t="shared" si="13"/>
        <v>1562.9464698613983</v>
      </c>
      <c r="W109" s="3">
        <v>987.84</v>
      </c>
    </row>
    <row r="110" spans="1:23" x14ac:dyDescent="0.45">
      <c r="A110" t="s">
        <v>19</v>
      </c>
      <c r="B110" t="s">
        <v>30</v>
      </c>
      <c r="C110" t="s">
        <v>21</v>
      </c>
      <c r="D110" t="s">
        <v>22</v>
      </c>
      <c r="E110" t="s">
        <v>51</v>
      </c>
      <c r="F110">
        <v>76.220870223201203</v>
      </c>
      <c r="G110">
        <v>150</v>
      </c>
      <c r="H110">
        <v>150</v>
      </c>
      <c r="I110">
        <f t="shared" si="8"/>
        <v>571.656526674009</v>
      </c>
      <c r="J110">
        <f t="shared" si="9"/>
        <v>3.8110435111600598</v>
      </c>
      <c r="M110" t="s">
        <v>19</v>
      </c>
      <c r="N110" t="s">
        <v>30</v>
      </c>
      <c r="O110" t="s">
        <v>31</v>
      </c>
      <c r="P110" t="s">
        <v>52</v>
      </c>
      <c r="Q110" t="s">
        <v>22</v>
      </c>
      <c r="R110">
        <f t="shared" si="14"/>
        <v>1.1579674862825791</v>
      </c>
      <c r="S110">
        <f t="shared" si="15"/>
        <v>4.8560805297310434</v>
      </c>
      <c r="T110" s="1">
        <f t="shared" si="12"/>
        <v>4.1936242487433821</v>
      </c>
      <c r="U110">
        <v>0.75</v>
      </c>
      <c r="V110" s="2">
        <f t="shared" si="13"/>
        <v>1797.6792906514672</v>
      </c>
      <c r="W110" s="3">
        <v>987.84</v>
      </c>
    </row>
    <row r="111" spans="1:23" x14ac:dyDescent="0.45">
      <c r="A111" t="s">
        <v>19</v>
      </c>
      <c r="B111" t="s">
        <v>30</v>
      </c>
      <c r="C111" t="s">
        <v>21</v>
      </c>
      <c r="D111" t="s">
        <v>22</v>
      </c>
      <c r="E111" t="s">
        <v>51</v>
      </c>
      <c r="F111">
        <v>119.83779649888599</v>
      </c>
      <c r="G111">
        <v>150</v>
      </c>
      <c r="H111">
        <v>150</v>
      </c>
      <c r="I111">
        <f t="shared" si="8"/>
        <v>898.78347374164503</v>
      </c>
      <c r="J111">
        <f t="shared" si="9"/>
        <v>5.9918898249443</v>
      </c>
      <c r="M111" t="s">
        <v>19</v>
      </c>
      <c r="N111" t="s">
        <v>30</v>
      </c>
      <c r="O111" t="s">
        <v>31</v>
      </c>
      <c r="P111" t="s">
        <v>52</v>
      </c>
      <c r="Q111" t="s">
        <v>22</v>
      </c>
      <c r="R111">
        <f t="shared" si="14"/>
        <v>0.79394843372997126</v>
      </c>
      <c r="S111">
        <f t="shared" si="15"/>
        <v>6.1812810583368192</v>
      </c>
      <c r="T111" s="1">
        <f t="shared" si="12"/>
        <v>7.7854943668030794</v>
      </c>
      <c r="U111">
        <v>0.75</v>
      </c>
      <c r="V111" s="2">
        <f t="shared" si="13"/>
        <v>2776.5884573570688</v>
      </c>
      <c r="W111" s="3">
        <v>987.84</v>
      </c>
    </row>
    <row r="112" spans="1:23" x14ac:dyDescent="0.45">
      <c r="A112" t="s">
        <v>19</v>
      </c>
      <c r="B112" t="s">
        <v>30</v>
      </c>
      <c r="C112" t="s">
        <v>21</v>
      </c>
      <c r="D112" t="s">
        <v>22</v>
      </c>
      <c r="E112" t="s">
        <v>51</v>
      </c>
      <c r="F112">
        <v>103.44837371536333</v>
      </c>
      <c r="G112">
        <v>150</v>
      </c>
      <c r="H112">
        <v>150</v>
      </c>
      <c r="I112">
        <f t="shared" si="8"/>
        <v>775.86280286522492</v>
      </c>
      <c r="J112">
        <f t="shared" si="9"/>
        <v>5.1724186857681662</v>
      </c>
      <c r="M112" t="s">
        <v>19</v>
      </c>
      <c r="N112" t="s">
        <v>30</v>
      </c>
      <c r="O112" t="s">
        <v>31</v>
      </c>
      <c r="P112" t="s">
        <v>52</v>
      </c>
      <c r="Q112" t="s">
        <v>22</v>
      </c>
      <c r="R112">
        <f t="shared" si="14"/>
        <v>1.3974853012613222</v>
      </c>
      <c r="S112">
        <f t="shared" si="15"/>
        <v>4.6328742813928843</v>
      </c>
      <c r="T112" s="1">
        <f t="shared" si="12"/>
        <v>3.3151506332205507</v>
      </c>
      <c r="U112">
        <v>0.75</v>
      </c>
      <c r="V112" s="2">
        <f t="shared" si="13"/>
        <v>1494.953401550903</v>
      </c>
      <c r="W112" s="3">
        <v>987.84</v>
      </c>
    </row>
    <row r="113" spans="1:23" x14ac:dyDescent="0.45">
      <c r="A113" t="s">
        <v>19</v>
      </c>
      <c r="B113" t="s">
        <v>32</v>
      </c>
      <c r="C113" t="s">
        <v>21</v>
      </c>
      <c r="D113" t="s">
        <v>22</v>
      </c>
      <c r="E113" t="s">
        <v>51</v>
      </c>
      <c r="F113">
        <v>136.88678470651976</v>
      </c>
      <c r="G113">
        <v>150</v>
      </c>
      <c r="H113">
        <v>150</v>
      </c>
      <c r="I113">
        <f t="shared" si="8"/>
        <v>1026.6508852988982</v>
      </c>
      <c r="J113">
        <f t="shared" si="9"/>
        <v>6.8443392353259878</v>
      </c>
      <c r="M113" t="s">
        <v>19</v>
      </c>
      <c r="N113" t="s">
        <v>32</v>
      </c>
      <c r="O113" t="s">
        <v>31</v>
      </c>
      <c r="P113" t="s">
        <v>52</v>
      </c>
      <c r="Q113" t="s">
        <v>22</v>
      </c>
      <c r="R113">
        <f t="shared" si="14"/>
        <v>0.13583662027106963</v>
      </c>
      <c r="S113">
        <f t="shared" si="15"/>
        <v>6.650119120733752</v>
      </c>
      <c r="T113" s="1">
        <f t="shared" si="12"/>
        <v>48.956747506401918</v>
      </c>
      <c r="U113">
        <v>0.66</v>
      </c>
      <c r="V113" s="2">
        <f t="shared" si="13"/>
        <v>5250.8200942136127</v>
      </c>
      <c r="W113" s="3">
        <v>677.14</v>
      </c>
    </row>
    <row r="114" spans="1:23" x14ac:dyDescent="0.45">
      <c r="A114" t="s">
        <v>19</v>
      </c>
      <c r="B114" t="s">
        <v>32</v>
      </c>
      <c r="C114" t="s">
        <v>21</v>
      </c>
      <c r="D114" t="s">
        <v>22</v>
      </c>
      <c r="E114" t="s">
        <v>51</v>
      </c>
      <c r="F114">
        <v>133.31668694061415</v>
      </c>
      <c r="G114">
        <v>150</v>
      </c>
      <c r="H114">
        <v>150</v>
      </c>
      <c r="I114">
        <f t="shared" si="8"/>
        <v>999.87515205460613</v>
      </c>
      <c r="J114">
        <f t="shared" si="9"/>
        <v>6.6658343470307075</v>
      </c>
      <c r="M114" t="s">
        <v>19</v>
      </c>
      <c r="N114" t="s">
        <v>32</v>
      </c>
      <c r="O114" t="s">
        <v>31</v>
      </c>
      <c r="P114" t="s">
        <v>52</v>
      </c>
      <c r="Q114" t="s">
        <v>22</v>
      </c>
      <c r="R114">
        <f t="shared" si="14"/>
        <v>4.0659300735346413</v>
      </c>
      <c r="S114">
        <f t="shared" si="15"/>
        <v>3.098228465766915</v>
      </c>
      <c r="T114" s="1">
        <f t="shared" si="12"/>
        <v>0.76199747898603853</v>
      </c>
      <c r="U114">
        <v>0.66</v>
      </c>
      <c r="V114" s="2">
        <f t="shared" si="13"/>
        <v>356.17952266222892</v>
      </c>
      <c r="W114" s="3">
        <v>677.14</v>
      </c>
    </row>
    <row r="115" spans="1:23" x14ac:dyDescent="0.45">
      <c r="A115" t="s">
        <v>19</v>
      </c>
      <c r="B115" t="s">
        <v>32</v>
      </c>
      <c r="C115" t="s">
        <v>21</v>
      </c>
      <c r="D115" t="s">
        <v>22</v>
      </c>
      <c r="E115" t="s">
        <v>51</v>
      </c>
      <c r="F115">
        <v>61.165848124921261</v>
      </c>
      <c r="G115">
        <v>150</v>
      </c>
      <c r="H115">
        <v>150</v>
      </c>
      <c r="I115">
        <f t="shared" si="8"/>
        <v>458.74386093690947</v>
      </c>
      <c r="J115">
        <f t="shared" si="9"/>
        <v>3.0582924062460632</v>
      </c>
      <c r="M115" t="s">
        <v>19</v>
      </c>
      <c r="N115" t="s">
        <v>32</v>
      </c>
      <c r="O115" t="s">
        <v>31</v>
      </c>
      <c r="P115" t="s">
        <v>52</v>
      </c>
      <c r="Q115" t="s">
        <v>22</v>
      </c>
      <c r="R115">
        <f t="shared" si="14"/>
        <v>0.46644269595293653</v>
      </c>
      <c r="S115">
        <f t="shared" si="15"/>
        <v>4.7764973339564483</v>
      </c>
      <c r="T115" s="1">
        <f t="shared" si="12"/>
        <v>10.24026611500074</v>
      </c>
      <c r="U115">
        <v>0.66</v>
      </c>
      <c r="V115" s="2">
        <f t="shared" si="13"/>
        <v>2882.7418380073732</v>
      </c>
      <c r="W115" s="3">
        <v>677.14</v>
      </c>
    </row>
    <row r="116" spans="1:23" x14ac:dyDescent="0.45">
      <c r="A116" t="s">
        <v>19</v>
      </c>
      <c r="B116" t="s">
        <v>32</v>
      </c>
      <c r="C116" t="s">
        <v>21</v>
      </c>
      <c r="D116" t="s">
        <v>22</v>
      </c>
      <c r="E116" t="s">
        <v>51</v>
      </c>
      <c r="F116">
        <v>68.619811809744405</v>
      </c>
      <c r="G116">
        <v>150</v>
      </c>
      <c r="H116">
        <v>150</v>
      </c>
      <c r="I116">
        <f t="shared" si="8"/>
        <v>514.64858857308309</v>
      </c>
      <c r="J116">
        <f t="shared" si="9"/>
        <v>3.4309905904872204</v>
      </c>
      <c r="M116" t="s">
        <v>19</v>
      </c>
      <c r="N116" t="s">
        <v>32</v>
      </c>
      <c r="O116" t="s">
        <v>31</v>
      </c>
      <c r="P116" t="s">
        <v>52</v>
      </c>
      <c r="Q116" t="s">
        <v>22</v>
      </c>
      <c r="R116">
        <f t="shared" si="14"/>
        <v>0.63696055730645074</v>
      </c>
      <c r="S116">
        <f t="shared" si="15"/>
        <v>5.4738124671215127</v>
      </c>
      <c r="T116" s="1">
        <f t="shared" si="12"/>
        <v>8.593644307064972</v>
      </c>
      <c r="U116">
        <v>0.66</v>
      </c>
      <c r="V116" s="2">
        <f t="shared" si="13"/>
        <v>2598.7731543592809</v>
      </c>
      <c r="W116" s="3">
        <v>677.14</v>
      </c>
    </row>
    <row r="117" spans="1:23" x14ac:dyDescent="0.45">
      <c r="A117" t="s">
        <v>19</v>
      </c>
      <c r="B117" t="s">
        <v>33</v>
      </c>
      <c r="C117" t="s">
        <v>21</v>
      </c>
      <c r="D117" t="s">
        <v>22</v>
      </c>
      <c r="E117" t="s">
        <v>51</v>
      </c>
      <c r="F117">
        <v>57.929825117705334</v>
      </c>
      <c r="G117">
        <v>150</v>
      </c>
      <c r="H117">
        <v>150</v>
      </c>
      <c r="I117">
        <f t="shared" si="8"/>
        <v>434.47368838278999</v>
      </c>
      <c r="J117">
        <f t="shared" si="9"/>
        <v>2.8964912558852665</v>
      </c>
      <c r="M117" t="s">
        <v>19</v>
      </c>
      <c r="N117" t="s">
        <v>33</v>
      </c>
      <c r="O117" t="s">
        <v>31</v>
      </c>
      <c r="P117" t="s">
        <v>52</v>
      </c>
      <c r="Q117" t="s">
        <v>22</v>
      </c>
      <c r="R117">
        <f t="shared" si="14"/>
        <v>2088.4301161164631</v>
      </c>
      <c r="S117">
        <f t="shared" si="15"/>
        <v>2.0727609441411441</v>
      </c>
      <c r="T117" s="1">
        <f t="shared" si="12"/>
        <v>9.9249715283532855E-4</v>
      </c>
      <c r="U117">
        <v>1</v>
      </c>
      <c r="V117" s="2">
        <f t="shared" si="13"/>
        <v>0.74227107611804588</v>
      </c>
      <c r="W117" s="3">
        <v>1711.8720000000001</v>
      </c>
    </row>
    <row r="118" spans="1:23" x14ac:dyDescent="0.45">
      <c r="A118" t="s">
        <v>19</v>
      </c>
      <c r="B118" t="s">
        <v>33</v>
      </c>
      <c r="C118" t="s">
        <v>21</v>
      </c>
      <c r="D118" t="s">
        <v>22</v>
      </c>
      <c r="E118" t="s">
        <v>51</v>
      </c>
      <c r="F118">
        <v>84.935288293367776</v>
      </c>
      <c r="G118">
        <v>150</v>
      </c>
      <c r="H118">
        <v>150</v>
      </c>
      <c r="I118">
        <f t="shared" si="8"/>
        <v>637.01466220025827</v>
      </c>
      <c r="J118">
        <f t="shared" si="9"/>
        <v>4.2467644146683883</v>
      </c>
      <c r="M118" t="s">
        <v>19</v>
      </c>
      <c r="N118" t="s">
        <v>33</v>
      </c>
      <c r="O118" t="s">
        <v>31</v>
      </c>
      <c r="P118" t="s">
        <v>52</v>
      </c>
      <c r="Q118" t="s">
        <v>22</v>
      </c>
      <c r="R118">
        <f t="shared" si="14"/>
        <v>3031.3929213981069</v>
      </c>
      <c r="S118">
        <f t="shared" si="15"/>
        <v>4.1106125940623714</v>
      </c>
      <c r="T118" s="1">
        <f t="shared" si="12"/>
        <v>1.3560144463775148E-3</v>
      </c>
      <c r="U118">
        <v>1</v>
      </c>
      <c r="V118" s="2">
        <f t="shared" si="13"/>
        <v>1.0141121089142626</v>
      </c>
      <c r="W118" s="3">
        <v>1711.8720000000001</v>
      </c>
    </row>
    <row r="119" spans="1:23" x14ac:dyDescent="0.45">
      <c r="A119" t="s">
        <v>19</v>
      </c>
      <c r="B119" t="s">
        <v>33</v>
      </c>
      <c r="C119" t="s">
        <v>21</v>
      </c>
      <c r="D119" t="s">
        <v>22</v>
      </c>
      <c r="E119" t="s">
        <v>51</v>
      </c>
      <c r="F119">
        <v>149.76018183519659</v>
      </c>
      <c r="G119">
        <v>150</v>
      </c>
      <c r="H119">
        <v>150</v>
      </c>
      <c r="I119">
        <f t="shared" si="8"/>
        <v>1123.2013637639743</v>
      </c>
      <c r="J119">
        <f t="shared" si="9"/>
        <v>7.488009091759829</v>
      </c>
      <c r="M119" t="s">
        <v>19</v>
      </c>
      <c r="N119" t="s">
        <v>33</v>
      </c>
      <c r="O119" t="s">
        <v>31</v>
      </c>
      <c r="P119" t="s">
        <v>52</v>
      </c>
      <c r="Q119" t="s">
        <v>22</v>
      </c>
      <c r="R119">
        <f t="shared" si="14"/>
        <v>2501.8889382616662</v>
      </c>
      <c r="S119">
        <f t="shared" si="15"/>
        <v>1.6009911173184219</v>
      </c>
      <c r="T119" s="1">
        <f t="shared" si="12"/>
        <v>6.399129445093611E-4</v>
      </c>
      <c r="U119">
        <v>1</v>
      </c>
      <c r="V119" s="2">
        <f t="shared" si="13"/>
        <v>0.47859199558296961</v>
      </c>
      <c r="W119" s="3">
        <v>1711.8720000000001</v>
      </c>
    </row>
    <row r="120" spans="1:23" x14ac:dyDescent="0.45">
      <c r="A120" t="s">
        <v>19</v>
      </c>
      <c r="B120" t="s">
        <v>33</v>
      </c>
      <c r="C120" t="s">
        <v>21</v>
      </c>
      <c r="D120" t="s">
        <v>22</v>
      </c>
      <c r="E120" t="s">
        <v>51</v>
      </c>
      <c r="F120">
        <v>65.624054441674431</v>
      </c>
      <c r="G120">
        <v>150</v>
      </c>
      <c r="H120">
        <v>150</v>
      </c>
      <c r="I120">
        <f t="shared" si="8"/>
        <v>492.1804083125582</v>
      </c>
      <c r="J120">
        <f t="shared" si="9"/>
        <v>3.2812027220837212</v>
      </c>
      <c r="M120" t="s">
        <v>19</v>
      </c>
      <c r="N120" t="s">
        <v>33</v>
      </c>
      <c r="O120" t="s">
        <v>31</v>
      </c>
      <c r="P120" t="s">
        <v>52</v>
      </c>
      <c r="Q120" t="s">
        <v>22</v>
      </c>
      <c r="R120">
        <f t="shared" si="14"/>
        <v>5970.8090350846187</v>
      </c>
      <c r="S120">
        <f t="shared" si="15"/>
        <v>8.7756913409815738</v>
      </c>
      <c r="T120" s="1">
        <f t="shared" si="12"/>
        <v>1.4697658708251091E-3</v>
      </c>
      <c r="U120">
        <v>1</v>
      </c>
      <c r="V120" s="2">
        <f t="shared" si="13"/>
        <v>1.0991733133681219</v>
      </c>
      <c r="W120" s="3">
        <v>1711.8720000000001</v>
      </c>
    </row>
    <row r="121" spans="1:23" x14ac:dyDescent="0.45">
      <c r="A121" t="s">
        <v>19</v>
      </c>
      <c r="B121" t="s">
        <v>34</v>
      </c>
      <c r="C121" t="s">
        <v>21</v>
      </c>
      <c r="D121" t="s">
        <v>22</v>
      </c>
      <c r="E121" t="s">
        <v>51</v>
      </c>
      <c r="F121">
        <v>90.706067343200488</v>
      </c>
      <c r="G121">
        <v>150</v>
      </c>
      <c r="H121">
        <v>150</v>
      </c>
      <c r="I121">
        <f t="shared" si="8"/>
        <v>680.29550507400359</v>
      </c>
      <c r="J121">
        <f t="shared" si="9"/>
        <v>4.535303367160024</v>
      </c>
      <c r="M121" t="s">
        <v>19</v>
      </c>
      <c r="N121" t="s">
        <v>35</v>
      </c>
      <c r="O121" t="s">
        <v>24</v>
      </c>
      <c r="P121" t="s">
        <v>52</v>
      </c>
      <c r="Q121" t="s">
        <v>22</v>
      </c>
      <c r="R121">
        <f t="shared" si="14"/>
        <v>17.833077282109713</v>
      </c>
      <c r="S121">
        <f t="shared" si="15"/>
        <v>4.8499255387430233</v>
      </c>
      <c r="T121" s="1">
        <f t="shared" si="12"/>
        <v>0.27196234626362037</v>
      </c>
      <c r="U121">
        <v>5.0000000000000001E-3</v>
      </c>
      <c r="V121" s="2">
        <f t="shared" si="13"/>
        <v>0.9970990061200482</v>
      </c>
    </row>
    <row r="122" spans="1:23" x14ac:dyDescent="0.45">
      <c r="A122" t="s">
        <v>19</v>
      </c>
      <c r="B122" t="s">
        <v>34</v>
      </c>
      <c r="C122" t="s">
        <v>21</v>
      </c>
      <c r="D122" t="s">
        <v>22</v>
      </c>
      <c r="E122" t="s">
        <v>51</v>
      </c>
      <c r="F122">
        <v>98.535608972892732</v>
      </c>
      <c r="G122">
        <v>150</v>
      </c>
      <c r="H122">
        <v>150</v>
      </c>
      <c r="I122">
        <f t="shared" si="8"/>
        <v>739.01706729669547</v>
      </c>
      <c r="J122">
        <f t="shared" si="9"/>
        <v>4.926780448644636</v>
      </c>
      <c r="M122" t="s">
        <v>19</v>
      </c>
      <c r="N122" t="s">
        <v>35</v>
      </c>
      <c r="O122" t="s">
        <v>24</v>
      </c>
      <c r="P122" t="s">
        <v>52</v>
      </c>
      <c r="Q122" t="s">
        <v>22</v>
      </c>
      <c r="R122">
        <f t="shared" si="14"/>
        <v>15.640504764209737</v>
      </c>
      <c r="S122">
        <f t="shared" si="15"/>
        <v>4.67816448087137</v>
      </c>
      <c r="T122" s="1">
        <f t="shared" si="12"/>
        <v>0.29910572269869717</v>
      </c>
      <c r="U122">
        <v>5.0000000000000001E-3</v>
      </c>
      <c r="V122" s="2">
        <f t="shared" si="13"/>
        <v>1.0944719493613266</v>
      </c>
    </row>
    <row r="123" spans="1:23" x14ac:dyDescent="0.45">
      <c r="A123" t="s">
        <v>19</v>
      </c>
      <c r="B123" t="s">
        <v>34</v>
      </c>
      <c r="C123" t="s">
        <v>21</v>
      </c>
      <c r="D123" t="s">
        <v>22</v>
      </c>
      <c r="E123" t="s">
        <v>51</v>
      </c>
      <c r="F123">
        <v>108.51969170508346</v>
      </c>
      <c r="G123">
        <v>150</v>
      </c>
      <c r="H123">
        <v>150</v>
      </c>
      <c r="I123">
        <f t="shared" si="8"/>
        <v>813.89768778812595</v>
      </c>
      <c r="J123">
        <f t="shared" si="9"/>
        <v>5.4259845852541728</v>
      </c>
      <c r="M123" t="s">
        <v>19</v>
      </c>
      <c r="N123" t="s">
        <v>35</v>
      </c>
      <c r="O123" t="s">
        <v>24</v>
      </c>
      <c r="P123" t="s">
        <v>52</v>
      </c>
      <c r="Q123" t="s">
        <v>22</v>
      </c>
      <c r="R123">
        <f t="shared" si="14"/>
        <v>12.978539743544133</v>
      </c>
      <c r="S123">
        <f t="shared" si="15"/>
        <v>5.2232042537444583</v>
      </c>
      <c r="T123" s="1">
        <f t="shared" si="12"/>
        <v>0.40244930145878838</v>
      </c>
      <c r="U123">
        <v>5.0000000000000001E-3</v>
      </c>
      <c r="V123" s="2">
        <f t="shared" si="13"/>
        <v>1.4617447710436062</v>
      </c>
    </row>
    <row r="124" spans="1:23" x14ac:dyDescent="0.45">
      <c r="A124" t="s">
        <v>19</v>
      </c>
      <c r="B124" t="s">
        <v>34</v>
      </c>
      <c r="C124" t="s">
        <v>21</v>
      </c>
      <c r="D124" t="s">
        <v>22</v>
      </c>
      <c r="E124" t="s">
        <v>51</v>
      </c>
      <c r="F124">
        <v>100.08682089208627</v>
      </c>
      <c r="G124">
        <v>150</v>
      </c>
      <c r="H124">
        <v>150</v>
      </c>
      <c r="I124">
        <f t="shared" si="8"/>
        <v>750.65115669064699</v>
      </c>
      <c r="J124">
        <f t="shared" si="9"/>
        <v>5.0043410446043133</v>
      </c>
      <c r="M124" t="s">
        <v>19</v>
      </c>
      <c r="N124" t="s">
        <v>35</v>
      </c>
      <c r="O124" t="s">
        <v>24</v>
      </c>
      <c r="P124" t="s">
        <v>52</v>
      </c>
      <c r="Q124" t="s">
        <v>22</v>
      </c>
      <c r="R124">
        <f t="shared" si="14"/>
        <v>22.539226761886482</v>
      </c>
      <c r="S124">
        <f t="shared" si="15"/>
        <v>5.2312456560954361</v>
      </c>
      <c r="T124" s="1">
        <f t="shared" si="12"/>
        <v>0.23209516951758963</v>
      </c>
      <c r="U124">
        <v>5.0000000000000001E-3</v>
      </c>
      <c r="V124" s="2">
        <f t="shared" si="13"/>
        <v>0.85338788778292485</v>
      </c>
    </row>
    <row r="125" spans="1:23" x14ac:dyDescent="0.45">
      <c r="A125" t="s">
        <v>19</v>
      </c>
      <c r="B125" t="s">
        <v>36</v>
      </c>
      <c r="C125" t="s">
        <v>21</v>
      </c>
      <c r="D125" t="s">
        <v>22</v>
      </c>
      <c r="E125" t="s">
        <v>51</v>
      </c>
      <c r="F125">
        <v>123.01676599858413</v>
      </c>
      <c r="G125">
        <v>150</v>
      </c>
      <c r="H125">
        <v>150</v>
      </c>
      <c r="I125">
        <f t="shared" si="8"/>
        <v>922.62574498938102</v>
      </c>
      <c r="J125">
        <f t="shared" si="9"/>
        <v>6.1508382999292071</v>
      </c>
      <c r="M125" t="s">
        <v>19</v>
      </c>
      <c r="N125" t="s">
        <v>37</v>
      </c>
      <c r="O125" t="s">
        <v>24</v>
      </c>
      <c r="P125" t="s">
        <v>52</v>
      </c>
      <c r="Q125" t="s">
        <v>22</v>
      </c>
      <c r="R125">
        <f t="shared" si="14"/>
        <v>446.78041046898522</v>
      </c>
      <c r="S125">
        <f t="shared" si="15"/>
        <v>4.5406538435930406</v>
      </c>
      <c r="T125" s="1">
        <f t="shared" si="12"/>
        <v>1.016305490839833E-2</v>
      </c>
      <c r="U125">
        <v>1.43E-2</v>
      </c>
      <c r="V125" s="2">
        <f t="shared" si="13"/>
        <v>0.10861770627266421</v>
      </c>
      <c r="W125" s="3">
        <v>17.034146341463416</v>
      </c>
    </row>
    <row r="126" spans="1:23" x14ac:dyDescent="0.45">
      <c r="A126" t="s">
        <v>19</v>
      </c>
      <c r="B126" t="s">
        <v>36</v>
      </c>
      <c r="C126" t="s">
        <v>21</v>
      </c>
      <c r="D126" t="s">
        <v>22</v>
      </c>
      <c r="E126" t="s">
        <v>51</v>
      </c>
      <c r="F126">
        <v>67.726808739835363</v>
      </c>
      <c r="G126">
        <v>150</v>
      </c>
      <c r="H126">
        <v>150</v>
      </c>
      <c r="I126">
        <f t="shared" si="8"/>
        <v>507.95106554876526</v>
      </c>
      <c r="J126">
        <f t="shared" si="9"/>
        <v>3.3863404369917682</v>
      </c>
      <c r="M126" t="s">
        <v>19</v>
      </c>
      <c r="N126" t="s">
        <v>37</v>
      </c>
      <c r="O126" t="s">
        <v>24</v>
      </c>
      <c r="P126" t="s">
        <v>52</v>
      </c>
      <c r="Q126" t="s">
        <v>22</v>
      </c>
      <c r="R126">
        <f t="shared" si="14"/>
        <v>365.18843733668939</v>
      </c>
      <c r="S126">
        <f t="shared" si="15"/>
        <v>4.8501064894224104</v>
      </c>
      <c r="T126" s="1">
        <f t="shared" si="12"/>
        <v>1.3281106392070138E-2</v>
      </c>
      <c r="U126">
        <v>1.43E-2</v>
      </c>
      <c r="V126" s="2">
        <f t="shared" si="13"/>
        <v>0.14190936315095326</v>
      </c>
      <c r="W126" s="3">
        <v>17.034146341463416</v>
      </c>
    </row>
    <row r="127" spans="1:23" x14ac:dyDescent="0.45">
      <c r="A127" t="s">
        <v>19</v>
      </c>
      <c r="B127" t="s">
        <v>36</v>
      </c>
      <c r="C127" t="s">
        <v>21</v>
      </c>
      <c r="D127" t="s">
        <v>22</v>
      </c>
      <c r="E127" t="s">
        <v>51</v>
      </c>
      <c r="F127">
        <v>73.994125037536037</v>
      </c>
      <c r="G127">
        <v>150</v>
      </c>
      <c r="H127">
        <v>150</v>
      </c>
      <c r="I127">
        <f t="shared" si="8"/>
        <v>554.95593778152022</v>
      </c>
      <c r="J127">
        <f t="shared" si="9"/>
        <v>3.6997062518768016</v>
      </c>
      <c r="M127" t="s">
        <v>19</v>
      </c>
      <c r="N127" t="s">
        <v>37</v>
      </c>
      <c r="O127" t="s">
        <v>24</v>
      </c>
      <c r="P127" t="s">
        <v>52</v>
      </c>
      <c r="Q127" t="s">
        <v>22</v>
      </c>
      <c r="R127">
        <f t="shared" si="14"/>
        <v>392.60988117412023</v>
      </c>
      <c r="S127">
        <f t="shared" si="15"/>
        <v>5.1647643584494967</v>
      </c>
      <c r="T127" s="1">
        <f t="shared" si="12"/>
        <v>1.3154952552401383E-2</v>
      </c>
      <c r="U127">
        <v>1.43E-2</v>
      </c>
      <c r="V127" s="2">
        <f t="shared" si="13"/>
        <v>0.14056270591455738</v>
      </c>
      <c r="W127" s="3">
        <v>17.034146341463416</v>
      </c>
    </row>
    <row r="128" spans="1:23" x14ac:dyDescent="0.45">
      <c r="A128" t="s">
        <v>19</v>
      </c>
      <c r="B128" t="s">
        <v>36</v>
      </c>
      <c r="C128" t="s">
        <v>21</v>
      </c>
      <c r="D128" t="s">
        <v>22</v>
      </c>
      <c r="E128" t="s">
        <v>51</v>
      </c>
      <c r="F128">
        <v>121.5851444062945</v>
      </c>
      <c r="G128">
        <v>150</v>
      </c>
      <c r="H128">
        <v>150</v>
      </c>
      <c r="I128">
        <f t="shared" si="8"/>
        <v>911.88858304720884</v>
      </c>
      <c r="J128">
        <f t="shared" si="9"/>
        <v>6.0792572203147257</v>
      </c>
      <c r="M128" t="s">
        <v>19</v>
      </c>
      <c r="N128" t="s">
        <v>37</v>
      </c>
      <c r="O128" t="s">
        <v>24</v>
      </c>
      <c r="P128" t="s">
        <v>52</v>
      </c>
      <c r="Q128" t="s">
        <v>22</v>
      </c>
      <c r="R128">
        <f t="shared" si="14"/>
        <v>343.39186102047682</v>
      </c>
      <c r="S128">
        <f t="shared" si="15"/>
        <v>5.052720744064958</v>
      </c>
      <c r="T128" s="1">
        <f t="shared" si="12"/>
        <v>1.4714154054349176E-2</v>
      </c>
      <c r="U128">
        <v>1.43E-2</v>
      </c>
      <c r="V128" s="2">
        <f t="shared" si="13"/>
        <v>0.15720499609790459</v>
      </c>
      <c r="W128" s="3">
        <v>17.034146341463416</v>
      </c>
    </row>
    <row r="129" spans="1:23" x14ac:dyDescent="0.45">
      <c r="A129" t="s">
        <v>19</v>
      </c>
      <c r="B129" t="s">
        <v>38</v>
      </c>
      <c r="C129" t="s">
        <v>21</v>
      </c>
      <c r="D129" t="s">
        <v>22</v>
      </c>
      <c r="E129" t="s">
        <v>51</v>
      </c>
      <c r="F129">
        <v>38.097795195215596</v>
      </c>
      <c r="G129">
        <v>150</v>
      </c>
      <c r="H129">
        <v>150</v>
      </c>
      <c r="I129">
        <f t="shared" si="8"/>
        <v>285.73346396411694</v>
      </c>
      <c r="J129">
        <f t="shared" si="9"/>
        <v>1.9048897597607797</v>
      </c>
      <c r="M129" t="s">
        <v>19</v>
      </c>
      <c r="N129" t="s">
        <v>39</v>
      </c>
      <c r="O129" t="s">
        <v>24</v>
      </c>
      <c r="P129" t="s">
        <v>52</v>
      </c>
      <c r="Q129" t="s">
        <v>22</v>
      </c>
      <c r="R129">
        <f t="shared" si="14"/>
        <v>7436.7311285420419</v>
      </c>
      <c r="S129">
        <f t="shared" si="15"/>
        <v>1.6552884613245278</v>
      </c>
      <c r="T129" s="1">
        <f t="shared" si="12"/>
        <v>2.2258280321195962E-4</v>
      </c>
      <c r="U129">
        <v>3.9600000000000003E-2</v>
      </c>
      <c r="V129" s="2">
        <f t="shared" si="13"/>
        <v>6.5924169213650774E-3</v>
      </c>
    </row>
    <row r="130" spans="1:23" x14ac:dyDescent="0.45">
      <c r="A130" t="s">
        <v>19</v>
      </c>
      <c r="B130" t="s">
        <v>38</v>
      </c>
      <c r="C130" t="s">
        <v>21</v>
      </c>
      <c r="D130" t="s">
        <v>22</v>
      </c>
      <c r="E130" t="s">
        <v>51</v>
      </c>
      <c r="F130">
        <v>42.554640960528069</v>
      </c>
      <c r="G130">
        <v>150</v>
      </c>
      <c r="H130">
        <v>150</v>
      </c>
      <c r="I130">
        <f t="shared" ref="I130:I193" si="16">F130*750/100</f>
        <v>319.1598072039605</v>
      </c>
      <c r="J130">
        <f t="shared" ref="J130:J193" si="17">I130/H130</f>
        <v>2.1277320480264033</v>
      </c>
      <c r="M130" t="s">
        <v>19</v>
      </c>
      <c r="N130" t="s">
        <v>39</v>
      </c>
      <c r="O130" t="s">
        <v>24</v>
      </c>
      <c r="P130" t="s">
        <v>52</v>
      </c>
      <c r="Q130" t="s">
        <v>22</v>
      </c>
      <c r="R130">
        <f t="shared" si="14"/>
        <v>12815.387076801664</v>
      </c>
      <c r="S130">
        <f t="shared" si="15"/>
        <v>3.1084258654252896</v>
      </c>
      <c r="T130" s="1">
        <f t="shared" si="12"/>
        <v>2.425541926121095E-4</v>
      </c>
      <c r="U130">
        <v>3.9600000000000003E-2</v>
      </c>
      <c r="V130" s="2">
        <f t="shared" si="13"/>
        <v>7.1839153374267896E-3</v>
      </c>
    </row>
    <row r="131" spans="1:23" x14ac:dyDescent="0.45">
      <c r="A131" t="s">
        <v>19</v>
      </c>
      <c r="B131" t="s">
        <v>38</v>
      </c>
      <c r="C131" t="s">
        <v>21</v>
      </c>
      <c r="D131" t="s">
        <v>22</v>
      </c>
      <c r="E131" t="s">
        <v>51</v>
      </c>
      <c r="F131">
        <v>32.416201935643471</v>
      </c>
      <c r="G131">
        <v>150</v>
      </c>
      <c r="H131">
        <v>150</v>
      </c>
      <c r="I131">
        <f t="shared" si="16"/>
        <v>243.12151451732603</v>
      </c>
      <c r="J131">
        <f t="shared" si="17"/>
        <v>1.6208100967821735</v>
      </c>
      <c r="M131" t="s">
        <v>19</v>
      </c>
      <c r="N131" t="s">
        <v>39</v>
      </c>
      <c r="O131" t="s">
        <v>24</v>
      </c>
      <c r="P131" t="s">
        <v>52</v>
      </c>
      <c r="Q131" t="s">
        <v>22</v>
      </c>
      <c r="R131">
        <f t="shared" si="14"/>
        <v>10509.415756673952</v>
      </c>
      <c r="S131">
        <f t="shared" si="15"/>
        <v>1.9740636119160213</v>
      </c>
      <c r="T131" s="1">
        <f t="shared" ref="T131:T175" si="18">S131/R131</f>
        <v>1.8783761701143112E-4</v>
      </c>
      <c r="U131">
        <v>3.9600000000000003E-2</v>
      </c>
      <c r="V131" s="2">
        <f t="shared" ref="V131:V175" si="19">U131*($Y$1*($Y$2*T131)/($Y$2*T131+($Y$1-$Y$2)))/70</f>
        <v>5.5633545492489531E-3</v>
      </c>
    </row>
    <row r="132" spans="1:23" x14ac:dyDescent="0.45">
      <c r="A132" t="s">
        <v>19</v>
      </c>
      <c r="B132" t="s">
        <v>38</v>
      </c>
      <c r="C132" t="s">
        <v>21</v>
      </c>
      <c r="D132" t="s">
        <v>22</v>
      </c>
      <c r="E132" t="s">
        <v>51</v>
      </c>
      <c r="F132">
        <v>33.838294636156832</v>
      </c>
      <c r="G132">
        <v>150</v>
      </c>
      <c r="H132">
        <v>150</v>
      </c>
      <c r="I132">
        <f t="shared" si="16"/>
        <v>253.78720977117624</v>
      </c>
      <c r="J132">
        <f t="shared" si="17"/>
        <v>1.6919147318078416</v>
      </c>
      <c r="M132" t="s">
        <v>19</v>
      </c>
      <c r="N132" t="s">
        <v>39</v>
      </c>
      <c r="O132" t="s">
        <v>24</v>
      </c>
      <c r="P132" t="s">
        <v>52</v>
      </c>
      <c r="Q132" t="s">
        <v>22</v>
      </c>
      <c r="R132">
        <f t="shared" si="14"/>
        <v>12507.118965206844</v>
      </c>
      <c r="S132">
        <f t="shared" si="15"/>
        <v>2.3119544062429935</v>
      </c>
      <c r="T132" s="1">
        <f t="shared" si="18"/>
        <v>1.8485107662880203E-4</v>
      </c>
      <c r="U132">
        <v>3.9600000000000003E-2</v>
      </c>
      <c r="V132" s="2">
        <f t="shared" si="19"/>
        <v>5.4749007172315983E-3</v>
      </c>
    </row>
    <row r="133" spans="1:23" x14ac:dyDescent="0.45">
      <c r="A133" t="s">
        <v>19</v>
      </c>
      <c r="B133" t="s">
        <v>40</v>
      </c>
      <c r="C133" t="s">
        <v>21</v>
      </c>
      <c r="D133" t="s">
        <v>22</v>
      </c>
      <c r="E133" t="s">
        <v>51</v>
      </c>
      <c r="F133">
        <v>94.052659179369485</v>
      </c>
      <c r="G133">
        <v>150</v>
      </c>
      <c r="H133">
        <v>150</v>
      </c>
      <c r="I133">
        <f t="shared" si="16"/>
        <v>705.3949438452712</v>
      </c>
      <c r="J133">
        <f t="shared" si="17"/>
        <v>4.7026329589684748</v>
      </c>
      <c r="M133" t="s">
        <v>19</v>
      </c>
      <c r="N133" t="s">
        <v>40</v>
      </c>
      <c r="O133" t="s">
        <v>31</v>
      </c>
      <c r="P133" t="s">
        <v>52</v>
      </c>
      <c r="Q133" t="s">
        <v>22</v>
      </c>
      <c r="R133">
        <f t="shared" si="14"/>
        <v>4.1070406257889145</v>
      </c>
      <c r="S133">
        <f t="shared" si="15"/>
        <v>5.105174765336022</v>
      </c>
      <c r="T133" s="1">
        <f t="shared" si="18"/>
        <v>1.2430300136988242</v>
      </c>
      <c r="U133">
        <v>9.4199999999999996E-3</v>
      </c>
      <c r="V133" s="2">
        <f t="shared" si="19"/>
        <v>8.0239111979936109</v>
      </c>
    </row>
    <row r="134" spans="1:23" x14ac:dyDescent="0.45">
      <c r="A134" t="s">
        <v>19</v>
      </c>
      <c r="B134" t="s">
        <v>40</v>
      </c>
      <c r="C134" t="s">
        <v>21</v>
      </c>
      <c r="D134" t="s">
        <v>22</v>
      </c>
      <c r="E134" t="s">
        <v>51</v>
      </c>
      <c r="F134">
        <v>101.07187024416797</v>
      </c>
      <c r="G134">
        <v>150</v>
      </c>
      <c r="H134">
        <v>150</v>
      </c>
      <c r="I134">
        <f t="shared" si="16"/>
        <v>758.03902683125966</v>
      </c>
      <c r="J134">
        <f t="shared" si="17"/>
        <v>5.0535935122083977</v>
      </c>
      <c r="M134" t="s">
        <v>19</v>
      </c>
      <c r="N134" t="s">
        <v>40</v>
      </c>
      <c r="O134" t="s">
        <v>31</v>
      </c>
      <c r="P134" t="s">
        <v>52</v>
      </c>
      <c r="Q134" t="s">
        <v>22</v>
      </c>
      <c r="R134">
        <f t="shared" si="14"/>
        <v>4.2818373449977853</v>
      </c>
      <c r="S134">
        <f t="shared" si="15"/>
        <v>4.9917922619045454</v>
      </c>
      <c r="T134" s="1">
        <f t="shared" si="18"/>
        <v>1.1658061387446579</v>
      </c>
      <c r="U134">
        <v>9.4199999999999996E-3</v>
      </c>
      <c r="V134" s="2">
        <f t="shared" si="19"/>
        <v>7.5648065502611885</v>
      </c>
    </row>
    <row r="135" spans="1:23" x14ac:dyDescent="0.45">
      <c r="A135" t="s">
        <v>19</v>
      </c>
      <c r="B135" t="s">
        <v>40</v>
      </c>
      <c r="C135" t="s">
        <v>21</v>
      </c>
      <c r="D135" t="s">
        <v>22</v>
      </c>
      <c r="E135" t="s">
        <v>51</v>
      </c>
      <c r="F135">
        <v>104.65400953954959</v>
      </c>
      <c r="G135">
        <v>150</v>
      </c>
      <c r="H135">
        <v>150</v>
      </c>
      <c r="I135">
        <f t="shared" si="16"/>
        <v>784.90507154662191</v>
      </c>
      <c r="J135">
        <f t="shared" si="17"/>
        <v>5.2327004769774792</v>
      </c>
      <c r="M135" t="s">
        <v>19</v>
      </c>
      <c r="N135" t="s">
        <v>40</v>
      </c>
      <c r="O135" t="s">
        <v>31</v>
      </c>
      <c r="P135" t="s">
        <v>52</v>
      </c>
      <c r="Q135" t="s">
        <v>22</v>
      </c>
      <c r="R135">
        <f t="shared" si="14"/>
        <v>1.7414206210098055</v>
      </c>
      <c r="S135">
        <f t="shared" si="15"/>
        <v>4.9004692349607843</v>
      </c>
      <c r="T135" s="1">
        <f t="shared" si="18"/>
        <v>2.8140640898803224</v>
      </c>
      <c r="U135">
        <v>9.4199999999999996E-3</v>
      </c>
      <c r="V135" s="2">
        <f t="shared" si="19"/>
        <v>16.42539735625904</v>
      </c>
    </row>
    <row r="136" spans="1:23" x14ac:dyDescent="0.45">
      <c r="A136" t="s">
        <v>19</v>
      </c>
      <c r="B136" t="s">
        <v>41</v>
      </c>
      <c r="C136" t="s">
        <v>21</v>
      </c>
      <c r="D136" t="s">
        <v>22</v>
      </c>
      <c r="E136" t="s">
        <v>51</v>
      </c>
      <c r="F136">
        <v>91.804994078097167</v>
      </c>
      <c r="G136">
        <v>150</v>
      </c>
      <c r="H136">
        <v>150</v>
      </c>
      <c r="I136">
        <f t="shared" si="16"/>
        <v>688.53745558572871</v>
      </c>
      <c r="J136">
        <f t="shared" si="17"/>
        <v>4.590249703904858</v>
      </c>
      <c r="M136" t="s">
        <v>19</v>
      </c>
      <c r="N136" t="s">
        <v>41</v>
      </c>
      <c r="O136" t="s">
        <v>31</v>
      </c>
      <c r="P136" t="s">
        <v>52</v>
      </c>
      <c r="Q136" t="s">
        <v>22</v>
      </c>
      <c r="R136">
        <f t="shared" si="14"/>
        <v>9.2470286015160441E-2</v>
      </c>
      <c r="S136">
        <f t="shared" si="15"/>
        <v>4.1933655096047353</v>
      </c>
      <c r="T136" s="1">
        <f t="shared" si="18"/>
        <v>45.348248505657651</v>
      </c>
      <c r="U136">
        <v>0.61</v>
      </c>
      <c r="V136" s="2">
        <f t="shared" si="19"/>
        <v>4770.5522622474664</v>
      </c>
      <c r="W136" s="3">
        <v>2782.08</v>
      </c>
    </row>
    <row r="137" spans="1:23" x14ac:dyDescent="0.45">
      <c r="A137" t="s">
        <v>19</v>
      </c>
      <c r="B137" t="s">
        <v>41</v>
      </c>
      <c r="C137" t="s">
        <v>21</v>
      </c>
      <c r="D137" t="s">
        <v>22</v>
      </c>
      <c r="E137" t="s">
        <v>51</v>
      </c>
      <c r="F137">
        <v>106.20221565460612</v>
      </c>
      <c r="G137">
        <v>150</v>
      </c>
      <c r="H137">
        <v>150</v>
      </c>
      <c r="I137">
        <f t="shared" si="16"/>
        <v>796.51661740954592</v>
      </c>
      <c r="J137">
        <f t="shared" si="17"/>
        <v>5.3101107827303062</v>
      </c>
      <c r="M137" t="s">
        <v>19</v>
      </c>
      <c r="N137" t="s">
        <v>41</v>
      </c>
      <c r="O137" t="s">
        <v>31</v>
      </c>
      <c r="P137" t="s">
        <v>52</v>
      </c>
      <c r="Q137" t="s">
        <v>22</v>
      </c>
      <c r="R137">
        <f t="shared" si="14"/>
        <v>0.2074195425325869</v>
      </c>
      <c r="S137">
        <f t="shared" si="15"/>
        <v>5.8784494114554269</v>
      </c>
      <c r="T137" s="1">
        <f t="shared" si="18"/>
        <v>28.340865762597495</v>
      </c>
      <c r="U137">
        <v>0.61</v>
      </c>
      <c r="V137" s="2">
        <f t="shared" si="19"/>
        <v>4190.6918970634515</v>
      </c>
      <c r="W137" s="3">
        <v>2782.08</v>
      </c>
    </row>
    <row r="138" spans="1:23" x14ac:dyDescent="0.45">
      <c r="A138" t="s">
        <v>19</v>
      </c>
      <c r="B138" t="s">
        <v>41</v>
      </c>
      <c r="C138" t="s">
        <v>21</v>
      </c>
      <c r="D138" t="s">
        <v>22</v>
      </c>
      <c r="E138" t="s">
        <v>51</v>
      </c>
      <c r="F138">
        <v>97.353888332066703</v>
      </c>
      <c r="G138">
        <v>150</v>
      </c>
      <c r="H138">
        <v>150</v>
      </c>
      <c r="I138">
        <f t="shared" si="16"/>
        <v>730.15416249050031</v>
      </c>
      <c r="J138">
        <f t="shared" si="17"/>
        <v>4.8676944166033351</v>
      </c>
      <c r="M138" t="s">
        <v>19</v>
      </c>
      <c r="N138" t="s">
        <v>41</v>
      </c>
      <c r="O138" t="s">
        <v>31</v>
      </c>
      <c r="P138" t="s">
        <v>52</v>
      </c>
      <c r="Q138" t="s">
        <v>22</v>
      </c>
      <c r="R138">
        <f t="shared" si="14"/>
        <v>0.10629022796743712</v>
      </c>
      <c r="S138">
        <f t="shared" si="15"/>
        <v>4.7039307955647596</v>
      </c>
      <c r="T138" s="1">
        <f t="shared" si="18"/>
        <v>44.255533980093141</v>
      </c>
      <c r="U138">
        <v>0.61</v>
      </c>
      <c r="V138" s="2">
        <f t="shared" si="19"/>
        <v>4743.5465511146713</v>
      </c>
      <c r="W138" s="3">
        <v>2782.08</v>
      </c>
    </row>
    <row r="139" spans="1:23" x14ac:dyDescent="0.45">
      <c r="A139" t="s">
        <v>19</v>
      </c>
      <c r="B139" t="s">
        <v>41</v>
      </c>
      <c r="C139" t="s">
        <v>21</v>
      </c>
      <c r="D139" t="s">
        <v>22</v>
      </c>
      <c r="E139" t="s">
        <v>51</v>
      </c>
      <c r="F139">
        <v>104.63368587060803</v>
      </c>
      <c r="G139">
        <v>150</v>
      </c>
      <c r="H139">
        <v>150</v>
      </c>
      <c r="I139">
        <f t="shared" si="16"/>
        <v>784.7526440295602</v>
      </c>
      <c r="J139">
        <f t="shared" si="17"/>
        <v>5.2316842935304013</v>
      </c>
      <c r="M139" t="s">
        <v>19</v>
      </c>
      <c r="N139" t="s">
        <v>41</v>
      </c>
      <c r="O139" t="s">
        <v>31</v>
      </c>
      <c r="P139" t="s">
        <v>52</v>
      </c>
      <c r="Q139" t="s">
        <v>22</v>
      </c>
      <c r="R139">
        <f t="shared" si="14"/>
        <v>0.16779799447788876</v>
      </c>
      <c r="S139">
        <f t="shared" si="15"/>
        <v>5.2241090231725691</v>
      </c>
      <c r="T139" s="1">
        <f t="shared" si="18"/>
        <v>31.133322179610229</v>
      </c>
      <c r="U139">
        <v>0.61</v>
      </c>
      <c r="V139" s="2">
        <f t="shared" si="19"/>
        <v>4316.1608750849828</v>
      </c>
      <c r="W139" s="3">
        <v>2782.08</v>
      </c>
    </row>
    <row r="140" spans="1:23" x14ac:dyDescent="0.45">
      <c r="A140" t="s">
        <v>19</v>
      </c>
      <c r="B140" t="s">
        <v>42</v>
      </c>
      <c r="C140" t="s">
        <v>21</v>
      </c>
      <c r="D140" t="s">
        <v>22</v>
      </c>
      <c r="E140" t="s">
        <v>51</v>
      </c>
      <c r="F140">
        <v>87.604624318461475</v>
      </c>
      <c r="G140">
        <v>150</v>
      </c>
      <c r="H140">
        <v>150</v>
      </c>
      <c r="I140">
        <f t="shared" si="16"/>
        <v>657.03468238846108</v>
      </c>
      <c r="J140">
        <f t="shared" si="17"/>
        <v>4.3802312159230743</v>
      </c>
      <c r="M140" t="s">
        <v>19</v>
      </c>
      <c r="N140" t="s">
        <v>42</v>
      </c>
      <c r="O140" t="s">
        <v>24</v>
      </c>
      <c r="P140" t="s">
        <v>52</v>
      </c>
      <c r="Q140" t="s">
        <v>22</v>
      </c>
      <c r="R140">
        <f t="shared" si="14"/>
        <v>52.121917971218508</v>
      </c>
      <c r="S140">
        <f t="shared" si="15"/>
        <v>4.552350212568566</v>
      </c>
      <c r="T140" s="1">
        <f t="shared" si="18"/>
        <v>8.7340420110448611E-2</v>
      </c>
      <c r="U140">
        <v>8.9999999999999998E-4</v>
      </c>
      <c r="V140" s="2">
        <f t="shared" si="19"/>
        <v>5.8417167795465096E-2</v>
      </c>
      <c r="W140" s="3">
        <v>0.197027917</v>
      </c>
    </row>
    <row r="141" spans="1:23" x14ac:dyDescent="0.45">
      <c r="A141" t="s">
        <v>19</v>
      </c>
      <c r="B141" t="s">
        <v>42</v>
      </c>
      <c r="C141" t="s">
        <v>21</v>
      </c>
      <c r="D141" t="s">
        <v>22</v>
      </c>
      <c r="E141" t="s">
        <v>51</v>
      </c>
      <c r="F141">
        <v>108.65492803459887</v>
      </c>
      <c r="G141">
        <v>150</v>
      </c>
      <c r="H141">
        <v>150</v>
      </c>
      <c r="I141">
        <f t="shared" si="16"/>
        <v>814.91196025949148</v>
      </c>
      <c r="J141">
        <f t="shared" si="17"/>
        <v>5.4327464017299434</v>
      </c>
      <c r="M141" t="s">
        <v>19</v>
      </c>
      <c r="N141" t="s">
        <v>42</v>
      </c>
      <c r="O141" t="s">
        <v>24</v>
      </c>
      <c r="P141" t="s">
        <v>52</v>
      </c>
      <c r="Q141" t="s">
        <v>22</v>
      </c>
      <c r="R141">
        <f t="shared" si="14"/>
        <v>59.183623965387653</v>
      </c>
      <c r="S141">
        <f t="shared" si="15"/>
        <v>5.4796682777729933</v>
      </c>
      <c r="T141" s="1">
        <f t="shared" si="18"/>
        <v>9.2587575931099897E-2</v>
      </c>
      <c r="U141">
        <v>8.9999999999999998E-4</v>
      </c>
      <c r="V141" s="2">
        <f t="shared" si="19"/>
        <v>6.1902950607002766E-2</v>
      </c>
      <c r="W141" s="3">
        <v>0.197027917</v>
      </c>
    </row>
    <row r="142" spans="1:23" x14ac:dyDescent="0.45">
      <c r="A142" t="s">
        <v>19</v>
      </c>
      <c r="B142" t="s">
        <v>42</v>
      </c>
      <c r="C142" t="s">
        <v>21</v>
      </c>
      <c r="D142" t="s">
        <v>22</v>
      </c>
      <c r="E142" t="s">
        <v>51</v>
      </c>
      <c r="F142">
        <v>106.72943075827068</v>
      </c>
      <c r="G142">
        <v>150</v>
      </c>
      <c r="H142">
        <v>150</v>
      </c>
      <c r="I142">
        <f t="shared" si="16"/>
        <v>800.47073068703014</v>
      </c>
      <c r="J142">
        <f t="shared" si="17"/>
        <v>5.3364715379135346</v>
      </c>
      <c r="M142" t="s">
        <v>19</v>
      </c>
      <c r="N142" t="s">
        <v>42</v>
      </c>
      <c r="O142" t="s">
        <v>24</v>
      </c>
      <c r="P142" t="s">
        <v>52</v>
      </c>
      <c r="Q142" t="s">
        <v>22</v>
      </c>
      <c r="R142">
        <f t="shared" si="14"/>
        <v>60.683882875839878</v>
      </c>
      <c r="S142">
        <f t="shared" si="15"/>
        <v>4.9728778006634311</v>
      </c>
      <c r="T142" s="1">
        <f t="shared" si="18"/>
        <v>8.1947257904343609E-2</v>
      </c>
      <c r="U142">
        <v>8.9999999999999998E-4</v>
      </c>
      <c r="V142" s="2">
        <f t="shared" si="19"/>
        <v>5.4831601834080763E-2</v>
      </c>
      <c r="W142" s="3">
        <v>0.197027917</v>
      </c>
    </row>
    <row r="143" spans="1:23" x14ac:dyDescent="0.45">
      <c r="A143" t="s">
        <v>19</v>
      </c>
      <c r="B143" t="s">
        <v>42</v>
      </c>
      <c r="C143" t="s">
        <v>21</v>
      </c>
      <c r="D143" t="s">
        <v>22</v>
      </c>
      <c r="E143" t="s">
        <v>51</v>
      </c>
      <c r="F143">
        <v>95.52925959200735</v>
      </c>
      <c r="G143">
        <v>150</v>
      </c>
      <c r="H143">
        <v>150</v>
      </c>
      <c r="I143">
        <f t="shared" si="16"/>
        <v>716.46944694005504</v>
      </c>
      <c r="J143">
        <f t="shared" si="17"/>
        <v>4.7764629796003666</v>
      </c>
      <c r="M143" t="s">
        <v>19</v>
      </c>
      <c r="N143" t="s">
        <v>42</v>
      </c>
      <c r="O143" t="s">
        <v>24</v>
      </c>
      <c r="P143" t="s">
        <v>52</v>
      </c>
      <c r="Q143" t="s">
        <v>22</v>
      </c>
      <c r="R143">
        <f t="shared" si="14"/>
        <v>75.457238107366948</v>
      </c>
      <c r="S143">
        <f t="shared" si="15"/>
        <v>4.9324808398733735</v>
      </c>
      <c r="T143" s="1">
        <f t="shared" si="18"/>
        <v>6.536789529527999E-2</v>
      </c>
      <c r="U143">
        <v>8.9999999999999998E-4</v>
      </c>
      <c r="V143" s="2">
        <f t="shared" si="19"/>
        <v>4.3791315584809344E-2</v>
      </c>
      <c r="W143" s="3">
        <v>0.197027917</v>
      </c>
    </row>
    <row r="144" spans="1:23" x14ac:dyDescent="0.45">
      <c r="A144" t="s">
        <v>19</v>
      </c>
      <c r="B144" t="s">
        <v>43</v>
      </c>
      <c r="C144" t="s">
        <v>21</v>
      </c>
      <c r="D144" t="s">
        <v>22</v>
      </c>
      <c r="E144" t="s">
        <v>51</v>
      </c>
      <c r="F144">
        <v>102.24757847405606</v>
      </c>
      <c r="G144">
        <v>150</v>
      </c>
      <c r="H144">
        <v>150</v>
      </c>
      <c r="I144">
        <f t="shared" si="16"/>
        <v>766.85683855542038</v>
      </c>
      <c r="J144">
        <f t="shared" si="17"/>
        <v>5.1123789237028028</v>
      </c>
      <c r="M144" t="s">
        <v>19</v>
      </c>
      <c r="N144" t="s">
        <v>43</v>
      </c>
      <c r="O144" t="s">
        <v>24</v>
      </c>
      <c r="P144" t="s">
        <v>52</v>
      </c>
      <c r="Q144" t="s">
        <v>22</v>
      </c>
      <c r="R144">
        <f t="shared" si="14"/>
        <v>11.418744077176349</v>
      </c>
      <c r="S144">
        <f t="shared" si="15"/>
        <v>4.8186530729559616</v>
      </c>
      <c r="T144" s="1">
        <f t="shared" si="18"/>
        <v>0.42199501454695254</v>
      </c>
      <c r="U144">
        <v>4.3999999999999997E-2</v>
      </c>
      <c r="V144" s="2">
        <f t="shared" si="19"/>
        <v>13.46927176501028</v>
      </c>
      <c r="W144" s="3">
        <v>156.11707317073171</v>
      </c>
    </row>
    <row r="145" spans="1:23" x14ac:dyDescent="0.45">
      <c r="A145" t="s">
        <v>19</v>
      </c>
      <c r="B145" t="s">
        <v>43</v>
      </c>
      <c r="C145" t="s">
        <v>21</v>
      </c>
      <c r="D145" t="s">
        <v>22</v>
      </c>
      <c r="E145" t="s">
        <v>51</v>
      </c>
      <c r="F145">
        <v>101.13827919298744</v>
      </c>
      <c r="G145">
        <v>150</v>
      </c>
      <c r="H145">
        <v>150</v>
      </c>
      <c r="I145">
        <f t="shared" si="16"/>
        <v>758.53709394740576</v>
      </c>
      <c r="J145">
        <f t="shared" si="17"/>
        <v>5.0569139596493722</v>
      </c>
      <c r="M145" t="s">
        <v>19</v>
      </c>
      <c r="N145" t="s">
        <v>43</v>
      </c>
      <c r="O145" t="s">
        <v>24</v>
      </c>
      <c r="P145" t="s">
        <v>52</v>
      </c>
      <c r="Q145" t="s">
        <v>22</v>
      </c>
      <c r="R145">
        <f t="shared" si="14"/>
        <v>16.127423527500074</v>
      </c>
      <c r="S145">
        <f t="shared" si="15"/>
        <v>4.7888430194658191</v>
      </c>
      <c r="T145" s="1">
        <f t="shared" si="18"/>
        <v>0.29693788417598171</v>
      </c>
      <c r="U145">
        <v>4.3999999999999997E-2</v>
      </c>
      <c r="V145" s="2">
        <f t="shared" si="19"/>
        <v>9.5630403316858068</v>
      </c>
      <c r="W145" s="3">
        <v>156.11707317073171</v>
      </c>
    </row>
    <row r="146" spans="1:23" x14ac:dyDescent="0.45">
      <c r="A146" t="s">
        <v>19</v>
      </c>
      <c r="B146" t="s">
        <v>43</v>
      </c>
      <c r="C146" t="s">
        <v>21</v>
      </c>
      <c r="D146" t="s">
        <v>22</v>
      </c>
      <c r="E146" t="s">
        <v>51</v>
      </c>
      <c r="F146">
        <v>98.090323928295746</v>
      </c>
      <c r="G146">
        <v>150</v>
      </c>
      <c r="H146">
        <v>150</v>
      </c>
      <c r="I146">
        <f t="shared" si="16"/>
        <v>735.67742946221813</v>
      </c>
      <c r="J146">
        <f t="shared" si="17"/>
        <v>4.9045161964147876</v>
      </c>
      <c r="M146" t="s">
        <v>19</v>
      </c>
      <c r="N146" t="s">
        <v>43</v>
      </c>
      <c r="O146" t="s">
        <v>24</v>
      </c>
      <c r="P146" t="s">
        <v>52</v>
      </c>
      <c r="Q146" t="s">
        <v>22</v>
      </c>
      <c r="R146">
        <f t="shared" si="14"/>
        <v>15.503582286489578</v>
      </c>
      <c r="S146">
        <f t="shared" si="15"/>
        <v>5.2393980700781535</v>
      </c>
      <c r="T146" s="1">
        <f t="shared" si="18"/>
        <v>0.33794757709925966</v>
      </c>
      <c r="U146">
        <v>4.3999999999999997E-2</v>
      </c>
      <c r="V146" s="2">
        <f t="shared" si="19"/>
        <v>10.851731782202449</v>
      </c>
      <c r="W146" s="3">
        <v>156.11707317073171</v>
      </c>
    </row>
    <row r="147" spans="1:23" x14ac:dyDescent="0.45">
      <c r="A147" t="s">
        <v>19</v>
      </c>
      <c r="B147" t="s">
        <v>43</v>
      </c>
      <c r="C147" t="s">
        <v>21</v>
      </c>
      <c r="D147" t="s">
        <v>22</v>
      </c>
      <c r="E147" t="s">
        <v>51</v>
      </c>
      <c r="F147">
        <v>98.163335714145688</v>
      </c>
      <c r="G147">
        <v>150</v>
      </c>
      <c r="H147">
        <v>150</v>
      </c>
      <c r="I147">
        <f t="shared" si="16"/>
        <v>736.22501785609256</v>
      </c>
      <c r="J147">
        <f t="shared" si="17"/>
        <v>4.9081667857072837</v>
      </c>
      <c r="M147" t="s">
        <v>19</v>
      </c>
      <c r="N147" t="s">
        <v>43</v>
      </c>
      <c r="O147" t="s">
        <v>24</v>
      </c>
      <c r="P147" t="s">
        <v>52</v>
      </c>
      <c r="Q147" t="s">
        <v>22</v>
      </c>
      <c r="R147">
        <f t="shared" si="14"/>
        <v>6.5159715413242658</v>
      </c>
      <c r="S147">
        <f t="shared" si="15"/>
        <v>5.1405619314737709</v>
      </c>
      <c r="T147" s="1">
        <f t="shared" si="18"/>
        <v>0.7889171858520786</v>
      </c>
      <c r="U147">
        <v>4.3999999999999997E-2</v>
      </c>
      <c r="V147" s="2">
        <f t="shared" si="19"/>
        <v>24.538144370480929</v>
      </c>
      <c r="W147" s="3">
        <v>156.11707317073171</v>
      </c>
    </row>
    <row r="148" spans="1:23" x14ac:dyDescent="0.45">
      <c r="A148" t="s">
        <v>19</v>
      </c>
      <c r="B148" t="s">
        <v>44</v>
      </c>
      <c r="C148" t="s">
        <v>21</v>
      </c>
      <c r="D148" t="s">
        <v>22</v>
      </c>
      <c r="E148" t="s">
        <v>51</v>
      </c>
      <c r="F148">
        <v>96.189536402581112</v>
      </c>
      <c r="G148">
        <v>150</v>
      </c>
      <c r="H148">
        <v>150</v>
      </c>
      <c r="I148">
        <f t="shared" si="16"/>
        <v>721.42152301935823</v>
      </c>
      <c r="J148">
        <f t="shared" si="17"/>
        <v>4.8094768201290545</v>
      </c>
      <c r="M148" t="s">
        <v>19</v>
      </c>
      <c r="N148" t="s">
        <v>44</v>
      </c>
      <c r="O148" t="s">
        <v>24</v>
      </c>
      <c r="P148" t="s">
        <v>52</v>
      </c>
      <c r="Q148" t="s">
        <v>22</v>
      </c>
      <c r="R148">
        <f t="shared" si="14"/>
        <v>63.686076073217549</v>
      </c>
      <c r="S148">
        <f t="shared" si="15"/>
        <v>4.7744359916279695</v>
      </c>
      <c r="T148" s="1">
        <f t="shared" si="18"/>
        <v>7.4968286413799073E-2</v>
      </c>
      <c r="U148">
        <v>1E-3</v>
      </c>
      <c r="V148" s="2">
        <f t="shared" si="19"/>
        <v>5.5763924978187905E-2</v>
      </c>
      <c r="W148" s="3">
        <v>8.8994381999999997E-2</v>
      </c>
    </row>
    <row r="149" spans="1:23" x14ac:dyDescent="0.45">
      <c r="A149" t="s">
        <v>19</v>
      </c>
      <c r="B149" t="s">
        <v>44</v>
      </c>
      <c r="C149" t="s">
        <v>21</v>
      </c>
      <c r="D149" t="s">
        <v>22</v>
      </c>
      <c r="E149" t="s">
        <v>51</v>
      </c>
      <c r="F149">
        <v>100.39774866509494</v>
      </c>
      <c r="G149">
        <v>150</v>
      </c>
      <c r="H149">
        <v>150</v>
      </c>
      <c r="I149">
        <f t="shared" si="16"/>
        <v>752.98311498821204</v>
      </c>
      <c r="J149">
        <f t="shared" si="17"/>
        <v>5.0198874332547465</v>
      </c>
      <c r="M149" t="s">
        <v>19</v>
      </c>
      <c r="N149" t="s">
        <v>44</v>
      </c>
      <c r="O149" t="s">
        <v>24</v>
      </c>
      <c r="P149" t="s">
        <v>52</v>
      </c>
      <c r="Q149" t="s">
        <v>22</v>
      </c>
      <c r="R149">
        <f t="shared" si="14"/>
        <v>95.229736002290082</v>
      </c>
      <c r="S149">
        <f t="shared" si="15"/>
        <v>5.253421883721912</v>
      </c>
      <c r="T149" s="1">
        <f t="shared" si="18"/>
        <v>5.5165771787874934E-2</v>
      </c>
      <c r="U149">
        <v>1E-3</v>
      </c>
      <c r="V149" s="2">
        <f t="shared" si="19"/>
        <v>4.1093702954881926E-2</v>
      </c>
      <c r="W149" s="3">
        <v>8.8994381999999997E-2</v>
      </c>
    </row>
    <row r="150" spans="1:23" x14ac:dyDescent="0.45">
      <c r="A150" t="s">
        <v>19</v>
      </c>
      <c r="B150" t="s">
        <v>44</v>
      </c>
      <c r="C150" t="s">
        <v>21</v>
      </c>
      <c r="D150" t="s">
        <v>22</v>
      </c>
      <c r="E150" t="s">
        <v>51</v>
      </c>
      <c r="F150">
        <v>101.83968270364001</v>
      </c>
      <c r="G150">
        <v>150</v>
      </c>
      <c r="H150">
        <v>150</v>
      </c>
      <c r="I150">
        <f t="shared" si="16"/>
        <v>763.79762027729998</v>
      </c>
      <c r="J150">
        <f t="shared" si="17"/>
        <v>5.0919841351819999</v>
      </c>
      <c r="M150" t="s">
        <v>19</v>
      </c>
      <c r="N150" t="s">
        <v>44</v>
      </c>
      <c r="O150" t="s">
        <v>24</v>
      </c>
      <c r="P150" t="s">
        <v>52</v>
      </c>
      <c r="Q150" t="s">
        <v>22</v>
      </c>
      <c r="R150">
        <f t="shared" si="14"/>
        <v>114.63652932019278</v>
      </c>
      <c r="S150">
        <f t="shared" si="15"/>
        <v>4.9623718992282591</v>
      </c>
      <c r="T150" s="1">
        <f t="shared" si="18"/>
        <v>4.3287876287389976E-2</v>
      </c>
      <c r="U150">
        <v>1E-3</v>
      </c>
      <c r="V150" s="2">
        <f t="shared" si="19"/>
        <v>3.2273798232348737E-2</v>
      </c>
      <c r="W150" s="3">
        <v>8.8994381999999997E-2</v>
      </c>
    </row>
    <row r="151" spans="1:23" x14ac:dyDescent="0.45">
      <c r="A151" t="s">
        <v>19</v>
      </c>
      <c r="B151" t="s">
        <v>44</v>
      </c>
      <c r="C151" t="s">
        <v>21</v>
      </c>
      <c r="D151" t="s">
        <v>22</v>
      </c>
      <c r="E151" t="s">
        <v>51</v>
      </c>
      <c r="F151">
        <v>97.144639377715208</v>
      </c>
      <c r="G151">
        <v>150</v>
      </c>
      <c r="H151">
        <v>150</v>
      </c>
      <c r="I151">
        <f t="shared" si="16"/>
        <v>728.58479533286402</v>
      </c>
      <c r="J151">
        <f t="shared" si="17"/>
        <v>4.8572319688857597</v>
      </c>
      <c r="M151" t="s">
        <v>19</v>
      </c>
      <c r="N151" t="s">
        <v>44</v>
      </c>
      <c r="O151" t="s">
        <v>24</v>
      </c>
      <c r="P151" t="s">
        <v>52</v>
      </c>
      <c r="Q151" t="s">
        <v>22</v>
      </c>
      <c r="R151">
        <f t="shared" si="14"/>
        <v>101.21522569311217</v>
      </c>
      <c r="S151">
        <f t="shared" si="15"/>
        <v>4.9149254615931319</v>
      </c>
      <c r="T151" s="1">
        <f t="shared" si="18"/>
        <v>4.8559151332580576E-2</v>
      </c>
      <c r="U151">
        <v>1E-3</v>
      </c>
      <c r="V151" s="2">
        <f t="shared" si="19"/>
        <v>3.6189867826063621E-2</v>
      </c>
      <c r="W151" s="3">
        <v>8.8994381999999997E-2</v>
      </c>
    </row>
    <row r="152" spans="1:23" x14ac:dyDescent="0.45">
      <c r="A152" t="s">
        <v>19</v>
      </c>
      <c r="B152" t="s">
        <v>45</v>
      </c>
      <c r="C152" t="s">
        <v>21</v>
      </c>
      <c r="D152" t="s">
        <v>22</v>
      </c>
      <c r="E152" t="s">
        <v>51</v>
      </c>
      <c r="F152">
        <v>0.65840777437607689</v>
      </c>
      <c r="G152">
        <v>150</v>
      </c>
      <c r="H152">
        <v>150</v>
      </c>
      <c r="I152">
        <f t="shared" si="16"/>
        <v>4.9380583078205769</v>
      </c>
      <c r="J152">
        <f t="shared" si="17"/>
        <v>3.2920388718803845E-2</v>
      </c>
      <c r="M152" t="s">
        <v>19</v>
      </c>
      <c r="N152" t="s">
        <v>45</v>
      </c>
      <c r="O152" t="s">
        <v>24</v>
      </c>
      <c r="P152" t="s">
        <v>52</v>
      </c>
      <c r="Q152" t="s">
        <v>22</v>
      </c>
      <c r="R152">
        <f t="shared" si="14"/>
        <v>10184.697816825801</v>
      </c>
      <c r="S152">
        <f t="shared" si="15"/>
        <v>0.11862844625557253</v>
      </c>
      <c r="T152" s="1">
        <f t="shared" si="18"/>
        <v>1.1647713892855066E-5</v>
      </c>
      <c r="U152">
        <v>1.1599999999999999E-2</v>
      </c>
      <c r="V152" s="2">
        <f t="shared" si="19"/>
        <v>1.0105627747386083E-4</v>
      </c>
      <c r="W152" s="3">
        <v>1.4999999999999999E-2</v>
      </c>
    </row>
    <row r="153" spans="1:23" x14ac:dyDescent="0.45">
      <c r="A153" t="s">
        <v>19</v>
      </c>
      <c r="B153" t="s">
        <v>45</v>
      </c>
      <c r="C153" t="s">
        <v>21</v>
      </c>
      <c r="D153" t="s">
        <v>22</v>
      </c>
      <c r="E153" t="s">
        <v>51</v>
      </c>
      <c r="F153">
        <v>1.7691248552570891</v>
      </c>
      <c r="G153">
        <v>150</v>
      </c>
      <c r="H153">
        <v>150</v>
      </c>
      <c r="I153">
        <f t="shared" si="16"/>
        <v>13.268436414428168</v>
      </c>
      <c r="J153">
        <f t="shared" si="17"/>
        <v>8.8456242762854451E-2</v>
      </c>
      <c r="M153" t="s">
        <v>19</v>
      </c>
      <c r="N153" t="s">
        <v>45</v>
      </c>
      <c r="O153" t="s">
        <v>24</v>
      </c>
      <c r="P153" t="s">
        <v>52</v>
      </c>
      <c r="Q153" t="s">
        <v>22</v>
      </c>
      <c r="R153">
        <f t="shared" ref="R153:R175" si="20">J240</f>
        <v>20278.231355697106</v>
      </c>
      <c r="S153">
        <f t="shared" ref="S153:S175" si="21">J327</f>
        <v>0.46944392280946723</v>
      </c>
      <c r="T153" s="1">
        <f t="shared" si="18"/>
        <v>2.3150141379444241E-5</v>
      </c>
      <c r="U153">
        <v>1.1599999999999999E-2</v>
      </c>
      <c r="V153" s="2">
        <f t="shared" si="19"/>
        <v>2.0085187120594277E-4</v>
      </c>
      <c r="W153" s="3">
        <v>1.4999999999999999E-2</v>
      </c>
    </row>
    <row r="154" spans="1:23" x14ac:dyDescent="0.45">
      <c r="A154" t="s">
        <v>19</v>
      </c>
      <c r="B154" t="s">
        <v>45</v>
      </c>
      <c r="C154" t="s">
        <v>21</v>
      </c>
      <c r="D154" t="s">
        <v>22</v>
      </c>
      <c r="E154" t="s">
        <v>51</v>
      </c>
      <c r="F154">
        <v>3.8160497061016887</v>
      </c>
      <c r="G154">
        <v>150</v>
      </c>
      <c r="H154">
        <v>150</v>
      </c>
      <c r="I154">
        <f t="shared" si="16"/>
        <v>28.620372795762663</v>
      </c>
      <c r="J154">
        <f t="shared" si="17"/>
        <v>0.19080248530508442</v>
      </c>
      <c r="M154" t="s">
        <v>19</v>
      </c>
      <c r="N154" t="s">
        <v>45</v>
      </c>
      <c r="O154" t="s">
        <v>24</v>
      </c>
      <c r="P154" t="s">
        <v>52</v>
      </c>
      <c r="Q154" t="s">
        <v>22</v>
      </c>
      <c r="R154">
        <f t="shared" si="20"/>
        <v>20444.902120282593</v>
      </c>
      <c r="S154">
        <f t="shared" si="21"/>
        <v>8.6265225344244259E-2</v>
      </c>
      <c r="T154" s="1">
        <f t="shared" si="18"/>
        <v>4.2194002610882581E-6</v>
      </c>
      <c r="U154">
        <v>1.1599999999999999E-2</v>
      </c>
      <c r="V154" s="2">
        <f t="shared" si="19"/>
        <v>3.66077945041792E-5</v>
      </c>
      <c r="W154" s="3">
        <v>1.4999999999999999E-2</v>
      </c>
    </row>
    <row r="155" spans="1:23" x14ac:dyDescent="0.45">
      <c r="A155" t="s">
        <v>19</v>
      </c>
      <c r="B155" t="s">
        <v>45</v>
      </c>
      <c r="C155" t="s">
        <v>21</v>
      </c>
      <c r="D155" t="s">
        <v>22</v>
      </c>
      <c r="E155" t="s">
        <v>51</v>
      </c>
      <c r="F155">
        <v>1.7729504904823563</v>
      </c>
      <c r="G155">
        <v>150</v>
      </c>
      <c r="H155">
        <v>150</v>
      </c>
      <c r="I155">
        <f t="shared" si="16"/>
        <v>13.297128678617673</v>
      </c>
      <c r="J155">
        <f t="shared" si="17"/>
        <v>8.8647524524117824E-2</v>
      </c>
      <c r="M155" t="s">
        <v>19</v>
      </c>
      <c r="N155" t="s">
        <v>45</v>
      </c>
      <c r="O155" t="s">
        <v>24</v>
      </c>
      <c r="P155" t="s">
        <v>52</v>
      </c>
      <c r="Q155" t="s">
        <v>22</v>
      </c>
      <c r="R155">
        <f t="shared" si="20"/>
        <v>24698.541163879407</v>
      </c>
      <c r="S155">
        <f t="shared" si="21"/>
        <v>0.19148653411831784</v>
      </c>
      <c r="T155" s="1">
        <f t="shared" si="18"/>
        <v>7.7529491660162899E-6</v>
      </c>
      <c r="U155">
        <v>1.1599999999999999E-2</v>
      </c>
      <c r="V155" s="2">
        <f t="shared" si="19"/>
        <v>6.726507999026818E-5</v>
      </c>
      <c r="W155" s="3">
        <v>1.4999999999999999E-2</v>
      </c>
    </row>
    <row r="156" spans="1:23" x14ac:dyDescent="0.45">
      <c r="A156" t="s">
        <v>19</v>
      </c>
      <c r="B156" t="s">
        <v>46</v>
      </c>
      <c r="C156" t="s">
        <v>21</v>
      </c>
      <c r="D156" t="s">
        <v>22</v>
      </c>
      <c r="E156" t="s">
        <v>51</v>
      </c>
      <c r="F156">
        <v>67.487501319856705</v>
      </c>
      <c r="G156">
        <v>150</v>
      </c>
      <c r="H156">
        <v>150</v>
      </c>
      <c r="I156">
        <f t="shared" si="16"/>
        <v>506.15625989892527</v>
      </c>
      <c r="J156">
        <f t="shared" si="17"/>
        <v>3.3743750659928353</v>
      </c>
      <c r="M156" t="s">
        <v>19</v>
      </c>
      <c r="N156" t="s">
        <v>46</v>
      </c>
      <c r="O156" t="s">
        <v>24</v>
      </c>
      <c r="P156" t="s">
        <v>52</v>
      </c>
      <c r="Q156" t="s">
        <v>22</v>
      </c>
      <c r="R156">
        <f t="shared" si="20"/>
        <v>3705.3355638540256</v>
      </c>
      <c r="S156">
        <f t="shared" si="21"/>
        <v>1.8802589994024921</v>
      </c>
      <c r="T156" s="1">
        <f t="shared" si="18"/>
        <v>5.0744634784083659E-4</v>
      </c>
      <c r="U156">
        <v>4.8999999999999998E-3</v>
      </c>
      <c r="V156" s="2">
        <f t="shared" si="19"/>
        <v>1.8596661231248047E-3</v>
      </c>
      <c r="W156" s="3">
        <v>1.7435596000000001E-2</v>
      </c>
    </row>
    <row r="157" spans="1:23" x14ac:dyDescent="0.45">
      <c r="A157" t="s">
        <v>19</v>
      </c>
      <c r="B157" t="s">
        <v>46</v>
      </c>
      <c r="C157" t="s">
        <v>21</v>
      </c>
      <c r="D157" t="s">
        <v>22</v>
      </c>
      <c r="E157" t="s">
        <v>51</v>
      </c>
      <c r="F157">
        <v>74.977670742155084</v>
      </c>
      <c r="G157">
        <v>150</v>
      </c>
      <c r="H157">
        <v>150</v>
      </c>
      <c r="I157">
        <f t="shared" si="16"/>
        <v>562.33253056616309</v>
      </c>
      <c r="J157">
        <f t="shared" si="17"/>
        <v>3.748883537107754</v>
      </c>
      <c r="M157" t="s">
        <v>19</v>
      </c>
      <c r="N157" t="s">
        <v>46</v>
      </c>
      <c r="O157" t="s">
        <v>24</v>
      </c>
      <c r="P157" t="s">
        <v>52</v>
      </c>
      <c r="Q157" t="s">
        <v>22</v>
      </c>
      <c r="R157">
        <f t="shared" si="20"/>
        <v>5746.9057052214512</v>
      </c>
      <c r="S157">
        <f t="shared" si="21"/>
        <v>3.6528999211968638</v>
      </c>
      <c r="T157" s="1">
        <f t="shared" si="18"/>
        <v>6.3562899907648707E-4</v>
      </c>
      <c r="U157">
        <v>4.8999999999999998E-3</v>
      </c>
      <c r="V157" s="2">
        <f t="shared" si="19"/>
        <v>2.329402058738887E-3</v>
      </c>
      <c r="W157" s="3">
        <v>1.7435596000000001E-2</v>
      </c>
    </row>
    <row r="158" spans="1:23" x14ac:dyDescent="0.45">
      <c r="A158" t="s">
        <v>19</v>
      </c>
      <c r="B158" t="s">
        <v>46</v>
      </c>
      <c r="C158" t="s">
        <v>21</v>
      </c>
      <c r="D158" t="s">
        <v>22</v>
      </c>
      <c r="E158" t="s">
        <v>51</v>
      </c>
      <c r="F158">
        <v>64.283693844101521</v>
      </c>
      <c r="G158">
        <v>150</v>
      </c>
      <c r="H158">
        <v>150</v>
      </c>
      <c r="I158">
        <f t="shared" si="16"/>
        <v>482.12770383076139</v>
      </c>
      <c r="J158">
        <f t="shared" si="17"/>
        <v>3.2141846922050759</v>
      </c>
      <c r="M158" t="s">
        <v>19</v>
      </c>
      <c r="N158" t="s">
        <v>46</v>
      </c>
      <c r="O158" t="s">
        <v>24</v>
      </c>
      <c r="P158" t="s">
        <v>52</v>
      </c>
      <c r="Q158" t="s">
        <v>22</v>
      </c>
      <c r="R158">
        <f t="shared" si="20"/>
        <v>5047.8812189536884</v>
      </c>
      <c r="S158">
        <f t="shared" si="21"/>
        <v>2.716566419035606</v>
      </c>
      <c r="T158" s="1">
        <f t="shared" si="18"/>
        <v>5.3815973498653135E-4</v>
      </c>
      <c r="U158">
        <v>4.8999999999999998E-3</v>
      </c>
      <c r="V158" s="2">
        <f t="shared" si="19"/>
        <v>1.9722186798084695E-3</v>
      </c>
      <c r="W158" s="3">
        <v>1.7435596000000001E-2</v>
      </c>
    </row>
    <row r="159" spans="1:23" x14ac:dyDescent="0.45">
      <c r="A159" t="s">
        <v>19</v>
      </c>
      <c r="B159" t="s">
        <v>46</v>
      </c>
      <c r="C159" t="s">
        <v>21</v>
      </c>
      <c r="D159" t="s">
        <v>22</v>
      </c>
      <c r="E159" t="s">
        <v>51</v>
      </c>
      <c r="F159">
        <v>57.662353577699967</v>
      </c>
      <c r="G159">
        <v>150</v>
      </c>
      <c r="H159">
        <v>150</v>
      </c>
      <c r="I159">
        <f t="shared" si="16"/>
        <v>432.46765183274977</v>
      </c>
      <c r="J159">
        <f t="shared" si="17"/>
        <v>2.8831176788849984</v>
      </c>
      <c r="M159" t="s">
        <v>19</v>
      </c>
      <c r="N159" t="s">
        <v>46</v>
      </c>
      <c r="O159" t="s">
        <v>24</v>
      </c>
      <c r="P159" t="s">
        <v>52</v>
      </c>
      <c r="Q159" t="s">
        <v>22</v>
      </c>
      <c r="R159">
        <f t="shared" si="20"/>
        <v>5601.200625835505</v>
      </c>
      <c r="S159">
        <f t="shared" si="21"/>
        <v>6.6631075445199954</v>
      </c>
      <c r="T159" s="1">
        <f t="shared" si="18"/>
        <v>1.1895855888086656E-3</v>
      </c>
      <c r="U159">
        <v>4.8999999999999998E-3</v>
      </c>
      <c r="V159" s="2">
        <f t="shared" si="19"/>
        <v>4.3593199458603071E-3</v>
      </c>
      <c r="W159" s="3">
        <v>1.7435596000000001E-2</v>
      </c>
    </row>
    <row r="160" spans="1:23" x14ac:dyDescent="0.45">
      <c r="A160" t="s">
        <v>19</v>
      </c>
      <c r="B160" t="s">
        <v>47</v>
      </c>
      <c r="C160" t="s">
        <v>21</v>
      </c>
      <c r="D160" t="s">
        <v>22</v>
      </c>
      <c r="E160" t="s">
        <v>51</v>
      </c>
      <c r="F160">
        <v>48.311207487793666</v>
      </c>
      <c r="G160">
        <v>150</v>
      </c>
      <c r="H160">
        <v>150</v>
      </c>
      <c r="I160">
        <f t="shared" si="16"/>
        <v>362.33405615845254</v>
      </c>
      <c r="J160">
        <f t="shared" si="17"/>
        <v>2.4155603743896834</v>
      </c>
      <c r="M160" t="s">
        <v>19</v>
      </c>
      <c r="N160" t="s">
        <v>47</v>
      </c>
      <c r="O160" t="s">
        <v>24</v>
      </c>
      <c r="P160" t="s">
        <v>52</v>
      </c>
      <c r="Q160" t="s">
        <v>22</v>
      </c>
      <c r="R160">
        <f t="shared" si="20"/>
        <v>5120.4600823704277</v>
      </c>
      <c r="S160">
        <f t="shared" si="21"/>
        <v>2.3986115390388636</v>
      </c>
      <c r="T160" s="1">
        <f t="shared" si="18"/>
        <v>4.6843672257053669E-4</v>
      </c>
      <c r="U160">
        <v>2.7000000000000001E-3</v>
      </c>
      <c r="V160" s="2">
        <f t="shared" si="19"/>
        <v>9.4594244528014139E-4</v>
      </c>
      <c r="W160" s="3">
        <v>2.6551835999999999E-2</v>
      </c>
    </row>
    <row r="161" spans="1:23" x14ac:dyDescent="0.45">
      <c r="A161" t="s">
        <v>19</v>
      </c>
      <c r="B161" t="s">
        <v>47</v>
      </c>
      <c r="C161" t="s">
        <v>21</v>
      </c>
      <c r="D161" t="s">
        <v>22</v>
      </c>
      <c r="E161" t="s">
        <v>51</v>
      </c>
      <c r="F161">
        <v>70.756877150075255</v>
      </c>
      <c r="G161">
        <v>150</v>
      </c>
      <c r="H161">
        <v>150</v>
      </c>
      <c r="I161">
        <f t="shared" si="16"/>
        <v>530.67657862556439</v>
      </c>
      <c r="J161">
        <f t="shared" si="17"/>
        <v>3.5378438575037627</v>
      </c>
      <c r="M161" t="s">
        <v>19</v>
      </c>
      <c r="N161" t="s">
        <v>47</v>
      </c>
      <c r="O161" t="s">
        <v>24</v>
      </c>
      <c r="P161" t="s">
        <v>52</v>
      </c>
      <c r="Q161" t="s">
        <v>22</v>
      </c>
      <c r="R161">
        <f t="shared" si="20"/>
        <v>7980.1448270302526</v>
      </c>
      <c r="S161">
        <f t="shared" si="21"/>
        <v>3.6357925916509477</v>
      </c>
      <c r="T161" s="1">
        <f t="shared" si="18"/>
        <v>4.556048380645717E-4</v>
      </c>
      <c r="U161">
        <v>2.7000000000000001E-3</v>
      </c>
      <c r="V161" s="2">
        <f t="shared" si="19"/>
        <v>9.2003111789900791E-4</v>
      </c>
      <c r="W161" s="3">
        <v>2.6551835999999999E-2</v>
      </c>
    </row>
    <row r="162" spans="1:23" x14ac:dyDescent="0.45">
      <c r="A162" t="s">
        <v>19</v>
      </c>
      <c r="B162" t="s">
        <v>47</v>
      </c>
      <c r="C162" t="s">
        <v>21</v>
      </c>
      <c r="D162" t="s">
        <v>22</v>
      </c>
      <c r="E162" t="s">
        <v>51</v>
      </c>
      <c r="F162">
        <v>59.8161303670134</v>
      </c>
      <c r="G162">
        <v>150</v>
      </c>
      <c r="H162">
        <v>150</v>
      </c>
      <c r="I162">
        <f t="shared" si="16"/>
        <v>448.62097775260054</v>
      </c>
      <c r="J162">
        <f t="shared" si="17"/>
        <v>2.9908065183506705</v>
      </c>
      <c r="M162" t="s">
        <v>19</v>
      </c>
      <c r="N162" t="s">
        <v>47</v>
      </c>
      <c r="O162" t="s">
        <v>24</v>
      </c>
      <c r="P162" t="s">
        <v>52</v>
      </c>
      <c r="Q162" t="s">
        <v>22</v>
      </c>
      <c r="R162">
        <f t="shared" si="20"/>
        <v>8256.2110194776214</v>
      </c>
      <c r="S162">
        <f t="shared" si="21"/>
        <v>4.0820738018020366</v>
      </c>
      <c r="T162" s="1">
        <f t="shared" si="18"/>
        <v>4.9442459648521835E-4</v>
      </c>
      <c r="U162">
        <v>2.7000000000000001E-3</v>
      </c>
      <c r="V162" s="2">
        <f t="shared" si="19"/>
        <v>9.9841941272335154E-4</v>
      </c>
      <c r="W162" s="3">
        <v>2.6551835999999999E-2</v>
      </c>
    </row>
    <row r="163" spans="1:23" x14ac:dyDescent="0.45">
      <c r="A163" t="s">
        <v>19</v>
      </c>
      <c r="B163" t="s">
        <v>47</v>
      </c>
      <c r="C163" t="s">
        <v>21</v>
      </c>
      <c r="D163" t="s">
        <v>22</v>
      </c>
      <c r="E163" t="s">
        <v>51</v>
      </c>
      <c r="F163">
        <v>54.913787562416225</v>
      </c>
      <c r="G163">
        <v>150</v>
      </c>
      <c r="H163">
        <v>150</v>
      </c>
      <c r="I163">
        <f t="shared" si="16"/>
        <v>411.85340671812168</v>
      </c>
      <c r="J163">
        <f t="shared" si="17"/>
        <v>2.7456893781208112</v>
      </c>
      <c r="M163" t="s">
        <v>19</v>
      </c>
      <c r="N163" t="s">
        <v>47</v>
      </c>
      <c r="O163" t="s">
        <v>24</v>
      </c>
      <c r="P163" t="s">
        <v>52</v>
      </c>
      <c r="Q163" t="s">
        <v>22</v>
      </c>
      <c r="R163">
        <f t="shared" si="20"/>
        <v>6303.4594958721873</v>
      </c>
      <c r="S163">
        <f t="shared" si="21"/>
        <v>2.883363781462168</v>
      </c>
      <c r="T163" s="1">
        <f t="shared" si="18"/>
        <v>4.5742560626435932E-4</v>
      </c>
      <c r="U163">
        <v>2.7000000000000001E-3</v>
      </c>
      <c r="V163" s="2">
        <f t="shared" si="19"/>
        <v>9.2370778433981191E-4</v>
      </c>
      <c r="W163" s="3">
        <v>2.6551835999999999E-2</v>
      </c>
    </row>
    <row r="164" spans="1:23" x14ac:dyDescent="0.45">
      <c r="A164" t="s">
        <v>19</v>
      </c>
      <c r="B164" t="s">
        <v>48</v>
      </c>
      <c r="C164" t="s">
        <v>21</v>
      </c>
      <c r="D164" t="s">
        <v>22</v>
      </c>
      <c r="E164" t="s">
        <v>51</v>
      </c>
      <c r="F164">
        <v>99.075868959838928</v>
      </c>
      <c r="G164">
        <v>150</v>
      </c>
      <c r="H164">
        <v>150</v>
      </c>
      <c r="I164">
        <f t="shared" si="16"/>
        <v>743.06901719879204</v>
      </c>
      <c r="J164">
        <f t="shared" si="17"/>
        <v>4.9537934479919468</v>
      </c>
      <c r="M164" t="s">
        <v>19</v>
      </c>
      <c r="N164" t="s">
        <v>48</v>
      </c>
      <c r="O164" t="s">
        <v>31</v>
      </c>
      <c r="P164" t="s">
        <v>52</v>
      </c>
      <c r="Q164" t="s">
        <v>22</v>
      </c>
      <c r="R164">
        <f t="shared" si="20"/>
        <v>7.8510849486940959</v>
      </c>
      <c r="S164">
        <f t="shared" si="21"/>
        <v>5.1662775607891973</v>
      </c>
      <c r="T164" s="1">
        <f t="shared" si="18"/>
        <v>0.65803358319903626</v>
      </c>
      <c r="U164">
        <v>0.93</v>
      </c>
      <c r="V164" s="2">
        <f t="shared" si="19"/>
        <v>436.57612729539534</v>
      </c>
      <c r="W164" s="3">
        <v>3888.0000000000005</v>
      </c>
    </row>
    <row r="165" spans="1:23" x14ac:dyDescent="0.45">
      <c r="A165" t="s">
        <v>19</v>
      </c>
      <c r="B165" t="s">
        <v>48</v>
      </c>
      <c r="C165" t="s">
        <v>21</v>
      </c>
      <c r="D165" t="s">
        <v>22</v>
      </c>
      <c r="E165" t="s">
        <v>51</v>
      </c>
      <c r="F165">
        <v>78.365116541439946</v>
      </c>
      <c r="G165">
        <v>150</v>
      </c>
      <c r="H165">
        <v>150</v>
      </c>
      <c r="I165">
        <f t="shared" si="16"/>
        <v>587.73837406079963</v>
      </c>
      <c r="J165">
        <f t="shared" si="17"/>
        <v>3.9182558270719974</v>
      </c>
      <c r="M165" t="s">
        <v>19</v>
      </c>
      <c r="N165" t="s">
        <v>48</v>
      </c>
      <c r="O165" t="s">
        <v>31</v>
      </c>
      <c r="P165" t="s">
        <v>52</v>
      </c>
      <c r="Q165" t="s">
        <v>22</v>
      </c>
      <c r="R165">
        <f t="shared" si="20"/>
        <v>1.0458621670465598</v>
      </c>
      <c r="S165">
        <f t="shared" si="21"/>
        <v>4.3914459140533459</v>
      </c>
      <c r="T165" s="1">
        <f t="shared" si="18"/>
        <v>4.198876345679925</v>
      </c>
      <c r="U165">
        <v>0.93</v>
      </c>
      <c r="V165" s="2">
        <f t="shared" si="19"/>
        <v>2231.2550968034911</v>
      </c>
      <c r="W165" s="3">
        <v>3888.0000000000005</v>
      </c>
    </row>
    <row r="166" spans="1:23" x14ac:dyDescent="0.45">
      <c r="A166" t="s">
        <v>19</v>
      </c>
      <c r="B166" t="s">
        <v>48</v>
      </c>
      <c r="C166" t="s">
        <v>21</v>
      </c>
      <c r="D166" t="s">
        <v>22</v>
      </c>
      <c r="E166" t="s">
        <v>51</v>
      </c>
      <c r="F166">
        <v>98.961627722418328</v>
      </c>
      <c r="G166">
        <v>150</v>
      </c>
      <c r="H166">
        <v>150</v>
      </c>
      <c r="I166">
        <f t="shared" si="16"/>
        <v>742.21220791813744</v>
      </c>
      <c r="J166">
        <f t="shared" si="17"/>
        <v>4.9480813861209159</v>
      </c>
      <c r="M166" t="s">
        <v>19</v>
      </c>
      <c r="N166" t="s">
        <v>48</v>
      </c>
      <c r="O166" t="s">
        <v>31</v>
      </c>
      <c r="P166" t="s">
        <v>52</v>
      </c>
      <c r="Q166" t="s">
        <v>22</v>
      </c>
      <c r="R166">
        <f t="shared" si="20"/>
        <v>2.4519390669992807</v>
      </c>
      <c r="S166">
        <f t="shared" si="21"/>
        <v>4.9084208589847549</v>
      </c>
      <c r="T166" s="1">
        <f t="shared" si="18"/>
        <v>2.0018527071277319</v>
      </c>
      <c r="U166">
        <v>0.93</v>
      </c>
      <c r="V166" s="2">
        <f t="shared" si="19"/>
        <v>1213.6691130749282</v>
      </c>
      <c r="W166" s="3">
        <v>3888.0000000000005</v>
      </c>
    </row>
    <row r="167" spans="1:23" x14ac:dyDescent="0.45">
      <c r="A167" t="s">
        <v>19</v>
      </c>
      <c r="B167" t="s">
        <v>48</v>
      </c>
      <c r="C167" t="s">
        <v>21</v>
      </c>
      <c r="D167" t="s">
        <v>22</v>
      </c>
      <c r="E167" t="s">
        <v>51</v>
      </c>
      <c r="F167">
        <v>103.29211581796609</v>
      </c>
      <c r="G167">
        <v>150</v>
      </c>
      <c r="H167">
        <v>150</v>
      </c>
      <c r="I167">
        <f t="shared" si="16"/>
        <v>774.6908686347457</v>
      </c>
      <c r="J167">
        <f t="shared" si="17"/>
        <v>5.164605790898305</v>
      </c>
      <c r="M167" t="s">
        <v>19</v>
      </c>
      <c r="N167" t="s">
        <v>48</v>
      </c>
      <c r="O167" t="s">
        <v>31</v>
      </c>
      <c r="P167" t="s">
        <v>52</v>
      </c>
      <c r="Q167" t="s">
        <v>22</v>
      </c>
      <c r="R167">
        <f t="shared" si="20"/>
        <v>1.7043075981581832</v>
      </c>
      <c r="S167">
        <f t="shared" si="21"/>
        <v>5.5305522130724833</v>
      </c>
      <c r="T167" s="1">
        <f t="shared" si="18"/>
        <v>3.2450434528657026</v>
      </c>
      <c r="U167">
        <v>0.93</v>
      </c>
      <c r="V167" s="2">
        <f t="shared" si="19"/>
        <v>1822.0967473980033</v>
      </c>
      <c r="W167" s="3">
        <v>3888.0000000000005</v>
      </c>
    </row>
    <row r="168" spans="1:23" x14ac:dyDescent="0.45">
      <c r="A168" t="s">
        <v>19</v>
      </c>
      <c r="B168" t="s">
        <v>49</v>
      </c>
      <c r="C168" t="s">
        <v>21</v>
      </c>
      <c r="D168" t="s">
        <v>22</v>
      </c>
      <c r="E168" t="s">
        <v>51</v>
      </c>
      <c r="F168">
        <v>68.981656523668349</v>
      </c>
      <c r="G168">
        <v>150</v>
      </c>
      <c r="H168">
        <v>150</v>
      </c>
      <c r="I168">
        <f t="shared" si="16"/>
        <v>517.36242392751262</v>
      </c>
      <c r="J168">
        <f t="shared" si="17"/>
        <v>3.4490828261834174</v>
      </c>
      <c r="M168" t="s">
        <v>19</v>
      </c>
      <c r="N168" t="s">
        <v>49</v>
      </c>
      <c r="O168" t="s">
        <v>31</v>
      </c>
      <c r="P168" t="s">
        <v>52</v>
      </c>
      <c r="Q168" t="s">
        <v>22</v>
      </c>
      <c r="R168">
        <f t="shared" si="20"/>
        <v>28.100946373954837</v>
      </c>
      <c r="S168">
        <f t="shared" si="21"/>
        <v>4.6830190812427226</v>
      </c>
      <c r="T168" s="1">
        <f t="shared" si="18"/>
        <v>0.16664987075250767</v>
      </c>
      <c r="U168">
        <v>4.3439999999999999E-2</v>
      </c>
      <c r="V168" s="2">
        <f t="shared" si="19"/>
        <v>5.3489238532597554</v>
      </c>
      <c r="W168" s="3">
        <v>264</v>
      </c>
    </row>
    <row r="169" spans="1:23" x14ac:dyDescent="0.45">
      <c r="A169" t="s">
        <v>19</v>
      </c>
      <c r="B169" t="s">
        <v>49</v>
      </c>
      <c r="C169" t="s">
        <v>21</v>
      </c>
      <c r="D169" t="s">
        <v>22</v>
      </c>
      <c r="E169" t="s">
        <v>51</v>
      </c>
      <c r="F169">
        <v>107.11821856481669</v>
      </c>
      <c r="G169">
        <v>150</v>
      </c>
      <c r="H169">
        <v>150</v>
      </c>
      <c r="I169">
        <f t="shared" si="16"/>
        <v>803.38663923612523</v>
      </c>
      <c r="J169">
        <f t="shared" si="17"/>
        <v>5.355910928240835</v>
      </c>
      <c r="M169" t="s">
        <v>19</v>
      </c>
      <c r="N169" t="s">
        <v>49</v>
      </c>
      <c r="O169" t="s">
        <v>31</v>
      </c>
      <c r="P169" t="s">
        <v>52</v>
      </c>
      <c r="Q169" t="s">
        <v>22</v>
      </c>
      <c r="R169">
        <f t="shared" si="20"/>
        <v>35.214868729336473</v>
      </c>
      <c r="S169">
        <f t="shared" si="21"/>
        <v>4.1350715086545256</v>
      </c>
      <c r="T169" s="1">
        <f t="shared" si="18"/>
        <v>0.11742402166644225</v>
      </c>
      <c r="U169">
        <v>4.3439999999999999E-2</v>
      </c>
      <c r="V169" s="2">
        <f t="shared" si="19"/>
        <v>3.7824679983775802</v>
      </c>
      <c r="W169" s="3">
        <v>264</v>
      </c>
    </row>
    <row r="170" spans="1:23" x14ac:dyDescent="0.45">
      <c r="A170" t="s">
        <v>19</v>
      </c>
      <c r="B170" t="s">
        <v>49</v>
      </c>
      <c r="C170" t="s">
        <v>21</v>
      </c>
      <c r="D170" t="s">
        <v>22</v>
      </c>
      <c r="E170" t="s">
        <v>51</v>
      </c>
      <c r="F170">
        <v>112.67651855346006</v>
      </c>
      <c r="G170">
        <v>150</v>
      </c>
      <c r="H170">
        <v>150</v>
      </c>
      <c r="I170">
        <f t="shared" si="16"/>
        <v>845.07388915095044</v>
      </c>
      <c r="J170">
        <f t="shared" si="17"/>
        <v>5.6338259276730032</v>
      </c>
      <c r="M170" t="s">
        <v>19</v>
      </c>
      <c r="N170" t="s">
        <v>49</v>
      </c>
      <c r="O170" t="s">
        <v>31</v>
      </c>
      <c r="P170" t="s">
        <v>52</v>
      </c>
      <c r="Q170" t="s">
        <v>22</v>
      </c>
      <c r="R170">
        <f t="shared" si="20"/>
        <v>41.051577555463005</v>
      </c>
      <c r="S170">
        <f t="shared" si="21"/>
        <v>4.5701453489875217</v>
      </c>
      <c r="T170" s="1">
        <f t="shared" si="18"/>
        <v>0.11132691168355215</v>
      </c>
      <c r="U170">
        <v>4.3439999999999999E-2</v>
      </c>
      <c r="V170" s="2">
        <f t="shared" si="19"/>
        <v>3.5876634579764524</v>
      </c>
      <c r="W170" s="3">
        <v>264</v>
      </c>
    </row>
    <row r="171" spans="1:23" x14ac:dyDescent="0.45">
      <c r="A171" t="s">
        <v>19</v>
      </c>
      <c r="B171" t="s">
        <v>49</v>
      </c>
      <c r="C171" t="s">
        <v>21</v>
      </c>
      <c r="D171" t="s">
        <v>22</v>
      </c>
      <c r="E171" t="s">
        <v>51</v>
      </c>
      <c r="F171">
        <v>110.90385669750265</v>
      </c>
      <c r="G171">
        <v>150</v>
      </c>
      <c r="H171">
        <v>150</v>
      </c>
      <c r="I171">
        <f t="shared" si="16"/>
        <v>831.7789252312698</v>
      </c>
      <c r="J171">
        <f t="shared" si="17"/>
        <v>5.5451928348751318</v>
      </c>
      <c r="M171" t="s">
        <v>19</v>
      </c>
      <c r="N171" t="s">
        <v>49</v>
      </c>
      <c r="O171" t="s">
        <v>31</v>
      </c>
      <c r="P171" t="s">
        <v>52</v>
      </c>
      <c r="Q171" t="s">
        <v>22</v>
      </c>
      <c r="R171">
        <f t="shared" si="20"/>
        <v>17.516942795462231</v>
      </c>
      <c r="S171">
        <f t="shared" si="21"/>
        <v>6.5809180327345596</v>
      </c>
      <c r="T171" s="1">
        <f t="shared" si="18"/>
        <v>0.3756887323077488</v>
      </c>
      <c r="U171">
        <v>4.3439999999999999E-2</v>
      </c>
      <c r="V171" s="2">
        <f t="shared" si="19"/>
        <v>11.877902566279174</v>
      </c>
      <c r="W171" s="3">
        <v>264</v>
      </c>
    </row>
    <row r="172" spans="1:23" x14ac:dyDescent="0.45">
      <c r="A172" t="s">
        <v>19</v>
      </c>
      <c r="B172" t="s">
        <v>50</v>
      </c>
      <c r="C172" t="s">
        <v>21</v>
      </c>
      <c r="D172" t="s">
        <v>22</v>
      </c>
      <c r="E172" t="s">
        <v>51</v>
      </c>
      <c r="F172">
        <v>89.367180517563398</v>
      </c>
      <c r="G172">
        <v>150</v>
      </c>
      <c r="H172">
        <v>150</v>
      </c>
      <c r="I172">
        <f t="shared" si="16"/>
        <v>670.25385388172549</v>
      </c>
      <c r="J172">
        <f t="shared" si="17"/>
        <v>4.4683590258781702</v>
      </c>
      <c r="M172" t="s">
        <v>19</v>
      </c>
      <c r="N172" t="s">
        <v>50</v>
      </c>
      <c r="O172" t="s">
        <v>31</v>
      </c>
      <c r="P172" t="s">
        <v>52</v>
      </c>
      <c r="Q172" t="s">
        <v>22</v>
      </c>
      <c r="R172">
        <f t="shared" si="20"/>
        <v>161.22272249554848</v>
      </c>
      <c r="S172">
        <f t="shared" si="21"/>
        <v>4.3625685275446564</v>
      </c>
      <c r="T172" s="1">
        <f t="shared" si="18"/>
        <v>2.7059265964604409E-2</v>
      </c>
      <c r="U172">
        <v>1.03E-2</v>
      </c>
      <c r="V172" s="2">
        <f t="shared" si="19"/>
        <v>0.20804358417632823</v>
      </c>
      <c r="W172" s="3">
        <v>280.8</v>
      </c>
    </row>
    <row r="173" spans="1:23" x14ac:dyDescent="0.45">
      <c r="A173" t="s">
        <v>19</v>
      </c>
      <c r="B173" t="s">
        <v>50</v>
      </c>
      <c r="C173" t="s">
        <v>21</v>
      </c>
      <c r="D173" t="s">
        <v>22</v>
      </c>
      <c r="E173" t="s">
        <v>51</v>
      </c>
      <c r="F173">
        <v>103.62712410991681</v>
      </c>
      <c r="G173">
        <v>150</v>
      </c>
      <c r="H173">
        <v>150</v>
      </c>
      <c r="I173">
        <f t="shared" si="16"/>
        <v>777.20343082437614</v>
      </c>
      <c r="J173">
        <f t="shared" si="17"/>
        <v>5.1813562054958409</v>
      </c>
      <c r="M173" t="s">
        <v>19</v>
      </c>
      <c r="N173" t="s">
        <v>50</v>
      </c>
      <c r="O173" t="s">
        <v>31</v>
      </c>
      <c r="P173" t="s">
        <v>52</v>
      </c>
      <c r="Q173" t="s">
        <v>22</v>
      </c>
      <c r="R173">
        <f t="shared" si="20"/>
        <v>218.45192658480536</v>
      </c>
      <c r="S173">
        <f t="shared" si="21"/>
        <v>5.0224800577419124</v>
      </c>
      <c r="T173" s="1">
        <f t="shared" si="18"/>
        <v>2.2991237185505581E-2</v>
      </c>
      <c r="U173">
        <v>1.03E-2</v>
      </c>
      <c r="V173" s="2">
        <f t="shared" si="19"/>
        <v>0.17681960815652703</v>
      </c>
      <c r="W173" s="3">
        <v>280.8</v>
      </c>
    </row>
    <row r="174" spans="1:23" x14ac:dyDescent="0.45">
      <c r="A174" t="s">
        <v>19</v>
      </c>
      <c r="B174" t="s">
        <v>50</v>
      </c>
      <c r="C174" t="s">
        <v>21</v>
      </c>
      <c r="D174" t="s">
        <v>22</v>
      </c>
      <c r="E174" t="s">
        <v>51</v>
      </c>
      <c r="F174">
        <v>105.85346317036868</v>
      </c>
      <c r="G174">
        <v>150</v>
      </c>
      <c r="H174">
        <v>150</v>
      </c>
      <c r="I174">
        <f t="shared" si="16"/>
        <v>793.90097377776522</v>
      </c>
      <c r="J174">
        <f t="shared" si="17"/>
        <v>5.2926731585184346</v>
      </c>
      <c r="M174" t="s">
        <v>19</v>
      </c>
      <c r="N174" t="s">
        <v>50</v>
      </c>
      <c r="O174" t="s">
        <v>31</v>
      </c>
      <c r="P174" t="s">
        <v>52</v>
      </c>
      <c r="Q174" t="s">
        <v>22</v>
      </c>
      <c r="R174">
        <f t="shared" si="20"/>
        <v>234.19188798769559</v>
      </c>
      <c r="S174">
        <f t="shared" si="21"/>
        <v>5.1194248224073231</v>
      </c>
      <c r="T174" s="1">
        <f t="shared" si="18"/>
        <v>2.1859957944727348E-2</v>
      </c>
      <c r="U174">
        <v>1.03E-2</v>
      </c>
      <c r="V174" s="2">
        <f t="shared" si="19"/>
        <v>0.16813320733018483</v>
      </c>
      <c r="W174" s="3">
        <v>280.8</v>
      </c>
    </row>
    <row r="175" spans="1:23" x14ac:dyDescent="0.45">
      <c r="A175" t="s">
        <v>19</v>
      </c>
      <c r="B175" t="s">
        <v>50</v>
      </c>
      <c r="C175" t="s">
        <v>21</v>
      </c>
      <c r="D175" t="s">
        <v>22</v>
      </c>
      <c r="E175" t="s">
        <v>51</v>
      </c>
      <c r="F175">
        <v>98.327079320123744</v>
      </c>
      <c r="G175">
        <v>150</v>
      </c>
      <c r="H175">
        <v>150</v>
      </c>
      <c r="I175">
        <f t="shared" si="16"/>
        <v>737.45309490092814</v>
      </c>
      <c r="J175">
        <f t="shared" si="17"/>
        <v>4.9163539660061879</v>
      </c>
      <c r="M175" t="s">
        <v>19</v>
      </c>
      <c r="N175" t="s">
        <v>50</v>
      </c>
      <c r="O175" t="s">
        <v>31</v>
      </c>
      <c r="P175" t="s">
        <v>52</v>
      </c>
      <c r="Q175" t="s">
        <v>22</v>
      </c>
      <c r="R175">
        <f t="shared" si="20"/>
        <v>223.51510904923029</v>
      </c>
      <c r="S175">
        <f t="shared" si="21"/>
        <v>5.2836052003952565</v>
      </c>
      <c r="T175" s="1">
        <f t="shared" si="18"/>
        <v>2.363869370115609E-2</v>
      </c>
      <c r="U175">
        <v>1.03E-2</v>
      </c>
      <c r="V175" s="2">
        <f t="shared" si="19"/>
        <v>0.18179038085254939</v>
      </c>
      <c r="W175" s="3">
        <v>280.8</v>
      </c>
    </row>
    <row r="176" spans="1:23" x14ac:dyDescent="0.45">
      <c r="A176" t="s">
        <v>19</v>
      </c>
      <c r="B176" t="s">
        <v>20</v>
      </c>
      <c r="C176" t="s">
        <v>52</v>
      </c>
      <c r="D176" t="s">
        <v>22</v>
      </c>
      <c r="E176" t="s">
        <v>23</v>
      </c>
      <c r="F176">
        <v>0.18373648289017525</v>
      </c>
      <c r="G176">
        <v>30</v>
      </c>
      <c r="H176">
        <f t="shared" ref="H176:H239" si="22">(4/3)*PI()*(6.5^3)*0.000000001*33000</f>
        <v>3.7961434829652259E-2</v>
      </c>
      <c r="I176">
        <f t="shared" si="16"/>
        <v>1.3780236216763142</v>
      </c>
      <c r="J176">
        <f t="shared" si="17"/>
        <v>36.300620033464035</v>
      </c>
    </row>
    <row r="177" spans="1:10" x14ac:dyDescent="0.45">
      <c r="A177" t="s">
        <v>19</v>
      </c>
      <c r="B177" t="s">
        <v>20</v>
      </c>
      <c r="C177" t="s">
        <v>52</v>
      </c>
      <c r="D177" t="s">
        <v>22</v>
      </c>
      <c r="E177" t="s">
        <v>23</v>
      </c>
      <c r="F177">
        <v>0.18637485482546154</v>
      </c>
      <c r="G177">
        <v>30</v>
      </c>
      <c r="H177">
        <f t="shared" si="22"/>
        <v>3.7961434829652259E-2</v>
      </c>
      <c r="I177">
        <f t="shared" si="16"/>
        <v>1.3978114111909616</v>
      </c>
      <c r="J177">
        <f t="shared" si="17"/>
        <v>36.821880349451639</v>
      </c>
    </row>
    <row r="178" spans="1:10" x14ac:dyDescent="0.45">
      <c r="A178" t="s">
        <v>19</v>
      </c>
      <c r="B178" t="s">
        <v>20</v>
      </c>
      <c r="C178" t="s">
        <v>52</v>
      </c>
      <c r="D178" t="s">
        <v>22</v>
      </c>
      <c r="E178" t="s">
        <v>23</v>
      </c>
      <c r="F178">
        <v>7.1534075775577591E-2</v>
      </c>
      <c r="G178">
        <v>30</v>
      </c>
      <c r="H178">
        <f t="shared" si="22"/>
        <v>3.7961434829652259E-2</v>
      </c>
      <c r="I178">
        <f t="shared" si="16"/>
        <v>0.53650556831683194</v>
      </c>
      <c r="J178">
        <f t="shared" si="17"/>
        <v>14.132910695402883</v>
      </c>
    </row>
    <row r="179" spans="1:10" x14ac:dyDescent="0.45">
      <c r="A179" t="s">
        <v>19</v>
      </c>
      <c r="B179" t="s">
        <v>20</v>
      </c>
      <c r="C179" t="s">
        <v>52</v>
      </c>
      <c r="D179" t="s">
        <v>22</v>
      </c>
      <c r="E179" t="s">
        <v>23</v>
      </c>
      <c r="F179">
        <v>0.16760603421926776</v>
      </c>
      <c r="G179">
        <v>30</v>
      </c>
      <c r="H179">
        <f t="shared" si="22"/>
        <v>3.7961434829652259E-2</v>
      </c>
      <c r="I179">
        <f t="shared" si="16"/>
        <v>1.2570452566445081</v>
      </c>
      <c r="J179">
        <f t="shared" si="17"/>
        <v>33.113744574865507</v>
      </c>
    </row>
    <row r="180" spans="1:10" x14ac:dyDescent="0.45">
      <c r="A180" t="s">
        <v>19</v>
      </c>
      <c r="B180" t="s">
        <v>26</v>
      </c>
      <c r="C180" t="s">
        <v>52</v>
      </c>
      <c r="D180" t="s">
        <v>22</v>
      </c>
      <c r="E180" t="s">
        <v>23</v>
      </c>
      <c r="F180">
        <v>5.7707936911188737E-3</v>
      </c>
      <c r="G180">
        <v>30</v>
      </c>
      <c r="H180">
        <f t="shared" si="22"/>
        <v>3.7961434829652259E-2</v>
      </c>
      <c r="I180">
        <f t="shared" si="16"/>
        <v>4.3280952683391556E-2</v>
      </c>
      <c r="J180">
        <f t="shared" si="17"/>
        <v>1.1401295255990731</v>
      </c>
    </row>
    <row r="181" spans="1:10" x14ac:dyDescent="0.45">
      <c r="A181" t="s">
        <v>19</v>
      </c>
      <c r="B181" t="s">
        <v>26</v>
      </c>
      <c r="C181" t="s">
        <v>52</v>
      </c>
      <c r="D181" t="s">
        <v>22</v>
      </c>
      <c r="E181" t="s">
        <v>23</v>
      </c>
      <c r="F181">
        <v>5.2685423582669649E-3</v>
      </c>
      <c r="G181">
        <v>30</v>
      </c>
      <c r="H181">
        <f t="shared" si="22"/>
        <v>3.7961434829652259E-2</v>
      </c>
      <c r="I181">
        <f t="shared" si="16"/>
        <v>3.951406768700224E-2</v>
      </c>
      <c r="J181">
        <f t="shared" si="17"/>
        <v>1.0409002679776791</v>
      </c>
    </row>
    <row r="182" spans="1:10" x14ac:dyDescent="0.45">
      <c r="A182" t="s">
        <v>19</v>
      </c>
      <c r="B182" t="s">
        <v>26</v>
      </c>
      <c r="C182" t="s">
        <v>52</v>
      </c>
      <c r="D182" t="s">
        <v>22</v>
      </c>
      <c r="E182" t="s">
        <v>23</v>
      </c>
      <c r="F182">
        <v>4.9221537848814301E-3</v>
      </c>
      <c r="G182">
        <v>30</v>
      </c>
      <c r="H182">
        <f t="shared" si="22"/>
        <v>3.7961434829652259E-2</v>
      </c>
      <c r="I182">
        <f t="shared" si="16"/>
        <v>3.6916153386610723E-2</v>
      </c>
      <c r="J182">
        <f t="shared" si="17"/>
        <v>0.97246464872225924</v>
      </c>
    </row>
    <row r="183" spans="1:10" x14ac:dyDescent="0.45">
      <c r="A183" t="s">
        <v>19</v>
      </c>
      <c r="B183" t="s">
        <v>26</v>
      </c>
      <c r="C183" t="s">
        <v>52</v>
      </c>
      <c r="D183" t="s">
        <v>22</v>
      </c>
      <c r="E183" t="s">
        <v>23</v>
      </c>
      <c r="F183">
        <v>5.0982326715578539E-3</v>
      </c>
      <c r="G183">
        <v>30</v>
      </c>
      <c r="H183">
        <f t="shared" si="22"/>
        <v>3.7961434829652259E-2</v>
      </c>
      <c r="I183">
        <f t="shared" si="16"/>
        <v>3.8236745036683908E-2</v>
      </c>
      <c r="J183">
        <f t="shared" si="17"/>
        <v>1.0072523656776167</v>
      </c>
    </row>
    <row r="184" spans="1:10" x14ac:dyDescent="0.45">
      <c r="A184" t="s">
        <v>19</v>
      </c>
      <c r="B184" t="s">
        <v>27</v>
      </c>
      <c r="C184" t="s">
        <v>52</v>
      </c>
      <c r="D184" t="s">
        <v>22</v>
      </c>
      <c r="E184" t="s">
        <v>23</v>
      </c>
      <c r="F184">
        <v>0.10505445347943798</v>
      </c>
      <c r="G184">
        <v>30</v>
      </c>
      <c r="H184">
        <f t="shared" si="22"/>
        <v>3.7961434829652259E-2</v>
      </c>
      <c r="I184">
        <f t="shared" si="16"/>
        <v>0.78790840109578486</v>
      </c>
      <c r="J184">
        <f t="shared" si="17"/>
        <v>20.755495798076041</v>
      </c>
    </row>
    <row r="185" spans="1:10" x14ac:dyDescent="0.45">
      <c r="A185" t="s">
        <v>19</v>
      </c>
      <c r="B185" t="s">
        <v>27</v>
      </c>
      <c r="C185" t="s">
        <v>52</v>
      </c>
      <c r="D185" t="s">
        <v>22</v>
      </c>
      <c r="E185" t="s">
        <v>23</v>
      </c>
      <c r="F185">
        <v>0.11519465453717649</v>
      </c>
      <c r="G185">
        <v>30</v>
      </c>
      <c r="H185">
        <f t="shared" si="22"/>
        <v>3.7961434829652259E-2</v>
      </c>
      <c r="I185">
        <f t="shared" si="16"/>
        <v>0.86395990902882369</v>
      </c>
      <c r="J185">
        <f t="shared" si="17"/>
        <v>22.758884454861843</v>
      </c>
    </row>
    <row r="186" spans="1:10" x14ac:dyDescent="0.45">
      <c r="A186" t="s">
        <v>19</v>
      </c>
      <c r="B186" t="s">
        <v>27</v>
      </c>
      <c r="C186" t="s">
        <v>52</v>
      </c>
      <c r="D186" t="s">
        <v>22</v>
      </c>
      <c r="E186" t="s">
        <v>23</v>
      </c>
      <c r="F186">
        <v>0.12797632565660477</v>
      </c>
      <c r="G186">
        <v>30</v>
      </c>
      <c r="H186">
        <f t="shared" si="22"/>
        <v>3.7961434829652259E-2</v>
      </c>
      <c r="I186">
        <f t="shared" si="16"/>
        <v>0.95982244242453574</v>
      </c>
      <c r="J186">
        <f t="shared" si="17"/>
        <v>25.28414552114884</v>
      </c>
    </row>
    <row r="187" spans="1:10" x14ac:dyDescent="0.45">
      <c r="A187" t="s">
        <v>19</v>
      </c>
      <c r="B187" t="s">
        <v>27</v>
      </c>
      <c r="C187" t="s">
        <v>52</v>
      </c>
      <c r="D187" t="s">
        <v>22</v>
      </c>
      <c r="E187" t="s">
        <v>23</v>
      </c>
      <c r="F187">
        <v>0.10806287802084887</v>
      </c>
      <c r="G187">
        <v>30</v>
      </c>
      <c r="H187">
        <f t="shared" si="22"/>
        <v>3.7961434829652259E-2</v>
      </c>
      <c r="I187">
        <f t="shared" si="16"/>
        <v>0.81047158515636653</v>
      </c>
      <c r="J187">
        <f t="shared" si="17"/>
        <v>21.349867010909048</v>
      </c>
    </row>
    <row r="188" spans="1:10" x14ac:dyDescent="0.45">
      <c r="A188" t="s">
        <v>19</v>
      </c>
      <c r="B188" t="s">
        <v>28</v>
      </c>
      <c r="C188" t="s">
        <v>52</v>
      </c>
      <c r="D188" t="s">
        <v>22</v>
      </c>
      <c r="E188" t="s">
        <v>23</v>
      </c>
      <c r="F188">
        <v>7.0143951507200819E-2</v>
      </c>
      <c r="G188">
        <v>30</v>
      </c>
      <c r="H188">
        <f t="shared" si="22"/>
        <v>3.7961434829652259E-2</v>
      </c>
      <c r="I188">
        <f t="shared" si="16"/>
        <v>0.52607963630400612</v>
      </c>
      <c r="J188">
        <f t="shared" si="17"/>
        <v>13.858265333350289</v>
      </c>
    </row>
    <row r="189" spans="1:10" x14ac:dyDescent="0.45">
      <c r="A189" t="s">
        <v>19</v>
      </c>
      <c r="B189" t="s">
        <v>28</v>
      </c>
      <c r="C189" t="s">
        <v>52</v>
      </c>
      <c r="D189" t="s">
        <v>22</v>
      </c>
      <c r="E189" t="s">
        <v>23</v>
      </c>
      <c r="F189">
        <v>6.1801597365397434E-2</v>
      </c>
      <c r="G189">
        <v>30</v>
      </c>
      <c r="H189">
        <f t="shared" si="22"/>
        <v>3.7961434829652259E-2</v>
      </c>
      <c r="I189">
        <f t="shared" si="16"/>
        <v>0.46351198024048074</v>
      </c>
      <c r="J189">
        <f t="shared" si="17"/>
        <v>12.210075365181519</v>
      </c>
    </row>
    <row r="190" spans="1:10" x14ac:dyDescent="0.45">
      <c r="A190" t="s">
        <v>19</v>
      </c>
      <c r="B190" t="s">
        <v>28</v>
      </c>
      <c r="C190" t="s">
        <v>52</v>
      </c>
      <c r="D190" t="s">
        <v>22</v>
      </c>
      <c r="E190" t="s">
        <v>23</v>
      </c>
      <c r="F190">
        <v>6.3191506585175874E-2</v>
      </c>
      <c r="G190">
        <v>30</v>
      </c>
      <c r="H190">
        <f t="shared" si="22"/>
        <v>3.7961434829652259E-2</v>
      </c>
      <c r="I190">
        <f t="shared" si="16"/>
        <v>0.47393629938881909</v>
      </c>
      <c r="J190">
        <f t="shared" si="17"/>
        <v>12.484678240312986</v>
      </c>
    </row>
    <row r="191" spans="1:10" x14ac:dyDescent="0.45">
      <c r="A191" t="s">
        <v>19</v>
      </c>
      <c r="B191" t="s">
        <v>28</v>
      </c>
      <c r="C191" t="s">
        <v>52</v>
      </c>
      <c r="D191" t="s">
        <v>22</v>
      </c>
      <c r="E191" t="s">
        <v>23</v>
      </c>
      <c r="F191">
        <v>6.4002525355106463E-2</v>
      </c>
      <c r="G191">
        <v>30</v>
      </c>
      <c r="H191">
        <f t="shared" si="22"/>
        <v>3.7961434829652259E-2</v>
      </c>
      <c r="I191">
        <f t="shared" si="16"/>
        <v>0.48001894016329849</v>
      </c>
      <c r="J191">
        <f t="shared" si="17"/>
        <v>12.644910349604286</v>
      </c>
    </row>
    <row r="192" spans="1:10" x14ac:dyDescent="0.45">
      <c r="A192" t="s">
        <v>19</v>
      </c>
      <c r="B192" t="s">
        <v>29</v>
      </c>
      <c r="C192" t="s">
        <v>52</v>
      </c>
      <c r="D192" t="s">
        <v>22</v>
      </c>
      <c r="E192" t="s">
        <v>23</v>
      </c>
      <c r="F192">
        <v>1.3937164531225492</v>
      </c>
      <c r="G192">
        <v>30</v>
      </c>
      <c r="H192">
        <f t="shared" si="22"/>
        <v>3.7961434829652259E-2</v>
      </c>
      <c r="I192">
        <f t="shared" si="16"/>
        <v>10.45287339841912</v>
      </c>
      <c r="J192">
        <f t="shared" si="17"/>
        <v>275.35506614344882</v>
      </c>
    </row>
    <row r="193" spans="1:10" x14ac:dyDescent="0.45">
      <c r="A193" t="s">
        <v>19</v>
      </c>
      <c r="B193" t="s">
        <v>29</v>
      </c>
      <c r="C193" t="s">
        <v>52</v>
      </c>
      <c r="D193" t="s">
        <v>22</v>
      </c>
      <c r="E193" t="s">
        <v>23</v>
      </c>
      <c r="F193">
        <v>4.3092633645742628</v>
      </c>
      <c r="G193">
        <v>30</v>
      </c>
      <c r="H193">
        <f t="shared" si="22"/>
        <v>3.7961434829652259E-2</v>
      </c>
      <c r="I193">
        <f t="shared" si="16"/>
        <v>32.319475234306971</v>
      </c>
      <c r="J193">
        <f t="shared" si="17"/>
        <v>851.3765451526541</v>
      </c>
    </row>
    <row r="194" spans="1:10" x14ac:dyDescent="0.45">
      <c r="A194" t="s">
        <v>19</v>
      </c>
      <c r="B194" t="s">
        <v>29</v>
      </c>
      <c r="C194" t="s">
        <v>52</v>
      </c>
      <c r="D194" t="s">
        <v>22</v>
      </c>
      <c r="E194" t="s">
        <v>23</v>
      </c>
      <c r="F194">
        <v>2.2383301024632729</v>
      </c>
      <c r="G194">
        <v>30</v>
      </c>
      <c r="H194">
        <f t="shared" si="22"/>
        <v>3.7961434829652259E-2</v>
      </c>
      <c r="I194">
        <f t="shared" ref="I194:I257" si="23">F194*750/100</f>
        <v>16.787475768474547</v>
      </c>
      <c r="J194">
        <f t="shared" ref="J194:J257" si="24">I194/H194</f>
        <v>442.22447975969527</v>
      </c>
    </row>
    <row r="195" spans="1:10" x14ac:dyDescent="0.45">
      <c r="A195" t="s">
        <v>19</v>
      </c>
      <c r="B195" t="s">
        <v>29</v>
      </c>
      <c r="C195" t="s">
        <v>52</v>
      </c>
      <c r="D195" t="s">
        <v>22</v>
      </c>
      <c r="E195" t="s">
        <v>23</v>
      </c>
      <c r="F195">
        <v>1.6268704777437941</v>
      </c>
      <c r="G195">
        <v>30</v>
      </c>
      <c r="H195">
        <f t="shared" si="22"/>
        <v>3.7961434829652259E-2</v>
      </c>
      <c r="I195">
        <f t="shared" si="23"/>
        <v>12.201528583078456</v>
      </c>
      <c r="J195">
        <f t="shared" si="24"/>
        <v>321.4190569411158</v>
      </c>
    </row>
    <row r="196" spans="1:10" x14ac:dyDescent="0.45">
      <c r="A196" t="s">
        <v>19</v>
      </c>
      <c r="B196" t="s">
        <v>30</v>
      </c>
      <c r="C196" t="s">
        <v>52</v>
      </c>
      <c r="D196" t="s">
        <v>22</v>
      </c>
      <c r="E196" t="s">
        <v>23</v>
      </c>
      <c r="F196">
        <v>6.2512087937334889E-3</v>
      </c>
      <c r="G196">
        <v>30</v>
      </c>
      <c r="H196">
        <f t="shared" si="22"/>
        <v>3.7961434829652259E-2</v>
      </c>
      <c r="I196">
        <f t="shared" si="23"/>
        <v>4.6884065953001167E-2</v>
      </c>
      <c r="J196">
        <f t="shared" si="24"/>
        <v>1.2350446226120859</v>
      </c>
    </row>
    <row r="197" spans="1:10" x14ac:dyDescent="0.45">
      <c r="A197" t="s">
        <v>19</v>
      </c>
      <c r="B197" t="s">
        <v>30</v>
      </c>
      <c r="C197" t="s">
        <v>52</v>
      </c>
      <c r="D197" t="s">
        <v>22</v>
      </c>
      <c r="E197" t="s">
        <v>23</v>
      </c>
      <c r="F197">
        <v>5.8610809687163166E-3</v>
      </c>
      <c r="G197">
        <v>30</v>
      </c>
      <c r="H197">
        <f t="shared" si="22"/>
        <v>3.7961434829652259E-2</v>
      </c>
      <c r="I197">
        <f t="shared" si="23"/>
        <v>4.3958107265372373E-2</v>
      </c>
      <c r="J197">
        <f t="shared" si="24"/>
        <v>1.1579674862825791</v>
      </c>
    </row>
    <row r="198" spans="1:10" x14ac:dyDescent="0.45">
      <c r="A198" t="s">
        <v>19</v>
      </c>
      <c r="B198" t="s">
        <v>30</v>
      </c>
      <c r="C198" t="s">
        <v>52</v>
      </c>
      <c r="D198" t="s">
        <v>22</v>
      </c>
      <c r="E198" t="s">
        <v>23</v>
      </c>
      <c r="F198">
        <v>4.0185895633526383E-3</v>
      </c>
      <c r="G198">
        <v>30</v>
      </c>
      <c r="H198">
        <f t="shared" si="22"/>
        <v>3.7961434829652259E-2</v>
      </c>
      <c r="I198">
        <f t="shared" si="23"/>
        <v>3.0139421725144788E-2</v>
      </c>
      <c r="J198">
        <f t="shared" si="24"/>
        <v>0.79394843372997126</v>
      </c>
    </row>
    <row r="199" spans="1:10" x14ac:dyDescent="0.45">
      <c r="A199" t="s">
        <v>19</v>
      </c>
      <c r="B199" t="s">
        <v>30</v>
      </c>
      <c r="C199" t="s">
        <v>52</v>
      </c>
      <c r="D199" t="s">
        <v>22</v>
      </c>
      <c r="E199" t="s">
        <v>23</v>
      </c>
      <c r="F199">
        <v>7.0734062918971514E-3</v>
      </c>
      <c r="G199">
        <v>30</v>
      </c>
      <c r="H199">
        <f t="shared" si="22"/>
        <v>3.7961434829652259E-2</v>
      </c>
      <c r="I199">
        <f t="shared" si="23"/>
        <v>5.3050547189228636E-2</v>
      </c>
      <c r="J199">
        <f t="shared" si="24"/>
        <v>1.3974853012613222</v>
      </c>
    </row>
    <row r="200" spans="1:10" x14ac:dyDescent="0.45">
      <c r="A200" t="s">
        <v>19</v>
      </c>
      <c r="B200" t="s">
        <v>32</v>
      </c>
      <c r="C200" t="s">
        <v>52</v>
      </c>
      <c r="D200" t="s">
        <v>22</v>
      </c>
      <c r="E200" t="s">
        <v>23</v>
      </c>
      <c r="F200">
        <v>6.8754040105339074E-4</v>
      </c>
      <c r="G200">
        <v>30</v>
      </c>
      <c r="H200">
        <f t="shared" si="22"/>
        <v>3.7961434829652259E-2</v>
      </c>
      <c r="I200">
        <f t="shared" si="23"/>
        <v>5.1565530079004307E-3</v>
      </c>
      <c r="J200">
        <f t="shared" si="24"/>
        <v>0.13583662027106963</v>
      </c>
    </row>
    <row r="201" spans="1:10" x14ac:dyDescent="0.45">
      <c r="A201" t="s">
        <v>19</v>
      </c>
      <c r="B201" t="s">
        <v>32</v>
      </c>
      <c r="C201" t="s">
        <v>52</v>
      </c>
      <c r="D201" t="s">
        <v>22</v>
      </c>
      <c r="E201" t="s">
        <v>23</v>
      </c>
      <c r="F201">
        <v>2.0579805267787799E-2</v>
      </c>
      <c r="G201">
        <v>30</v>
      </c>
      <c r="H201">
        <f t="shared" si="22"/>
        <v>3.7961434829652259E-2</v>
      </c>
      <c r="I201">
        <f t="shared" si="23"/>
        <v>0.15434853950840849</v>
      </c>
      <c r="J201">
        <f t="shared" si="24"/>
        <v>4.0659300735346413</v>
      </c>
    </row>
    <row r="202" spans="1:10" x14ac:dyDescent="0.45">
      <c r="A202" t="s">
        <v>19</v>
      </c>
      <c r="B202" t="s">
        <v>32</v>
      </c>
      <c r="C202" t="s">
        <v>52</v>
      </c>
      <c r="D202" t="s">
        <v>22</v>
      </c>
      <c r="E202" t="s">
        <v>23</v>
      </c>
      <c r="F202">
        <v>2.3609112005579603E-3</v>
      </c>
      <c r="G202">
        <v>30</v>
      </c>
      <c r="H202">
        <f t="shared" si="22"/>
        <v>3.7961434829652259E-2</v>
      </c>
      <c r="I202">
        <f t="shared" si="23"/>
        <v>1.7706834004184702E-2</v>
      </c>
      <c r="J202">
        <f t="shared" si="24"/>
        <v>0.46644269595293653</v>
      </c>
    </row>
    <row r="203" spans="1:10" x14ac:dyDescent="0.45">
      <c r="A203" t="s">
        <v>19</v>
      </c>
      <c r="B203" t="s">
        <v>32</v>
      </c>
      <c r="C203" t="s">
        <v>52</v>
      </c>
      <c r="D203" t="s">
        <v>22</v>
      </c>
      <c r="E203" t="s">
        <v>23</v>
      </c>
      <c r="F203">
        <v>3.2239915580330419E-3</v>
      </c>
      <c r="G203">
        <v>30</v>
      </c>
      <c r="H203">
        <f t="shared" si="22"/>
        <v>3.7961434829652259E-2</v>
      </c>
      <c r="I203">
        <f t="shared" si="23"/>
        <v>2.4179936685247812E-2</v>
      </c>
      <c r="J203">
        <f t="shared" si="24"/>
        <v>0.63696055730645074</v>
      </c>
    </row>
    <row r="204" spans="1:10" x14ac:dyDescent="0.45">
      <c r="A204" t="s">
        <v>19</v>
      </c>
      <c r="B204" t="s">
        <v>33</v>
      </c>
      <c r="C204" t="s">
        <v>52</v>
      </c>
      <c r="D204" t="s">
        <v>22</v>
      </c>
      <c r="E204" t="s">
        <v>23</v>
      </c>
      <c r="F204">
        <v>10.570640499898429</v>
      </c>
      <c r="G204">
        <v>30</v>
      </c>
      <c r="H204">
        <f t="shared" si="22"/>
        <v>3.7961434829652259E-2</v>
      </c>
      <c r="I204">
        <f t="shared" si="23"/>
        <v>79.279803749238212</v>
      </c>
      <c r="J204">
        <f t="shared" si="24"/>
        <v>2088.4301161164631</v>
      </c>
    </row>
    <row r="205" spans="1:10" x14ac:dyDescent="0.45">
      <c r="A205" t="s">
        <v>19</v>
      </c>
      <c r="B205" t="s">
        <v>33</v>
      </c>
      <c r="C205" t="s">
        <v>52</v>
      </c>
      <c r="D205" t="s">
        <v>22</v>
      </c>
      <c r="E205" t="s">
        <v>23</v>
      </c>
      <c r="F205">
        <v>15.343469977163121</v>
      </c>
      <c r="G205">
        <v>30</v>
      </c>
      <c r="H205">
        <f t="shared" si="22"/>
        <v>3.7961434829652259E-2</v>
      </c>
      <c r="I205">
        <f t="shared" si="23"/>
        <v>115.0760248287234</v>
      </c>
      <c r="J205">
        <f t="shared" si="24"/>
        <v>3031.3929213981069</v>
      </c>
    </row>
    <row r="206" spans="1:10" x14ac:dyDescent="0.45">
      <c r="A206" t="s">
        <v>19</v>
      </c>
      <c r="B206" t="s">
        <v>33</v>
      </c>
      <c r="C206" t="s">
        <v>52</v>
      </c>
      <c r="D206" t="s">
        <v>22</v>
      </c>
      <c r="E206" t="s">
        <v>23</v>
      </c>
      <c r="F206">
        <v>12.663372517446417</v>
      </c>
      <c r="G206">
        <v>30</v>
      </c>
      <c r="H206">
        <f t="shared" si="22"/>
        <v>3.7961434829652259E-2</v>
      </c>
      <c r="I206">
        <f t="shared" si="23"/>
        <v>94.975293880848128</v>
      </c>
      <c r="J206">
        <f t="shared" si="24"/>
        <v>2501.8889382616662</v>
      </c>
    </row>
    <row r="207" spans="1:10" x14ac:dyDescent="0.45">
      <c r="A207" t="s">
        <v>19</v>
      </c>
      <c r="B207" t="s">
        <v>33</v>
      </c>
      <c r="C207" t="s">
        <v>52</v>
      </c>
      <c r="D207" t="s">
        <v>22</v>
      </c>
      <c r="E207" t="s">
        <v>23</v>
      </c>
      <c r="F207">
        <v>30.22139707542182</v>
      </c>
      <c r="G207">
        <v>30</v>
      </c>
      <c r="H207">
        <f t="shared" si="22"/>
        <v>3.7961434829652259E-2</v>
      </c>
      <c r="I207">
        <f t="shared" si="23"/>
        <v>226.66047806566363</v>
      </c>
      <c r="J207">
        <f t="shared" si="24"/>
        <v>5970.8090350846187</v>
      </c>
    </row>
    <row r="208" spans="1:10" x14ac:dyDescent="0.45">
      <c r="A208" t="s">
        <v>19</v>
      </c>
      <c r="B208" t="s">
        <v>34</v>
      </c>
      <c r="C208" t="s">
        <v>52</v>
      </c>
      <c r="D208" t="s">
        <v>22</v>
      </c>
      <c r="E208" t="s">
        <v>23</v>
      </c>
      <c r="F208">
        <v>9.0262560140928011E-2</v>
      </c>
      <c r="G208">
        <v>30</v>
      </c>
      <c r="H208">
        <f t="shared" si="22"/>
        <v>3.7961434829652259E-2</v>
      </c>
      <c r="I208">
        <f t="shared" si="23"/>
        <v>0.67696920105696012</v>
      </c>
      <c r="J208">
        <f t="shared" si="24"/>
        <v>17.833077282109713</v>
      </c>
    </row>
    <row r="209" spans="1:10" x14ac:dyDescent="0.45">
      <c r="A209" t="s">
        <v>19</v>
      </c>
      <c r="B209" t="s">
        <v>34</v>
      </c>
      <c r="C209" t="s">
        <v>52</v>
      </c>
      <c r="D209" t="s">
        <v>22</v>
      </c>
      <c r="E209" t="s">
        <v>23</v>
      </c>
      <c r="F209">
        <v>7.9164800307921807E-2</v>
      </c>
      <c r="G209">
        <v>30</v>
      </c>
      <c r="H209">
        <f t="shared" si="22"/>
        <v>3.7961434829652259E-2</v>
      </c>
      <c r="I209">
        <f t="shared" si="23"/>
        <v>0.59373600230941359</v>
      </c>
      <c r="J209">
        <f t="shared" si="24"/>
        <v>15.640504764209737</v>
      </c>
    </row>
    <row r="210" spans="1:10" x14ac:dyDescent="0.45">
      <c r="A210" t="s">
        <v>19</v>
      </c>
      <c r="B210" t="s">
        <v>34</v>
      </c>
      <c r="C210" t="s">
        <v>52</v>
      </c>
      <c r="D210" t="s">
        <v>22</v>
      </c>
      <c r="E210" t="s">
        <v>23</v>
      </c>
      <c r="F210">
        <v>6.5691198754480318E-2</v>
      </c>
      <c r="G210">
        <v>30</v>
      </c>
      <c r="H210">
        <f t="shared" si="22"/>
        <v>3.7961434829652259E-2</v>
      </c>
      <c r="I210">
        <f t="shared" si="23"/>
        <v>0.49268399065860236</v>
      </c>
      <c r="J210">
        <f t="shared" si="24"/>
        <v>12.978539743544133</v>
      </c>
    </row>
    <row r="211" spans="1:10" x14ac:dyDescent="0.45">
      <c r="A211" t="s">
        <v>19</v>
      </c>
      <c r="B211" t="s">
        <v>34</v>
      </c>
      <c r="C211" t="s">
        <v>52</v>
      </c>
      <c r="D211" t="s">
        <v>22</v>
      </c>
      <c r="E211" t="s">
        <v>23</v>
      </c>
      <c r="F211">
        <v>0.11408285171094772</v>
      </c>
      <c r="G211">
        <v>30</v>
      </c>
      <c r="H211">
        <f t="shared" si="22"/>
        <v>3.7961434829652259E-2</v>
      </c>
      <c r="I211">
        <f t="shared" si="23"/>
        <v>0.85562138783210784</v>
      </c>
      <c r="J211">
        <f t="shared" si="24"/>
        <v>22.539226761886482</v>
      </c>
    </row>
    <row r="212" spans="1:10" x14ac:dyDescent="0.45">
      <c r="A212" t="s">
        <v>19</v>
      </c>
      <c r="B212" t="s">
        <v>36</v>
      </c>
      <c r="C212" t="s">
        <v>52</v>
      </c>
      <c r="D212" t="s">
        <v>22</v>
      </c>
      <c r="E212" t="s">
        <v>23</v>
      </c>
      <c r="F212">
        <v>2.2613900580244892</v>
      </c>
      <c r="G212">
        <v>30</v>
      </c>
      <c r="H212">
        <f t="shared" si="22"/>
        <v>3.7961434829652259E-2</v>
      </c>
      <c r="I212">
        <f t="shared" si="23"/>
        <v>16.960425435183669</v>
      </c>
      <c r="J212">
        <f t="shared" si="24"/>
        <v>446.78041046898522</v>
      </c>
    </row>
    <row r="213" spans="1:10" x14ac:dyDescent="0.45">
      <c r="A213" t="s">
        <v>19</v>
      </c>
      <c r="B213" t="s">
        <v>36</v>
      </c>
      <c r="C213" t="s">
        <v>52</v>
      </c>
      <c r="D213" t="s">
        <v>22</v>
      </c>
      <c r="E213" t="s">
        <v>23</v>
      </c>
      <c r="F213">
        <v>1.848410275266571</v>
      </c>
      <c r="G213">
        <v>30</v>
      </c>
      <c r="H213">
        <f t="shared" si="22"/>
        <v>3.7961434829652259E-2</v>
      </c>
      <c r="I213">
        <f t="shared" si="23"/>
        <v>13.863077064499283</v>
      </c>
      <c r="J213">
        <f t="shared" si="24"/>
        <v>365.18843733668939</v>
      </c>
    </row>
    <row r="214" spans="1:10" x14ac:dyDescent="0.45">
      <c r="A214" t="s">
        <v>19</v>
      </c>
      <c r="B214" t="s">
        <v>36</v>
      </c>
      <c r="C214" t="s">
        <v>52</v>
      </c>
      <c r="D214" t="s">
        <v>22</v>
      </c>
      <c r="E214" t="s">
        <v>23</v>
      </c>
      <c r="F214">
        <v>1.9872045890225176</v>
      </c>
      <c r="G214">
        <v>30</v>
      </c>
      <c r="H214">
        <f t="shared" si="22"/>
        <v>3.7961434829652259E-2</v>
      </c>
      <c r="I214">
        <f t="shared" si="23"/>
        <v>14.904034417668882</v>
      </c>
      <c r="J214">
        <f t="shared" si="24"/>
        <v>392.60988117412023</v>
      </c>
    </row>
    <row r="215" spans="1:10" x14ac:dyDescent="0.45">
      <c r="A215" t="s">
        <v>19</v>
      </c>
      <c r="B215" t="s">
        <v>36</v>
      </c>
      <c r="C215" t="s">
        <v>52</v>
      </c>
      <c r="D215" t="s">
        <v>22</v>
      </c>
      <c r="E215" t="s">
        <v>23</v>
      </c>
      <c r="F215">
        <v>1.7380863670882449</v>
      </c>
      <c r="G215">
        <v>30</v>
      </c>
      <c r="H215">
        <f t="shared" si="22"/>
        <v>3.7961434829652259E-2</v>
      </c>
      <c r="I215">
        <f t="shared" si="23"/>
        <v>13.035647753161836</v>
      </c>
      <c r="J215">
        <f t="shared" si="24"/>
        <v>343.39186102047682</v>
      </c>
    </row>
    <row r="216" spans="1:10" x14ac:dyDescent="0.45">
      <c r="A216" t="s">
        <v>19</v>
      </c>
      <c r="B216" t="s">
        <v>38</v>
      </c>
      <c r="C216" t="s">
        <v>52</v>
      </c>
      <c r="D216" t="s">
        <v>22</v>
      </c>
      <c r="E216" t="s">
        <v>23</v>
      </c>
      <c r="F216">
        <v>37.641197877572672</v>
      </c>
      <c r="G216">
        <v>30</v>
      </c>
      <c r="H216">
        <f t="shared" si="22"/>
        <v>3.7961434829652259E-2</v>
      </c>
      <c r="I216">
        <f t="shared" si="23"/>
        <v>282.30898408179502</v>
      </c>
      <c r="J216">
        <f t="shared" si="24"/>
        <v>7436.7311285420419</v>
      </c>
    </row>
    <row r="217" spans="1:10" x14ac:dyDescent="0.45">
      <c r="A217" t="s">
        <v>19</v>
      </c>
      <c r="B217" t="s">
        <v>38</v>
      </c>
      <c r="C217" t="s">
        <v>52</v>
      </c>
      <c r="D217" t="s">
        <v>22</v>
      </c>
      <c r="E217" t="s">
        <v>23</v>
      </c>
      <c r="F217">
        <v>64.865397511036548</v>
      </c>
      <c r="G217">
        <v>30</v>
      </c>
      <c r="H217">
        <f t="shared" si="22"/>
        <v>3.7961434829652259E-2</v>
      </c>
      <c r="I217">
        <f t="shared" si="23"/>
        <v>486.49048133277415</v>
      </c>
      <c r="J217">
        <f t="shared" si="24"/>
        <v>12815.387076801664</v>
      </c>
    </row>
    <row r="218" spans="1:10" x14ac:dyDescent="0.45">
      <c r="A218" t="s">
        <v>19</v>
      </c>
      <c r="B218" t="s">
        <v>38</v>
      </c>
      <c r="C218" t="s">
        <v>52</v>
      </c>
      <c r="D218" t="s">
        <v>22</v>
      </c>
      <c r="E218" t="s">
        <v>23</v>
      </c>
      <c r="F218">
        <v>53.193666845959839</v>
      </c>
      <c r="G218">
        <v>30</v>
      </c>
      <c r="H218">
        <f t="shared" si="22"/>
        <v>3.7961434829652259E-2</v>
      </c>
      <c r="I218">
        <f t="shared" si="23"/>
        <v>398.95250134469882</v>
      </c>
      <c r="J218">
        <f t="shared" si="24"/>
        <v>10509.415756673952</v>
      </c>
    </row>
    <row r="219" spans="1:10" x14ac:dyDescent="0.45">
      <c r="A219" t="s">
        <v>19</v>
      </c>
      <c r="B219" t="s">
        <v>38</v>
      </c>
      <c r="C219" t="s">
        <v>52</v>
      </c>
      <c r="D219" t="s">
        <v>22</v>
      </c>
      <c r="E219" t="s">
        <v>23</v>
      </c>
      <c r="F219">
        <v>63.305090867254322</v>
      </c>
      <c r="G219">
        <v>30</v>
      </c>
      <c r="H219">
        <f t="shared" si="22"/>
        <v>3.7961434829652259E-2</v>
      </c>
      <c r="I219">
        <f t="shared" si="23"/>
        <v>474.78818150440742</v>
      </c>
      <c r="J219">
        <f t="shared" si="24"/>
        <v>12507.118965206844</v>
      </c>
    </row>
    <row r="220" spans="1:10" x14ac:dyDescent="0.45">
      <c r="A220" t="s">
        <v>19</v>
      </c>
      <c r="B220" t="s">
        <v>40</v>
      </c>
      <c r="C220" t="s">
        <v>52</v>
      </c>
      <c r="D220" t="s">
        <v>22</v>
      </c>
      <c r="E220" t="s">
        <v>23</v>
      </c>
      <c r="F220">
        <v>2.0787887341149346E-2</v>
      </c>
      <c r="G220">
        <v>30</v>
      </c>
      <c r="H220">
        <f t="shared" si="22"/>
        <v>3.7961434829652259E-2</v>
      </c>
      <c r="I220">
        <f t="shared" si="23"/>
        <v>0.1559091550586201</v>
      </c>
      <c r="J220">
        <f t="shared" si="24"/>
        <v>4.1070406257889145</v>
      </c>
    </row>
    <row r="221" spans="1:10" x14ac:dyDescent="0.45">
      <c r="A221" t="s">
        <v>19</v>
      </c>
      <c r="B221" t="s">
        <v>40</v>
      </c>
      <c r="C221" t="s">
        <v>52</v>
      </c>
      <c r="D221" t="s">
        <v>22</v>
      </c>
      <c r="E221" t="s">
        <v>23</v>
      </c>
      <c r="F221">
        <v>2.1672625243107292E-2</v>
      </c>
      <c r="G221">
        <v>30</v>
      </c>
      <c r="H221">
        <f t="shared" si="22"/>
        <v>3.7961434829652259E-2</v>
      </c>
      <c r="I221">
        <f t="shared" si="23"/>
        <v>0.16254468932330468</v>
      </c>
      <c r="J221">
        <f t="shared" si="24"/>
        <v>4.2818373449977853</v>
      </c>
    </row>
    <row r="222" spans="1:10" x14ac:dyDescent="0.45">
      <c r="A222" t="s">
        <v>19</v>
      </c>
      <c r="B222" t="s">
        <v>40</v>
      </c>
      <c r="C222" t="s">
        <v>52</v>
      </c>
      <c r="D222" t="s">
        <v>22</v>
      </c>
      <c r="E222" t="s">
        <v>23</v>
      </c>
      <c r="F222">
        <v>8.8142433887301742E-3</v>
      </c>
      <c r="G222">
        <v>30</v>
      </c>
      <c r="H222">
        <f t="shared" si="22"/>
        <v>3.7961434829652259E-2</v>
      </c>
      <c r="I222">
        <f t="shared" si="23"/>
        <v>6.61068254154763E-2</v>
      </c>
      <c r="J222">
        <f t="shared" si="24"/>
        <v>1.7414206210098055</v>
      </c>
    </row>
    <row r="223" spans="1:10" x14ac:dyDescent="0.45">
      <c r="A223" t="s">
        <v>19</v>
      </c>
      <c r="B223" t="s">
        <v>41</v>
      </c>
      <c r="C223" t="s">
        <v>52</v>
      </c>
      <c r="D223" t="s">
        <v>22</v>
      </c>
      <c r="E223" t="s">
        <v>23</v>
      </c>
      <c r="F223">
        <v>4.6804063149917568E-4</v>
      </c>
      <c r="G223">
        <v>30</v>
      </c>
      <c r="H223">
        <f t="shared" si="22"/>
        <v>3.7961434829652259E-2</v>
      </c>
      <c r="I223">
        <f t="shared" si="23"/>
        <v>3.5103047362438178E-3</v>
      </c>
      <c r="J223">
        <f t="shared" si="24"/>
        <v>9.2470286015160441E-2</v>
      </c>
    </row>
    <row r="224" spans="1:10" x14ac:dyDescent="0.45">
      <c r="A224" t="s">
        <v>19</v>
      </c>
      <c r="B224" t="s">
        <v>41</v>
      </c>
      <c r="C224" t="s">
        <v>52</v>
      </c>
      <c r="D224" t="s">
        <v>22</v>
      </c>
      <c r="E224" t="s">
        <v>23</v>
      </c>
      <c r="F224">
        <v>1.0498591261662777E-3</v>
      </c>
      <c r="G224">
        <v>30</v>
      </c>
      <c r="H224">
        <f t="shared" si="22"/>
        <v>3.7961434829652259E-2</v>
      </c>
      <c r="I224">
        <f t="shared" si="23"/>
        <v>7.8739434462470823E-3</v>
      </c>
      <c r="J224">
        <f t="shared" si="24"/>
        <v>0.2074195425325869</v>
      </c>
    </row>
    <row r="225" spans="1:10" x14ac:dyDescent="0.45">
      <c r="A225" t="s">
        <v>19</v>
      </c>
      <c r="B225" t="s">
        <v>41</v>
      </c>
      <c r="C225" t="s">
        <v>52</v>
      </c>
      <c r="D225" t="s">
        <v>22</v>
      </c>
      <c r="E225" t="s">
        <v>23</v>
      </c>
      <c r="F225">
        <v>5.3799060826863285E-4</v>
      </c>
      <c r="G225">
        <v>30</v>
      </c>
      <c r="H225">
        <f t="shared" si="22"/>
        <v>3.7961434829652259E-2</v>
      </c>
      <c r="I225">
        <f t="shared" si="23"/>
        <v>4.034929562014746E-3</v>
      </c>
      <c r="J225">
        <f t="shared" si="24"/>
        <v>0.10629022796743712</v>
      </c>
    </row>
    <row r="226" spans="1:10" x14ac:dyDescent="0.45">
      <c r="A226" t="s">
        <v>19</v>
      </c>
      <c r="B226" t="s">
        <v>41</v>
      </c>
      <c r="C226" t="s">
        <v>52</v>
      </c>
      <c r="D226" t="s">
        <v>22</v>
      </c>
      <c r="E226" t="s">
        <v>23</v>
      </c>
      <c r="F226">
        <v>8.4931368425582982E-4</v>
      </c>
      <c r="G226">
        <v>30</v>
      </c>
      <c r="H226">
        <f t="shared" si="22"/>
        <v>3.7961434829652259E-2</v>
      </c>
      <c r="I226">
        <f t="shared" si="23"/>
        <v>6.3698526319187236E-3</v>
      </c>
      <c r="J226">
        <f t="shared" si="24"/>
        <v>0.16779799447788876</v>
      </c>
    </row>
    <row r="227" spans="1:10" x14ac:dyDescent="0.45">
      <c r="A227" t="s">
        <v>19</v>
      </c>
      <c r="B227" t="s">
        <v>42</v>
      </c>
      <c r="C227" t="s">
        <v>52</v>
      </c>
      <c r="D227" t="s">
        <v>22</v>
      </c>
      <c r="E227" t="s">
        <v>23</v>
      </c>
      <c r="F227">
        <v>0.26381637230145233</v>
      </c>
      <c r="G227">
        <v>30</v>
      </c>
      <c r="H227">
        <f t="shared" si="22"/>
        <v>3.7961434829652259E-2</v>
      </c>
      <c r="I227">
        <f t="shared" si="23"/>
        <v>1.9786227922608923</v>
      </c>
      <c r="J227">
        <f t="shared" si="24"/>
        <v>52.121917971218508</v>
      </c>
    </row>
    <row r="228" spans="1:10" x14ac:dyDescent="0.45">
      <c r="A228" t="s">
        <v>19</v>
      </c>
      <c r="B228" t="s">
        <v>42</v>
      </c>
      <c r="C228" t="s">
        <v>52</v>
      </c>
      <c r="D228" t="s">
        <v>22</v>
      </c>
      <c r="E228" t="s">
        <v>23</v>
      </c>
      <c r="F228">
        <v>0.29955937121929455</v>
      </c>
      <c r="G228">
        <v>30</v>
      </c>
      <c r="H228">
        <f t="shared" si="22"/>
        <v>3.7961434829652259E-2</v>
      </c>
      <c r="I228">
        <f t="shared" si="23"/>
        <v>2.246695284144709</v>
      </c>
      <c r="J228">
        <f t="shared" si="24"/>
        <v>59.183623965387653</v>
      </c>
    </row>
    <row r="229" spans="1:10" x14ac:dyDescent="0.45">
      <c r="A229" t="s">
        <v>19</v>
      </c>
      <c r="B229" t="s">
        <v>42</v>
      </c>
      <c r="C229" t="s">
        <v>52</v>
      </c>
      <c r="D229" t="s">
        <v>22</v>
      </c>
      <c r="E229" t="s">
        <v>23</v>
      </c>
      <c r="F229">
        <v>0.30715296866685954</v>
      </c>
      <c r="G229">
        <v>30</v>
      </c>
      <c r="H229">
        <f t="shared" si="22"/>
        <v>3.7961434829652259E-2</v>
      </c>
      <c r="I229">
        <f t="shared" si="23"/>
        <v>2.3036472650014463</v>
      </c>
      <c r="J229">
        <f t="shared" si="24"/>
        <v>60.683882875839878</v>
      </c>
    </row>
    <row r="230" spans="1:10" x14ac:dyDescent="0.45">
      <c r="A230" t="s">
        <v>19</v>
      </c>
      <c r="B230" t="s">
        <v>42</v>
      </c>
      <c r="C230" t="s">
        <v>52</v>
      </c>
      <c r="D230" t="s">
        <v>22</v>
      </c>
      <c r="E230" t="s">
        <v>23</v>
      </c>
      <c r="F230">
        <v>0.38192867024511512</v>
      </c>
      <c r="G230">
        <v>30</v>
      </c>
      <c r="H230">
        <f t="shared" si="22"/>
        <v>3.7961434829652259E-2</v>
      </c>
      <c r="I230">
        <f t="shared" si="23"/>
        <v>2.8644650268383636</v>
      </c>
      <c r="J230">
        <f t="shared" si="24"/>
        <v>75.457238107366948</v>
      </c>
    </row>
    <row r="231" spans="1:10" x14ac:dyDescent="0.45">
      <c r="A231" t="s">
        <v>19</v>
      </c>
      <c r="B231" t="s">
        <v>43</v>
      </c>
      <c r="C231" t="s">
        <v>52</v>
      </c>
      <c r="D231" t="s">
        <v>22</v>
      </c>
      <c r="E231" t="s">
        <v>23</v>
      </c>
      <c r="F231">
        <v>5.7796254549627696E-2</v>
      </c>
      <c r="G231">
        <v>30</v>
      </c>
      <c r="H231">
        <f t="shared" si="22"/>
        <v>3.7961434829652259E-2</v>
      </c>
      <c r="I231">
        <f t="shared" si="23"/>
        <v>0.43347190912220773</v>
      </c>
      <c r="J231">
        <f t="shared" si="24"/>
        <v>11.418744077176349</v>
      </c>
    </row>
    <row r="232" spans="1:10" x14ac:dyDescent="0.45">
      <c r="A232" t="s">
        <v>19</v>
      </c>
      <c r="B232" t="s">
        <v>43</v>
      </c>
      <c r="C232" t="s">
        <v>52</v>
      </c>
      <c r="D232" t="s">
        <v>22</v>
      </c>
      <c r="E232" t="s">
        <v>23</v>
      </c>
      <c r="F232">
        <v>8.1629351627919275E-2</v>
      </c>
      <c r="G232">
        <v>30</v>
      </c>
      <c r="H232">
        <f t="shared" si="22"/>
        <v>3.7961434829652259E-2</v>
      </c>
      <c r="I232">
        <f t="shared" si="23"/>
        <v>0.61222013720939461</v>
      </c>
      <c r="J232">
        <f t="shared" si="24"/>
        <v>16.127423527500074</v>
      </c>
    </row>
    <row r="233" spans="1:10" x14ac:dyDescent="0.45">
      <c r="A233" t="s">
        <v>19</v>
      </c>
      <c r="B233" t="s">
        <v>43</v>
      </c>
      <c r="C233" t="s">
        <v>52</v>
      </c>
      <c r="D233" t="s">
        <v>22</v>
      </c>
      <c r="E233" t="s">
        <v>23</v>
      </c>
      <c r="F233">
        <v>7.8471763812630033E-2</v>
      </c>
      <c r="G233">
        <v>30</v>
      </c>
      <c r="H233">
        <f t="shared" si="22"/>
        <v>3.7961434829652259E-2</v>
      </c>
      <c r="I233">
        <f t="shared" si="23"/>
        <v>0.58853822859472527</v>
      </c>
      <c r="J233">
        <f t="shared" si="24"/>
        <v>15.503582286489578</v>
      </c>
    </row>
    <row r="234" spans="1:10" x14ac:dyDescent="0.45">
      <c r="A234" t="s">
        <v>19</v>
      </c>
      <c r="B234" t="s">
        <v>43</v>
      </c>
      <c r="C234" t="s">
        <v>52</v>
      </c>
      <c r="D234" t="s">
        <v>22</v>
      </c>
      <c r="E234" t="s">
        <v>23</v>
      </c>
      <c r="F234">
        <v>3.2980750535713324E-2</v>
      </c>
      <c r="G234">
        <v>30</v>
      </c>
      <c r="H234">
        <f t="shared" si="22"/>
        <v>3.7961434829652259E-2</v>
      </c>
      <c r="I234">
        <f t="shared" si="23"/>
        <v>0.24735562901784991</v>
      </c>
      <c r="J234">
        <f t="shared" si="24"/>
        <v>6.5159715413242658</v>
      </c>
    </row>
    <row r="235" spans="1:10" x14ac:dyDescent="0.45">
      <c r="A235" t="s">
        <v>19</v>
      </c>
      <c r="B235" t="s">
        <v>44</v>
      </c>
      <c r="C235" t="s">
        <v>52</v>
      </c>
      <c r="D235" t="s">
        <v>22</v>
      </c>
      <c r="E235" t="s">
        <v>23</v>
      </c>
      <c r="F235">
        <v>0.32234864352129655</v>
      </c>
      <c r="G235">
        <v>30</v>
      </c>
      <c r="H235">
        <f t="shared" si="22"/>
        <v>3.7961434829652259E-2</v>
      </c>
      <c r="I235">
        <f t="shared" si="23"/>
        <v>2.4176148264097241</v>
      </c>
      <c r="J235">
        <f t="shared" si="24"/>
        <v>63.686076073217549</v>
      </c>
    </row>
    <row r="236" spans="1:10" x14ac:dyDescent="0.45">
      <c r="A236" t="s">
        <v>19</v>
      </c>
      <c r="B236" t="s">
        <v>44</v>
      </c>
      <c r="C236" t="s">
        <v>52</v>
      </c>
      <c r="D236" t="s">
        <v>22</v>
      </c>
      <c r="E236" t="s">
        <v>23</v>
      </c>
      <c r="F236">
        <v>0.48200765561278991</v>
      </c>
      <c r="G236">
        <v>30</v>
      </c>
      <c r="H236">
        <f t="shared" si="22"/>
        <v>3.7961434829652259E-2</v>
      </c>
      <c r="I236">
        <f t="shared" si="23"/>
        <v>3.6150574170959242</v>
      </c>
      <c r="J236">
        <f t="shared" si="24"/>
        <v>95.229736002290082</v>
      </c>
    </row>
    <row r="237" spans="1:10" x14ac:dyDescent="0.45">
      <c r="A237" t="s">
        <v>19</v>
      </c>
      <c r="B237" t="s">
        <v>44</v>
      </c>
      <c r="C237" t="s">
        <v>52</v>
      </c>
      <c r="D237" t="s">
        <v>22</v>
      </c>
      <c r="E237" t="s">
        <v>23</v>
      </c>
      <c r="F237">
        <v>0.58023561825146919</v>
      </c>
      <c r="G237">
        <v>30</v>
      </c>
      <c r="H237">
        <f t="shared" si="22"/>
        <v>3.7961434829652259E-2</v>
      </c>
      <c r="I237">
        <f t="shared" si="23"/>
        <v>4.3517671368860187</v>
      </c>
      <c r="J237">
        <f t="shared" si="24"/>
        <v>114.63652932019278</v>
      </c>
    </row>
    <row r="238" spans="1:10" x14ac:dyDescent="0.45">
      <c r="A238" t="s">
        <v>19</v>
      </c>
      <c r="B238" t="s">
        <v>44</v>
      </c>
      <c r="C238" t="s">
        <v>52</v>
      </c>
      <c r="D238" t="s">
        <v>22</v>
      </c>
      <c r="E238" t="s">
        <v>23</v>
      </c>
      <c r="F238">
        <v>0.51230335918901637</v>
      </c>
      <c r="G238">
        <v>30</v>
      </c>
      <c r="H238">
        <f t="shared" si="22"/>
        <v>3.7961434829652259E-2</v>
      </c>
      <c r="I238">
        <f t="shared" si="23"/>
        <v>3.8422751939176227</v>
      </c>
      <c r="J238">
        <f t="shared" si="24"/>
        <v>101.21522569311217</v>
      </c>
    </row>
    <row r="239" spans="1:10" x14ac:dyDescent="0.45">
      <c r="A239" t="s">
        <v>19</v>
      </c>
      <c r="B239" t="s">
        <v>45</v>
      </c>
      <c r="C239" t="s">
        <v>52</v>
      </c>
      <c r="D239" t="s">
        <v>22</v>
      </c>
      <c r="E239" t="s">
        <v>23</v>
      </c>
      <c r="F239">
        <v>51.550098991084568</v>
      </c>
      <c r="G239">
        <v>30</v>
      </c>
      <c r="H239">
        <f t="shared" si="22"/>
        <v>3.7961434829652259E-2</v>
      </c>
      <c r="I239">
        <f t="shared" si="23"/>
        <v>386.62574243313429</v>
      </c>
      <c r="J239">
        <f t="shared" si="24"/>
        <v>10184.697816825801</v>
      </c>
    </row>
    <row r="240" spans="1:10" x14ac:dyDescent="0.45">
      <c r="A240" t="s">
        <v>19</v>
      </c>
      <c r="B240" t="s">
        <v>45</v>
      </c>
      <c r="C240" t="s">
        <v>52</v>
      </c>
      <c r="D240" t="s">
        <v>22</v>
      </c>
      <c r="E240" t="s">
        <v>23</v>
      </c>
      <c r="F240">
        <v>102.63876774265421</v>
      </c>
      <c r="G240">
        <v>30</v>
      </c>
      <c r="H240">
        <f t="shared" ref="H240:H262" si="25">(4/3)*PI()*(6.5^3)*0.000000001*33000</f>
        <v>3.7961434829652259E-2</v>
      </c>
      <c r="I240">
        <f t="shared" si="23"/>
        <v>769.79075806990659</v>
      </c>
      <c r="J240">
        <f t="shared" si="24"/>
        <v>20278.231355697106</v>
      </c>
    </row>
    <row r="241" spans="1:10" x14ac:dyDescent="0.45">
      <c r="A241" t="s">
        <v>19</v>
      </c>
      <c r="B241" t="s">
        <v>45</v>
      </c>
      <c r="C241" t="s">
        <v>52</v>
      </c>
      <c r="D241" t="s">
        <v>22</v>
      </c>
      <c r="E241" t="s">
        <v>23</v>
      </c>
      <c r="F241">
        <v>103.48237592503024</v>
      </c>
      <c r="G241">
        <v>30</v>
      </c>
      <c r="H241">
        <f t="shared" si="25"/>
        <v>3.7961434829652259E-2</v>
      </c>
      <c r="I241">
        <f t="shared" si="23"/>
        <v>776.11781943772689</v>
      </c>
      <c r="J241">
        <f t="shared" si="24"/>
        <v>20444.902120282593</v>
      </c>
    </row>
    <row r="242" spans="1:10" x14ac:dyDescent="0.45">
      <c r="A242" t="s">
        <v>19</v>
      </c>
      <c r="B242" t="s">
        <v>45</v>
      </c>
      <c r="C242" t="s">
        <v>52</v>
      </c>
      <c r="D242" t="s">
        <v>22</v>
      </c>
      <c r="E242" t="s">
        <v>23</v>
      </c>
      <c r="F242">
        <v>125.01227477067889</v>
      </c>
      <c r="G242">
        <v>30</v>
      </c>
      <c r="H242">
        <f t="shared" si="25"/>
        <v>3.7961434829652259E-2</v>
      </c>
      <c r="I242">
        <f t="shared" si="23"/>
        <v>937.59206078009174</v>
      </c>
      <c r="J242">
        <f t="shared" si="24"/>
        <v>24698.541163879407</v>
      </c>
    </row>
    <row r="243" spans="1:10" x14ac:dyDescent="0.45">
      <c r="A243" t="s">
        <v>19</v>
      </c>
      <c r="B243" t="s">
        <v>46</v>
      </c>
      <c r="C243" t="s">
        <v>52</v>
      </c>
      <c r="D243" t="s">
        <v>22</v>
      </c>
      <c r="E243" t="s">
        <v>23</v>
      </c>
      <c r="F243">
        <v>18.754647270564988</v>
      </c>
      <c r="G243">
        <v>30</v>
      </c>
      <c r="H243">
        <f t="shared" si="25"/>
        <v>3.7961434829652259E-2</v>
      </c>
      <c r="I243">
        <f t="shared" si="23"/>
        <v>140.65985452923741</v>
      </c>
      <c r="J243">
        <f t="shared" si="24"/>
        <v>3705.3355638540256</v>
      </c>
    </row>
    <row r="244" spans="1:10" x14ac:dyDescent="0.45">
      <c r="A244" t="s">
        <v>19</v>
      </c>
      <c r="B244" t="s">
        <v>46</v>
      </c>
      <c r="C244" t="s">
        <v>52</v>
      </c>
      <c r="D244" t="s">
        <v>22</v>
      </c>
      <c r="E244" t="s">
        <v>23</v>
      </c>
      <c r="F244">
        <v>29.088104853456116</v>
      </c>
      <c r="G244">
        <v>30</v>
      </c>
      <c r="H244">
        <f t="shared" si="25"/>
        <v>3.7961434829652259E-2</v>
      </c>
      <c r="I244">
        <f t="shared" si="23"/>
        <v>218.16078640092087</v>
      </c>
      <c r="J244">
        <f t="shared" si="24"/>
        <v>5746.9057052214512</v>
      </c>
    </row>
    <row r="245" spans="1:10" x14ac:dyDescent="0.45">
      <c r="A245" t="s">
        <v>19</v>
      </c>
      <c r="B245" t="s">
        <v>46</v>
      </c>
      <c r="C245" t="s">
        <v>52</v>
      </c>
      <c r="D245" t="s">
        <v>22</v>
      </c>
      <c r="E245" t="s">
        <v>23</v>
      </c>
      <c r="F245">
        <v>25.549975189484808</v>
      </c>
      <c r="G245">
        <v>30</v>
      </c>
      <c r="H245">
        <f t="shared" si="25"/>
        <v>3.7961434829652259E-2</v>
      </c>
      <c r="I245">
        <f t="shared" si="23"/>
        <v>191.62481392113605</v>
      </c>
      <c r="J245">
        <f t="shared" si="24"/>
        <v>5047.8812189536884</v>
      </c>
    </row>
    <row r="246" spans="1:10" x14ac:dyDescent="0.45">
      <c r="A246" t="s">
        <v>19</v>
      </c>
      <c r="B246" t="s">
        <v>46</v>
      </c>
      <c r="C246" t="s">
        <v>52</v>
      </c>
      <c r="D246" t="s">
        <v>22</v>
      </c>
      <c r="E246" t="s">
        <v>23</v>
      </c>
      <c r="F246">
        <v>28.350615003394928</v>
      </c>
      <c r="G246">
        <v>30</v>
      </c>
      <c r="H246">
        <f t="shared" si="25"/>
        <v>3.7961434829652259E-2</v>
      </c>
      <c r="I246">
        <f t="shared" si="23"/>
        <v>212.62961252546197</v>
      </c>
      <c r="J246">
        <f t="shared" si="24"/>
        <v>5601.200625835505</v>
      </c>
    </row>
    <row r="247" spans="1:10" x14ac:dyDescent="0.45">
      <c r="A247" t="s">
        <v>19</v>
      </c>
      <c r="B247" t="s">
        <v>47</v>
      </c>
      <c r="C247" t="s">
        <v>52</v>
      </c>
      <c r="D247" t="s">
        <v>22</v>
      </c>
      <c r="E247" t="s">
        <v>23</v>
      </c>
      <c r="F247">
        <v>25.917334895298776</v>
      </c>
      <c r="G247">
        <v>30</v>
      </c>
      <c r="H247">
        <f t="shared" si="25"/>
        <v>3.7961434829652259E-2</v>
      </c>
      <c r="I247">
        <f t="shared" si="23"/>
        <v>194.38001171474082</v>
      </c>
      <c r="J247">
        <f t="shared" si="24"/>
        <v>5120.4600823704277</v>
      </c>
    </row>
    <row r="248" spans="1:10" x14ac:dyDescent="0.45">
      <c r="A248" t="s">
        <v>19</v>
      </c>
      <c r="B248" t="s">
        <v>47</v>
      </c>
      <c r="C248" t="s">
        <v>52</v>
      </c>
      <c r="D248" t="s">
        <v>22</v>
      </c>
      <c r="E248" t="s">
        <v>23</v>
      </c>
      <c r="F248">
        <v>40.391699704332737</v>
      </c>
      <c r="G248">
        <v>30</v>
      </c>
      <c r="H248">
        <f t="shared" si="25"/>
        <v>3.7961434829652259E-2</v>
      </c>
      <c r="I248">
        <f t="shared" si="23"/>
        <v>302.93774778249553</v>
      </c>
      <c r="J248">
        <f t="shared" si="24"/>
        <v>7980.1448270302526</v>
      </c>
    </row>
    <row r="249" spans="1:10" x14ac:dyDescent="0.45">
      <c r="A249" t="s">
        <v>19</v>
      </c>
      <c r="B249" t="s">
        <v>47</v>
      </c>
      <c r="C249" t="s">
        <v>52</v>
      </c>
      <c r="D249" t="s">
        <v>22</v>
      </c>
      <c r="E249" t="s">
        <v>23</v>
      </c>
      <c r="F249">
        <v>41.789015540767544</v>
      </c>
      <c r="G249">
        <v>30</v>
      </c>
      <c r="H249">
        <f t="shared" si="25"/>
        <v>3.7961434829652259E-2</v>
      </c>
      <c r="I249">
        <f t="shared" si="23"/>
        <v>313.41761655575658</v>
      </c>
      <c r="J249">
        <f t="shared" si="24"/>
        <v>8256.2110194776214</v>
      </c>
    </row>
    <row r="250" spans="1:10" x14ac:dyDescent="0.45">
      <c r="A250" t="s">
        <v>19</v>
      </c>
      <c r="B250" t="s">
        <v>47</v>
      </c>
      <c r="C250" t="s">
        <v>52</v>
      </c>
      <c r="D250" t="s">
        <v>22</v>
      </c>
      <c r="E250" t="s">
        <v>23</v>
      </c>
      <c r="F250">
        <v>31.905115580520626</v>
      </c>
      <c r="G250">
        <v>30</v>
      </c>
      <c r="H250">
        <f t="shared" si="25"/>
        <v>3.7961434829652259E-2</v>
      </c>
      <c r="I250">
        <f t="shared" si="23"/>
        <v>239.28836685390471</v>
      </c>
      <c r="J250">
        <f t="shared" si="24"/>
        <v>6303.4594958721873</v>
      </c>
    </row>
    <row r="251" spans="1:10" x14ac:dyDescent="0.45">
      <c r="A251" t="s">
        <v>19</v>
      </c>
      <c r="B251" t="s">
        <v>48</v>
      </c>
      <c r="C251" t="s">
        <v>52</v>
      </c>
      <c r="D251" t="s">
        <v>22</v>
      </c>
      <c r="E251" t="s">
        <v>23</v>
      </c>
      <c r="F251">
        <v>3.9738459949588627E-2</v>
      </c>
      <c r="G251">
        <v>30</v>
      </c>
      <c r="H251">
        <f t="shared" si="25"/>
        <v>3.7961434829652259E-2</v>
      </c>
      <c r="I251">
        <f t="shared" si="23"/>
        <v>0.29803844962191467</v>
      </c>
      <c r="J251">
        <f t="shared" si="24"/>
        <v>7.8510849486940959</v>
      </c>
    </row>
    <row r="252" spans="1:10" x14ac:dyDescent="0.45">
      <c r="A252" t="s">
        <v>19</v>
      </c>
      <c r="B252" t="s">
        <v>48</v>
      </c>
      <c r="C252" t="s">
        <v>52</v>
      </c>
      <c r="D252" t="s">
        <v>22</v>
      </c>
      <c r="E252" t="s">
        <v>23</v>
      </c>
      <c r="F252">
        <v>5.2936571326849154E-3</v>
      </c>
      <c r="G252">
        <v>30</v>
      </c>
      <c r="H252">
        <f t="shared" si="25"/>
        <v>3.7961434829652259E-2</v>
      </c>
      <c r="I252">
        <f t="shared" si="23"/>
        <v>3.970242849513686E-2</v>
      </c>
      <c r="J252">
        <f t="shared" si="24"/>
        <v>1.0458621670465598</v>
      </c>
    </row>
    <row r="253" spans="1:10" x14ac:dyDescent="0.45">
      <c r="A253" t="s">
        <v>19</v>
      </c>
      <c r="B253" t="s">
        <v>48</v>
      </c>
      <c r="C253" t="s">
        <v>52</v>
      </c>
      <c r="D253" t="s">
        <v>22</v>
      </c>
      <c r="E253" t="s">
        <v>23</v>
      </c>
      <c r="F253">
        <v>1.2410550013089541E-2</v>
      </c>
      <c r="G253">
        <v>30</v>
      </c>
      <c r="H253">
        <f t="shared" si="25"/>
        <v>3.7961434829652259E-2</v>
      </c>
      <c r="I253">
        <f t="shared" si="23"/>
        <v>9.3079125098171553E-2</v>
      </c>
      <c r="J253">
        <f t="shared" si="24"/>
        <v>2.4519390669992807</v>
      </c>
    </row>
    <row r="254" spans="1:10" x14ac:dyDescent="0.45">
      <c r="A254" t="s">
        <v>19</v>
      </c>
      <c r="B254" t="s">
        <v>48</v>
      </c>
      <c r="C254" t="s">
        <v>52</v>
      </c>
      <c r="D254" t="s">
        <v>22</v>
      </c>
      <c r="E254" t="s">
        <v>23</v>
      </c>
      <c r="F254">
        <v>8.6263949089550717E-3</v>
      </c>
      <c r="G254">
        <v>30</v>
      </c>
      <c r="H254">
        <f t="shared" si="25"/>
        <v>3.7961434829652259E-2</v>
      </c>
      <c r="I254">
        <f t="shared" si="23"/>
        <v>6.4697961817163044E-2</v>
      </c>
      <c r="J254">
        <f t="shared" si="24"/>
        <v>1.7043075981581832</v>
      </c>
    </row>
    <row r="255" spans="1:10" x14ac:dyDescent="0.45">
      <c r="A255" t="s">
        <v>19</v>
      </c>
      <c r="B255" t="s">
        <v>49</v>
      </c>
      <c r="C255" t="s">
        <v>52</v>
      </c>
      <c r="D255" t="s">
        <v>22</v>
      </c>
      <c r="E255" t="s">
        <v>23</v>
      </c>
      <c r="F255">
        <v>0.14223363259019192</v>
      </c>
      <c r="G255">
        <v>30</v>
      </c>
      <c r="H255">
        <f t="shared" si="25"/>
        <v>3.7961434829652259E-2</v>
      </c>
      <c r="I255">
        <f t="shared" si="23"/>
        <v>1.0667522444264395</v>
      </c>
      <c r="J255">
        <f t="shared" si="24"/>
        <v>28.100946373954837</v>
      </c>
    </row>
    <row r="256" spans="1:10" x14ac:dyDescent="0.45">
      <c r="A256" t="s">
        <v>19</v>
      </c>
      <c r="B256" t="s">
        <v>49</v>
      </c>
      <c r="C256" t="s">
        <v>52</v>
      </c>
      <c r="D256" t="s">
        <v>22</v>
      </c>
      <c r="E256" t="s">
        <v>23</v>
      </c>
      <c r="F256">
        <v>0.17824092590712878</v>
      </c>
      <c r="G256">
        <v>30</v>
      </c>
      <c r="H256">
        <f t="shared" si="25"/>
        <v>3.7961434829652259E-2</v>
      </c>
      <c r="I256">
        <f t="shared" si="23"/>
        <v>1.3368069443034658</v>
      </c>
      <c r="J256">
        <f t="shared" si="24"/>
        <v>35.214868729336473</v>
      </c>
    </row>
    <row r="257" spans="1:10" x14ac:dyDescent="0.45">
      <c r="A257" t="s">
        <v>19</v>
      </c>
      <c r="B257" t="s">
        <v>49</v>
      </c>
      <c r="C257" t="s">
        <v>52</v>
      </c>
      <c r="D257" t="s">
        <v>22</v>
      </c>
      <c r="E257" t="s">
        <v>23</v>
      </c>
      <c r="F257">
        <v>0.20778357147014989</v>
      </c>
      <c r="G257">
        <v>30</v>
      </c>
      <c r="H257">
        <f t="shared" si="25"/>
        <v>3.7961434829652259E-2</v>
      </c>
      <c r="I257">
        <f t="shared" si="23"/>
        <v>1.5583767860261242</v>
      </c>
      <c r="J257">
        <f t="shared" si="24"/>
        <v>41.051577555463005</v>
      </c>
    </row>
    <row r="258" spans="1:10" x14ac:dyDescent="0.45">
      <c r="A258" t="s">
        <v>19</v>
      </c>
      <c r="B258" t="s">
        <v>49</v>
      </c>
      <c r="C258" t="s">
        <v>52</v>
      </c>
      <c r="D258" t="s">
        <v>22</v>
      </c>
      <c r="E258" t="s">
        <v>23</v>
      </c>
      <c r="F258">
        <v>8.8662437645958173E-2</v>
      </c>
      <c r="G258">
        <v>30</v>
      </c>
      <c r="H258">
        <f t="shared" si="25"/>
        <v>3.7961434829652259E-2</v>
      </c>
      <c r="I258">
        <f t="shared" ref="I258:I321" si="26">F258*750/100</f>
        <v>0.66496828234468619</v>
      </c>
      <c r="J258">
        <f t="shared" ref="J258:J321" si="27">I258/H258</f>
        <v>17.516942795462231</v>
      </c>
    </row>
    <row r="259" spans="1:10" x14ac:dyDescent="0.45">
      <c r="A259" t="s">
        <v>19</v>
      </c>
      <c r="B259" t="s">
        <v>50</v>
      </c>
      <c r="C259" t="s">
        <v>52</v>
      </c>
      <c r="D259" t="s">
        <v>22</v>
      </c>
      <c r="E259" t="s">
        <v>23</v>
      </c>
      <c r="F259">
        <v>0.81603278307651672</v>
      </c>
      <c r="G259">
        <v>30</v>
      </c>
      <c r="H259">
        <f t="shared" si="25"/>
        <v>3.7961434829652259E-2</v>
      </c>
      <c r="I259">
        <f t="shared" si="26"/>
        <v>6.1202458730738751</v>
      </c>
      <c r="J259">
        <f t="shared" si="27"/>
        <v>161.22272249554848</v>
      </c>
    </row>
    <row r="260" spans="1:10" x14ac:dyDescent="0.45">
      <c r="A260" t="s">
        <v>19</v>
      </c>
      <c r="B260" t="s">
        <v>50</v>
      </c>
      <c r="C260" t="s">
        <v>52</v>
      </c>
      <c r="D260" t="s">
        <v>22</v>
      </c>
      <c r="E260" t="s">
        <v>23</v>
      </c>
      <c r="F260">
        <v>1.1056998099281425</v>
      </c>
      <c r="G260">
        <v>30</v>
      </c>
      <c r="H260">
        <f t="shared" si="25"/>
        <v>3.7961434829652259E-2</v>
      </c>
      <c r="I260">
        <f t="shared" si="26"/>
        <v>8.2927485744610685</v>
      </c>
      <c r="J260">
        <f t="shared" si="27"/>
        <v>218.45192658480536</v>
      </c>
    </row>
    <row r="261" spans="1:10" x14ac:dyDescent="0.45">
      <c r="A261" t="s">
        <v>19</v>
      </c>
      <c r="B261" t="s">
        <v>50</v>
      </c>
      <c r="C261" t="s">
        <v>52</v>
      </c>
      <c r="D261" t="s">
        <v>22</v>
      </c>
      <c r="E261" t="s">
        <v>23</v>
      </c>
      <c r="F261">
        <v>1.1853680124637505</v>
      </c>
      <c r="G261">
        <v>30</v>
      </c>
      <c r="H261">
        <f t="shared" si="25"/>
        <v>3.7961434829652259E-2</v>
      </c>
      <c r="I261">
        <f t="shared" si="26"/>
        <v>8.890260093478128</v>
      </c>
      <c r="J261">
        <f t="shared" si="27"/>
        <v>234.19188798769559</v>
      </c>
    </row>
    <row r="262" spans="1:10" x14ac:dyDescent="0.45">
      <c r="A262" t="s">
        <v>19</v>
      </c>
      <c r="B262" t="s">
        <v>50</v>
      </c>
      <c r="C262" t="s">
        <v>52</v>
      </c>
      <c r="D262" t="s">
        <v>22</v>
      </c>
      <c r="E262" t="s">
        <v>23</v>
      </c>
      <c r="F262">
        <v>1.1313272327486632</v>
      </c>
      <c r="G262">
        <v>30</v>
      </c>
      <c r="H262">
        <f t="shared" si="25"/>
        <v>3.7961434829652259E-2</v>
      </c>
      <c r="I262">
        <f t="shared" si="26"/>
        <v>8.4849542456149738</v>
      </c>
      <c r="J262">
        <f t="shared" si="27"/>
        <v>223.51510904923029</v>
      </c>
    </row>
    <row r="263" spans="1:10" x14ac:dyDescent="0.45">
      <c r="A263" t="s">
        <v>19</v>
      </c>
      <c r="B263" t="s">
        <v>20</v>
      </c>
      <c r="C263" t="s">
        <v>52</v>
      </c>
      <c r="D263" t="s">
        <v>22</v>
      </c>
      <c r="E263" t="s">
        <v>51</v>
      </c>
      <c r="F263">
        <v>100.81859804112707</v>
      </c>
      <c r="G263">
        <v>150</v>
      </c>
      <c r="H263">
        <v>150</v>
      </c>
      <c r="I263">
        <f t="shared" si="26"/>
        <v>756.139485308453</v>
      </c>
      <c r="J263">
        <f t="shared" si="27"/>
        <v>5.0409299020563534</v>
      </c>
    </row>
    <row r="264" spans="1:10" x14ac:dyDescent="0.45">
      <c r="A264" t="s">
        <v>19</v>
      </c>
      <c r="B264" t="s">
        <v>20</v>
      </c>
      <c r="C264" t="s">
        <v>52</v>
      </c>
      <c r="D264" t="s">
        <v>22</v>
      </c>
      <c r="E264" t="s">
        <v>51</v>
      </c>
      <c r="F264">
        <v>98.950868146166471</v>
      </c>
      <c r="G264">
        <v>150</v>
      </c>
      <c r="H264">
        <v>150</v>
      </c>
      <c r="I264">
        <f t="shared" si="26"/>
        <v>742.13151109624857</v>
      </c>
      <c r="J264">
        <f t="shared" si="27"/>
        <v>4.9475434073083235</v>
      </c>
    </row>
    <row r="265" spans="1:10" x14ac:dyDescent="0.45">
      <c r="A265" t="s">
        <v>19</v>
      </c>
      <c r="B265" t="s">
        <v>20</v>
      </c>
      <c r="C265" t="s">
        <v>52</v>
      </c>
      <c r="D265" t="s">
        <v>22</v>
      </c>
      <c r="E265" t="s">
        <v>51</v>
      </c>
      <c r="F265">
        <v>99.881886316344449</v>
      </c>
      <c r="G265">
        <v>150</v>
      </c>
      <c r="H265">
        <v>150</v>
      </c>
      <c r="I265">
        <f t="shared" si="26"/>
        <v>749.11414737258337</v>
      </c>
      <c r="J265">
        <f t="shared" si="27"/>
        <v>4.9940943158172226</v>
      </c>
    </row>
    <row r="266" spans="1:10" x14ac:dyDescent="0.45">
      <c r="A266" t="s">
        <v>19</v>
      </c>
      <c r="B266" t="s">
        <v>20</v>
      </c>
      <c r="C266" t="s">
        <v>52</v>
      </c>
      <c r="D266" t="s">
        <v>22</v>
      </c>
      <c r="E266" t="s">
        <v>51</v>
      </c>
      <c r="F266">
        <v>99.739396048651514</v>
      </c>
      <c r="G266">
        <v>150</v>
      </c>
      <c r="H266">
        <v>150</v>
      </c>
      <c r="I266">
        <f t="shared" si="26"/>
        <v>748.04547036488646</v>
      </c>
      <c r="J266">
        <f t="shared" si="27"/>
        <v>4.9869698024325766</v>
      </c>
    </row>
    <row r="267" spans="1:10" x14ac:dyDescent="0.45">
      <c r="A267" t="s">
        <v>19</v>
      </c>
      <c r="B267" t="s">
        <v>26</v>
      </c>
      <c r="C267" t="s">
        <v>52</v>
      </c>
      <c r="D267" t="s">
        <v>22</v>
      </c>
      <c r="E267" t="s">
        <v>51</v>
      </c>
      <c r="F267">
        <v>90.284624284114614</v>
      </c>
      <c r="G267">
        <v>150</v>
      </c>
      <c r="H267">
        <v>150</v>
      </c>
      <c r="I267">
        <f t="shared" si="26"/>
        <v>677.13468213085957</v>
      </c>
      <c r="J267">
        <f t="shared" si="27"/>
        <v>4.5142312142057301</v>
      </c>
    </row>
    <row r="268" spans="1:10" x14ac:dyDescent="0.45">
      <c r="A268" t="s">
        <v>19</v>
      </c>
      <c r="B268" t="s">
        <v>26</v>
      </c>
      <c r="C268" t="s">
        <v>52</v>
      </c>
      <c r="D268" t="s">
        <v>22</v>
      </c>
      <c r="E268" t="s">
        <v>51</v>
      </c>
      <c r="F268">
        <v>102.50438538223574</v>
      </c>
      <c r="G268">
        <v>150</v>
      </c>
      <c r="H268">
        <v>150</v>
      </c>
      <c r="I268">
        <f t="shared" si="26"/>
        <v>768.78289036676813</v>
      </c>
      <c r="J268">
        <f t="shared" si="27"/>
        <v>5.1252192691117875</v>
      </c>
    </row>
    <row r="269" spans="1:10" x14ac:dyDescent="0.45">
      <c r="A269" t="s">
        <v>19</v>
      </c>
      <c r="B269" t="s">
        <v>26</v>
      </c>
      <c r="C269" t="s">
        <v>52</v>
      </c>
      <c r="D269" t="s">
        <v>22</v>
      </c>
      <c r="E269" t="s">
        <v>51</v>
      </c>
      <c r="F269">
        <v>101.32538618406987</v>
      </c>
      <c r="G269">
        <v>150</v>
      </c>
      <c r="H269">
        <v>150</v>
      </c>
      <c r="I269">
        <f t="shared" si="26"/>
        <v>759.94039638052402</v>
      </c>
      <c r="J269">
        <f t="shared" si="27"/>
        <v>5.0662693092034932</v>
      </c>
    </row>
    <row r="270" spans="1:10" x14ac:dyDescent="0.45">
      <c r="A270" t="s">
        <v>19</v>
      </c>
      <c r="B270" t="s">
        <v>26</v>
      </c>
      <c r="C270" t="s">
        <v>52</v>
      </c>
      <c r="D270" t="s">
        <v>22</v>
      </c>
      <c r="E270" t="s">
        <v>51</v>
      </c>
      <c r="F270">
        <v>105.86454442707398</v>
      </c>
      <c r="G270">
        <v>150</v>
      </c>
      <c r="H270">
        <v>150</v>
      </c>
      <c r="I270">
        <f t="shared" si="26"/>
        <v>793.98408320305487</v>
      </c>
      <c r="J270">
        <f t="shared" si="27"/>
        <v>5.2932272213536988</v>
      </c>
    </row>
    <row r="271" spans="1:10" x14ac:dyDescent="0.45">
      <c r="A271" t="s">
        <v>19</v>
      </c>
      <c r="B271" t="s">
        <v>27</v>
      </c>
      <c r="C271" t="s">
        <v>52</v>
      </c>
      <c r="D271" t="s">
        <v>22</v>
      </c>
      <c r="E271" t="s">
        <v>51</v>
      </c>
      <c r="F271">
        <v>96.695923587282138</v>
      </c>
      <c r="G271">
        <v>150</v>
      </c>
      <c r="H271">
        <v>150</v>
      </c>
      <c r="I271">
        <f t="shared" si="26"/>
        <v>725.21942690461594</v>
      </c>
      <c r="J271">
        <f t="shared" si="27"/>
        <v>4.8347961793641065</v>
      </c>
    </row>
    <row r="272" spans="1:10" x14ac:dyDescent="0.45">
      <c r="A272" t="s">
        <v>19</v>
      </c>
      <c r="B272" t="s">
        <v>27</v>
      </c>
      <c r="C272" t="s">
        <v>52</v>
      </c>
      <c r="D272" t="s">
        <v>22</v>
      </c>
      <c r="E272" t="s">
        <v>51</v>
      </c>
      <c r="F272">
        <v>94.645378016947049</v>
      </c>
      <c r="G272">
        <v>150</v>
      </c>
      <c r="H272">
        <v>150</v>
      </c>
      <c r="I272">
        <f t="shared" si="26"/>
        <v>709.84033512710289</v>
      </c>
      <c r="J272">
        <f t="shared" si="27"/>
        <v>4.7322689008473526</v>
      </c>
    </row>
    <row r="273" spans="1:10" x14ac:dyDescent="0.45">
      <c r="A273" t="s">
        <v>19</v>
      </c>
      <c r="B273" t="s">
        <v>27</v>
      </c>
      <c r="C273" t="s">
        <v>52</v>
      </c>
      <c r="D273" t="s">
        <v>22</v>
      </c>
      <c r="E273" t="s">
        <v>51</v>
      </c>
      <c r="F273">
        <v>105.13001291582978</v>
      </c>
      <c r="G273">
        <v>150</v>
      </c>
      <c r="H273">
        <v>150</v>
      </c>
      <c r="I273">
        <f t="shared" si="26"/>
        <v>788.47509686872331</v>
      </c>
      <c r="J273">
        <f t="shared" si="27"/>
        <v>5.2565006457914887</v>
      </c>
    </row>
    <row r="274" spans="1:10" x14ac:dyDescent="0.45">
      <c r="A274" t="s">
        <v>19</v>
      </c>
      <c r="B274" t="s">
        <v>27</v>
      </c>
      <c r="C274" t="s">
        <v>52</v>
      </c>
      <c r="D274" t="s">
        <v>22</v>
      </c>
      <c r="E274" t="s">
        <v>51</v>
      </c>
      <c r="F274">
        <v>103.07239716824701</v>
      </c>
      <c r="G274">
        <v>150</v>
      </c>
      <c r="H274">
        <v>150</v>
      </c>
      <c r="I274">
        <f t="shared" si="26"/>
        <v>773.04297876185262</v>
      </c>
      <c r="J274">
        <f t="shared" si="27"/>
        <v>5.1536198584123509</v>
      </c>
    </row>
    <row r="275" spans="1:10" x14ac:dyDescent="0.45">
      <c r="A275" t="s">
        <v>19</v>
      </c>
      <c r="B275" t="s">
        <v>28</v>
      </c>
      <c r="C275" t="s">
        <v>52</v>
      </c>
      <c r="D275" t="s">
        <v>22</v>
      </c>
      <c r="E275" t="s">
        <v>51</v>
      </c>
      <c r="F275">
        <v>141.69321178477091</v>
      </c>
      <c r="G275">
        <v>150</v>
      </c>
      <c r="H275">
        <v>150</v>
      </c>
      <c r="I275">
        <f t="shared" si="26"/>
        <v>1062.6990883857818</v>
      </c>
      <c r="J275">
        <f t="shared" si="27"/>
        <v>7.0846605892385455</v>
      </c>
    </row>
    <row r="276" spans="1:10" x14ac:dyDescent="0.45">
      <c r="A276" t="s">
        <v>19</v>
      </c>
      <c r="B276" t="s">
        <v>28</v>
      </c>
      <c r="C276" t="s">
        <v>52</v>
      </c>
      <c r="D276" t="s">
        <v>22</v>
      </c>
      <c r="E276" t="s">
        <v>51</v>
      </c>
      <c r="F276">
        <v>137.16536914628225</v>
      </c>
      <c r="G276">
        <v>150</v>
      </c>
      <c r="H276">
        <v>150</v>
      </c>
      <c r="I276">
        <f t="shared" si="26"/>
        <v>1028.7402685971167</v>
      </c>
      <c r="J276">
        <f t="shared" si="27"/>
        <v>6.8582684573141117</v>
      </c>
    </row>
    <row r="277" spans="1:10" x14ac:dyDescent="0.45">
      <c r="A277" t="s">
        <v>19</v>
      </c>
      <c r="B277" t="s">
        <v>28</v>
      </c>
      <c r="C277" t="s">
        <v>52</v>
      </c>
      <c r="D277" t="s">
        <v>22</v>
      </c>
      <c r="E277" t="s">
        <v>51</v>
      </c>
      <c r="F277">
        <v>60.758963272393586</v>
      </c>
      <c r="G277">
        <v>150</v>
      </c>
      <c r="H277">
        <v>150</v>
      </c>
      <c r="I277">
        <f t="shared" si="26"/>
        <v>455.69222454295186</v>
      </c>
      <c r="J277">
        <f t="shared" si="27"/>
        <v>3.0379481636196792</v>
      </c>
    </row>
    <row r="278" spans="1:10" x14ac:dyDescent="0.45">
      <c r="A278" t="s">
        <v>19</v>
      </c>
      <c r="B278" t="s">
        <v>28</v>
      </c>
      <c r="C278" t="s">
        <v>52</v>
      </c>
      <c r="D278" t="s">
        <v>22</v>
      </c>
      <c r="E278" t="s">
        <v>51</v>
      </c>
      <c r="F278">
        <v>60.123316215740338</v>
      </c>
      <c r="G278">
        <v>150</v>
      </c>
      <c r="H278">
        <v>150</v>
      </c>
      <c r="I278">
        <f t="shared" si="26"/>
        <v>450.92487161805258</v>
      </c>
      <c r="J278">
        <f t="shared" si="27"/>
        <v>3.0061658107870173</v>
      </c>
    </row>
    <row r="279" spans="1:10" x14ac:dyDescent="0.45">
      <c r="A279" t="s">
        <v>19</v>
      </c>
      <c r="B279" t="s">
        <v>29</v>
      </c>
      <c r="C279" t="s">
        <v>52</v>
      </c>
      <c r="D279" t="s">
        <v>22</v>
      </c>
      <c r="E279" t="s">
        <v>51</v>
      </c>
      <c r="F279">
        <v>97.304394074813786</v>
      </c>
      <c r="G279">
        <v>150</v>
      </c>
      <c r="H279">
        <v>150</v>
      </c>
      <c r="I279">
        <f t="shared" si="26"/>
        <v>729.78295556110345</v>
      </c>
      <c r="J279">
        <f t="shared" si="27"/>
        <v>4.8652197037406895</v>
      </c>
    </row>
    <row r="280" spans="1:10" x14ac:dyDescent="0.45">
      <c r="A280" t="s">
        <v>19</v>
      </c>
      <c r="B280" t="s">
        <v>29</v>
      </c>
      <c r="C280" t="s">
        <v>52</v>
      </c>
      <c r="D280" t="s">
        <v>22</v>
      </c>
      <c r="E280" t="s">
        <v>51</v>
      </c>
      <c r="F280">
        <v>97.238568721404334</v>
      </c>
      <c r="G280">
        <v>150</v>
      </c>
      <c r="H280">
        <v>150</v>
      </c>
      <c r="I280">
        <f t="shared" si="26"/>
        <v>729.28926541053249</v>
      </c>
      <c r="J280">
        <f t="shared" si="27"/>
        <v>4.8619284360702162</v>
      </c>
    </row>
    <row r="281" spans="1:10" x14ac:dyDescent="0.45">
      <c r="A281" t="s">
        <v>19</v>
      </c>
      <c r="B281" t="s">
        <v>29</v>
      </c>
      <c r="C281" t="s">
        <v>52</v>
      </c>
      <c r="D281" t="s">
        <v>22</v>
      </c>
      <c r="E281" t="s">
        <v>51</v>
      </c>
      <c r="F281">
        <v>99.596436042692972</v>
      </c>
      <c r="G281">
        <v>150</v>
      </c>
      <c r="H281">
        <v>150</v>
      </c>
      <c r="I281">
        <f t="shared" si="26"/>
        <v>746.97327032019734</v>
      </c>
      <c r="J281">
        <f t="shared" si="27"/>
        <v>4.9798218021346488</v>
      </c>
    </row>
    <row r="282" spans="1:10" x14ac:dyDescent="0.45">
      <c r="A282" t="s">
        <v>19</v>
      </c>
      <c r="B282" t="s">
        <v>29</v>
      </c>
      <c r="C282" t="s">
        <v>52</v>
      </c>
      <c r="D282" t="s">
        <v>22</v>
      </c>
      <c r="E282" t="s">
        <v>51</v>
      </c>
      <c r="F282">
        <v>96.292420763185234</v>
      </c>
      <c r="G282">
        <v>150</v>
      </c>
      <c r="H282">
        <v>150</v>
      </c>
      <c r="I282">
        <f t="shared" si="26"/>
        <v>722.19315572388916</v>
      </c>
      <c r="J282">
        <f t="shared" si="27"/>
        <v>4.8146210381592613</v>
      </c>
    </row>
    <row r="283" spans="1:10" x14ac:dyDescent="0.45">
      <c r="A283" t="s">
        <v>19</v>
      </c>
      <c r="B283" t="s">
        <v>30</v>
      </c>
      <c r="C283" t="s">
        <v>52</v>
      </c>
      <c r="D283" t="s">
        <v>22</v>
      </c>
      <c r="E283" t="s">
        <v>51</v>
      </c>
      <c r="F283">
        <v>86.572078325167411</v>
      </c>
      <c r="G283">
        <v>150</v>
      </c>
      <c r="H283">
        <v>150</v>
      </c>
      <c r="I283">
        <f t="shared" si="26"/>
        <v>649.29058743875567</v>
      </c>
      <c r="J283">
        <f t="shared" si="27"/>
        <v>4.3286039162583707</v>
      </c>
    </row>
    <row r="284" spans="1:10" x14ac:dyDescent="0.45">
      <c r="A284" t="s">
        <v>19</v>
      </c>
      <c r="B284" t="s">
        <v>30</v>
      </c>
      <c r="C284" t="s">
        <v>52</v>
      </c>
      <c r="D284" t="s">
        <v>22</v>
      </c>
      <c r="E284" t="s">
        <v>51</v>
      </c>
      <c r="F284">
        <v>97.121610594620861</v>
      </c>
      <c r="G284">
        <v>150</v>
      </c>
      <c r="H284">
        <v>150</v>
      </c>
      <c r="I284">
        <f t="shared" si="26"/>
        <v>728.41207945965652</v>
      </c>
      <c r="J284">
        <f t="shared" si="27"/>
        <v>4.8560805297310434</v>
      </c>
    </row>
    <row r="285" spans="1:10" x14ac:dyDescent="0.45">
      <c r="A285" t="s">
        <v>19</v>
      </c>
      <c r="B285" t="s">
        <v>30</v>
      </c>
      <c r="C285" t="s">
        <v>52</v>
      </c>
      <c r="D285" t="s">
        <v>22</v>
      </c>
      <c r="E285" t="s">
        <v>51</v>
      </c>
      <c r="F285">
        <v>123.62562116673637</v>
      </c>
      <c r="G285">
        <v>150</v>
      </c>
      <c r="H285">
        <v>150</v>
      </c>
      <c r="I285">
        <f t="shared" si="26"/>
        <v>927.19215875052282</v>
      </c>
      <c r="J285">
        <f t="shared" si="27"/>
        <v>6.1812810583368192</v>
      </c>
    </row>
    <row r="286" spans="1:10" x14ac:dyDescent="0.45">
      <c r="A286" t="s">
        <v>19</v>
      </c>
      <c r="B286" t="s">
        <v>30</v>
      </c>
      <c r="C286" t="s">
        <v>52</v>
      </c>
      <c r="D286" t="s">
        <v>22</v>
      </c>
      <c r="E286" t="s">
        <v>51</v>
      </c>
      <c r="F286">
        <v>92.657485627857696</v>
      </c>
      <c r="G286">
        <v>150</v>
      </c>
      <c r="H286">
        <v>150</v>
      </c>
      <c r="I286">
        <f t="shared" si="26"/>
        <v>694.93114220893267</v>
      </c>
      <c r="J286">
        <f t="shared" si="27"/>
        <v>4.6328742813928843</v>
      </c>
    </row>
    <row r="287" spans="1:10" x14ac:dyDescent="0.45">
      <c r="A287" t="s">
        <v>19</v>
      </c>
      <c r="B287" t="s">
        <v>32</v>
      </c>
      <c r="C287" t="s">
        <v>52</v>
      </c>
      <c r="D287" t="s">
        <v>22</v>
      </c>
      <c r="E287" t="s">
        <v>51</v>
      </c>
      <c r="F287">
        <v>133.00238241467503</v>
      </c>
      <c r="G287">
        <v>150</v>
      </c>
      <c r="H287">
        <v>150</v>
      </c>
      <c r="I287">
        <f t="shared" si="26"/>
        <v>997.51786811006275</v>
      </c>
      <c r="J287">
        <f t="shared" si="27"/>
        <v>6.650119120733752</v>
      </c>
    </row>
    <row r="288" spans="1:10" x14ac:dyDescent="0.45">
      <c r="A288" t="s">
        <v>19</v>
      </c>
      <c r="B288" t="s">
        <v>32</v>
      </c>
      <c r="C288" t="s">
        <v>52</v>
      </c>
      <c r="D288" t="s">
        <v>22</v>
      </c>
      <c r="E288" t="s">
        <v>51</v>
      </c>
      <c r="F288">
        <v>61.964569315338302</v>
      </c>
      <c r="G288">
        <v>150</v>
      </c>
      <c r="H288">
        <v>150</v>
      </c>
      <c r="I288">
        <f t="shared" si="26"/>
        <v>464.73426986503728</v>
      </c>
      <c r="J288">
        <f t="shared" si="27"/>
        <v>3.098228465766915</v>
      </c>
    </row>
    <row r="289" spans="1:10" x14ac:dyDescent="0.45">
      <c r="A289" t="s">
        <v>19</v>
      </c>
      <c r="B289" t="s">
        <v>32</v>
      </c>
      <c r="C289" t="s">
        <v>52</v>
      </c>
      <c r="D289" t="s">
        <v>22</v>
      </c>
      <c r="E289" t="s">
        <v>51</v>
      </c>
      <c r="F289">
        <v>95.529946679128955</v>
      </c>
      <c r="G289">
        <v>150</v>
      </c>
      <c r="H289">
        <v>150</v>
      </c>
      <c r="I289">
        <f t="shared" si="26"/>
        <v>716.47460009346719</v>
      </c>
      <c r="J289">
        <f t="shared" si="27"/>
        <v>4.7764973339564483</v>
      </c>
    </row>
    <row r="290" spans="1:10" x14ac:dyDescent="0.45">
      <c r="A290" t="s">
        <v>19</v>
      </c>
      <c r="B290" t="s">
        <v>32</v>
      </c>
      <c r="C290" t="s">
        <v>52</v>
      </c>
      <c r="D290" t="s">
        <v>22</v>
      </c>
      <c r="E290" t="s">
        <v>51</v>
      </c>
      <c r="F290">
        <v>109.47624934243025</v>
      </c>
      <c r="G290">
        <v>150</v>
      </c>
      <c r="H290">
        <v>150</v>
      </c>
      <c r="I290">
        <f t="shared" si="26"/>
        <v>821.07187006822687</v>
      </c>
      <c r="J290">
        <f t="shared" si="27"/>
        <v>5.4738124671215127</v>
      </c>
    </row>
    <row r="291" spans="1:10" x14ac:dyDescent="0.45">
      <c r="A291" t="s">
        <v>19</v>
      </c>
      <c r="B291" t="s">
        <v>33</v>
      </c>
      <c r="C291" t="s">
        <v>52</v>
      </c>
      <c r="D291" t="s">
        <v>22</v>
      </c>
      <c r="E291" t="s">
        <v>51</v>
      </c>
      <c r="F291">
        <v>41.455218882822876</v>
      </c>
      <c r="G291">
        <v>150</v>
      </c>
      <c r="H291">
        <v>150</v>
      </c>
      <c r="I291">
        <f t="shared" si="26"/>
        <v>310.91414162117161</v>
      </c>
      <c r="J291">
        <f t="shared" si="27"/>
        <v>2.0727609441411441</v>
      </c>
    </row>
    <row r="292" spans="1:10" x14ac:dyDescent="0.45">
      <c r="A292" t="s">
        <v>19</v>
      </c>
      <c r="B292" t="s">
        <v>33</v>
      </c>
      <c r="C292" t="s">
        <v>52</v>
      </c>
      <c r="D292" t="s">
        <v>22</v>
      </c>
      <c r="E292" t="s">
        <v>51</v>
      </c>
      <c r="F292">
        <v>82.21225188124744</v>
      </c>
      <c r="G292">
        <v>150</v>
      </c>
      <c r="H292">
        <v>150</v>
      </c>
      <c r="I292">
        <f t="shared" si="26"/>
        <v>616.59188910935575</v>
      </c>
      <c r="J292">
        <f t="shared" si="27"/>
        <v>4.1106125940623714</v>
      </c>
    </row>
    <row r="293" spans="1:10" x14ac:dyDescent="0.45">
      <c r="A293" t="s">
        <v>19</v>
      </c>
      <c r="B293" t="s">
        <v>33</v>
      </c>
      <c r="C293" t="s">
        <v>52</v>
      </c>
      <c r="D293" t="s">
        <v>22</v>
      </c>
      <c r="E293" t="s">
        <v>51</v>
      </c>
      <c r="F293">
        <v>32.019822346368436</v>
      </c>
      <c r="G293">
        <v>150</v>
      </c>
      <c r="H293">
        <v>150</v>
      </c>
      <c r="I293">
        <f t="shared" si="26"/>
        <v>240.14866759776328</v>
      </c>
      <c r="J293">
        <f t="shared" si="27"/>
        <v>1.6009911173184219</v>
      </c>
    </row>
    <row r="294" spans="1:10" x14ac:dyDescent="0.45">
      <c r="A294" t="s">
        <v>19</v>
      </c>
      <c r="B294" t="s">
        <v>33</v>
      </c>
      <c r="C294" t="s">
        <v>52</v>
      </c>
      <c r="D294" t="s">
        <v>22</v>
      </c>
      <c r="E294" t="s">
        <v>51</v>
      </c>
      <c r="F294">
        <v>175.51382681963145</v>
      </c>
      <c r="G294">
        <v>150</v>
      </c>
      <c r="H294">
        <v>150</v>
      </c>
      <c r="I294">
        <f t="shared" si="26"/>
        <v>1316.3537011472361</v>
      </c>
      <c r="J294">
        <f t="shared" si="27"/>
        <v>8.7756913409815738</v>
      </c>
    </row>
    <row r="295" spans="1:10" x14ac:dyDescent="0.45">
      <c r="A295" t="s">
        <v>19</v>
      </c>
      <c r="B295" t="s">
        <v>34</v>
      </c>
      <c r="C295" t="s">
        <v>52</v>
      </c>
      <c r="D295" t="s">
        <v>22</v>
      </c>
      <c r="E295" t="s">
        <v>51</v>
      </c>
      <c r="F295">
        <v>96.998510774860478</v>
      </c>
      <c r="G295">
        <v>150</v>
      </c>
      <c r="H295">
        <v>150</v>
      </c>
      <c r="I295">
        <f t="shared" si="26"/>
        <v>727.48883081145357</v>
      </c>
      <c r="J295">
        <f t="shared" si="27"/>
        <v>4.8499255387430233</v>
      </c>
    </row>
    <row r="296" spans="1:10" x14ac:dyDescent="0.45">
      <c r="A296" t="s">
        <v>19</v>
      </c>
      <c r="B296" t="s">
        <v>34</v>
      </c>
      <c r="C296" t="s">
        <v>52</v>
      </c>
      <c r="D296" t="s">
        <v>22</v>
      </c>
      <c r="E296" t="s">
        <v>51</v>
      </c>
      <c r="F296">
        <v>93.563289617427387</v>
      </c>
      <c r="G296">
        <v>150</v>
      </c>
      <c r="H296">
        <v>150</v>
      </c>
      <c r="I296">
        <f t="shared" si="26"/>
        <v>701.72467213070547</v>
      </c>
      <c r="J296">
        <f t="shared" si="27"/>
        <v>4.67816448087137</v>
      </c>
    </row>
    <row r="297" spans="1:10" x14ac:dyDescent="0.45">
      <c r="A297" t="s">
        <v>19</v>
      </c>
      <c r="B297" t="s">
        <v>34</v>
      </c>
      <c r="C297" t="s">
        <v>52</v>
      </c>
      <c r="D297" t="s">
        <v>22</v>
      </c>
      <c r="E297" t="s">
        <v>51</v>
      </c>
      <c r="F297">
        <v>104.46408507488916</v>
      </c>
      <c r="G297">
        <v>150</v>
      </c>
      <c r="H297">
        <v>150</v>
      </c>
      <c r="I297">
        <f t="shared" si="26"/>
        <v>783.48063806166874</v>
      </c>
      <c r="J297">
        <f t="shared" si="27"/>
        <v>5.2232042537444583</v>
      </c>
    </row>
    <row r="298" spans="1:10" x14ac:dyDescent="0.45">
      <c r="A298" t="s">
        <v>19</v>
      </c>
      <c r="B298" t="s">
        <v>34</v>
      </c>
      <c r="C298" t="s">
        <v>52</v>
      </c>
      <c r="D298" t="s">
        <v>22</v>
      </c>
      <c r="E298" t="s">
        <v>51</v>
      </c>
      <c r="F298">
        <v>104.62491312190872</v>
      </c>
      <c r="G298">
        <v>150</v>
      </c>
      <c r="H298">
        <v>150</v>
      </c>
      <c r="I298">
        <f t="shared" si="26"/>
        <v>784.68684841431548</v>
      </c>
      <c r="J298">
        <f t="shared" si="27"/>
        <v>5.2312456560954361</v>
      </c>
    </row>
    <row r="299" spans="1:10" x14ac:dyDescent="0.45">
      <c r="A299" t="s">
        <v>19</v>
      </c>
      <c r="B299" t="s">
        <v>36</v>
      </c>
      <c r="C299" t="s">
        <v>52</v>
      </c>
      <c r="D299" t="s">
        <v>22</v>
      </c>
      <c r="E299" t="s">
        <v>51</v>
      </c>
      <c r="F299">
        <v>90.813076871860815</v>
      </c>
      <c r="G299">
        <v>150</v>
      </c>
      <c r="H299">
        <v>150</v>
      </c>
      <c r="I299">
        <f t="shared" si="26"/>
        <v>681.09807653895609</v>
      </c>
      <c r="J299">
        <f t="shared" si="27"/>
        <v>4.5406538435930406</v>
      </c>
    </row>
    <row r="300" spans="1:10" x14ac:dyDescent="0.45">
      <c r="A300" t="s">
        <v>19</v>
      </c>
      <c r="B300" t="s">
        <v>36</v>
      </c>
      <c r="C300" t="s">
        <v>52</v>
      </c>
      <c r="D300" t="s">
        <v>22</v>
      </c>
      <c r="E300" t="s">
        <v>51</v>
      </c>
      <c r="F300">
        <v>97.002129788448215</v>
      </c>
      <c r="G300">
        <v>150</v>
      </c>
      <c r="H300">
        <v>150</v>
      </c>
      <c r="I300">
        <f t="shared" si="26"/>
        <v>727.51597341336162</v>
      </c>
      <c r="J300">
        <f t="shared" si="27"/>
        <v>4.8501064894224104</v>
      </c>
    </row>
    <row r="301" spans="1:10" x14ac:dyDescent="0.45">
      <c r="A301" t="s">
        <v>19</v>
      </c>
      <c r="B301" t="s">
        <v>36</v>
      </c>
      <c r="C301" t="s">
        <v>52</v>
      </c>
      <c r="D301" t="s">
        <v>22</v>
      </c>
      <c r="E301" t="s">
        <v>51</v>
      </c>
      <c r="F301">
        <v>103.29528716898993</v>
      </c>
      <c r="G301">
        <v>150</v>
      </c>
      <c r="H301">
        <v>150</v>
      </c>
      <c r="I301">
        <f t="shared" si="26"/>
        <v>774.71465376742447</v>
      </c>
      <c r="J301">
        <f t="shared" si="27"/>
        <v>5.1647643584494967</v>
      </c>
    </row>
    <row r="302" spans="1:10" x14ac:dyDescent="0.45">
      <c r="A302" t="s">
        <v>19</v>
      </c>
      <c r="B302" t="s">
        <v>36</v>
      </c>
      <c r="C302" t="s">
        <v>52</v>
      </c>
      <c r="D302" t="s">
        <v>22</v>
      </c>
      <c r="E302" t="s">
        <v>51</v>
      </c>
      <c r="F302">
        <v>101.05441488129918</v>
      </c>
      <c r="G302">
        <v>150</v>
      </c>
      <c r="H302">
        <v>150</v>
      </c>
      <c r="I302">
        <f t="shared" si="26"/>
        <v>757.90811160974374</v>
      </c>
      <c r="J302">
        <f t="shared" si="27"/>
        <v>5.052720744064958</v>
      </c>
    </row>
    <row r="303" spans="1:10" x14ac:dyDescent="0.45">
      <c r="A303" t="s">
        <v>19</v>
      </c>
      <c r="B303" t="s">
        <v>38</v>
      </c>
      <c r="C303" t="s">
        <v>52</v>
      </c>
      <c r="D303" t="s">
        <v>22</v>
      </c>
      <c r="E303" t="s">
        <v>51</v>
      </c>
      <c r="F303">
        <v>33.105769226490558</v>
      </c>
      <c r="G303">
        <v>150</v>
      </c>
      <c r="H303">
        <v>150</v>
      </c>
      <c r="I303">
        <f t="shared" si="26"/>
        <v>248.29326919867918</v>
      </c>
      <c r="J303">
        <f t="shared" si="27"/>
        <v>1.6552884613245278</v>
      </c>
    </row>
    <row r="304" spans="1:10" x14ac:dyDescent="0.45">
      <c r="A304" t="s">
        <v>19</v>
      </c>
      <c r="B304" t="s">
        <v>38</v>
      </c>
      <c r="C304" t="s">
        <v>52</v>
      </c>
      <c r="D304" t="s">
        <v>22</v>
      </c>
      <c r="E304" t="s">
        <v>51</v>
      </c>
      <c r="F304">
        <v>62.168517308505791</v>
      </c>
      <c r="G304">
        <v>150</v>
      </c>
      <c r="H304">
        <v>150</v>
      </c>
      <c r="I304">
        <f t="shared" si="26"/>
        <v>466.26387981379344</v>
      </c>
      <c r="J304">
        <f t="shared" si="27"/>
        <v>3.1084258654252896</v>
      </c>
    </row>
    <row r="305" spans="1:10" x14ac:dyDescent="0.45">
      <c r="A305" t="s">
        <v>19</v>
      </c>
      <c r="B305" t="s">
        <v>38</v>
      </c>
      <c r="C305" t="s">
        <v>52</v>
      </c>
      <c r="D305" t="s">
        <v>22</v>
      </c>
      <c r="E305" t="s">
        <v>51</v>
      </c>
      <c r="F305">
        <v>39.481272238320422</v>
      </c>
      <c r="G305">
        <v>150</v>
      </c>
      <c r="H305">
        <v>150</v>
      </c>
      <c r="I305">
        <f t="shared" si="26"/>
        <v>296.1095417874032</v>
      </c>
      <c r="J305">
        <f t="shared" si="27"/>
        <v>1.9740636119160213</v>
      </c>
    </row>
    <row r="306" spans="1:10" x14ac:dyDescent="0.45">
      <c r="A306" t="s">
        <v>19</v>
      </c>
      <c r="B306" t="s">
        <v>38</v>
      </c>
      <c r="C306" t="s">
        <v>52</v>
      </c>
      <c r="D306" t="s">
        <v>22</v>
      </c>
      <c r="E306" t="s">
        <v>51</v>
      </c>
      <c r="F306">
        <v>46.239088124859876</v>
      </c>
      <c r="G306">
        <v>150</v>
      </c>
      <c r="H306">
        <v>150</v>
      </c>
      <c r="I306">
        <f t="shared" si="26"/>
        <v>346.79316093644906</v>
      </c>
      <c r="J306">
        <f t="shared" si="27"/>
        <v>2.3119544062429935</v>
      </c>
    </row>
    <row r="307" spans="1:10" x14ac:dyDescent="0.45">
      <c r="A307" t="s">
        <v>19</v>
      </c>
      <c r="B307" t="s">
        <v>40</v>
      </c>
      <c r="C307" t="s">
        <v>52</v>
      </c>
      <c r="D307" t="s">
        <v>22</v>
      </c>
      <c r="E307" t="s">
        <v>51</v>
      </c>
      <c r="F307">
        <v>102.10349530672043</v>
      </c>
      <c r="G307">
        <v>150</v>
      </c>
      <c r="H307">
        <v>150</v>
      </c>
      <c r="I307">
        <f t="shared" si="26"/>
        <v>765.7762148004033</v>
      </c>
      <c r="J307">
        <f t="shared" si="27"/>
        <v>5.105174765336022</v>
      </c>
    </row>
    <row r="308" spans="1:10" x14ac:dyDescent="0.45">
      <c r="A308" t="s">
        <v>19</v>
      </c>
      <c r="B308" t="s">
        <v>40</v>
      </c>
      <c r="C308" t="s">
        <v>52</v>
      </c>
      <c r="D308" t="s">
        <v>22</v>
      </c>
      <c r="E308" t="s">
        <v>51</v>
      </c>
      <c r="F308">
        <v>99.835845238090897</v>
      </c>
      <c r="G308">
        <v>150</v>
      </c>
      <c r="H308">
        <v>150</v>
      </c>
      <c r="I308">
        <f t="shared" si="26"/>
        <v>748.76883928568179</v>
      </c>
      <c r="J308">
        <f t="shared" si="27"/>
        <v>4.9917922619045454</v>
      </c>
    </row>
    <row r="309" spans="1:10" x14ac:dyDescent="0.45">
      <c r="A309" t="s">
        <v>19</v>
      </c>
      <c r="B309" t="s">
        <v>40</v>
      </c>
      <c r="C309" t="s">
        <v>52</v>
      </c>
      <c r="D309" t="s">
        <v>22</v>
      </c>
      <c r="E309" t="s">
        <v>51</v>
      </c>
      <c r="F309">
        <v>98.009384699215687</v>
      </c>
      <c r="G309">
        <v>150</v>
      </c>
      <c r="H309">
        <v>150</v>
      </c>
      <c r="I309">
        <f t="shared" si="26"/>
        <v>735.07038524411769</v>
      </c>
      <c r="J309">
        <f t="shared" si="27"/>
        <v>4.9004692349607843</v>
      </c>
    </row>
    <row r="310" spans="1:10" x14ac:dyDescent="0.45">
      <c r="A310" t="s">
        <v>19</v>
      </c>
      <c r="B310" t="s">
        <v>41</v>
      </c>
      <c r="C310" t="s">
        <v>52</v>
      </c>
      <c r="D310" t="s">
        <v>22</v>
      </c>
      <c r="E310" t="s">
        <v>51</v>
      </c>
      <c r="F310">
        <v>83.867310192094706</v>
      </c>
      <c r="G310">
        <v>150</v>
      </c>
      <c r="H310">
        <v>150</v>
      </c>
      <c r="I310">
        <f t="shared" si="26"/>
        <v>629.0048264407103</v>
      </c>
      <c r="J310">
        <f t="shared" si="27"/>
        <v>4.1933655096047353</v>
      </c>
    </row>
    <row r="311" spans="1:10" x14ac:dyDescent="0.45">
      <c r="A311" t="s">
        <v>19</v>
      </c>
      <c r="B311" t="s">
        <v>41</v>
      </c>
      <c r="C311" t="s">
        <v>52</v>
      </c>
      <c r="D311" t="s">
        <v>22</v>
      </c>
      <c r="E311" t="s">
        <v>51</v>
      </c>
      <c r="F311">
        <v>117.56898822910856</v>
      </c>
      <c r="G311">
        <v>150</v>
      </c>
      <c r="H311">
        <v>150</v>
      </c>
      <c r="I311">
        <f t="shared" si="26"/>
        <v>881.76741171831407</v>
      </c>
      <c r="J311">
        <f t="shared" si="27"/>
        <v>5.8784494114554269</v>
      </c>
    </row>
    <row r="312" spans="1:10" x14ac:dyDescent="0.45">
      <c r="A312" t="s">
        <v>19</v>
      </c>
      <c r="B312" t="s">
        <v>41</v>
      </c>
      <c r="C312" t="s">
        <v>52</v>
      </c>
      <c r="D312" t="s">
        <v>22</v>
      </c>
      <c r="E312" t="s">
        <v>51</v>
      </c>
      <c r="F312">
        <v>94.078615911295188</v>
      </c>
      <c r="G312">
        <v>150</v>
      </c>
      <c r="H312">
        <v>150</v>
      </c>
      <c r="I312">
        <f t="shared" si="26"/>
        <v>705.58961933471392</v>
      </c>
      <c r="J312">
        <f t="shared" si="27"/>
        <v>4.7039307955647596</v>
      </c>
    </row>
    <row r="313" spans="1:10" x14ac:dyDescent="0.45">
      <c r="A313" t="s">
        <v>19</v>
      </c>
      <c r="B313" t="s">
        <v>41</v>
      </c>
      <c r="C313" t="s">
        <v>52</v>
      </c>
      <c r="D313" t="s">
        <v>22</v>
      </c>
      <c r="E313" t="s">
        <v>51</v>
      </c>
      <c r="F313">
        <v>104.48218046345139</v>
      </c>
      <c r="G313">
        <v>150</v>
      </c>
      <c r="H313">
        <v>150</v>
      </c>
      <c r="I313">
        <f t="shared" si="26"/>
        <v>783.61635347588538</v>
      </c>
      <c r="J313">
        <f t="shared" si="27"/>
        <v>5.2241090231725691</v>
      </c>
    </row>
    <row r="314" spans="1:10" x14ac:dyDescent="0.45">
      <c r="A314" t="s">
        <v>19</v>
      </c>
      <c r="B314" t="s">
        <v>42</v>
      </c>
      <c r="C314" t="s">
        <v>52</v>
      </c>
      <c r="D314" t="s">
        <v>22</v>
      </c>
      <c r="E314" t="s">
        <v>51</v>
      </c>
      <c r="F314">
        <v>91.047004251371305</v>
      </c>
      <c r="G314">
        <v>150</v>
      </c>
      <c r="H314">
        <v>150</v>
      </c>
      <c r="I314">
        <f t="shared" si="26"/>
        <v>682.85253188528486</v>
      </c>
      <c r="J314">
        <f t="shared" si="27"/>
        <v>4.552350212568566</v>
      </c>
    </row>
    <row r="315" spans="1:10" x14ac:dyDescent="0.45">
      <c r="A315" t="s">
        <v>19</v>
      </c>
      <c r="B315" t="s">
        <v>42</v>
      </c>
      <c r="C315" t="s">
        <v>52</v>
      </c>
      <c r="D315" t="s">
        <v>22</v>
      </c>
      <c r="E315" t="s">
        <v>51</v>
      </c>
      <c r="F315">
        <v>109.59336555545987</v>
      </c>
      <c r="G315">
        <v>150</v>
      </c>
      <c r="H315">
        <v>150</v>
      </c>
      <c r="I315">
        <f t="shared" si="26"/>
        <v>821.95024166594897</v>
      </c>
      <c r="J315">
        <f t="shared" si="27"/>
        <v>5.4796682777729933</v>
      </c>
    </row>
    <row r="316" spans="1:10" x14ac:dyDescent="0.45">
      <c r="A316" t="s">
        <v>19</v>
      </c>
      <c r="B316" t="s">
        <v>42</v>
      </c>
      <c r="C316" t="s">
        <v>52</v>
      </c>
      <c r="D316" t="s">
        <v>22</v>
      </c>
      <c r="E316" t="s">
        <v>51</v>
      </c>
      <c r="F316">
        <v>99.457556013268629</v>
      </c>
      <c r="G316">
        <v>150</v>
      </c>
      <c r="H316">
        <v>150</v>
      </c>
      <c r="I316">
        <f t="shared" si="26"/>
        <v>745.93167009951469</v>
      </c>
      <c r="J316">
        <f t="shared" si="27"/>
        <v>4.9728778006634311</v>
      </c>
    </row>
    <row r="317" spans="1:10" x14ac:dyDescent="0.45">
      <c r="A317" t="s">
        <v>19</v>
      </c>
      <c r="B317" t="s">
        <v>42</v>
      </c>
      <c r="C317" t="s">
        <v>52</v>
      </c>
      <c r="D317" t="s">
        <v>22</v>
      </c>
      <c r="E317" t="s">
        <v>51</v>
      </c>
      <c r="F317">
        <v>98.649616797467459</v>
      </c>
      <c r="G317">
        <v>150</v>
      </c>
      <c r="H317">
        <v>150</v>
      </c>
      <c r="I317">
        <f t="shared" si="26"/>
        <v>739.87212598100598</v>
      </c>
      <c r="J317">
        <f t="shared" si="27"/>
        <v>4.9324808398733735</v>
      </c>
    </row>
    <row r="318" spans="1:10" x14ac:dyDescent="0.45">
      <c r="A318" t="s">
        <v>19</v>
      </c>
      <c r="B318" t="s">
        <v>43</v>
      </c>
      <c r="C318" t="s">
        <v>52</v>
      </c>
      <c r="D318" t="s">
        <v>22</v>
      </c>
      <c r="E318" t="s">
        <v>51</v>
      </c>
      <c r="F318">
        <v>96.373061459119228</v>
      </c>
      <c r="G318">
        <v>150</v>
      </c>
      <c r="H318">
        <v>150</v>
      </c>
      <c r="I318">
        <f t="shared" si="26"/>
        <v>722.79796094339417</v>
      </c>
      <c r="J318">
        <f t="shared" si="27"/>
        <v>4.8186530729559616</v>
      </c>
    </row>
    <row r="319" spans="1:10" x14ac:dyDescent="0.45">
      <c r="A319" t="s">
        <v>19</v>
      </c>
      <c r="B319" t="s">
        <v>43</v>
      </c>
      <c r="C319" t="s">
        <v>52</v>
      </c>
      <c r="D319" t="s">
        <v>22</v>
      </c>
      <c r="E319" t="s">
        <v>51</v>
      </c>
      <c r="F319">
        <v>95.776860389316383</v>
      </c>
      <c r="G319">
        <v>150</v>
      </c>
      <c r="H319">
        <v>150</v>
      </c>
      <c r="I319">
        <f t="shared" si="26"/>
        <v>718.32645291987285</v>
      </c>
      <c r="J319">
        <f t="shared" si="27"/>
        <v>4.7888430194658191</v>
      </c>
    </row>
    <row r="320" spans="1:10" x14ac:dyDescent="0.45">
      <c r="A320" t="s">
        <v>19</v>
      </c>
      <c r="B320" t="s">
        <v>43</v>
      </c>
      <c r="C320" t="s">
        <v>52</v>
      </c>
      <c r="D320" t="s">
        <v>22</v>
      </c>
      <c r="E320" t="s">
        <v>51</v>
      </c>
      <c r="F320">
        <v>104.78796140156305</v>
      </c>
      <c r="G320">
        <v>150</v>
      </c>
      <c r="H320">
        <v>150</v>
      </c>
      <c r="I320">
        <f t="shared" si="26"/>
        <v>785.90971051172301</v>
      </c>
      <c r="J320">
        <f t="shared" si="27"/>
        <v>5.2393980700781535</v>
      </c>
    </row>
    <row r="321" spans="1:10" x14ac:dyDescent="0.45">
      <c r="A321" t="s">
        <v>19</v>
      </c>
      <c r="B321" t="s">
        <v>43</v>
      </c>
      <c r="C321" t="s">
        <v>52</v>
      </c>
      <c r="D321" t="s">
        <v>22</v>
      </c>
      <c r="E321" t="s">
        <v>51</v>
      </c>
      <c r="F321">
        <v>102.81123862947541</v>
      </c>
      <c r="G321">
        <v>150</v>
      </c>
      <c r="H321">
        <v>150</v>
      </c>
      <c r="I321">
        <f t="shared" si="26"/>
        <v>771.0842897210656</v>
      </c>
      <c r="J321">
        <f t="shared" si="27"/>
        <v>5.1405619314737709</v>
      </c>
    </row>
    <row r="322" spans="1:10" x14ac:dyDescent="0.45">
      <c r="A322" t="s">
        <v>19</v>
      </c>
      <c r="B322" t="s">
        <v>44</v>
      </c>
      <c r="C322" t="s">
        <v>52</v>
      </c>
      <c r="D322" t="s">
        <v>22</v>
      </c>
      <c r="E322" t="s">
        <v>51</v>
      </c>
      <c r="F322">
        <v>95.488719832559383</v>
      </c>
      <c r="G322">
        <v>150</v>
      </c>
      <c r="H322">
        <v>150</v>
      </c>
      <c r="I322">
        <f t="shared" ref="I322:I349" si="28">F322*750/100</f>
        <v>716.16539874419539</v>
      </c>
      <c r="J322">
        <f t="shared" ref="J322:J349" si="29">I322/H322</f>
        <v>4.7744359916279695</v>
      </c>
    </row>
    <row r="323" spans="1:10" x14ac:dyDescent="0.45">
      <c r="A323" t="s">
        <v>19</v>
      </c>
      <c r="B323" t="s">
        <v>44</v>
      </c>
      <c r="C323" t="s">
        <v>52</v>
      </c>
      <c r="D323" t="s">
        <v>22</v>
      </c>
      <c r="E323" t="s">
        <v>51</v>
      </c>
      <c r="F323">
        <v>105.06843767443823</v>
      </c>
      <c r="G323">
        <v>150</v>
      </c>
      <c r="H323">
        <v>150</v>
      </c>
      <c r="I323">
        <f t="shared" si="28"/>
        <v>788.01328255828673</v>
      </c>
      <c r="J323">
        <f t="shared" si="29"/>
        <v>5.253421883721912</v>
      </c>
    </row>
    <row r="324" spans="1:10" x14ac:dyDescent="0.45">
      <c r="A324" t="s">
        <v>19</v>
      </c>
      <c r="B324" t="s">
        <v>44</v>
      </c>
      <c r="C324" t="s">
        <v>52</v>
      </c>
      <c r="D324" t="s">
        <v>22</v>
      </c>
      <c r="E324" t="s">
        <v>51</v>
      </c>
      <c r="F324">
        <v>99.247437984565167</v>
      </c>
      <c r="G324">
        <v>150</v>
      </c>
      <c r="H324">
        <v>150</v>
      </c>
      <c r="I324">
        <f t="shared" si="28"/>
        <v>744.3557848842388</v>
      </c>
      <c r="J324">
        <f t="shared" si="29"/>
        <v>4.9623718992282591</v>
      </c>
    </row>
    <row r="325" spans="1:10" x14ac:dyDescent="0.45">
      <c r="A325" t="s">
        <v>19</v>
      </c>
      <c r="B325" t="s">
        <v>44</v>
      </c>
      <c r="C325" t="s">
        <v>52</v>
      </c>
      <c r="D325" t="s">
        <v>22</v>
      </c>
      <c r="E325" t="s">
        <v>51</v>
      </c>
      <c r="F325">
        <v>98.298509231862624</v>
      </c>
      <c r="G325">
        <v>150</v>
      </c>
      <c r="H325">
        <v>150</v>
      </c>
      <c r="I325">
        <f t="shared" si="28"/>
        <v>737.23881923896977</v>
      </c>
      <c r="J325">
        <f t="shared" si="29"/>
        <v>4.9149254615931319</v>
      </c>
    </row>
    <row r="326" spans="1:10" x14ac:dyDescent="0.45">
      <c r="A326" t="s">
        <v>19</v>
      </c>
      <c r="B326" t="s">
        <v>45</v>
      </c>
      <c r="C326" t="s">
        <v>52</v>
      </c>
      <c r="D326" t="s">
        <v>22</v>
      </c>
      <c r="E326" t="s">
        <v>51</v>
      </c>
      <c r="F326">
        <v>2.3725689251114508</v>
      </c>
      <c r="G326">
        <v>150</v>
      </c>
      <c r="H326">
        <v>150</v>
      </c>
      <c r="I326">
        <f t="shared" si="28"/>
        <v>17.79426693833588</v>
      </c>
      <c r="J326">
        <f t="shared" si="29"/>
        <v>0.11862844625557253</v>
      </c>
    </row>
    <row r="327" spans="1:10" x14ac:dyDescent="0.45">
      <c r="A327" t="s">
        <v>19</v>
      </c>
      <c r="B327" t="s">
        <v>45</v>
      </c>
      <c r="C327" t="s">
        <v>52</v>
      </c>
      <c r="D327" t="s">
        <v>22</v>
      </c>
      <c r="E327" t="s">
        <v>51</v>
      </c>
      <c r="F327">
        <v>9.3888784561893459</v>
      </c>
      <c r="G327">
        <v>150</v>
      </c>
      <c r="H327">
        <v>150</v>
      </c>
      <c r="I327">
        <f t="shared" si="28"/>
        <v>70.416588421420087</v>
      </c>
      <c r="J327">
        <f t="shared" si="29"/>
        <v>0.46944392280946723</v>
      </c>
    </row>
    <row r="328" spans="1:10" x14ac:dyDescent="0.45">
      <c r="A328" t="s">
        <v>19</v>
      </c>
      <c r="B328" t="s">
        <v>45</v>
      </c>
      <c r="C328" t="s">
        <v>52</v>
      </c>
      <c r="D328" t="s">
        <v>22</v>
      </c>
      <c r="E328" t="s">
        <v>51</v>
      </c>
      <c r="F328">
        <v>1.7253045068848851</v>
      </c>
      <c r="G328">
        <v>150</v>
      </c>
      <c r="H328">
        <v>150</v>
      </c>
      <c r="I328">
        <f t="shared" si="28"/>
        <v>12.939783801636638</v>
      </c>
      <c r="J328">
        <f t="shared" si="29"/>
        <v>8.6265225344244259E-2</v>
      </c>
    </row>
    <row r="329" spans="1:10" x14ac:dyDescent="0.45">
      <c r="A329" t="s">
        <v>19</v>
      </c>
      <c r="B329" t="s">
        <v>45</v>
      </c>
      <c r="C329" t="s">
        <v>52</v>
      </c>
      <c r="D329" t="s">
        <v>22</v>
      </c>
      <c r="E329" t="s">
        <v>51</v>
      </c>
      <c r="F329">
        <v>3.8297306823663573</v>
      </c>
      <c r="G329">
        <v>150</v>
      </c>
      <c r="H329">
        <v>150</v>
      </c>
      <c r="I329">
        <f t="shared" si="28"/>
        <v>28.722980117747678</v>
      </c>
      <c r="J329">
        <f t="shared" si="29"/>
        <v>0.19148653411831784</v>
      </c>
    </row>
    <row r="330" spans="1:10" x14ac:dyDescent="0.45">
      <c r="A330" t="s">
        <v>19</v>
      </c>
      <c r="B330" t="s">
        <v>46</v>
      </c>
      <c r="C330" t="s">
        <v>52</v>
      </c>
      <c r="D330" t="s">
        <v>22</v>
      </c>
      <c r="E330" t="s">
        <v>51</v>
      </c>
      <c r="F330">
        <v>37.605179988049841</v>
      </c>
      <c r="G330">
        <v>150</v>
      </c>
      <c r="H330">
        <v>150</v>
      </c>
      <c r="I330">
        <f t="shared" si="28"/>
        <v>282.03884991037381</v>
      </c>
      <c r="J330">
        <f t="shared" si="29"/>
        <v>1.8802589994024921</v>
      </c>
    </row>
    <row r="331" spans="1:10" x14ac:dyDescent="0.45">
      <c r="A331" t="s">
        <v>19</v>
      </c>
      <c r="B331" t="s">
        <v>46</v>
      </c>
      <c r="C331" t="s">
        <v>52</v>
      </c>
      <c r="D331" t="s">
        <v>22</v>
      </c>
      <c r="E331" t="s">
        <v>51</v>
      </c>
      <c r="F331">
        <v>73.057998423937278</v>
      </c>
      <c r="G331">
        <v>150</v>
      </c>
      <c r="H331">
        <v>150</v>
      </c>
      <c r="I331">
        <f t="shared" si="28"/>
        <v>547.93498817952957</v>
      </c>
      <c r="J331">
        <f t="shared" si="29"/>
        <v>3.6528999211968638</v>
      </c>
    </row>
    <row r="332" spans="1:10" x14ac:dyDescent="0.45">
      <c r="A332" t="s">
        <v>19</v>
      </c>
      <c r="B332" t="s">
        <v>46</v>
      </c>
      <c r="C332" t="s">
        <v>52</v>
      </c>
      <c r="D332" t="s">
        <v>22</v>
      </c>
      <c r="E332" t="s">
        <v>51</v>
      </c>
      <c r="F332">
        <v>54.331328380712115</v>
      </c>
      <c r="G332">
        <v>150</v>
      </c>
      <c r="H332">
        <v>150</v>
      </c>
      <c r="I332">
        <f t="shared" si="28"/>
        <v>407.48496285534088</v>
      </c>
      <c r="J332">
        <f t="shared" si="29"/>
        <v>2.716566419035606</v>
      </c>
    </row>
    <row r="333" spans="1:10" x14ac:dyDescent="0.45">
      <c r="A333" t="s">
        <v>19</v>
      </c>
      <c r="B333" t="s">
        <v>46</v>
      </c>
      <c r="C333" t="s">
        <v>52</v>
      </c>
      <c r="D333" t="s">
        <v>22</v>
      </c>
      <c r="E333" t="s">
        <v>51</v>
      </c>
      <c r="F333">
        <v>133.26215089039991</v>
      </c>
      <c r="G333">
        <v>150</v>
      </c>
      <c r="H333">
        <v>150</v>
      </c>
      <c r="I333">
        <f t="shared" si="28"/>
        <v>999.46613167799933</v>
      </c>
      <c r="J333">
        <f t="shared" si="29"/>
        <v>6.6631075445199954</v>
      </c>
    </row>
    <row r="334" spans="1:10" x14ac:dyDescent="0.45">
      <c r="A334" t="s">
        <v>19</v>
      </c>
      <c r="B334" t="s">
        <v>47</v>
      </c>
      <c r="C334" t="s">
        <v>52</v>
      </c>
      <c r="D334" t="s">
        <v>22</v>
      </c>
      <c r="E334" t="s">
        <v>51</v>
      </c>
      <c r="F334">
        <v>47.972230780777267</v>
      </c>
      <c r="G334">
        <v>150</v>
      </c>
      <c r="H334">
        <v>150</v>
      </c>
      <c r="I334">
        <f t="shared" si="28"/>
        <v>359.79173085582954</v>
      </c>
      <c r="J334">
        <f t="shared" si="29"/>
        <v>2.3986115390388636</v>
      </c>
    </row>
    <row r="335" spans="1:10" x14ac:dyDescent="0.45">
      <c r="A335" t="s">
        <v>19</v>
      </c>
      <c r="B335" t="s">
        <v>47</v>
      </c>
      <c r="C335" t="s">
        <v>52</v>
      </c>
      <c r="D335" t="s">
        <v>22</v>
      </c>
      <c r="E335" t="s">
        <v>51</v>
      </c>
      <c r="F335">
        <v>72.715851833018945</v>
      </c>
      <c r="G335">
        <v>150</v>
      </c>
      <c r="H335">
        <v>150</v>
      </c>
      <c r="I335">
        <f t="shared" si="28"/>
        <v>545.36888874764213</v>
      </c>
      <c r="J335">
        <f t="shared" si="29"/>
        <v>3.6357925916509477</v>
      </c>
    </row>
    <row r="336" spans="1:10" x14ac:dyDescent="0.45">
      <c r="A336" t="s">
        <v>19</v>
      </c>
      <c r="B336" t="s">
        <v>47</v>
      </c>
      <c r="C336" t="s">
        <v>52</v>
      </c>
      <c r="D336" t="s">
        <v>22</v>
      </c>
      <c r="E336" t="s">
        <v>51</v>
      </c>
      <c r="F336">
        <v>81.641476036040743</v>
      </c>
      <c r="G336">
        <v>150</v>
      </c>
      <c r="H336">
        <v>150</v>
      </c>
      <c r="I336">
        <f t="shared" si="28"/>
        <v>612.31107027030555</v>
      </c>
      <c r="J336">
        <f t="shared" si="29"/>
        <v>4.0820738018020366</v>
      </c>
    </row>
    <row r="337" spans="1:10" x14ac:dyDescent="0.45">
      <c r="A337" t="s">
        <v>19</v>
      </c>
      <c r="B337" t="s">
        <v>47</v>
      </c>
      <c r="C337" t="s">
        <v>52</v>
      </c>
      <c r="D337" t="s">
        <v>22</v>
      </c>
      <c r="E337" t="s">
        <v>51</v>
      </c>
      <c r="F337">
        <v>57.667275629243356</v>
      </c>
      <c r="G337">
        <v>150</v>
      </c>
      <c r="H337">
        <v>150</v>
      </c>
      <c r="I337">
        <f t="shared" si="28"/>
        <v>432.50456721932517</v>
      </c>
      <c r="J337">
        <f t="shared" si="29"/>
        <v>2.883363781462168</v>
      </c>
    </row>
    <row r="338" spans="1:10" x14ac:dyDescent="0.45">
      <c r="A338" t="s">
        <v>19</v>
      </c>
      <c r="B338" t="s">
        <v>48</v>
      </c>
      <c r="C338" t="s">
        <v>52</v>
      </c>
      <c r="D338" t="s">
        <v>22</v>
      </c>
      <c r="E338" t="s">
        <v>51</v>
      </c>
      <c r="F338">
        <v>103.32555121578395</v>
      </c>
      <c r="G338">
        <v>150</v>
      </c>
      <c r="H338">
        <v>150</v>
      </c>
      <c r="I338">
        <f t="shared" si="28"/>
        <v>774.94163411837962</v>
      </c>
      <c r="J338">
        <f t="shared" si="29"/>
        <v>5.1662775607891973</v>
      </c>
    </row>
    <row r="339" spans="1:10" x14ac:dyDescent="0.45">
      <c r="A339" t="s">
        <v>19</v>
      </c>
      <c r="B339" t="s">
        <v>48</v>
      </c>
      <c r="C339" t="s">
        <v>52</v>
      </c>
      <c r="D339" t="s">
        <v>22</v>
      </c>
      <c r="E339" t="s">
        <v>51</v>
      </c>
      <c r="F339">
        <v>87.828918281066919</v>
      </c>
      <c r="G339">
        <v>150</v>
      </c>
      <c r="H339">
        <v>150</v>
      </c>
      <c r="I339">
        <f t="shared" si="28"/>
        <v>658.71688710800186</v>
      </c>
      <c r="J339">
        <f t="shared" si="29"/>
        <v>4.3914459140533459</v>
      </c>
    </row>
    <row r="340" spans="1:10" x14ac:dyDescent="0.45">
      <c r="A340" t="s">
        <v>19</v>
      </c>
      <c r="B340" t="s">
        <v>48</v>
      </c>
      <c r="C340" t="s">
        <v>52</v>
      </c>
      <c r="D340" t="s">
        <v>22</v>
      </c>
      <c r="E340" t="s">
        <v>51</v>
      </c>
      <c r="F340">
        <v>98.168417179695098</v>
      </c>
      <c r="G340">
        <v>150</v>
      </c>
      <c r="H340">
        <v>150</v>
      </c>
      <c r="I340">
        <f t="shared" si="28"/>
        <v>736.26312884771323</v>
      </c>
      <c r="J340">
        <f t="shared" si="29"/>
        <v>4.9084208589847549</v>
      </c>
    </row>
    <row r="341" spans="1:10" x14ac:dyDescent="0.45">
      <c r="A341" t="s">
        <v>19</v>
      </c>
      <c r="B341" t="s">
        <v>48</v>
      </c>
      <c r="C341" t="s">
        <v>52</v>
      </c>
      <c r="D341" t="s">
        <v>22</v>
      </c>
      <c r="E341" t="s">
        <v>51</v>
      </c>
      <c r="F341">
        <v>110.61104426144968</v>
      </c>
      <c r="G341">
        <v>150</v>
      </c>
      <c r="H341">
        <v>150</v>
      </c>
      <c r="I341">
        <f t="shared" si="28"/>
        <v>829.58283196087257</v>
      </c>
      <c r="J341">
        <f t="shared" si="29"/>
        <v>5.5305522130724833</v>
      </c>
    </row>
    <row r="342" spans="1:10" x14ac:dyDescent="0.45">
      <c r="A342" t="s">
        <v>19</v>
      </c>
      <c r="B342" t="s">
        <v>49</v>
      </c>
      <c r="C342" t="s">
        <v>52</v>
      </c>
      <c r="D342" t="s">
        <v>22</v>
      </c>
      <c r="E342" t="s">
        <v>51</v>
      </c>
      <c r="F342">
        <v>93.660381624854452</v>
      </c>
      <c r="G342">
        <v>150</v>
      </c>
      <c r="H342">
        <v>150</v>
      </c>
      <c r="I342">
        <f t="shared" si="28"/>
        <v>702.45286218640842</v>
      </c>
      <c r="J342">
        <f t="shared" si="29"/>
        <v>4.6830190812427226</v>
      </c>
    </row>
    <row r="343" spans="1:10" x14ac:dyDescent="0.45">
      <c r="A343" t="s">
        <v>19</v>
      </c>
      <c r="B343" t="s">
        <v>49</v>
      </c>
      <c r="C343" t="s">
        <v>52</v>
      </c>
      <c r="D343" t="s">
        <v>22</v>
      </c>
      <c r="E343" t="s">
        <v>51</v>
      </c>
      <c r="F343">
        <v>82.701430173090515</v>
      </c>
      <c r="G343">
        <v>150</v>
      </c>
      <c r="H343">
        <v>150</v>
      </c>
      <c r="I343">
        <f t="shared" si="28"/>
        <v>620.26072629817884</v>
      </c>
      <c r="J343">
        <f t="shared" si="29"/>
        <v>4.1350715086545256</v>
      </c>
    </row>
    <row r="344" spans="1:10" x14ac:dyDescent="0.45">
      <c r="A344" t="s">
        <v>19</v>
      </c>
      <c r="B344" t="s">
        <v>49</v>
      </c>
      <c r="C344" t="s">
        <v>52</v>
      </c>
      <c r="D344" t="s">
        <v>22</v>
      </c>
      <c r="E344" t="s">
        <v>51</v>
      </c>
      <c r="F344">
        <v>91.402906979750426</v>
      </c>
      <c r="G344">
        <v>150</v>
      </c>
      <c r="H344">
        <v>150</v>
      </c>
      <c r="I344">
        <f t="shared" si="28"/>
        <v>685.52180234812829</v>
      </c>
      <c r="J344">
        <f t="shared" si="29"/>
        <v>4.5701453489875217</v>
      </c>
    </row>
    <row r="345" spans="1:10" x14ac:dyDescent="0.45">
      <c r="A345" t="s">
        <v>19</v>
      </c>
      <c r="B345" t="s">
        <v>49</v>
      </c>
      <c r="C345" t="s">
        <v>52</v>
      </c>
      <c r="D345" t="s">
        <v>22</v>
      </c>
      <c r="E345" t="s">
        <v>51</v>
      </c>
      <c r="F345">
        <v>131.6183606546912</v>
      </c>
      <c r="G345">
        <v>150</v>
      </c>
      <c r="H345">
        <v>150</v>
      </c>
      <c r="I345">
        <f t="shared" si="28"/>
        <v>987.13770491018397</v>
      </c>
      <c r="J345">
        <f t="shared" si="29"/>
        <v>6.5809180327345596</v>
      </c>
    </row>
    <row r="346" spans="1:10" x14ac:dyDescent="0.45">
      <c r="A346" t="s">
        <v>19</v>
      </c>
      <c r="B346" t="s">
        <v>50</v>
      </c>
      <c r="C346" t="s">
        <v>52</v>
      </c>
      <c r="D346" t="s">
        <v>22</v>
      </c>
      <c r="E346" t="s">
        <v>51</v>
      </c>
      <c r="F346">
        <v>87.251370550893128</v>
      </c>
      <c r="G346">
        <v>150</v>
      </c>
      <c r="H346">
        <v>150</v>
      </c>
      <c r="I346">
        <f t="shared" si="28"/>
        <v>654.38527913169844</v>
      </c>
      <c r="J346">
        <f t="shared" si="29"/>
        <v>4.3625685275446564</v>
      </c>
    </row>
    <row r="347" spans="1:10" x14ac:dyDescent="0.45">
      <c r="A347" t="s">
        <v>19</v>
      </c>
      <c r="B347" t="s">
        <v>50</v>
      </c>
      <c r="C347" t="s">
        <v>52</v>
      </c>
      <c r="D347" t="s">
        <v>22</v>
      </c>
      <c r="E347" t="s">
        <v>51</v>
      </c>
      <c r="F347">
        <v>100.44960115483823</v>
      </c>
      <c r="G347">
        <v>150</v>
      </c>
      <c r="H347">
        <v>150</v>
      </c>
      <c r="I347">
        <f t="shared" si="28"/>
        <v>753.37200866128683</v>
      </c>
      <c r="J347">
        <f t="shared" si="29"/>
        <v>5.0224800577419124</v>
      </c>
    </row>
    <row r="348" spans="1:10" x14ac:dyDescent="0.45">
      <c r="A348" t="s">
        <v>19</v>
      </c>
      <c r="B348" t="s">
        <v>50</v>
      </c>
      <c r="C348" t="s">
        <v>52</v>
      </c>
      <c r="D348" t="s">
        <v>22</v>
      </c>
      <c r="E348" t="s">
        <v>51</v>
      </c>
      <c r="F348">
        <v>102.38849644814647</v>
      </c>
      <c r="G348">
        <v>150</v>
      </c>
      <c r="H348">
        <v>150</v>
      </c>
      <c r="I348">
        <f t="shared" si="28"/>
        <v>767.9137233610985</v>
      </c>
      <c r="J348">
        <f t="shared" si="29"/>
        <v>5.1194248224073231</v>
      </c>
    </row>
    <row r="349" spans="1:10" x14ac:dyDescent="0.45">
      <c r="A349" t="s">
        <v>19</v>
      </c>
      <c r="B349" t="s">
        <v>50</v>
      </c>
      <c r="C349" t="s">
        <v>52</v>
      </c>
      <c r="D349" t="s">
        <v>22</v>
      </c>
      <c r="E349" t="s">
        <v>51</v>
      </c>
      <c r="F349">
        <v>105.67210400790512</v>
      </c>
      <c r="G349">
        <v>150</v>
      </c>
      <c r="H349">
        <v>150</v>
      </c>
      <c r="I349">
        <f t="shared" si="28"/>
        <v>792.54078005928841</v>
      </c>
      <c r="J349">
        <f t="shared" si="29"/>
        <v>5.2836052003952565</v>
      </c>
    </row>
  </sheetData>
  <autoFilter ref="M1:W175" xr:uid="{B256DBBE-BDC1-4643-951D-0CFABDDD372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Hsing-Chieh Lin</dc:creator>
  <cp:lastModifiedBy>Hsing-Chieh Lin</cp:lastModifiedBy>
  <dcterms:created xsi:type="dcterms:W3CDTF">2025-01-30T06:31:30Z</dcterms:created>
  <dcterms:modified xsi:type="dcterms:W3CDTF">2025-01-30T06:32:20Z</dcterms:modified>
</cp:coreProperties>
</file>