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user\dafnomilii\Python\Task 1B Python\HH\"/>
    </mc:Choice>
  </mc:AlternateContent>
  <xr:revisionPtr revIDLastSave="0" documentId="13_ncr:1_{5AF09C09-A0EC-4AFF-AA35-0A02A92E1EC7}" xr6:coauthVersionLast="46" xr6:coauthVersionMax="46" xr10:uidLastSave="{00000000-0000-0000-0000-000000000000}"/>
  <bookViews>
    <workbookView xWindow="6705" yWindow="3000" windowWidth="28110" windowHeight="15885" activeTab="3" xr2:uid="{39036EA6-1E34-46EF-9D2D-78F9A358B873}"/>
  </bookViews>
  <sheets>
    <sheet name="Sheet1" sheetId="1" r:id="rId1"/>
    <sheet name="final" sheetId="2" r:id="rId2"/>
    <sheet name="Few_ind" sheetId="3" r:id="rId3"/>
    <sheet name="Few_ind2" sheetId="4" r:id="rId4"/>
  </sheets>
  <definedNames>
    <definedName name="_xlnm._FilterDatabase" localSheetId="1" hidden="1">final!$A$1:$G$58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2" l="1"/>
  <c r="G48" i="2"/>
  <c r="G49" i="2"/>
  <c r="G50" i="2"/>
  <c r="G51" i="2"/>
  <c r="G52" i="2"/>
  <c r="G53" i="2"/>
  <c r="G54" i="2"/>
  <c r="G55" i="2"/>
  <c r="G56" i="2"/>
  <c r="G57" i="2"/>
  <c r="G58" i="2"/>
  <c r="F48" i="2"/>
  <c r="F49" i="2"/>
  <c r="F50" i="2"/>
  <c r="F51" i="2"/>
  <c r="F52" i="2"/>
  <c r="F53" i="2"/>
  <c r="F54" i="2"/>
  <c r="F55" i="2"/>
  <c r="F56" i="2"/>
  <c r="F57" i="2"/>
  <c r="F58" i="2"/>
  <c r="F47" i="2"/>
  <c r="D49" i="2"/>
  <c r="D50" i="2"/>
  <c r="D51" i="2"/>
  <c r="D52" i="2"/>
  <c r="D53" i="2"/>
  <c r="D54" i="2"/>
  <c r="D55" i="2"/>
  <c r="D56" i="2"/>
  <c r="D57" i="2"/>
  <c r="D58" i="2"/>
  <c r="C49" i="2"/>
  <c r="C50" i="2"/>
  <c r="C51" i="2"/>
  <c r="C52" i="2"/>
  <c r="C53" i="2"/>
  <c r="C54" i="2"/>
  <c r="C55" i="2"/>
  <c r="C56" i="2"/>
  <c r="C57" i="2"/>
  <c r="C58" i="2"/>
  <c r="B49" i="2"/>
  <c r="B50" i="2"/>
  <c r="B51" i="2"/>
  <c r="B52" i="2"/>
  <c r="B53" i="2"/>
  <c r="B54" i="2"/>
  <c r="B55" i="2"/>
  <c r="B56" i="2"/>
  <c r="B57" i="2"/>
  <c r="B58" i="2"/>
  <c r="D48" i="2"/>
  <c r="D47" i="2"/>
  <c r="C48" i="2"/>
  <c r="C47" i="2"/>
  <c r="C46" i="2"/>
  <c r="A55" i="2"/>
  <c r="A56" i="2"/>
  <c r="A57" i="2"/>
  <c r="A58" i="2"/>
  <c r="B48" i="2"/>
  <c r="B47" i="2"/>
  <c r="G41" i="2"/>
  <c r="G42" i="2"/>
  <c r="G43" i="2"/>
  <c r="G44" i="2"/>
  <c r="G45" i="2"/>
  <c r="G46" i="2"/>
  <c r="F42" i="2"/>
  <c r="F43" i="2"/>
  <c r="F44" i="2"/>
  <c r="F45" i="2"/>
  <c r="F46" i="2"/>
  <c r="F41" i="2"/>
  <c r="G23" i="2"/>
  <c r="G24" i="2"/>
  <c r="G25" i="2"/>
  <c r="G26" i="2"/>
  <c r="G27" i="2"/>
  <c r="G28" i="2"/>
  <c r="F24" i="2"/>
  <c r="F25" i="2"/>
  <c r="F26" i="2"/>
  <c r="F27" i="2"/>
  <c r="F28" i="2"/>
  <c r="F29" i="2"/>
  <c r="F30" i="2"/>
  <c r="F23" i="2"/>
  <c r="A44" i="2"/>
  <c r="B44" i="2"/>
  <c r="C44" i="2"/>
  <c r="D44" i="2"/>
  <c r="E44" i="2"/>
  <c r="A41" i="2"/>
  <c r="B41" i="2"/>
  <c r="C41" i="2"/>
  <c r="D41" i="2"/>
  <c r="E41" i="2"/>
  <c r="A26" i="2"/>
  <c r="B26" i="2"/>
  <c r="C26" i="2"/>
  <c r="D26" i="2"/>
  <c r="E26" i="2"/>
  <c r="A23" i="2"/>
  <c r="B23" i="2"/>
  <c r="C23" i="2"/>
  <c r="D23" i="2"/>
  <c r="E23" i="2"/>
  <c r="F37" i="2"/>
  <c r="G37" i="2"/>
  <c r="F38" i="2"/>
  <c r="G38" i="2"/>
  <c r="F39" i="2"/>
  <c r="G39" i="2"/>
  <c r="F40" i="2"/>
  <c r="G40" i="2"/>
  <c r="F33" i="2"/>
  <c r="G33" i="2"/>
  <c r="F34" i="2"/>
  <c r="G34" i="2"/>
  <c r="F35" i="2"/>
  <c r="G35" i="2"/>
  <c r="F36" i="2"/>
  <c r="G36" i="2"/>
  <c r="F13" i="2"/>
  <c r="G13" i="2"/>
  <c r="F14" i="2"/>
  <c r="G14" i="2"/>
  <c r="F15" i="2"/>
  <c r="G15" i="2"/>
  <c r="F16" i="2"/>
  <c r="G16" i="2"/>
  <c r="F17" i="2"/>
  <c r="G17" i="2"/>
  <c r="F18" i="2"/>
  <c r="G18" i="2"/>
  <c r="F8" i="2"/>
  <c r="G8" i="2"/>
  <c r="G32" i="2"/>
  <c r="F32" i="2"/>
  <c r="G31" i="2"/>
  <c r="F31" i="2"/>
  <c r="G30" i="2"/>
  <c r="G29" i="2"/>
  <c r="G22" i="2"/>
  <c r="F22" i="2"/>
  <c r="G21" i="2"/>
  <c r="F21" i="2"/>
  <c r="G20" i="2"/>
  <c r="F20" i="2"/>
  <c r="G19" i="2"/>
  <c r="F19" i="2"/>
  <c r="F10" i="2"/>
  <c r="G10" i="2"/>
  <c r="F11" i="2"/>
  <c r="G11" i="2"/>
  <c r="F12" i="2"/>
  <c r="G12" i="2"/>
  <c r="G9" i="2"/>
  <c r="F9" i="2"/>
  <c r="F3" i="2"/>
  <c r="G3" i="2"/>
  <c r="F4" i="2"/>
  <c r="G4" i="2"/>
  <c r="F5" i="2"/>
  <c r="G5" i="2"/>
  <c r="F6" i="2"/>
  <c r="G6" i="2"/>
  <c r="F7" i="2"/>
  <c r="G7" i="2"/>
  <c r="G2" i="2"/>
  <c r="F2" i="2"/>
  <c r="A54" i="2"/>
  <c r="A40" i="2"/>
  <c r="B40" i="2"/>
  <c r="C40" i="2"/>
  <c r="D40" i="2"/>
  <c r="A42" i="2"/>
  <c r="B42" i="2"/>
  <c r="C42" i="2"/>
  <c r="D42" i="2"/>
  <c r="E42" i="2"/>
  <c r="A43" i="2"/>
  <c r="B43" i="2"/>
  <c r="C43" i="2"/>
  <c r="D43" i="2"/>
  <c r="E43" i="2"/>
  <c r="A45" i="2"/>
  <c r="B45" i="2"/>
  <c r="C45" i="2"/>
  <c r="D45" i="2"/>
  <c r="E45" i="2"/>
  <c r="A46" i="2"/>
  <c r="B46" i="2"/>
  <c r="D46" i="2"/>
  <c r="E46" i="2"/>
  <c r="A47" i="2"/>
  <c r="A48" i="2"/>
  <c r="A49" i="2"/>
  <c r="A50" i="2"/>
  <c r="A51" i="2"/>
  <c r="A52" i="2"/>
  <c r="A53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E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E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4" i="2"/>
  <c r="B24" i="2"/>
  <c r="C24" i="2"/>
  <c r="D24" i="2"/>
  <c r="E24" i="2"/>
  <c r="A25" i="2"/>
  <c r="B25" i="2"/>
  <c r="C25" i="2"/>
  <c r="D25" i="2"/>
  <c r="E25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B2" i="2"/>
  <c r="C2" i="2"/>
  <c r="D2" i="2"/>
  <c r="E2" i="2"/>
  <c r="A2" i="2"/>
</calcChain>
</file>

<file path=xl/sharedStrings.xml><?xml version="1.0" encoding="utf-8"?>
<sst xmlns="http://schemas.openxmlformats.org/spreadsheetml/2006/main" count="724" uniqueCount="34">
  <si>
    <t>Model</t>
  </si>
  <si>
    <t>Scenario</t>
  </si>
  <si>
    <t>Region</t>
  </si>
  <si>
    <t>Variable</t>
  </si>
  <si>
    <t>Unit</t>
  </si>
  <si>
    <t>2025</t>
  </si>
  <si>
    <t>2030</t>
  </si>
  <si>
    <t>IMAGE</t>
  </si>
  <si>
    <t>RES share</t>
  </si>
  <si>
    <t>EV share</t>
  </si>
  <si>
    <t>REFERENCE</t>
  </si>
  <si>
    <t>COVID</t>
  </si>
  <si>
    <t>GREEN</t>
  </si>
  <si>
    <t>World</t>
  </si>
  <si>
    <t>%</t>
  </si>
  <si>
    <t>CurPol_Reference</t>
  </si>
  <si>
    <t>Emissions|CH4</t>
  </si>
  <si>
    <t>Final Energy|Electricity</t>
  </si>
  <si>
    <t>Final Energy|Industry</t>
  </si>
  <si>
    <t>Final Energy|Residential and Commercial</t>
  </si>
  <si>
    <t>Final Energy|Transportation</t>
  </si>
  <si>
    <t>Mt CH4/yr</t>
  </si>
  <si>
    <t>EJ/yr</t>
  </si>
  <si>
    <t>CurPol_CovidBaseline</t>
  </si>
  <si>
    <t>CurPol_GreenRecovery</t>
  </si>
  <si>
    <t>E3ME</t>
  </si>
  <si>
    <t>Dan_ba</t>
  </si>
  <si>
    <t>Dan_GR20</t>
  </si>
  <si>
    <t>GEM-E3_v2021</t>
  </si>
  <si>
    <t>GEM-E3_V2021</t>
  </si>
  <si>
    <t>EN_NPi2100</t>
  </si>
  <si>
    <t>EN_NPi2100_COV</t>
  </si>
  <si>
    <t>DGCL_GREEN_COVID_v5</t>
  </si>
  <si>
    <t>Dan_ba_precovid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</si>
</sst>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2D17-80A1-4F7B-A233-4FE8A0C7EF21}">
  <dimension ref="A1:U58"/>
  <sheetViews>
    <sheetView topLeftCell="A22" workbookViewId="0">
      <selection activeCell="A28" sqref="A28"/>
    </sheetView>
  </sheetViews>
  <sheetFormatPr defaultRowHeight="15" x14ac:dyDescent="0.25"/>
  <cols>
    <col min="1" max="1" width="13.5703125" bestFit="1" customWidth="1"/>
    <col min="2" max="2" width="15.42578125" customWidth="1"/>
    <col min="4" max="4" width="35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2015</v>
      </c>
      <c r="G1" s="1" t="s">
        <v>5</v>
      </c>
      <c r="H1" s="1" t="s">
        <v>6</v>
      </c>
    </row>
    <row r="2" spans="1:15" x14ac:dyDescent="0.25">
      <c r="A2" t="s">
        <v>7</v>
      </c>
      <c r="B2" t="s">
        <v>10</v>
      </c>
      <c r="C2" t="s">
        <v>13</v>
      </c>
      <c r="D2" t="s">
        <v>8</v>
      </c>
      <c r="E2" t="s">
        <v>14</v>
      </c>
      <c r="G2">
        <v>28.000000000000004</v>
      </c>
      <c r="H2">
        <v>30.5</v>
      </c>
    </row>
    <row r="3" spans="1:15" x14ac:dyDescent="0.25">
      <c r="A3" t="s">
        <v>7</v>
      </c>
      <c r="B3" t="s">
        <v>11</v>
      </c>
      <c r="C3" t="s">
        <v>13</v>
      </c>
      <c r="D3" t="s">
        <v>8</v>
      </c>
      <c r="E3" t="s">
        <v>14</v>
      </c>
      <c r="G3">
        <v>28.000000000000004</v>
      </c>
      <c r="H3">
        <v>31</v>
      </c>
    </row>
    <row r="4" spans="1:15" x14ac:dyDescent="0.25">
      <c r="A4" t="s">
        <v>7</v>
      </c>
      <c r="B4" t="s">
        <v>12</v>
      </c>
      <c r="C4" t="s">
        <v>13</v>
      </c>
      <c r="D4" t="s">
        <v>8</v>
      </c>
      <c r="E4" t="s">
        <v>14</v>
      </c>
      <c r="G4">
        <v>29.5</v>
      </c>
      <c r="H4">
        <v>34</v>
      </c>
    </row>
    <row r="5" spans="1:15" x14ac:dyDescent="0.25">
      <c r="A5" t="s">
        <v>7</v>
      </c>
      <c r="B5" t="s">
        <v>10</v>
      </c>
      <c r="C5" t="s">
        <v>13</v>
      </c>
      <c r="D5" t="s">
        <v>9</v>
      </c>
      <c r="E5" t="s">
        <v>14</v>
      </c>
      <c r="G5">
        <v>11.4</v>
      </c>
      <c r="H5">
        <v>17</v>
      </c>
      <c r="K5" s="2"/>
    </row>
    <row r="6" spans="1:15" x14ac:dyDescent="0.25">
      <c r="A6" t="s">
        <v>7</v>
      </c>
      <c r="B6" t="s">
        <v>11</v>
      </c>
      <c r="C6" t="s">
        <v>13</v>
      </c>
      <c r="D6" t="s">
        <v>9</v>
      </c>
      <c r="E6" t="s">
        <v>14</v>
      </c>
      <c r="G6">
        <v>11.4</v>
      </c>
      <c r="H6">
        <v>18</v>
      </c>
      <c r="J6" s="3"/>
      <c r="K6" s="2"/>
    </row>
    <row r="7" spans="1:15" x14ac:dyDescent="0.25">
      <c r="A7" t="s">
        <v>7</v>
      </c>
      <c r="B7" t="s">
        <v>12</v>
      </c>
      <c r="C7" t="s">
        <v>13</v>
      </c>
      <c r="D7" t="s">
        <v>9</v>
      </c>
      <c r="E7" t="s">
        <v>14</v>
      </c>
      <c r="G7">
        <v>18</v>
      </c>
      <c r="H7">
        <v>21</v>
      </c>
      <c r="J7" s="2"/>
      <c r="K7" s="2"/>
    </row>
    <row r="8" spans="1:15" x14ac:dyDescent="0.25">
      <c r="A8" t="s">
        <v>7</v>
      </c>
      <c r="B8" t="s">
        <v>15</v>
      </c>
      <c r="C8" t="s">
        <v>13</v>
      </c>
      <c r="D8" t="s">
        <v>16</v>
      </c>
      <c r="E8" t="s">
        <v>21</v>
      </c>
      <c r="F8" s="4">
        <v>140.13290405273438</v>
      </c>
      <c r="G8" s="4">
        <v>160.18319702148438</v>
      </c>
      <c r="H8" s="4">
        <v>174.18960571289063</v>
      </c>
      <c r="J8" s="2"/>
      <c r="L8" s="5"/>
      <c r="M8" s="6"/>
      <c r="N8" s="5"/>
      <c r="O8" s="5"/>
    </row>
    <row r="9" spans="1:15" x14ac:dyDescent="0.25">
      <c r="A9" t="s">
        <v>7</v>
      </c>
      <c r="B9" t="s">
        <v>15</v>
      </c>
      <c r="C9" t="s">
        <v>13</v>
      </c>
      <c r="D9" t="s">
        <v>17</v>
      </c>
      <c r="E9" t="s">
        <v>22</v>
      </c>
      <c r="F9" s="4">
        <v>70.514203124999995</v>
      </c>
      <c r="G9" s="4">
        <v>97.120523437499997</v>
      </c>
      <c r="H9" s="4">
        <v>113.186296875</v>
      </c>
      <c r="J9" s="2"/>
      <c r="L9" s="5"/>
      <c r="M9" s="5"/>
      <c r="N9" s="5"/>
      <c r="O9" s="5"/>
    </row>
    <row r="10" spans="1:15" x14ac:dyDescent="0.25">
      <c r="A10" t="s">
        <v>7</v>
      </c>
      <c r="B10" t="s">
        <v>15</v>
      </c>
      <c r="C10" t="s">
        <v>13</v>
      </c>
      <c r="D10" t="s">
        <v>18</v>
      </c>
      <c r="E10" t="s">
        <v>22</v>
      </c>
      <c r="F10" s="4">
        <v>126.7481015625</v>
      </c>
      <c r="G10" s="4">
        <v>158.67090625</v>
      </c>
      <c r="H10" s="4">
        <v>172.69340625000001</v>
      </c>
      <c r="J10" s="2"/>
      <c r="L10" s="6"/>
      <c r="M10" s="5"/>
      <c r="N10" s="5"/>
      <c r="O10" s="6"/>
    </row>
    <row r="11" spans="1:15" x14ac:dyDescent="0.25">
      <c r="A11" t="s">
        <v>7</v>
      </c>
      <c r="B11" t="s">
        <v>15</v>
      </c>
      <c r="C11" t="s">
        <v>13</v>
      </c>
      <c r="D11" t="s">
        <v>19</v>
      </c>
      <c r="E11" t="s">
        <v>22</v>
      </c>
      <c r="F11" s="4">
        <v>113.995517578125</v>
      </c>
      <c r="G11" s="4">
        <v>131.98000781249999</v>
      </c>
      <c r="H11" s="4">
        <v>138.9786484375</v>
      </c>
      <c r="J11" s="3"/>
    </row>
    <row r="12" spans="1:15" x14ac:dyDescent="0.25">
      <c r="A12" t="s">
        <v>7</v>
      </c>
      <c r="B12" t="s">
        <v>15</v>
      </c>
      <c r="C12" t="s">
        <v>13</v>
      </c>
      <c r="D12" t="s">
        <v>20</v>
      </c>
      <c r="E12" t="s">
        <v>22</v>
      </c>
      <c r="F12" s="4">
        <v>96.475921874999997</v>
      </c>
      <c r="G12" s="4">
        <v>111.279296875</v>
      </c>
      <c r="H12" s="4">
        <v>115.97679687500001</v>
      </c>
      <c r="L12" s="11"/>
      <c r="M12" s="11"/>
      <c r="N12" s="11"/>
      <c r="O12" s="11"/>
    </row>
    <row r="13" spans="1:15" x14ac:dyDescent="0.25">
      <c r="A13" t="s">
        <v>7</v>
      </c>
      <c r="B13" t="s">
        <v>23</v>
      </c>
      <c r="C13" t="s">
        <v>13</v>
      </c>
      <c r="D13" t="s">
        <v>16</v>
      </c>
      <c r="E13" t="s">
        <v>21</v>
      </c>
      <c r="F13" s="4">
        <v>140.1427001953125</v>
      </c>
      <c r="G13" s="4">
        <v>149.80760192871094</v>
      </c>
      <c r="H13" s="4">
        <v>161.10029602050781</v>
      </c>
      <c r="J13" s="2"/>
      <c r="L13" s="11"/>
      <c r="M13" s="11"/>
      <c r="N13" s="11"/>
      <c r="O13" s="11"/>
    </row>
    <row r="14" spans="1:15" x14ac:dyDescent="0.25">
      <c r="A14" t="s">
        <v>7</v>
      </c>
      <c r="B14" t="s">
        <v>23</v>
      </c>
      <c r="C14" t="s">
        <v>13</v>
      </c>
      <c r="D14" t="s">
        <v>17</v>
      </c>
      <c r="E14" t="s">
        <v>22</v>
      </c>
      <c r="F14" s="4">
        <v>70.514203124999995</v>
      </c>
      <c r="G14" s="4">
        <v>87.723671875000008</v>
      </c>
      <c r="H14" s="4">
        <v>101.815296875</v>
      </c>
      <c r="J14" s="2"/>
    </row>
    <row r="15" spans="1:15" x14ac:dyDescent="0.25">
      <c r="A15" t="s">
        <v>7</v>
      </c>
      <c r="B15" t="s">
        <v>23</v>
      </c>
      <c r="C15" t="s">
        <v>13</v>
      </c>
      <c r="D15" t="s">
        <v>18</v>
      </c>
      <c r="E15" t="s">
        <v>22</v>
      </c>
      <c r="F15" s="4">
        <v>126.7481015625</v>
      </c>
      <c r="G15" s="4">
        <v>139.61500000000001</v>
      </c>
      <c r="H15" s="4">
        <v>152.21359375</v>
      </c>
    </row>
    <row r="16" spans="1:15" x14ac:dyDescent="0.25">
      <c r="A16" t="s">
        <v>7</v>
      </c>
      <c r="B16" t="s">
        <v>23</v>
      </c>
      <c r="C16" t="s">
        <v>13</v>
      </c>
      <c r="D16" t="s">
        <v>19</v>
      </c>
      <c r="E16" t="s">
        <v>22</v>
      </c>
      <c r="F16" s="4">
        <v>113.995517578125</v>
      </c>
      <c r="G16" s="4">
        <v>126.60542578125001</v>
      </c>
      <c r="H16" s="4">
        <v>133.14662109375001</v>
      </c>
    </row>
    <row r="17" spans="1:21" x14ac:dyDescent="0.25">
      <c r="A17" t="s">
        <v>7</v>
      </c>
      <c r="B17" t="s">
        <v>23</v>
      </c>
      <c r="C17" t="s">
        <v>13</v>
      </c>
      <c r="D17" t="s">
        <v>20</v>
      </c>
      <c r="E17" t="s">
        <v>22</v>
      </c>
      <c r="F17" s="4">
        <v>96.475921874999997</v>
      </c>
      <c r="G17" s="4">
        <v>105.66960156250001</v>
      </c>
      <c r="H17" s="4">
        <v>109.201796875</v>
      </c>
    </row>
    <row r="18" spans="1:21" x14ac:dyDescent="0.25">
      <c r="A18" t="s">
        <v>7</v>
      </c>
      <c r="B18" t="s">
        <v>24</v>
      </c>
      <c r="C18" t="s">
        <v>13</v>
      </c>
      <c r="D18" t="s">
        <v>16</v>
      </c>
      <c r="E18" t="s">
        <v>21</v>
      </c>
      <c r="F18">
        <v>140.13290405273438</v>
      </c>
      <c r="G18">
        <v>121.13369750976563</v>
      </c>
      <c r="H18">
        <v>116.16649627685547</v>
      </c>
    </row>
    <row r="19" spans="1:21" x14ac:dyDescent="0.25">
      <c r="A19" t="s">
        <v>7</v>
      </c>
      <c r="B19" t="s">
        <v>24</v>
      </c>
      <c r="C19" t="s">
        <v>13</v>
      </c>
      <c r="D19" t="s">
        <v>17</v>
      </c>
      <c r="E19" t="s">
        <v>22</v>
      </c>
      <c r="F19">
        <v>70.513320312499999</v>
      </c>
      <c r="G19">
        <v>87.907468750000007</v>
      </c>
      <c r="H19">
        <v>99.169367187500001</v>
      </c>
    </row>
    <row r="20" spans="1:21" x14ac:dyDescent="0.25">
      <c r="A20" t="s">
        <v>7</v>
      </c>
      <c r="B20" t="s">
        <v>24</v>
      </c>
      <c r="C20" t="s">
        <v>13</v>
      </c>
      <c r="D20" t="s">
        <v>18</v>
      </c>
      <c r="E20" t="s">
        <v>22</v>
      </c>
      <c r="F20">
        <v>126.748</v>
      </c>
      <c r="G20">
        <v>137.53190624999999</v>
      </c>
      <c r="H20">
        <v>136.00009374999999</v>
      </c>
    </row>
    <row r="21" spans="1:21" x14ac:dyDescent="0.25">
      <c r="A21" t="s">
        <v>7</v>
      </c>
      <c r="B21" t="s">
        <v>24</v>
      </c>
      <c r="C21" t="s">
        <v>13</v>
      </c>
      <c r="D21" t="s">
        <v>19</v>
      </c>
      <c r="E21" t="s">
        <v>22</v>
      </c>
      <c r="F21">
        <v>113.996142578125</v>
      </c>
      <c r="G21">
        <v>124.7751015625</v>
      </c>
      <c r="H21">
        <v>129.74269140625</v>
      </c>
    </row>
    <row r="22" spans="1:21" x14ac:dyDescent="0.25">
      <c r="A22" t="s">
        <v>7</v>
      </c>
      <c r="B22" t="s">
        <v>24</v>
      </c>
      <c r="C22" t="s">
        <v>13</v>
      </c>
      <c r="D22" t="s">
        <v>20</v>
      </c>
      <c r="E22" t="s">
        <v>22</v>
      </c>
      <c r="F22">
        <v>96.475718749999999</v>
      </c>
      <c r="G22">
        <v>104.1081015625</v>
      </c>
      <c r="H22">
        <v>105.0561015625</v>
      </c>
    </row>
    <row r="23" spans="1:21" s="9" customFormat="1" x14ac:dyDescent="0.25">
      <c r="A23" s="9" t="s">
        <v>28</v>
      </c>
      <c r="B23" s="9" t="s">
        <v>10</v>
      </c>
      <c r="C23" s="9" t="s">
        <v>13</v>
      </c>
      <c r="D23" s="9" t="s">
        <v>8</v>
      </c>
      <c r="E23" s="9" t="s">
        <v>14</v>
      </c>
      <c r="G23" s="5">
        <v>0.33</v>
      </c>
      <c r="H23" s="5">
        <v>0.42</v>
      </c>
    </row>
    <row r="24" spans="1:21" s="7" customFormat="1" x14ac:dyDescent="0.25">
      <c r="A24" s="9" t="s">
        <v>28</v>
      </c>
      <c r="B24" s="7" t="s">
        <v>11</v>
      </c>
      <c r="C24" s="8" t="s">
        <v>13</v>
      </c>
      <c r="D24" s="8" t="s">
        <v>8</v>
      </c>
      <c r="E24" s="7" t="s">
        <v>14</v>
      </c>
      <c r="G24" s="5">
        <v>0.33</v>
      </c>
      <c r="H24" s="5">
        <v>0.42</v>
      </c>
    </row>
    <row r="25" spans="1:21" s="7" customFormat="1" x14ac:dyDescent="0.25">
      <c r="A25" s="9" t="s">
        <v>28</v>
      </c>
      <c r="B25" s="7" t="s">
        <v>12</v>
      </c>
      <c r="C25" s="8" t="s">
        <v>13</v>
      </c>
      <c r="D25" s="8" t="s">
        <v>8</v>
      </c>
      <c r="E25" s="9" t="s">
        <v>14</v>
      </c>
      <c r="G25" s="5">
        <v>0.48</v>
      </c>
      <c r="H25" s="6">
        <v>0.46500000000000002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s="9" customFormat="1" x14ac:dyDescent="0.25">
      <c r="A26" s="9" t="s">
        <v>28</v>
      </c>
      <c r="B26" s="9" t="s">
        <v>10</v>
      </c>
      <c r="C26" s="9" t="s">
        <v>13</v>
      </c>
      <c r="D26" s="9" t="s">
        <v>9</v>
      </c>
      <c r="E26" s="9" t="s">
        <v>14</v>
      </c>
      <c r="G26" s="5">
        <v>7.8E-2</v>
      </c>
      <c r="H26" s="5">
        <v>0.13700000000000001</v>
      </c>
    </row>
    <row r="27" spans="1:21" s="7" customFormat="1" x14ac:dyDescent="0.25">
      <c r="A27" s="9" t="s">
        <v>28</v>
      </c>
      <c r="B27" s="7" t="s">
        <v>11</v>
      </c>
      <c r="C27" s="8" t="s">
        <v>13</v>
      </c>
      <c r="D27" s="8" t="s">
        <v>9</v>
      </c>
      <c r="E27" s="9" t="s">
        <v>14</v>
      </c>
      <c r="G27" s="5">
        <v>7.8E-2</v>
      </c>
      <c r="H27" s="5">
        <v>0.13700000000000001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s="7" customFormat="1" x14ac:dyDescent="0.25">
      <c r="A28" s="9" t="s">
        <v>28</v>
      </c>
      <c r="B28" s="7" t="s">
        <v>12</v>
      </c>
      <c r="C28" s="8" t="s">
        <v>13</v>
      </c>
      <c r="D28" s="8" t="s">
        <v>9</v>
      </c>
      <c r="E28" s="9" t="s">
        <v>14</v>
      </c>
      <c r="G28" s="5">
        <v>0.14000000000000001</v>
      </c>
      <c r="H28" s="5">
        <v>0.23699999999999999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t="s">
        <v>29</v>
      </c>
      <c r="B29" t="s">
        <v>30</v>
      </c>
      <c r="C29" t="s">
        <v>13</v>
      </c>
      <c r="D29" t="s">
        <v>18</v>
      </c>
      <c r="E29" t="s">
        <v>22</v>
      </c>
      <c r="F29">
        <v>136.85213416935946</v>
      </c>
      <c r="G29">
        <v>160.73421990291718</v>
      </c>
      <c r="H29">
        <v>172.01150419237058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t="s">
        <v>29</v>
      </c>
      <c r="B30" t="s">
        <v>30</v>
      </c>
      <c r="C30" t="s">
        <v>13</v>
      </c>
      <c r="D30" t="s">
        <v>19</v>
      </c>
      <c r="E30" t="s">
        <v>22</v>
      </c>
      <c r="F30">
        <v>123.20809157057283</v>
      </c>
      <c r="G30">
        <v>140.33918145791975</v>
      </c>
      <c r="H30">
        <v>151.65431836159422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t="s">
        <v>29</v>
      </c>
      <c r="B31" t="s">
        <v>30</v>
      </c>
      <c r="C31" t="s">
        <v>13</v>
      </c>
      <c r="D31" t="s">
        <v>20</v>
      </c>
      <c r="E31" t="s">
        <v>22</v>
      </c>
      <c r="F31">
        <v>122.89659797583221</v>
      </c>
      <c r="G31">
        <v>135.21896863509724</v>
      </c>
      <c r="H31">
        <v>141.91058994372978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t="s">
        <v>29</v>
      </c>
      <c r="B32" t="s">
        <v>30</v>
      </c>
      <c r="C32" t="s">
        <v>13</v>
      </c>
      <c r="D32" t="s">
        <v>17</v>
      </c>
      <c r="E32" t="s">
        <v>22</v>
      </c>
      <c r="F32">
        <v>83.217291399770659</v>
      </c>
      <c r="G32">
        <v>101.87563534001994</v>
      </c>
      <c r="H32">
        <v>112.58694002215231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t="s">
        <v>29</v>
      </c>
      <c r="B33" t="s">
        <v>31</v>
      </c>
      <c r="C33" t="s">
        <v>13</v>
      </c>
      <c r="D33" t="s">
        <v>18</v>
      </c>
      <c r="E33" t="s">
        <v>22</v>
      </c>
      <c r="F33">
        <v>136.85213416935946</v>
      </c>
      <c r="G33">
        <v>151.41832229754351</v>
      </c>
      <c r="H33">
        <v>161.76200728531083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t="s">
        <v>29</v>
      </c>
      <c r="B34" t="s">
        <v>31</v>
      </c>
      <c r="C34" t="s">
        <v>13</v>
      </c>
      <c r="D34" t="s">
        <v>19</v>
      </c>
      <c r="E34" t="s">
        <v>22</v>
      </c>
      <c r="F34">
        <v>123.20809157057283</v>
      </c>
      <c r="G34">
        <v>134.04185269868776</v>
      </c>
      <c r="H34">
        <v>145.05788999658972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t="s">
        <v>29</v>
      </c>
      <c r="B35" t="s">
        <v>31</v>
      </c>
      <c r="C35" t="s">
        <v>13</v>
      </c>
      <c r="D35" t="s">
        <v>20</v>
      </c>
      <c r="E35" t="s">
        <v>22</v>
      </c>
      <c r="F35">
        <v>122.89659797583221</v>
      </c>
      <c r="G35">
        <v>128.26096363653923</v>
      </c>
      <c r="H35">
        <v>134.30439183821909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t="s">
        <v>29</v>
      </c>
      <c r="B36" t="s">
        <v>31</v>
      </c>
      <c r="C36" t="s">
        <v>13</v>
      </c>
      <c r="D36" t="s">
        <v>17</v>
      </c>
      <c r="E36" t="s">
        <v>22</v>
      </c>
      <c r="F36">
        <v>83.217291399770659</v>
      </c>
      <c r="G36">
        <v>96.586821045589176</v>
      </c>
      <c r="H36">
        <v>106.36927973078603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t="s">
        <v>29</v>
      </c>
      <c r="B37" t="s">
        <v>32</v>
      </c>
      <c r="C37" t="s">
        <v>13</v>
      </c>
      <c r="D37" t="s">
        <v>18</v>
      </c>
      <c r="E37" t="s">
        <v>22</v>
      </c>
      <c r="F37">
        <v>136.85213416935946</v>
      </c>
      <c r="G37">
        <v>152.25713383844129</v>
      </c>
      <c r="H37">
        <v>162.6162251460338</v>
      </c>
    </row>
    <row r="38" spans="1:21" x14ac:dyDescent="0.25">
      <c r="A38" t="s">
        <v>29</v>
      </c>
      <c r="B38" t="s">
        <v>32</v>
      </c>
      <c r="C38" t="s">
        <v>13</v>
      </c>
      <c r="D38" t="s">
        <v>19</v>
      </c>
      <c r="E38" t="s">
        <v>22</v>
      </c>
      <c r="F38">
        <v>123.20809157057283</v>
      </c>
      <c r="G38">
        <v>134.23560385226506</v>
      </c>
      <c r="H38">
        <v>145.59352362992479</v>
      </c>
    </row>
    <row r="39" spans="1:21" x14ac:dyDescent="0.25">
      <c r="A39" t="s">
        <v>29</v>
      </c>
      <c r="B39" t="s">
        <v>32</v>
      </c>
      <c r="C39" t="s">
        <v>13</v>
      </c>
      <c r="D39" t="s">
        <v>20</v>
      </c>
      <c r="E39" t="s">
        <v>22</v>
      </c>
      <c r="F39">
        <v>122.89659797583221</v>
      </c>
      <c r="G39">
        <v>127.93289608106363</v>
      </c>
      <c r="H39">
        <v>134.26317292188759</v>
      </c>
    </row>
    <row r="40" spans="1:21" x14ac:dyDescent="0.25">
      <c r="A40" t="s">
        <v>29</v>
      </c>
      <c r="B40" t="s">
        <v>32</v>
      </c>
      <c r="C40" t="s">
        <v>13</v>
      </c>
      <c r="D40" t="s">
        <v>17</v>
      </c>
      <c r="E40" t="s">
        <v>22</v>
      </c>
      <c r="F40">
        <v>83.217291399770659</v>
      </c>
      <c r="G40">
        <v>100.13070388176493</v>
      </c>
      <c r="H40">
        <v>108.54287813621809</v>
      </c>
    </row>
    <row r="41" spans="1:21" s="9" customFormat="1" x14ac:dyDescent="0.25">
      <c r="A41" s="9" t="s">
        <v>25</v>
      </c>
      <c r="B41" s="9" t="s">
        <v>10</v>
      </c>
      <c r="C41" s="9" t="s">
        <v>13</v>
      </c>
      <c r="D41" s="9" t="s">
        <v>8</v>
      </c>
      <c r="E41" s="9" t="s">
        <v>14</v>
      </c>
      <c r="G41" s="10">
        <v>0.23496375650439941</v>
      </c>
      <c r="H41" s="10">
        <v>0.23787591317225942</v>
      </c>
    </row>
    <row r="42" spans="1:21" x14ac:dyDescent="0.25">
      <c r="A42" t="s">
        <v>25</v>
      </c>
      <c r="B42" t="s">
        <v>11</v>
      </c>
      <c r="C42" t="s">
        <v>13</v>
      </c>
      <c r="D42" t="s">
        <v>8</v>
      </c>
      <c r="E42" t="s">
        <v>14</v>
      </c>
      <c r="G42" s="10">
        <v>0.23496375650439941</v>
      </c>
      <c r="H42" s="10">
        <v>0.23787591317225942</v>
      </c>
    </row>
    <row r="43" spans="1:21" x14ac:dyDescent="0.25">
      <c r="A43" t="s">
        <v>25</v>
      </c>
      <c r="B43" t="s">
        <v>12</v>
      </c>
      <c r="C43" t="s">
        <v>13</v>
      </c>
      <c r="D43" t="s">
        <v>8</v>
      </c>
      <c r="E43" t="s">
        <v>14</v>
      </c>
      <c r="G43" s="10">
        <v>0.26654173226008532</v>
      </c>
      <c r="H43" s="10">
        <v>0.28396443969834584</v>
      </c>
    </row>
    <row r="44" spans="1:21" s="9" customFormat="1" x14ac:dyDescent="0.25">
      <c r="A44" s="9" t="s">
        <v>25</v>
      </c>
      <c r="B44" s="9" t="s">
        <v>10</v>
      </c>
      <c r="C44" s="9" t="s">
        <v>13</v>
      </c>
      <c r="D44" s="9" t="s">
        <v>9</v>
      </c>
      <c r="E44" s="9" t="s">
        <v>14</v>
      </c>
      <c r="G44" s="10">
        <v>3.4483609363311497E-2</v>
      </c>
      <c r="H44" s="10">
        <v>7.0785613837585346E-2</v>
      </c>
    </row>
    <row r="45" spans="1:21" x14ac:dyDescent="0.25">
      <c r="A45" t="s">
        <v>25</v>
      </c>
      <c r="B45" t="s">
        <v>11</v>
      </c>
      <c r="C45" t="s">
        <v>13</v>
      </c>
      <c r="D45" t="s">
        <v>9</v>
      </c>
      <c r="E45" t="s">
        <v>14</v>
      </c>
      <c r="G45" s="10">
        <v>3.4483609363311497E-2</v>
      </c>
      <c r="H45" s="10">
        <v>7.0785613837585346E-2</v>
      </c>
    </row>
    <row r="46" spans="1:21" x14ac:dyDescent="0.25">
      <c r="A46" t="s">
        <v>25</v>
      </c>
      <c r="B46" t="s">
        <v>12</v>
      </c>
      <c r="C46" t="s">
        <v>13</v>
      </c>
      <c r="D46" t="s">
        <v>9</v>
      </c>
      <c r="E46" t="s">
        <v>14</v>
      </c>
      <c r="G46" s="10">
        <v>0.1460824807723671</v>
      </c>
      <c r="H46" s="10">
        <v>0.23539595554638701</v>
      </c>
    </row>
    <row r="47" spans="1:21" x14ac:dyDescent="0.25">
      <c r="A47" s="9" t="s">
        <v>25</v>
      </c>
      <c r="B47" t="s">
        <v>26</v>
      </c>
      <c r="C47" t="s">
        <v>13</v>
      </c>
      <c r="D47" t="s">
        <v>18</v>
      </c>
      <c r="E47" t="s">
        <v>22</v>
      </c>
      <c r="F47">
        <v>114.79700000000003</v>
      </c>
      <c r="G47">
        <v>122.79399999999998</v>
      </c>
      <c r="H47">
        <v>130.93999999999997</v>
      </c>
      <c r="L47" s="5"/>
      <c r="M47" s="5"/>
      <c r="N47" s="5"/>
      <c r="Q47" s="5"/>
      <c r="R47" s="5"/>
    </row>
    <row r="48" spans="1:21" x14ac:dyDescent="0.25">
      <c r="A48" s="9" t="s">
        <v>25</v>
      </c>
      <c r="B48" t="s">
        <v>27</v>
      </c>
      <c r="C48" t="s">
        <v>13</v>
      </c>
      <c r="D48" t="s">
        <v>18</v>
      </c>
      <c r="E48" t="s">
        <v>22</v>
      </c>
      <c r="F48">
        <v>114.79700000000003</v>
      </c>
      <c r="G48">
        <v>121.60700000000001</v>
      </c>
      <c r="H48">
        <v>129.59999999999997</v>
      </c>
      <c r="L48" s="6"/>
      <c r="M48" s="6"/>
      <c r="N48" s="6"/>
      <c r="Q48" s="6"/>
      <c r="R48" s="6"/>
    </row>
    <row r="49" spans="1:18" x14ac:dyDescent="0.25">
      <c r="A49" s="9" t="s">
        <v>25</v>
      </c>
      <c r="B49" t="s">
        <v>33</v>
      </c>
      <c r="C49" t="s">
        <v>13</v>
      </c>
      <c r="D49" t="s">
        <v>18</v>
      </c>
      <c r="E49" t="s">
        <v>22</v>
      </c>
      <c r="F49">
        <v>114.79700000000004</v>
      </c>
      <c r="G49">
        <v>129.3343075003522</v>
      </c>
      <c r="H49">
        <v>138.1163525814263</v>
      </c>
      <c r="L49" s="6"/>
      <c r="M49" s="5"/>
      <c r="N49" s="6"/>
      <c r="Q49" s="6"/>
      <c r="R49" s="6"/>
    </row>
    <row r="50" spans="1:18" x14ac:dyDescent="0.25">
      <c r="A50" s="9" t="s">
        <v>25</v>
      </c>
      <c r="B50" t="s">
        <v>26</v>
      </c>
      <c r="C50" t="s">
        <v>13</v>
      </c>
      <c r="D50" t="s">
        <v>17</v>
      </c>
      <c r="E50" t="s">
        <v>22</v>
      </c>
      <c r="F50">
        <v>72.14400000000002</v>
      </c>
      <c r="G50">
        <v>89.42300000000003</v>
      </c>
      <c r="H50">
        <v>100.57200000000002</v>
      </c>
      <c r="L50" s="6"/>
      <c r="M50" s="6"/>
      <c r="N50" s="6"/>
      <c r="Q50" s="6"/>
      <c r="R50" s="6"/>
    </row>
    <row r="51" spans="1:18" x14ac:dyDescent="0.25">
      <c r="A51" s="9" t="s">
        <v>25</v>
      </c>
      <c r="B51" t="s">
        <v>27</v>
      </c>
      <c r="C51" t="s">
        <v>13</v>
      </c>
      <c r="D51" t="s">
        <v>17</v>
      </c>
      <c r="E51" t="s">
        <v>22</v>
      </c>
      <c r="F51">
        <v>72.14400000000002</v>
      </c>
      <c r="G51">
        <v>86.534999999999997</v>
      </c>
      <c r="H51">
        <v>99.027999999999977</v>
      </c>
      <c r="L51" s="6"/>
      <c r="M51" s="6"/>
      <c r="N51" s="6"/>
      <c r="Q51" s="6"/>
      <c r="R51" s="6"/>
    </row>
    <row r="52" spans="1:18" x14ac:dyDescent="0.25">
      <c r="A52" s="9" t="s">
        <v>25</v>
      </c>
      <c r="B52" t="s">
        <v>33</v>
      </c>
      <c r="C52" t="s">
        <v>13</v>
      </c>
      <c r="D52" t="s">
        <v>17</v>
      </c>
      <c r="E52" t="s">
        <v>22</v>
      </c>
      <c r="F52">
        <v>72.14400000000002</v>
      </c>
      <c r="G52">
        <v>93.696340419632079</v>
      </c>
      <c r="H52">
        <v>105.79705361550307</v>
      </c>
      <c r="L52" s="6"/>
      <c r="M52" s="6"/>
      <c r="N52" s="6"/>
      <c r="Q52" s="6"/>
      <c r="R52" s="6"/>
    </row>
    <row r="53" spans="1:18" x14ac:dyDescent="0.25">
      <c r="A53" s="9" t="s">
        <v>25</v>
      </c>
      <c r="B53" t="s">
        <v>26</v>
      </c>
      <c r="C53" t="s">
        <v>13</v>
      </c>
      <c r="D53" t="s">
        <v>19</v>
      </c>
      <c r="E53" t="s">
        <v>22</v>
      </c>
      <c r="F53">
        <v>118.21999999999998</v>
      </c>
      <c r="G53">
        <v>130.70499999999998</v>
      </c>
      <c r="H53">
        <v>137.80100000000002</v>
      </c>
      <c r="L53" s="6"/>
      <c r="M53" s="6"/>
      <c r="N53" s="6"/>
      <c r="Q53" s="6"/>
      <c r="R53" s="6"/>
    </row>
    <row r="54" spans="1:18" x14ac:dyDescent="0.25">
      <c r="A54" s="9" t="s">
        <v>25</v>
      </c>
      <c r="B54" t="s">
        <v>27</v>
      </c>
      <c r="C54" t="s">
        <v>13</v>
      </c>
      <c r="D54" t="s">
        <v>19</v>
      </c>
      <c r="E54" t="s">
        <v>22</v>
      </c>
      <c r="F54">
        <v>118.21999999999998</v>
      </c>
      <c r="G54">
        <v>123.61799999999999</v>
      </c>
      <c r="H54">
        <v>130.68800000000002</v>
      </c>
      <c r="L54" s="6"/>
      <c r="M54" s="6"/>
      <c r="N54" s="6"/>
      <c r="Q54" s="6"/>
      <c r="R54" s="6"/>
    </row>
    <row r="55" spans="1:18" x14ac:dyDescent="0.25">
      <c r="A55" s="9" t="s">
        <v>25</v>
      </c>
      <c r="B55" t="s">
        <v>33</v>
      </c>
      <c r="C55" t="s">
        <v>13</v>
      </c>
      <c r="D55" t="s">
        <v>19</v>
      </c>
      <c r="E55" t="s">
        <v>22</v>
      </c>
      <c r="F55">
        <v>118.21999999999997</v>
      </c>
      <c r="G55">
        <v>133.38588056860675</v>
      </c>
      <c r="H55">
        <v>141.06627406689955</v>
      </c>
    </row>
    <row r="56" spans="1:18" x14ac:dyDescent="0.25">
      <c r="A56" s="9" t="s">
        <v>25</v>
      </c>
      <c r="B56" s="9" t="s">
        <v>26</v>
      </c>
      <c r="C56" s="9" t="s">
        <v>13</v>
      </c>
      <c r="D56" s="9" t="s">
        <v>20</v>
      </c>
      <c r="E56" s="9" t="s">
        <v>22</v>
      </c>
      <c r="F56" s="9">
        <v>106.74600000000001</v>
      </c>
      <c r="G56" s="9">
        <v>107.91399999999999</v>
      </c>
      <c r="H56" s="9">
        <v>112.98699999999997</v>
      </c>
    </row>
    <row r="57" spans="1:18" x14ac:dyDescent="0.25">
      <c r="A57" s="9" t="s">
        <v>25</v>
      </c>
      <c r="B57" s="9" t="s">
        <v>27</v>
      </c>
      <c r="C57" s="9" t="s">
        <v>13</v>
      </c>
      <c r="D57" s="9" t="s">
        <v>20</v>
      </c>
      <c r="E57" s="9" t="s">
        <v>22</v>
      </c>
      <c r="F57" s="9">
        <v>106.74600000000001</v>
      </c>
      <c r="G57" s="9">
        <v>102.072</v>
      </c>
      <c r="H57" s="9">
        <v>103.38800000000002</v>
      </c>
    </row>
    <row r="58" spans="1:18" x14ac:dyDescent="0.25">
      <c r="A58" s="9" t="s">
        <v>25</v>
      </c>
      <c r="B58" s="9" t="s">
        <v>33</v>
      </c>
      <c r="C58" s="9" t="s">
        <v>13</v>
      </c>
      <c r="D58" s="9" t="s">
        <v>20</v>
      </c>
      <c r="E58" s="9" t="s">
        <v>22</v>
      </c>
      <c r="F58" s="9">
        <v>106.746</v>
      </c>
      <c r="G58" s="9">
        <v>121.59961476534386</v>
      </c>
      <c r="H58" s="9">
        <v>127.31499973325273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72BB-79F2-40A1-8795-7E68E0375202}">
  <sheetPr filterMode="1"/>
  <dimension ref="A1:G60"/>
  <sheetViews>
    <sheetView topLeftCell="A6" workbookViewId="0">
      <selection activeCell="A23" sqref="A23:A38"/>
    </sheetView>
  </sheetViews>
  <sheetFormatPr defaultRowHeight="15" x14ac:dyDescent="0.25"/>
  <cols>
    <col min="1" max="1" width="13.5703125" bestFit="1" customWidth="1"/>
    <col min="2" max="2" width="19.140625" customWidth="1"/>
    <col min="4" max="4" width="35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tr">
        <f>Sheet1!A2</f>
        <v>IMAGE</v>
      </c>
      <c r="B2" s="9" t="str">
        <f>Sheet1!B2</f>
        <v>REFERENCE</v>
      </c>
      <c r="C2" s="9" t="str">
        <f>Sheet1!C2</f>
        <v>World</v>
      </c>
      <c r="D2" s="9" t="str">
        <f>Sheet1!D2</f>
        <v>RES share</v>
      </c>
      <c r="E2" s="9" t="str">
        <f>Sheet1!E2</f>
        <v>%</v>
      </c>
      <c r="F2">
        <f>Sheet1!G2</f>
        <v>28.000000000000004</v>
      </c>
      <c r="G2" s="9">
        <f>Sheet1!H2</f>
        <v>30.5</v>
      </c>
    </row>
    <row r="3" spans="1:7" x14ac:dyDescent="0.25">
      <c r="A3" s="9" t="str">
        <f>Sheet1!A3</f>
        <v>IMAGE</v>
      </c>
      <c r="B3" s="9" t="str">
        <f>Sheet1!B3</f>
        <v>COVID</v>
      </c>
      <c r="C3" s="9" t="str">
        <f>Sheet1!C3</f>
        <v>World</v>
      </c>
      <c r="D3" s="9" t="str">
        <f>Sheet1!D3</f>
        <v>RES share</v>
      </c>
      <c r="E3" s="9" t="str">
        <f>Sheet1!E3</f>
        <v>%</v>
      </c>
      <c r="F3" s="9">
        <f>Sheet1!G3</f>
        <v>28.000000000000004</v>
      </c>
      <c r="G3" s="9">
        <f>Sheet1!H3</f>
        <v>31</v>
      </c>
    </row>
    <row r="4" spans="1:7" x14ac:dyDescent="0.25">
      <c r="A4" s="9" t="str">
        <f>Sheet1!A4</f>
        <v>IMAGE</v>
      </c>
      <c r="B4" s="9" t="str">
        <f>Sheet1!B4</f>
        <v>GREEN</v>
      </c>
      <c r="C4" s="9" t="str">
        <f>Sheet1!C4</f>
        <v>World</v>
      </c>
      <c r="D4" s="9" t="str">
        <f>Sheet1!D4</f>
        <v>RES share</v>
      </c>
      <c r="E4" s="9" t="str">
        <f>Sheet1!E4</f>
        <v>%</v>
      </c>
      <c r="F4" s="9">
        <f>Sheet1!G4</f>
        <v>29.5</v>
      </c>
      <c r="G4" s="9">
        <f>Sheet1!H4</f>
        <v>34</v>
      </c>
    </row>
    <row r="5" spans="1:7" x14ac:dyDescent="0.25">
      <c r="A5" s="9" t="str">
        <f>Sheet1!A5</f>
        <v>IMAGE</v>
      </c>
      <c r="B5" s="9" t="str">
        <f>Sheet1!B5</f>
        <v>REFERENCE</v>
      </c>
      <c r="C5" s="9" t="str">
        <f>Sheet1!C5</f>
        <v>World</v>
      </c>
      <c r="D5" s="9" t="str">
        <f>Sheet1!D5</f>
        <v>EV share</v>
      </c>
      <c r="E5" s="9" t="str">
        <f>Sheet1!E5</f>
        <v>%</v>
      </c>
      <c r="F5" s="9">
        <f>Sheet1!G5</f>
        <v>11.4</v>
      </c>
      <c r="G5" s="9">
        <f>Sheet1!H5</f>
        <v>17</v>
      </c>
    </row>
    <row r="6" spans="1:7" x14ac:dyDescent="0.25">
      <c r="A6" s="9" t="str">
        <f>Sheet1!A6</f>
        <v>IMAGE</v>
      </c>
      <c r="B6" s="9" t="str">
        <f>Sheet1!B6</f>
        <v>COVID</v>
      </c>
      <c r="C6" s="9" t="str">
        <f>Sheet1!C6</f>
        <v>World</v>
      </c>
      <c r="D6" s="9" t="str">
        <f>Sheet1!D6</f>
        <v>EV share</v>
      </c>
      <c r="E6" s="9" t="str">
        <f>Sheet1!E6</f>
        <v>%</v>
      </c>
      <c r="F6" s="9">
        <f>Sheet1!G6</f>
        <v>11.4</v>
      </c>
      <c r="G6" s="9">
        <f>Sheet1!H6</f>
        <v>18</v>
      </c>
    </row>
    <row r="7" spans="1:7" x14ac:dyDescent="0.25">
      <c r="A7" s="9" t="str">
        <f>Sheet1!A7</f>
        <v>IMAGE</v>
      </c>
      <c r="B7" s="9" t="str">
        <f>Sheet1!B7</f>
        <v>GREEN</v>
      </c>
      <c r="C7" s="9" t="str">
        <f>Sheet1!C7</f>
        <v>World</v>
      </c>
      <c r="D7" s="9" t="str">
        <f>Sheet1!D7</f>
        <v>EV share</v>
      </c>
      <c r="E7" s="9" t="str">
        <f>Sheet1!E7</f>
        <v>%</v>
      </c>
      <c r="F7" s="9">
        <f>Sheet1!G7</f>
        <v>18</v>
      </c>
      <c r="G7" s="9">
        <f>Sheet1!H7</f>
        <v>21</v>
      </c>
    </row>
    <row r="8" spans="1:7" x14ac:dyDescent="0.25">
      <c r="A8" s="9" t="str">
        <f>Sheet1!A8</f>
        <v>IMAGE</v>
      </c>
      <c r="B8" s="9" t="str">
        <f>Sheet1!B8</f>
        <v>CurPol_Reference</v>
      </c>
      <c r="C8" s="9" t="str">
        <f>Sheet1!C8</f>
        <v>World</v>
      </c>
      <c r="D8" s="9" t="str">
        <f>Sheet1!D8</f>
        <v>Emissions|CH4</v>
      </c>
      <c r="E8" s="9" t="str">
        <f>Sheet1!E8</f>
        <v>Mt CH4/yr</v>
      </c>
      <c r="F8" s="9">
        <f>((Sheet1!G8/Sheet1!$F8)-1)*100</f>
        <v>14.308054988430662</v>
      </c>
      <c r="G8" s="9">
        <f>((Sheet1!H8/Sheet1!$F8)-1)*100</f>
        <v>24.303144140465506</v>
      </c>
    </row>
    <row r="9" spans="1:7" hidden="1" x14ac:dyDescent="0.25">
      <c r="A9" s="9" t="str">
        <f>Sheet1!A9</f>
        <v>IMAGE</v>
      </c>
      <c r="B9" s="9" t="str">
        <f>Sheet1!B9</f>
        <v>CurPol_Reference</v>
      </c>
      <c r="C9" s="9" t="str">
        <f>Sheet1!C9</f>
        <v>World</v>
      </c>
      <c r="D9" s="9" t="str">
        <f>Sheet1!D9</f>
        <v>Final Energy|Electricity</v>
      </c>
      <c r="E9" s="9" t="s">
        <v>14</v>
      </c>
      <c r="F9" s="9">
        <f>((Sheet1!G9/Sheet1!$F9)-1)*100</f>
        <v>37.73185987131582</v>
      </c>
      <c r="G9" s="9">
        <f>((Sheet1!H9/Sheet1!$F9)-1)*100</f>
        <v>60.515600912848022</v>
      </c>
    </row>
    <row r="10" spans="1:7" x14ac:dyDescent="0.25">
      <c r="A10" s="9" t="str">
        <f>Sheet1!A10</f>
        <v>IMAGE</v>
      </c>
      <c r="B10" s="9" t="str">
        <f>Sheet1!B10</f>
        <v>CurPol_Reference</v>
      </c>
      <c r="C10" s="9" t="str">
        <f>Sheet1!C10</f>
        <v>World</v>
      </c>
      <c r="D10" s="9" t="str">
        <f>Sheet1!D10</f>
        <v>Final Energy|Industry</v>
      </c>
      <c r="E10" s="9" t="s">
        <v>14</v>
      </c>
      <c r="F10" s="9">
        <f>((Sheet1!G10/Sheet1!$F10)-1)*100</f>
        <v>25.186021955333771</v>
      </c>
      <c r="G10" s="9">
        <f>((Sheet1!H10/Sheet1!$F10)-1)*100</f>
        <v>36.249304029886552</v>
      </c>
    </row>
    <row r="11" spans="1:7" x14ac:dyDescent="0.25">
      <c r="A11" s="9" t="str">
        <f>Sheet1!A11</f>
        <v>IMAGE</v>
      </c>
      <c r="B11" s="9" t="str">
        <f>Sheet1!B11</f>
        <v>CurPol_Reference</v>
      </c>
      <c r="C11" s="9" t="str">
        <f>Sheet1!C11</f>
        <v>World</v>
      </c>
      <c r="D11" s="9" t="str">
        <f>Sheet1!D11</f>
        <v>Final Energy|Residential and Commercial</v>
      </c>
      <c r="E11" s="9" t="s">
        <v>14</v>
      </c>
      <c r="F11" s="9">
        <f>((Sheet1!G11/Sheet1!$F11)-1)*100</f>
        <v>15.776488950146316</v>
      </c>
      <c r="G11" s="9">
        <f>((Sheet1!H11/Sheet1!$F11)-1)*100</f>
        <v>21.915888791200231</v>
      </c>
    </row>
    <row r="12" spans="1:7" hidden="1" x14ac:dyDescent="0.25">
      <c r="A12" s="9" t="str">
        <f>Sheet1!A12</f>
        <v>IMAGE</v>
      </c>
      <c r="B12" s="9" t="str">
        <f>Sheet1!B12</f>
        <v>CurPol_Reference</v>
      </c>
      <c r="C12" s="9" t="str">
        <f>Sheet1!C12</f>
        <v>World</v>
      </c>
      <c r="D12" s="9" t="str">
        <f>Sheet1!D12</f>
        <v>Final Energy|Transportation</v>
      </c>
      <c r="E12" s="9" t="s">
        <v>14</v>
      </c>
      <c r="F12" s="9">
        <f>((Sheet1!G12/Sheet1!$F12)-1)*100</f>
        <v>15.344113549057493</v>
      </c>
      <c r="G12" s="9">
        <f>((Sheet1!H12/Sheet1!$F12)-1)*100</f>
        <v>20.213204104197647</v>
      </c>
    </row>
    <row r="13" spans="1:7" x14ac:dyDescent="0.25">
      <c r="A13" s="9" t="str">
        <f>Sheet1!A13</f>
        <v>IMAGE</v>
      </c>
      <c r="B13" s="9" t="str">
        <f>Sheet1!B13</f>
        <v>CurPol_CovidBaseline</v>
      </c>
      <c r="C13" s="9" t="str">
        <f>Sheet1!C13</f>
        <v>World</v>
      </c>
      <c r="D13" s="9" t="str">
        <f>Sheet1!D13</f>
        <v>Emissions|CH4</v>
      </c>
      <c r="E13" s="9" t="str">
        <f>Sheet1!E13</f>
        <v>Mt CH4/yr</v>
      </c>
      <c r="F13" s="9">
        <f>((Sheet1!G13/Sheet1!$F13)-1)*100</f>
        <v>6.8964717533833486</v>
      </c>
      <c r="G13" s="9">
        <f>((Sheet1!H13/Sheet1!$F13)-1)*100</f>
        <v>14.954468406836297</v>
      </c>
    </row>
    <row r="14" spans="1:7" hidden="1" x14ac:dyDescent="0.25">
      <c r="A14" s="9" t="str">
        <f>Sheet1!A14</f>
        <v>IMAGE</v>
      </c>
      <c r="B14" s="9" t="str">
        <f>Sheet1!B14</f>
        <v>CurPol_CovidBaseline</v>
      </c>
      <c r="C14" s="9" t="str">
        <f>Sheet1!C14</f>
        <v>World</v>
      </c>
      <c r="D14" s="9" t="str">
        <f>Sheet1!D14</f>
        <v>Final Energy|Electricity</v>
      </c>
      <c r="E14" s="9" t="s">
        <v>14</v>
      </c>
      <c r="F14" s="9">
        <f>((Sheet1!G14/Sheet1!$F14)-1)*100</f>
        <v>24.405677136410265</v>
      </c>
      <c r="G14" s="9">
        <f>((Sheet1!H14/Sheet1!$F14)-1)*100</f>
        <v>44.389771652829715</v>
      </c>
    </row>
    <row r="15" spans="1:7" x14ac:dyDescent="0.25">
      <c r="A15" s="9" t="str">
        <f>Sheet1!A15</f>
        <v>IMAGE</v>
      </c>
      <c r="B15" s="9" t="str">
        <f>Sheet1!B15</f>
        <v>CurPol_CovidBaseline</v>
      </c>
      <c r="C15" s="9" t="str">
        <f>Sheet1!C15</f>
        <v>World</v>
      </c>
      <c r="D15" s="9" t="str">
        <f>Sheet1!D15</f>
        <v>Final Energy|Industry</v>
      </c>
      <c r="E15" s="9" t="s">
        <v>14</v>
      </c>
      <c r="F15" s="9">
        <f>((Sheet1!G15/Sheet1!$F15)-1)*100</f>
        <v>10.151551209747534</v>
      </c>
      <c r="G15" s="9">
        <f>((Sheet1!H15/Sheet1!$F15)-1)*100</f>
        <v>20.091419022116774</v>
      </c>
    </row>
    <row r="16" spans="1:7" x14ac:dyDescent="0.25">
      <c r="A16" s="9" t="str">
        <f>Sheet1!A16</f>
        <v>IMAGE</v>
      </c>
      <c r="B16" s="9" t="str">
        <f>Sheet1!B16</f>
        <v>CurPol_CovidBaseline</v>
      </c>
      <c r="C16" s="9" t="str">
        <f>Sheet1!C16</f>
        <v>World</v>
      </c>
      <c r="D16" s="9" t="str">
        <f>Sheet1!D16</f>
        <v>Final Energy|Residential and Commercial</v>
      </c>
      <c r="E16" s="9" t="s">
        <v>14</v>
      </c>
      <c r="F16" s="9">
        <f>((Sheet1!G16/Sheet1!$F16)-1)*100</f>
        <v>11.061757927879047</v>
      </c>
      <c r="G16" s="9">
        <f>((Sheet1!H16/Sheet1!$F16)-1)*100</f>
        <v>16.799874172684113</v>
      </c>
    </row>
    <row r="17" spans="1:7" hidden="1" x14ac:dyDescent="0.25">
      <c r="A17" s="9" t="str">
        <f>Sheet1!A17</f>
        <v>IMAGE</v>
      </c>
      <c r="B17" s="9" t="str">
        <f>Sheet1!B17</f>
        <v>CurPol_CovidBaseline</v>
      </c>
      <c r="C17" s="9" t="str">
        <f>Sheet1!C17</f>
        <v>World</v>
      </c>
      <c r="D17" s="9" t="str">
        <f>Sheet1!D17</f>
        <v>Final Energy|Transportation</v>
      </c>
      <c r="E17" s="9" t="s">
        <v>14</v>
      </c>
      <c r="F17" s="9">
        <f>((Sheet1!G17/Sheet1!$F17)-1)*100</f>
        <v>9.5295069576136306</v>
      </c>
      <c r="G17" s="9">
        <f>((Sheet1!H17/Sheet1!$F17)-1)*100</f>
        <v>13.190726507374983</v>
      </c>
    </row>
    <row r="18" spans="1:7" x14ac:dyDescent="0.25">
      <c r="A18" s="9" t="str">
        <f>Sheet1!A18</f>
        <v>IMAGE</v>
      </c>
      <c r="B18" s="9" t="str">
        <f>Sheet1!B18</f>
        <v>CurPol_GreenRecovery</v>
      </c>
      <c r="C18" s="9" t="str">
        <f>Sheet1!C18</f>
        <v>World</v>
      </c>
      <c r="D18" s="9" t="str">
        <f>Sheet1!D18</f>
        <v>Emissions|CH4</v>
      </c>
      <c r="E18" s="9" t="str">
        <f>Sheet1!E18</f>
        <v>Mt CH4/yr</v>
      </c>
      <c r="F18" s="9">
        <f>((Sheet1!G18/Sheet1!$F18)-1)*100</f>
        <v>-13.557991016741521</v>
      </c>
      <c r="G18" s="9">
        <f>((Sheet1!H18/Sheet1!$F18)-1)*100</f>
        <v>-17.102626922553419</v>
      </c>
    </row>
    <row r="19" spans="1:7" hidden="1" x14ac:dyDescent="0.25">
      <c r="A19" s="9" t="str">
        <f>Sheet1!A19</f>
        <v>IMAGE</v>
      </c>
      <c r="B19" s="9" t="str">
        <f>Sheet1!B19</f>
        <v>CurPol_GreenRecovery</v>
      </c>
      <c r="C19" s="9" t="str">
        <f>Sheet1!C19</f>
        <v>World</v>
      </c>
      <c r="D19" s="9" t="str">
        <f>Sheet1!D19</f>
        <v>Final Energy|Electricity</v>
      </c>
      <c r="E19" s="9" t="s">
        <v>14</v>
      </c>
      <c r="F19" s="9">
        <f>((Sheet1!G19/Sheet1!$F19)-1)*100</f>
        <v>24.667890209130494</v>
      </c>
      <c r="G19" s="9">
        <f>((Sheet1!H19/Sheet1!$F19)-1)*100</f>
        <v>40.639196605694508</v>
      </c>
    </row>
    <row r="20" spans="1:7" x14ac:dyDescent="0.25">
      <c r="A20" s="9" t="str">
        <f>Sheet1!A20</f>
        <v>IMAGE</v>
      </c>
      <c r="B20" s="9" t="str">
        <f>Sheet1!B20</f>
        <v>CurPol_GreenRecovery</v>
      </c>
      <c r="C20" s="9" t="str">
        <f>Sheet1!C20</f>
        <v>World</v>
      </c>
      <c r="D20" s="9" t="str">
        <f>Sheet1!D20</f>
        <v>Final Energy|Industry</v>
      </c>
      <c r="E20" s="9" t="s">
        <v>14</v>
      </c>
      <c r="F20" s="9">
        <f>((Sheet1!G20/Sheet1!$F20)-1)*100</f>
        <v>8.5081470713541663</v>
      </c>
      <c r="G20" s="9">
        <f>((Sheet1!H20/Sheet1!$F20)-1)*100</f>
        <v>7.2995974295452237</v>
      </c>
    </row>
    <row r="21" spans="1:7" x14ac:dyDescent="0.25">
      <c r="A21" s="9" t="str">
        <f>Sheet1!A21</f>
        <v>IMAGE</v>
      </c>
      <c r="B21" s="9" t="str">
        <f>Sheet1!B21</f>
        <v>CurPol_GreenRecovery</v>
      </c>
      <c r="C21" s="9" t="str">
        <f>Sheet1!C21</f>
        <v>World</v>
      </c>
      <c r="D21" s="9" t="str">
        <f>Sheet1!D21</f>
        <v>Final Energy|Residential and Commercial</v>
      </c>
      <c r="E21" s="9" t="s">
        <v>14</v>
      </c>
      <c r="F21" s="9">
        <f>((Sheet1!G21/Sheet1!$F21)-1)*100</f>
        <v>9.4555471269458522</v>
      </c>
      <c r="G21" s="9">
        <f>((Sheet1!H21/Sheet1!$F21)-1)*100</f>
        <v>13.813229528651295</v>
      </c>
    </row>
    <row r="22" spans="1:7" hidden="1" x14ac:dyDescent="0.25">
      <c r="A22" s="9" t="str">
        <f>Sheet1!A22</f>
        <v>IMAGE</v>
      </c>
      <c r="B22" s="9" t="str">
        <f>Sheet1!B22</f>
        <v>CurPol_GreenRecovery</v>
      </c>
      <c r="C22" s="9" t="str">
        <f>Sheet1!C22</f>
        <v>World</v>
      </c>
      <c r="D22" s="9" t="str">
        <f>Sheet1!D22</f>
        <v>Final Energy|Transportation</v>
      </c>
      <c r="E22" s="9" t="s">
        <v>14</v>
      </c>
      <c r="F22" s="9">
        <f>((Sheet1!G22/Sheet1!$F22)-1)*100</f>
        <v>7.9111955955238678</v>
      </c>
      <c r="G22" s="9">
        <f>((Sheet1!H22/Sheet1!$F22)-1)*100</f>
        <v>8.8938262639271635</v>
      </c>
    </row>
    <row r="23" spans="1:7" s="9" customFormat="1" x14ac:dyDescent="0.25">
      <c r="A23" s="9" t="str">
        <f>Sheet1!A23</f>
        <v>GEM-E3_v2021</v>
      </c>
      <c r="B23" s="9" t="str">
        <f>Sheet1!B23</f>
        <v>REFERENCE</v>
      </c>
      <c r="C23" s="9" t="str">
        <f>Sheet1!C23</f>
        <v>World</v>
      </c>
      <c r="D23" s="9" t="str">
        <f>Sheet1!D23</f>
        <v>RES share</v>
      </c>
      <c r="E23" s="9" t="str">
        <f>Sheet1!E23</f>
        <v>%</v>
      </c>
      <c r="F23" s="9">
        <f>Sheet1!G23*100</f>
        <v>33</v>
      </c>
      <c r="G23" s="9">
        <f>Sheet1!H23*100</f>
        <v>42</v>
      </c>
    </row>
    <row r="24" spans="1:7" x14ac:dyDescent="0.25">
      <c r="A24" s="9" t="str">
        <f>Sheet1!A24</f>
        <v>GEM-E3_v2021</v>
      </c>
      <c r="B24" s="9" t="str">
        <f>Sheet1!B24</f>
        <v>COVID</v>
      </c>
      <c r="C24" s="9" t="str">
        <f>Sheet1!C24</f>
        <v>World</v>
      </c>
      <c r="D24" s="9" t="str">
        <f>Sheet1!D24</f>
        <v>RES share</v>
      </c>
      <c r="E24" s="9" t="str">
        <f>Sheet1!E24</f>
        <v>%</v>
      </c>
      <c r="F24" s="9">
        <f>Sheet1!G24*100</f>
        <v>33</v>
      </c>
      <c r="G24" s="9">
        <f>Sheet1!H24*100</f>
        <v>42</v>
      </c>
    </row>
    <row r="25" spans="1:7" x14ac:dyDescent="0.25">
      <c r="A25" s="9" t="str">
        <f>Sheet1!A25</f>
        <v>GEM-E3_v2021</v>
      </c>
      <c r="B25" s="9" t="str">
        <f>Sheet1!B25</f>
        <v>GREEN</v>
      </c>
      <c r="C25" s="9" t="str">
        <f>Sheet1!C25</f>
        <v>World</v>
      </c>
      <c r="D25" s="9" t="str">
        <f>Sheet1!D25</f>
        <v>RES share</v>
      </c>
      <c r="E25" s="9" t="str">
        <f>Sheet1!E25</f>
        <v>%</v>
      </c>
      <c r="F25" s="9">
        <f>Sheet1!G25*100</f>
        <v>48</v>
      </c>
      <c r="G25" s="9">
        <f>Sheet1!H25*100</f>
        <v>46.5</v>
      </c>
    </row>
    <row r="26" spans="1:7" s="9" customFormat="1" x14ac:dyDescent="0.25">
      <c r="A26" s="9" t="str">
        <f>Sheet1!A26</f>
        <v>GEM-E3_v2021</v>
      </c>
      <c r="B26" s="9" t="str">
        <f>Sheet1!B26</f>
        <v>REFERENCE</v>
      </c>
      <c r="C26" s="9" t="str">
        <f>Sheet1!C26</f>
        <v>World</v>
      </c>
      <c r="D26" s="9" t="str">
        <f>Sheet1!D26</f>
        <v>EV share</v>
      </c>
      <c r="E26" s="9" t="str">
        <f>Sheet1!E26</f>
        <v>%</v>
      </c>
      <c r="F26" s="9">
        <f>Sheet1!G26*100</f>
        <v>7.8</v>
      </c>
      <c r="G26" s="9">
        <f>Sheet1!H26*100</f>
        <v>13.700000000000001</v>
      </c>
    </row>
    <row r="27" spans="1:7" x14ac:dyDescent="0.25">
      <c r="A27" s="9" t="str">
        <f>Sheet1!A27</f>
        <v>GEM-E3_v2021</v>
      </c>
      <c r="B27" s="9" t="str">
        <f>Sheet1!B27</f>
        <v>COVID</v>
      </c>
      <c r="C27" s="9" t="str">
        <f>Sheet1!C27</f>
        <v>World</v>
      </c>
      <c r="D27" s="9" t="str">
        <f>Sheet1!D27</f>
        <v>EV share</v>
      </c>
      <c r="E27" s="9" t="str">
        <f>Sheet1!E27</f>
        <v>%</v>
      </c>
      <c r="F27" s="9">
        <f>Sheet1!G27*100</f>
        <v>7.8</v>
      </c>
      <c r="G27" s="9">
        <f>Sheet1!H27*100</f>
        <v>13.700000000000001</v>
      </c>
    </row>
    <row r="28" spans="1:7" x14ac:dyDescent="0.25">
      <c r="A28" s="9" t="str">
        <f>Sheet1!A28</f>
        <v>GEM-E3_v2021</v>
      </c>
      <c r="B28" s="9" t="str">
        <f>Sheet1!B28</f>
        <v>GREEN</v>
      </c>
      <c r="C28" s="9" t="str">
        <f>Sheet1!C28</f>
        <v>World</v>
      </c>
      <c r="D28" s="9" t="str">
        <f>Sheet1!D28</f>
        <v>EV share</v>
      </c>
      <c r="E28" s="9" t="str">
        <f>Sheet1!E28</f>
        <v>%</v>
      </c>
      <c r="F28" s="9">
        <f>Sheet1!G28*100</f>
        <v>14.000000000000002</v>
      </c>
      <c r="G28" s="9">
        <f>Sheet1!H28*100</f>
        <v>23.7</v>
      </c>
    </row>
    <row r="29" spans="1:7" x14ac:dyDescent="0.25">
      <c r="A29" s="9" t="str">
        <f>Sheet1!A29</f>
        <v>GEM-E3_V2021</v>
      </c>
      <c r="B29" s="9" t="str">
        <f>Sheet1!B29</f>
        <v>EN_NPi2100</v>
      </c>
      <c r="C29" s="9" t="str">
        <f>Sheet1!C29</f>
        <v>World</v>
      </c>
      <c r="D29" s="9" t="str">
        <f>Sheet1!D29</f>
        <v>Final Energy|Industry</v>
      </c>
      <c r="E29" s="9" t="s">
        <v>14</v>
      </c>
      <c r="F29" s="9">
        <f>((Sheet1!G29/Sheet1!$F29)-1)*100</f>
        <v>17.451014467924033</v>
      </c>
      <c r="G29" s="9">
        <f>((Sheet1!H29/Sheet1!$F29)-1)*100</f>
        <v>25.691502903053109</v>
      </c>
    </row>
    <row r="30" spans="1:7" x14ac:dyDescent="0.25">
      <c r="A30" s="9" t="str">
        <f>Sheet1!A30</f>
        <v>GEM-E3_V2021</v>
      </c>
      <c r="B30" s="9" t="str">
        <f>Sheet1!B30</f>
        <v>EN_NPi2100</v>
      </c>
      <c r="C30" s="9" t="str">
        <f>Sheet1!C30</f>
        <v>World</v>
      </c>
      <c r="D30" s="9" t="str">
        <f>Sheet1!D30</f>
        <v>Final Energy|Residential and Commercial</v>
      </c>
      <c r="E30" s="9" t="s">
        <v>14</v>
      </c>
      <c r="F30" s="9">
        <f>((Sheet1!G30/Sheet1!$F30)-1)*100</f>
        <v>13.904192223880308</v>
      </c>
      <c r="G30" s="9">
        <f>((Sheet1!H30/Sheet1!$F30)-1)*100</f>
        <v>23.087953419623886</v>
      </c>
    </row>
    <row r="31" spans="1:7" hidden="1" x14ac:dyDescent="0.25">
      <c r="A31" s="9" t="str">
        <f>Sheet1!A31</f>
        <v>GEM-E3_V2021</v>
      </c>
      <c r="B31" s="9" t="str">
        <f>Sheet1!B31</f>
        <v>EN_NPi2100</v>
      </c>
      <c r="C31" s="9" t="str">
        <f>Sheet1!C31</f>
        <v>World</v>
      </c>
      <c r="D31" s="9" t="str">
        <f>Sheet1!D31</f>
        <v>Final Energy|Transportation</v>
      </c>
      <c r="E31" s="9" t="s">
        <v>14</v>
      </c>
      <c r="F31" s="9">
        <f>((Sheet1!G31/Sheet1!$F31)-1)*100</f>
        <v>10.026616572159508</v>
      </c>
      <c r="G31" s="9">
        <f>((Sheet1!H31/Sheet1!$F31)-1)*100</f>
        <v>15.471536463227963</v>
      </c>
    </row>
    <row r="32" spans="1:7" hidden="1" x14ac:dyDescent="0.25">
      <c r="A32" s="9" t="str">
        <f>Sheet1!A32</f>
        <v>GEM-E3_V2021</v>
      </c>
      <c r="B32" s="9" t="str">
        <f>Sheet1!B32</f>
        <v>EN_NPi2100</v>
      </c>
      <c r="C32" s="9" t="str">
        <f>Sheet1!C32</f>
        <v>World</v>
      </c>
      <c r="D32" s="9" t="str">
        <f>Sheet1!D32</f>
        <v>Final Energy|Electricity</v>
      </c>
      <c r="E32" s="9" t="s">
        <v>14</v>
      </c>
      <c r="F32" s="9">
        <f>((Sheet1!G32/Sheet1!$F32)-1)*100</f>
        <v>22.421234368967589</v>
      </c>
      <c r="G32" s="9">
        <f>((Sheet1!H32/Sheet1!$F32)-1)*100</f>
        <v>35.29272357747346</v>
      </c>
    </row>
    <row r="33" spans="1:7" x14ac:dyDescent="0.25">
      <c r="A33" s="9" t="str">
        <f>Sheet1!A33</f>
        <v>GEM-E3_V2021</v>
      </c>
      <c r="B33" s="9" t="str">
        <f>Sheet1!B33</f>
        <v>EN_NPi2100_COV</v>
      </c>
      <c r="C33" s="9" t="str">
        <f>Sheet1!C33</f>
        <v>World</v>
      </c>
      <c r="D33" s="9" t="str">
        <f>Sheet1!D33</f>
        <v>Final Energy|Industry</v>
      </c>
      <c r="E33" s="9" t="s">
        <v>14</v>
      </c>
      <c r="F33" s="9">
        <f>((Sheet1!G33/Sheet1!$F33)-1)*100</f>
        <v>10.643742033396331</v>
      </c>
      <c r="G33" s="9">
        <f>((Sheet1!H33/Sheet1!$F33)-1)*100</f>
        <v>18.202034821849765</v>
      </c>
    </row>
    <row r="34" spans="1:7" x14ac:dyDescent="0.25">
      <c r="A34" s="9" t="str">
        <f>Sheet1!A34</f>
        <v>GEM-E3_V2021</v>
      </c>
      <c r="B34" s="9" t="str">
        <f>Sheet1!B34</f>
        <v>EN_NPi2100_COV</v>
      </c>
      <c r="C34" s="9" t="str">
        <f>Sheet1!C34</f>
        <v>World</v>
      </c>
      <c r="D34" s="9" t="str">
        <f>Sheet1!D34</f>
        <v>Final Energy|Residential and Commercial</v>
      </c>
      <c r="E34" s="9" t="s">
        <v>14</v>
      </c>
      <c r="F34" s="9">
        <f>((Sheet1!G34/Sheet1!$F34)-1)*100</f>
        <v>8.7930597658104404</v>
      </c>
      <c r="G34" s="9">
        <f>((Sheet1!H34/Sheet1!$F34)-1)*100</f>
        <v>17.734061251570843</v>
      </c>
    </row>
    <row r="35" spans="1:7" hidden="1" x14ac:dyDescent="0.25">
      <c r="A35" s="9" t="str">
        <f>Sheet1!A35</f>
        <v>GEM-E3_V2021</v>
      </c>
      <c r="B35" s="9" t="str">
        <f>Sheet1!B35</f>
        <v>EN_NPi2100_COV</v>
      </c>
      <c r="C35" s="9" t="str">
        <f>Sheet1!C35</f>
        <v>World</v>
      </c>
      <c r="D35" s="9" t="str">
        <f>Sheet1!D35</f>
        <v>Final Energy|Transportation</v>
      </c>
      <c r="E35" s="9" t="s">
        <v>14</v>
      </c>
      <c r="F35" s="9">
        <f>((Sheet1!G35/Sheet1!$F35)-1)*100</f>
        <v>4.3649423572831081</v>
      </c>
      <c r="G35" s="9">
        <f>((Sheet1!H35/Sheet1!$F35)-1)*100</f>
        <v>9.2824325898998694</v>
      </c>
    </row>
    <row r="36" spans="1:7" hidden="1" x14ac:dyDescent="0.25">
      <c r="A36" s="9" t="str">
        <f>Sheet1!A36</f>
        <v>GEM-E3_V2021</v>
      </c>
      <c r="B36" s="9" t="str">
        <f>Sheet1!B36</f>
        <v>EN_NPi2100_COV</v>
      </c>
      <c r="C36" s="9" t="str">
        <f>Sheet1!C36</f>
        <v>World</v>
      </c>
      <c r="D36" s="9" t="str">
        <f>Sheet1!D36</f>
        <v>Final Energy|Electricity</v>
      </c>
      <c r="E36" s="9" t="s">
        <v>14</v>
      </c>
      <c r="F36" s="9">
        <f>((Sheet1!G36/Sheet1!$F36)-1)*100</f>
        <v>16.065807263050825</v>
      </c>
      <c r="G36" s="9">
        <f>((Sheet1!H36/Sheet1!$F36)-1)*100</f>
        <v>27.821127005678026</v>
      </c>
    </row>
    <row r="37" spans="1:7" x14ac:dyDescent="0.25">
      <c r="A37" s="9" t="str">
        <f>Sheet1!A37</f>
        <v>GEM-E3_V2021</v>
      </c>
      <c r="B37" s="9" t="str">
        <f>Sheet1!B37</f>
        <v>DGCL_GREEN_COVID_v5</v>
      </c>
      <c r="C37" s="9" t="str">
        <f>Sheet1!C37</f>
        <v>World</v>
      </c>
      <c r="D37" s="9" t="str">
        <f>Sheet1!D37</f>
        <v>Final Energy|Industry</v>
      </c>
      <c r="E37" s="9" t="s">
        <v>14</v>
      </c>
      <c r="F37" s="9">
        <f>((Sheet1!G37/Sheet1!$F37)-1)*100</f>
        <v>11.256674777185127</v>
      </c>
      <c r="G37" s="9">
        <f>((Sheet1!H37/Sheet1!$F37)-1)*100</f>
        <v>18.826225205074508</v>
      </c>
    </row>
    <row r="38" spans="1:7" x14ac:dyDescent="0.25">
      <c r="A38" s="9" t="str">
        <f>Sheet1!A38</f>
        <v>GEM-E3_V2021</v>
      </c>
      <c r="B38" s="9" t="str">
        <f>Sheet1!B38</f>
        <v>DGCL_GREEN_COVID_v5</v>
      </c>
      <c r="C38" s="9" t="str">
        <f>Sheet1!C38</f>
        <v>World</v>
      </c>
      <c r="D38" s="9" t="str">
        <f>Sheet1!D38</f>
        <v>Final Energy|Residential and Commercial</v>
      </c>
      <c r="E38" s="9" t="s">
        <v>14</v>
      </c>
      <c r="F38" s="9">
        <f>((Sheet1!G38/Sheet1!$F38)-1)*100</f>
        <v>8.9503149842847343</v>
      </c>
      <c r="G38" s="9">
        <f>((Sheet1!H38/Sheet1!$F38)-1)*100</f>
        <v>18.16880025816301</v>
      </c>
    </row>
    <row r="39" spans="1:7" hidden="1" x14ac:dyDescent="0.25">
      <c r="A39" s="9" t="str">
        <f>Sheet1!A39</f>
        <v>GEM-E3_V2021</v>
      </c>
      <c r="B39" s="9" t="str">
        <f>Sheet1!B39</f>
        <v>DGCL_GREEN_COVID_v5</v>
      </c>
      <c r="C39" s="9" t="str">
        <f>Sheet1!C39</f>
        <v>World</v>
      </c>
      <c r="D39" s="9" t="str">
        <f>Sheet1!D39</f>
        <v>Final Energy|Transportation</v>
      </c>
      <c r="E39" s="9" t="s">
        <v>14</v>
      </c>
      <c r="F39" s="9">
        <f>((Sheet1!G39/Sheet1!$F39)-1)*100</f>
        <v>4.0979963548070097</v>
      </c>
      <c r="G39" s="9">
        <f>((Sheet1!H39/Sheet1!$F39)-1)*100</f>
        <v>9.2488930802548488</v>
      </c>
    </row>
    <row r="40" spans="1:7" hidden="1" x14ac:dyDescent="0.25">
      <c r="A40" s="9" t="str">
        <f>Sheet1!A40</f>
        <v>GEM-E3_V2021</v>
      </c>
      <c r="B40" s="9" t="str">
        <f>Sheet1!B40</f>
        <v>DGCL_GREEN_COVID_v5</v>
      </c>
      <c r="C40" s="9" t="str">
        <f>Sheet1!C40</f>
        <v>World</v>
      </c>
      <c r="D40" s="9" t="str">
        <f>Sheet1!D40</f>
        <v>Final Energy|Electricity</v>
      </c>
      <c r="E40" s="9" t="s">
        <v>14</v>
      </c>
      <c r="F40" s="9">
        <f>((Sheet1!G40/Sheet1!$F40)-1)*100</f>
        <v>20.324396765983764</v>
      </c>
      <c r="G40" s="9">
        <f>((Sheet1!H40/Sheet1!$F40)-1)*100</f>
        <v>30.43308224823722</v>
      </c>
    </row>
    <row r="41" spans="1:7" s="9" customFormat="1" x14ac:dyDescent="0.25">
      <c r="A41" s="9" t="str">
        <f>Sheet1!A41</f>
        <v>E3ME</v>
      </c>
      <c r="B41" s="9" t="str">
        <f>Sheet1!B41</f>
        <v>REFERENCE</v>
      </c>
      <c r="C41" s="9" t="str">
        <f>Sheet1!C41</f>
        <v>World</v>
      </c>
      <c r="D41" s="9" t="str">
        <f>Sheet1!D41</f>
        <v>RES share</v>
      </c>
      <c r="E41" s="9" t="str">
        <f>Sheet1!E41</f>
        <v>%</v>
      </c>
      <c r="F41" s="9">
        <f>Sheet1!G41*100</f>
        <v>23.496375650439941</v>
      </c>
      <c r="G41" s="9">
        <f>Sheet1!H41*100</f>
        <v>23.787591317225942</v>
      </c>
    </row>
    <row r="42" spans="1:7" x14ac:dyDescent="0.25">
      <c r="A42" s="9" t="str">
        <f>Sheet1!A42</f>
        <v>E3ME</v>
      </c>
      <c r="B42" s="9" t="str">
        <f>Sheet1!B42</f>
        <v>COVID</v>
      </c>
      <c r="C42" s="9" t="str">
        <f>Sheet1!C42</f>
        <v>World</v>
      </c>
      <c r="D42" s="9" t="str">
        <f>Sheet1!D42</f>
        <v>RES share</v>
      </c>
      <c r="E42" s="9" t="str">
        <f>Sheet1!E42</f>
        <v>%</v>
      </c>
      <c r="F42" s="9">
        <f>Sheet1!G42*100</f>
        <v>23.496375650439941</v>
      </c>
      <c r="G42" s="9">
        <f>Sheet1!H42*100</f>
        <v>23.787591317225942</v>
      </c>
    </row>
    <row r="43" spans="1:7" x14ac:dyDescent="0.25">
      <c r="A43" s="9" t="str">
        <f>Sheet1!A43</f>
        <v>E3ME</v>
      </c>
      <c r="B43" s="9" t="str">
        <f>Sheet1!B43</f>
        <v>GREEN</v>
      </c>
      <c r="C43" s="9" t="str">
        <f>Sheet1!C43</f>
        <v>World</v>
      </c>
      <c r="D43" s="9" t="str">
        <f>Sheet1!D43</f>
        <v>RES share</v>
      </c>
      <c r="E43" s="9" t="str">
        <f>Sheet1!E43</f>
        <v>%</v>
      </c>
      <c r="F43" s="9">
        <f>Sheet1!G43*100</f>
        <v>26.654173226008531</v>
      </c>
      <c r="G43" s="9">
        <f>Sheet1!H43*100</f>
        <v>28.396443969834586</v>
      </c>
    </row>
    <row r="44" spans="1:7" s="9" customFormat="1" x14ac:dyDescent="0.25">
      <c r="A44" s="9" t="str">
        <f>Sheet1!A44</f>
        <v>E3ME</v>
      </c>
      <c r="B44" s="9" t="str">
        <f>Sheet1!B44</f>
        <v>REFERENCE</v>
      </c>
      <c r="C44" s="9" t="str">
        <f>Sheet1!C44</f>
        <v>World</v>
      </c>
      <c r="D44" s="9" t="str">
        <f>Sheet1!D44</f>
        <v>EV share</v>
      </c>
      <c r="E44" s="9" t="str">
        <f>Sheet1!E44</f>
        <v>%</v>
      </c>
      <c r="F44" s="9">
        <f>Sheet1!G44*100</f>
        <v>3.4483609363311496</v>
      </c>
      <c r="G44" s="9">
        <f>Sheet1!H44*100</f>
        <v>7.0785613837585348</v>
      </c>
    </row>
    <row r="45" spans="1:7" x14ac:dyDescent="0.25">
      <c r="A45" s="9" t="str">
        <f>Sheet1!A45</f>
        <v>E3ME</v>
      </c>
      <c r="B45" s="9" t="str">
        <f>Sheet1!B45</f>
        <v>COVID</v>
      </c>
      <c r="C45" s="9" t="str">
        <f>Sheet1!C45</f>
        <v>World</v>
      </c>
      <c r="D45" s="9" t="str">
        <f>Sheet1!D45</f>
        <v>EV share</v>
      </c>
      <c r="E45" s="9" t="str">
        <f>Sheet1!E45</f>
        <v>%</v>
      </c>
      <c r="F45" s="9">
        <f>Sheet1!G45*100</f>
        <v>3.4483609363311496</v>
      </c>
      <c r="G45" s="9">
        <f>Sheet1!H45*100</f>
        <v>7.0785613837585348</v>
      </c>
    </row>
    <row r="46" spans="1:7" x14ac:dyDescent="0.25">
      <c r="A46" s="9" t="str">
        <f>Sheet1!A46</f>
        <v>E3ME</v>
      </c>
      <c r="B46" s="9" t="str">
        <f>Sheet1!B46</f>
        <v>GREEN</v>
      </c>
      <c r="C46" s="9" t="str">
        <f>Sheet1!C46</f>
        <v>World</v>
      </c>
      <c r="D46" s="9" t="str">
        <f>Sheet1!D46</f>
        <v>EV share</v>
      </c>
      <c r="E46" s="9" t="str">
        <f>Sheet1!E46</f>
        <v>%</v>
      </c>
      <c r="F46" s="9">
        <f>Sheet1!G46*100</f>
        <v>14.608248077236711</v>
      </c>
      <c r="G46" s="9">
        <f>Sheet1!H46*100</f>
        <v>23.539595554638701</v>
      </c>
    </row>
    <row r="47" spans="1:7" x14ac:dyDescent="0.25">
      <c r="A47" s="9" t="str">
        <f>Sheet1!A47</f>
        <v>E3ME</v>
      </c>
      <c r="B47" s="9" t="str">
        <f>Sheet1!B47</f>
        <v>Dan_ba</v>
      </c>
      <c r="C47" s="9" t="str">
        <f>Sheet1!C47</f>
        <v>World</v>
      </c>
      <c r="D47" s="9" t="str">
        <f>Sheet1!D47</f>
        <v>Final Energy|Industry</v>
      </c>
      <c r="E47" s="9" t="s">
        <v>14</v>
      </c>
      <c r="F47" s="9">
        <f>((Sheet1!G47/Sheet1!$F47)-1)*100</f>
        <v>6.9662099183776194</v>
      </c>
      <c r="G47" s="9">
        <f>((Sheet1!H47/Sheet1!$F47)-1)*100</f>
        <v>14.062214169359777</v>
      </c>
    </row>
    <row r="48" spans="1:7" x14ac:dyDescent="0.25">
      <c r="A48" s="9" t="str">
        <f>Sheet1!A48</f>
        <v>E3ME</v>
      </c>
      <c r="B48" s="9" t="str">
        <f>Sheet1!B48</f>
        <v>Dan_GR20</v>
      </c>
      <c r="C48" s="9" t="str">
        <f>Sheet1!C48</f>
        <v>World</v>
      </c>
      <c r="D48" s="9" t="str">
        <f>Sheet1!D48</f>
        <v>Final Energy|Industry</v>
      </c>
      <c r="E48" s="9" t="s">
        <v>14</v>
      </c>
      <c r="F48" s="9">
        <f>((Sheet1!G48/Sheet1!$F48)-1)*100</f>
        <v>5.9322107720584993</v>
      </c>
      <c r="G48" s="9">
        <f>((Sheet1!H48/Sheet1!$F48)-1)*100</f>
        <v>12.894936278822566</v>
      </c>
    </row>
    <row r="49" spans="1:7" x14ac:dyDescent="0.25">
      <c r="A49" s="9" t="str">
        <f>Sheet1!A49</f>
        <v>E3ME</v>
      </c>
      <c r="B49" s="9" t="str">
        <f>Sheet1!B49</f>
        <v>Dan_ba_precovid</v>
      </c>
      <c r="C49" s="9" t="str">
        <f>Sheet1!C49</f>
        <v>World</v>
      </c>
      <c r="D49" s="9" t="str">
        <f>Sheet1!D49</f>
        <v>Final Energy|Industry</v>
      </c>
      <c r="E49" s="9" t="s">
        <v>14</v>
      </c>
      <c r="F49" s="9">
        <f>((Sheet1!G49/Sheet1!$F49)-1)*100</f>
        <v>12.663490770971508</v>
      </c>
      <c r="G49" s="9">
        <f>((Sheet1!H49/Sheet1!$F49)-1)*100</f>
        <v>20.313555738761679</v>
      </c>
    </row>
    <row r="50" spans="1:7" hidden="1" x14ac:dyDescent="0.25">
      <c r="A50" s="9" t="str">
        <f>Sheet1!A50</f>
        <v>E3ME</v>
      </c>
      <c r="B50" s="9" t="str">
        <f>Sheet1!B50</f>
        <v>Dan_ba</v>
      </c>
      <c r="C50" s="9" t="str">
        <f>Sheet1!C50</f>
        <v>World</v>
      </c>
      <c r="D50" s="9" t="str">
        <f>Sheet1!D50</f>
        <v>Final Energy|Electricity</v>
      </c>
      <c r="E50" s="9" t="s">
        <v>14</v>
      </c>
      <c r="F50" s="9">
        <f>((Sheet1!G50/Sheet1!$F50)-1)*100</f>
        <v>23.950709691727656</v>
      </c>
      <c r="G50" s="9">
        <f>((Sheet1!H50/Sheet1!$F50)-1)*100</f>
        <v>39.404524284763795</v>
      </c>
    </row>
    <row r="51" spans="1:7" hidden="1" x14ac:dyDescent="0.25">
      <c r="A51" s="9" t="str">
        <f>Sheet1!A51</f>
        <v>E3ME</v>
      </c>
      <c r="B51" s="9" t="str">
        <f>Sheet1!B51</f>
        <v>Dan_GR20</v>
      </c>
      <c r="C51" s="9" t="str">
        <f>Sheet1!C51</f>
        <v>World</v>
      </c>
      <c r="D51" s="9" t="str">
        <f>Sheet1!D51</f>
        <v>Final Energy|Electricity</v>
      </c>
      <c r="E51" s="9" t="s">
        <v>14</v>
      </c>
      <c r="F51" s="9">
        <f>((Sheet1!G51/Sheet1!$F51)-1)*100</f>
        <v>19.947604790419128</v>
      </c>
      <c r="G51" s="9">
        <f>((Sheet1!H51/Sheet1!$F51)-1)*100</f>
        <v>37.264360168551725</v>
      </c>
    </row>
    <row r="52" spans="1:7" hidden="1" x14ac:dyDescent="0.25">
      <c r="A52" s="9" t="str">
        <f>Sheet1!A52</f>
        <v>E3ME</v>
      </c>
      <c r="B52" s="9" t="str">
        <f>Sheet1!B52</f>
        <v>Dan_ba_precovid</v>
      </c>
      <c r="C52" s="9" t="str">
        <f>Sheet1!C52</f>
        <v>World</v>
      </c>
      <c r="D52" s="9" t="str">
        <f>Sheet1!D52</f>
        <v>Final Energy|Electricity</v>
      </c>
      <c r="E52" s="9" t="s">
        <v>14</v>
      </c>
      <c r="F52" s="9">
        <f>((Sheet1!G52/Sheet1!$F52)-1)*100</f>
        <v>29.874058022333184</v>
      </c>
      <c r="G52" s="9">
        <f>((Sheet1!H52/Sheet1!$F52)-1)*100</f>
        <v>46.647058127499228</v>
      </c>
    </row>
    <row r="53" spans="1:7" x14ac:dyDescent="0.25">
      <c r="A53" s="9" t="str">
        <f>Sheet1!A53</f>
        <v>E3ME</v>
      </c>
      <c r="B53" s="9" t="str">
        <f>Sheet1!B53</f>
        <v>Dan_ba</v>
      </c>
      <c r="C53" s="9" t="str">
        <f>Sheet1!C53</f>
        <v>World</v>
      </c>
      <c r="D53" s="9" t="str">
        <f>Sheet1!D53</f>
        <v>Final Energy|Residential and Commercial</v>
      </c>
      <c r="E53" s="9" t="s">
        <v>14</v>
      </c>
      <c r="F53" s="9">
        <f>((Sheet1!G53/Sheet1!$F53)-1)*100</f>
        <v>10.560818812383687</v>
      </c>
      <c r="G53" s="9">
        <f>((Sheet1!H53/Sheet1!$F53)-1)*100</f>
        <v>16.563187277956381</v>
      </c>
    </row>
    <row r="54" spans="1:7" x14ac:dyDescent="0.25">
      <c r="A54" s="9" t="str">
        <f>Sheet1!A54</f>
        <v>E3ME</v>
      </c>
      <c r="B54" s="9" t="str">
        <f>Sheet1!B54</f>
        <v>Dan_GR20</v>
      </c>
      <c r="C54" s="9" t="str">
        <f>Sheet1!C54</f>
        <v>World</v>
      </c>
      <c r="D54" s="9" t="str">
        <f>Sheet1!D54</f>
        <v>Final Energy|Residential and Commercial</v>
      </c>
      <c r="E54" s="9" t="s">
        <v>14</v>
      </c>
      <c r="F54" s="9">
        <f>((Sheet1!G54/Sheet1!$F54)-1)*100</f>
        <v>4.5660632718660166</v>
      </c>
      <c r="G54" s="9">
        <f>((Sheet1!H54/Sheet1!$F54)-1)*100</f>
        <v>10.546438842835414</v>
      </c>
    </row>
    <row r="55" spans="1:7" x14ac:dyDescent="0.25">
      <c r="A55" s="9" t="str">
        <f>Sheet1!A55</f>
        <v>E3ME</v>
      </c>
      <c r="B55" s="9" t="str">
        <f>Sheet1!B55</f>
        <v>Dan_ba_precovid</v>
      </c>
      <c r="C55" s="9" t="str">
        <f>Sheet1!C55</f>
        <v>World</v>
      </c>
      <c r="D55" s="9" t="str">
        <f>Sheet1!D55</f>
        <v>Final Energy|Residential and Commercial</v>
      </c>
      <c r="E55" s="9" t="s">
        <v>14</v>
      </c>
      <c r="F55" s="9">
        <f>((Sheet1!G55/Sheet1!$F55)-1)*100</f>
        <v>12.828523573512761</v>
      </c>
      <c r="G55" s="9">
        <f>((Sheet1!H55/Sheet1!$F55)-1)*100</f>
        <v>19.325219139654525</v>
      </c>
    </row>
    <row r="56" spans="1:7" hidden="1" x14ac:dyDescent="0.25">
      <c r="A56" s="9" t="str">
        <f>Sheet1!A56</f>
        <v>E3ME</v>
      </c>
      <c r="B56" s="9" t="str">
        <f>Sheet1!B56</f>
        <v>Dan_ba</v>
      </c>
      <c r="C56" s="9" t="str">
        <f>Sheet1!C56</f>
        <v>World</v>
      </c>
      <c r="D56" s="9" t="str">
        <f>Sheet1!D56</f>
        <v>Final Energy|Transportation</v>
      </c>
      <c r="E56" s="9" t="s">
        <v>14</v>
      </c>
      <c r="F56" s="9">
        <f>((Sheet1!G56/Sheet1!$F56)-1)*100</f>
        <v>1.0941861990144686</v>
      </c>
      <c r="G56" s="9">
        <f>((Sheet1!H56/Sheet1!$F56)-1)*100</f>
        <v>5.8465890993573133</v>
      </c>
    </row>
    <row r="57" spans="1:7" hidden="1" x14ac:dyDescent="0.25">
      <c r="A57" s="9" t="str">
        <f>Sheet1!A57</f>
        <v>E3ME</v>
      </c>
      <c r="B57" s="9" t="str">
        <f>Sheet1!B57</f>
        <v>Dan_GR20</v>
      </c>
      <c r="C57" s="9" t="str">
        <f>Sheet1!C57</f>
        <v>World</v>
      </c>
      <c r="D57" s="9" t="str">
        <f>Sheet1!D57</f>
        <v>Final Energy|Transportation</v>
      </c>
      <c r="E57" s="9" t="s">
        <v>14</v>
      </c>
      <c r="F57" s="9">
        <f>((Sheet1!G57/Sheet1!$F57)-1)*100</f>
        <v>-4.3786184025630952</v>
      </c>
      <c r="G57" s="9">
        <f>((Sheet1!H57/Sheet1!$F57)-1)*100</f>
        <v>-3.1457853221666277</v>
      </c>
    </row>
    <row r="58" spans="1:7" hidden="1" x14ac:dyDescent="0.25">
      <c r="A58" s="9" t="str">
        <f>Sheet1!A58</f>
        <v>E3ME</v>
      </c>
      <c r="B58" s="9" t="str">
        <f>Sheet1!B58</f>
        <v>Dan_ba_precovid</v>
      </c>
      <c r="C58" s="9" t="str">
        <f>Sheet1!C58</f>
        <v>World</v>
      </c>
      <c r="D58" s="9" t="str">
        <f>Sheet1!D58</f>
        <v>Final Energy|Transportation</v>
      </c>
      <c r="E58" s="9" t="s">
        <v>14</v>
      </c>
      <c r="F58" s="9">
        <f>((Sheet1!G58/Sheet1!$F58)-1)*100</f>
        <v>13.914914624757714</v>
      </c>
      <c r="G58" s="9">
        <f>((Sheet1!H58/Sheet1!$F58)-1)*100</f>
        <v>19.269105852446678</v>
      </c>
    </row>
    <row r="59" spans="1:7" x14ac:dyDescent="0.25">
      <c r="A59" s="9"/>
      <c r="B59" s="9"/>
      <c r="C59" s="9"/>
      <c r="D59" s="9"/>
      <c r="E59" s="9"/>
    </row>
    <row r="60" spans="1:7" x14ac:dyDescent="0.25">
      <c r="A60" s="9"/>
      <c r="B60" s="9"/>
      <c r="C60" s="9"/>
      <c r="D60" s="9"/>
      <c r="E60" s="9"/>
    </row>
  </sheetData>
  <autoFilter ref="A1:G58" xr:uid="{BED89DB3-14FF-4003-B4B8-2233CF328C6C}">
    <filterColumn colId="3">
      <filters>
        <filter val="Emissions|CH4"/>
        <filter val="EV share"/>
        <filter val="Final Energy|Industry"/>
        <filter val="Final Energy|Residential and Commercial"/>
        <filter val="RES sha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9C07-7F9D-43F4-BB6A-D0FB4654CB32}">
  <dimension ref="A1:G40"/>
  <sheetViews>
    <sheetView topLeftCell="A10" workbookViewId="0">
      <selection activeCell="N35" sqref="N35"/>
    </sheetView>
  </sheetViews>
  <sheetFormatPr defaultRowHeight="15" x14ac:dyDescent="0.25"/>
  <cols>
    <col min="1" max="1" width="13.5703125" bestFit="1" customWidth="1"/>
    <col min="4" max="4" width="35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28</v>
      </c>
      <c r="B2" t="s">
        <v>10</v>
      </c>
      <c r="C2" t="s">
        <v>13</v>
      </c>
      <c r="D2" t="s">
        <v>8</v>
      </c>
      <c r="E2" t="s">
        <v>14</v>
      </c>
      <c r="F2">
        <v>33</v>
      </c>
      <c r="G2">
        <v>42</v>
      </c>
    </row>
    <row r="3" spans="1:7" x14ac:dyDescent="0.25">
      <c r="A3" t="s">
        <v>28</v>
      </c>
      <c r="B3" t="s">
        <v>11</v>
      </c>
      <c r="C3" t="s">
        <v>13</v>
      </c>
      <c r="D3" t="s">
        <v>8</v>
      </c>
      <c r="E3" t="s">
        <v>14</v>
      </c>
      <c r="F3">
        <v>33</v>
      </c>
      <c r="G3">
        <v>42</v>
      </c>
    </row>
    <row r="4" spans="1:7" x14ac:dyDescent="0.25">
      <c r="A4" t="s">
        <v>28</v>
      </c>
      <c r="B4" t="s">
        <v>12</v>
      </c>
      <c r="C4" t="s">
        <v>13</v>
      </c>
      <c r="D4" t="s">
        <v>8</v>
      </c>
      <c r="E4" t="s">
        <v>14</v>
      </c>
      <c r="F4">
        <v>48</v>
      </c>
      <c r="G4">
        <v>46.5</v>
      </c>
    </row>
    <row r="5" spans="1:7" x14ac:dyDescent="0.25">
      <c r="A5" t="s">
        <v>28</v>
      </c>
      <c r="B5" t="s">
        <v>10</v>
      </c>
      <c r="C5" t="s">
        <v>13</v>
      </c>
      <c r="D5" t="s">
        <v>9</v>
      </c>
      <c r="E5" t="s">
        <v>14</v>
      </c>
      <c r="F5">
        <v>7.8</v>
      </c>
      <c r="G5">
        <v>13.700000000000001</v>
      </c>
    </row>
    <row r="6" spans="1:7" x14ac:dyDescent="0.25">
      <c r="A6" t="s">
        <v>28</v>
      </c>
      <c r="B6" t="s">
        <v>11</v>
      </c>
      <c r="C6" t="s">
        <v>13</v>
      </c>
      <c r="D6" t="s">
        <v>9</v>
      </c>
      <c r="E6" t="s">
        <v>14</v>
      </c>
      <c r="F6">
        <v>7.8</v>
      </c>
      <c r="G6">
        <v>13.700000000000001</v>
      </c>
    </row>
    <row r="7" spans="1:7" x14ac:dyDescent="0.25">
      <c r="A7" t="s">
        <v>28</v>
      </c>
      <c r="B7" t="s">
        <v>12</v>
      </c>
      <c r="C7" t="s">
        <v>13</v>
      </c>
      <c r="D7" t="s">
        <v>9</v>
      </c>
      <c r="E7" t="s">
        <v>14</v>
      </c>
      <c r="F7">
        <v>14.000000000000002</v>
      </c>
      <c r="G7">
        <v>23.7</v>
      </c>
    </row>
    <row r="8" spans="1:7" x14ac:dyDescent="0.25">
      <c r="A8" t="s">
        <v>29</v>
      </c>
      <c r="B8" t="s">
        <v>30</v>
      </c>
      <c r="C8" t="s">
        <v>13</v>
      </c>
      <c r="D8" t="s">
        <v>18</v>
      </c>
      <c r="E8" t="s">
        <v>14</v>
      </c>
      <c r="F8">
        <v>17.451014467924033</v>
      </c>
      <c r="G8">
        <v>25.691502903053109</v>
      </c>
    </row>
    <row r="9" spans="1:7" x14ac:dyDescent="0.25">
      <c r="A9" t="s">
        <v>29</v>
      </c>
      <c r="B9" t="s">
        <v>30</v>
      </c>
      <c r="C9" t="s">
        <v>13</v>
      </c>
      <c r="D9" t="s">
        <v>19</v>
      </c>
      <c r="E9" t="s">
        <v>14</v>
      </c>
      <c r="F9">
        <v>13.904192223880308</v>
      </c>
      <c r="G9">
        <v>23.087953419623886</v>
      </c>
    </row>
    <row r="10" spans="1:7" x14ac:dyDescent="0.25">
      <c r="A10" t="s">
        <v>29</v>
      </c>
      <c r="B10" t="s">
        <v>31</v>
      </c>
      <c r="C10" t="s">
        <v>13</v>
      </c>
      <c r="D10" t="s">
        <v>18</v>
      </c>
      <c r="E10" t="s">
        <v>14</v>
      </c>
      <c r="F10">
        <v>10.643742033396331</v>
      </c>
      <c r="G10">
        <v>18.202034821849765</v>
      </c>
    </row>
    <row r="11" spans="1:7" x14ac:dyDescent="0.25">
      <c r="A11" t="s">
        <v>29</v>
      </c>
      <c r="B11" t="s">
        <v>31</v>
      </c>
      <c r="C11" t="s">
        <v>13</v>
      </c>
      <c r="D11" t="s">
        <v>19</v>
      </c>
      <c r="E11" t="s">
        <v>14</v>
      </c>
      <c r="F11">
        <v>8.7930597658104404</v>
      </c>
      <c r="G11">
        <v>17.734061251570843</v>
      </c>
    </row>
    <row r="12" spans="1:7" x14ac:dyDescent="0.25">
      <c r="A12" t="s">
        <v>29</v>
      </c>
      <c r="B12" t="s">
        <v>32</v>
      </c>
      <c r="C12" t="s">
        <v>13</v>
      </c>
      <c r="D12" t="s">
        <v>18</v>
      </c>
      <c r="E12" t="s">
        <v>14</v>
      </c>
      <c r="F12">
        <v>11.256674777185127</v>
      </c>
      <c r="G12">
        <v>18.826225205074508</v>
      </c>
    </row>
    <row r="13" spans="1:7" x14ac:dyDescent="0.25">
      <c r="A13" t="s">
        <v>29</v>
      </c>
      <c r="B13" t="s">
        <v>32</v>
      </c>
      <c r="C13" t="s">
        <v>13</v>
      </c>
      <c r="D13" t="s">
        <v>19</v>
      </c>
      <c r="E13" t="s">
        <v>14</v>
      </c>
      <c r="F13">
        <v>8.9503149842847343</v>
      </c>
      <c r="G13">
        <v>18.16880025816301</v>
      </c>
    </row>
    <row r="14" spans="1:7" x14ac:dyDescent="0.25">
      <c r="A14" t="s">
        <v>7</v>
      </c>
      <c r="B14" t="s">
        <v>10</v>
      </c>
      <c r="C14" t="s">
        <v>13</v>
      </c>
      <c r="D14" t="s">
        <v>8</v>
      </c>
      <c r="E14" t="s">
        <v>14</v>
      </c>
      <c r="F14">
        <v>28.000000000000004</v>
      </c>
      <c r="G14">
        <v>30.5</v>
      </c>
    </row>
    <row r="15" spans="1:7" x14ac:dyDescent="0.25">
      <c r="A15" t="s">
        <v>7</v>
      </c>
      <c r="B15" t="s">
        <v>11</v>
      </c>
      <c r="C15" t="s">
        <v>13</v>
      </c>
      <c r="D15" t="s">
        <v>8</v>
      </c>
      <c r="E15" t="s">
        <v>14</v>
      </c>
      <c r="F15">
        <v>28.000000000000004</v>
      </c>
      <c r="G15">
        <v>31</v>
      </c>
    </row>
    <row r="16" spans="1:7" x14ac:dyDescent="0.25">
      <c r="A16" t="s">
        <v>7</v>
      </c>
      <c r="B16" t="s">
        <v>12</v>
      </c>
      <c r="C16" t="s">
        <v>13</v>
      </c>
      <c r="D16" t="s">
        <v>8</v>
      </c>
      <c r="E16" t="s">
        <v>14</v>
      </c>
      <c r="F16">
        <v>29.5</v>
      </c>
      <c r="G16">
        <v>34</v>
      </c>
    </row>
    <row r="17" spans="1:7" x14ac:dyDescent="0.25">
      <c r="A17" t="s">
        <v>7</v>
      </c>
      <c r="B17" t="s">
        <v>10</v>
      </c>
      <c r="C17" t="s">
        <v>13</v>
      </c>
      <c r="D17" t="s">
        <v>9</v>
      </c>
      <c r="E17" t="s">
        <v>14</v>
      </c>
      <c r="F17">
        <v>11.4</v>
      </c>
      <c r="G17">
        <v>17</v>
      </c>
    </row>
    <row r="18" spans="1:7" x14ac:dyDescent="0.25">
      <c r="A18" t="s">
        <v>7</v>
      </c>
      <c r="B18" t="s">
        <v>11</v>
      </c>
      <c r="C18" t="s">
        <v>13</v>
      </c>
      <c r="D18" t="s">
        <v>9</v>
      </c>
      <c r="E18" t="s">
        <v>14</v>
      </c>
      <c r="F18">
        <v>11.4</v>
      </c>
      <c r="G18">
        <v>18</v>
      </c>
    </row>
    <row r="19" spans="1:7" x14ac:dyDescent="0.25">
      <c r="A19" t="s">
        <v>7</v>
      </c>
      <c r="B19" t="s">
        <v>12</v>
      </c>
      <c r="C19" t="s">
        <v>13</v>
      </c>
      <c r="D19" t="s">
        <v>9</v>
      </c>
      <c r="E19" t="s">
        <v>14</v>
      </c>
      <c r="F19">
        <v>18</v>
      </c>
      <c r="G19">
        <v>21</v>
      </c>
    </row>
    <row r="20" spans="1:7" x14ac:dyDescent="0.25">
      <c r="A20" t="s">
        <v>7</v>
      </c>
      <c r="B20" t="s">
        <v>15</v>
      </c>
      <c r="C20" t="s">
        <v>13</v>
      </c>
      <c r="D20" t="s">
        <v>16</v>
      </c>
      <c r="E20" t="s">
        <v>21</v>
      </c>
      <c r="F20">
        <v>14.308054988430662</v>
      </c>
      <c r="G20">
        <v>24.303144140465506</v>
      </c>
    </row>
    <row r="21" spans="1:7" x14ac:dyDescent="0.25">
      <c r="A21" t="s">
        <v>7</v>
      </c>
      <c r="B21" t="s">
        <v>15</v>
      </c>
      <c r="C21" t="s">
        <v>13</v>
      </c>
      <c r="D21" t="s">
        <v>18</v>
      </c>
      <c r="E21" t="s">
        <v>14</v>
      </c>
      <c r="F21">
        <v>25.186021955333771</v>
      </c>
      <c r="G21">
        <v>36.249304029886552</v>
      </c>
    </row>
    <row r="22" spans="1:7" x14ac:dyDescent="0.25">
      <c r="A22" t="s">
        <v>7</v>
      </c>
      <c r="B22" t="s">
        <v>15</v>
      </c>
      <c r="C22" t="s">
        <v>13</v>
      </c>
      <c r="D22" t="s">
        <v>19</v>
      </c>
      <c r="E22" t="s">
        <v>14</v>
      </c>
      <c r="F22">
        <v>15.776488950146316</v>
      </c>
      <c r="G22">
        <v>21.915888791200231</v>
      </c>
    </row>
    <row r="23" spans="1:7" x14ac:dyDescent="0.25">
      <c r="A23" t="s">
        <v>7</v>
      </c>
      <c r="B23" t="s">
        <v>23</v>
      </c>
      <c r="C23" t="s">
        <v>13</v>
      </c>
      <c r="D23" t="s">
        <v>16</v>
      </c>
      <c r="E23" t="s">
        <v>21</v>
      </c>
      <c r="F23">
        <v>6.8964717533833486</v>
      </c>
      <c r="G23">
        <v>14.954468406836297</v>
      </c>
    </row>
    <row r="24" spans="1:7" x14ac:dyDescent="0.25">
      <c r="A24" t="s">
        <v>7</v>
      </c>
      <c r="B24" t="s">
        <v>23</v>
      </c>
      <c r="C24" t="s">
        <v>13</v>
      </c>
      <c r="D24" t="s">
        <v>18</v>
      </c>
      <c r="E24" t="s">
        <v>14</v>
      </c>
      <c r="F24">
        <v>10.151551209747534</v>
      </c>
      <c r="G24">
        <v>20.091419022116774</v>
      </c>
    </row>
    <row r="25" spans="1:7" x14ac:dyDescent="0.25">
      <c r="A25" t="s">
        <v>7</v>
      </c>
      <c r="B25" t="s">
        <v>23</v>
      </c>
      <c r="C25" t="s">
        <v>13</v>
      </c>
      <c r="D25" t="s">
        <v>19</v>
      </c>
      <c r="E25" t="s">
        <v>14</v>
      </c>
      <c r="F25">
        <v>11.061757927879047</v>
      </c>
      <c r="G25">
        <v>16.799874172684113</v>
      </c>
    </row>
    <row r="26" spans="1:7" x14ac:dyDescent="0.25">
      <c r="A26" t="s">
        <v>7</v>
      </c>
      <c r="B26" t="s">
        <v>24</v>
      </c>
      <c r="C26" t="s">
        <v>13</v>
      </c>
      <c r="D26" t="s">
        <v>16</v>
      </c>
      <c r="E26" t="s">
        <v>21</v>
      </c>
      <c r="F26">
        <v>-13.557991016741521</v>
      </c>
      <c r="G26">
        <v>-17.102626922553419</v>
      </c>
    </row>
    <row r="27" spans="1:7" x14ac:dyDescent="0.25">
      <c r="A27" t="s">
        <v>7</v>
      </c>
      <c r="B27" t="s">
        <v>24</v>
      </c>
      <c r="C27" t="s">
        <v>13</v>
      </c>
      <c r="D27" t="s">
        <v>18</v>
      </c>
      <c r="E27" t="s">
        <v>14</v>
      </c>
      <c r="F27">
        <v>8.5081470713541663</v>
      </c>
      <c r="G27">
        <v>7.2995974295452237</v>
      </c>
    </row>
    <row r="28" spans="1:7" x14ac:dyDescent="0.25">
      <c r="A28" t="s">
        <v>7</v>
      </c>
      <c r="B28" t="s">
        <v>24</v>
      </c>
      <c r="C28" t="s">
        <v>13</v>
      </c>
      <c r="D28" t="s">
        <v>19</v>
      </c>
      <c r="E28" t="s">
        <v>14</v>
      </c>
      <c r="F28">
        <v>9.4555471269458522</v>
      </c>
      <c r="G28">
        <v>13.813229528651295</v>
      </c>
    </row>
    <row r="29" spans="1:7" x14ac:dyDescent="0.25">
      <c r="A29" t="s">
        <v>25</v>
      </c>
      <c r="B29" t="s">
        <v>10</v>
      </c>
      <c r="C29" t="s">
        <v>13</v>
      </c>
      <c r="D29" t="s">
        <v>8</v>
      </c>
      <c r="E29" t="s">
        <v>14</v>
      </c>
      <c r="F29">
        <v>23.496375650439941</v>
      </c>
      <c r="G29">
        <v>23.787591317225942</v>
      </c>
    </row>
    <row r="30" spans="1:7" x14ac:dyDescent="0.25">
      <c r="A30" t="s">
        <v>25</v>
      </c>
      <c r="B30" t="s">
        <v>11</v>
      </c>
      <c r="C30" t="s">
        <v>13</v>
      </c>
      <c r="D30" t="s">
        <v>8</v>
      </c>
      <c r="E30" t="s">
        <v>14</v>
      </c>
      <c r="F30">
        <v>23.496375650439941</v>
      </c>
      <c r="G30">
        <v>23.787591317225942</v>
      </c>
    </row>
    <row r="31" spans="1:7" x14ac:dyDescent="0.25">
      <c r="A31" t="s">
        <v>25</v>
      </c>
      <c r="B31" t="s">
        <v>12</v>
      </c>
      <c r="C31" t="s">
        <v>13</v>
      </c>
      <c r="D31" t="s">
        <v>8</v>
      </c>
      <c r="E31" t="s">
        <v>14</v>
      </c>
      <c r="F31">
        <v>26.654173226008531</v>
      </c>
      <c r="G31">
        <v>28.396443969834586</v>
      </c>
    </row>
    <row r="32" spans="1:7" x14ac:dyDescent="0.25">
      <c r="A32" t="s">
        <v>25</v>
      </c>
      <c r="B32" t="s">
        <v>10</v>
      </c>
      <c r="C32" t="s">
        <v>13</v>
      </c>
      <c r="D32" t="s">
        <v>9</v>
      </c>
      <c r="E32" t="s">
        <v>14</v>
      </c>
      <c r="F32">
        <v>3.4483609363311496</v>
      </c>
      <c r="G32">
        <v>7.0785613837585348</v>
      </c>
    </row>
    <row r="33" spans="1:7" x14ac:dyDescent="0.25">
      <c r="A33" t="s">
        <v>25</v>
      </c>
      <c r="B33" t="s">
        <v>11</v>
      </c>
      <c r="C33" t="s">
        <v>13</v>
      </c>
      <c r="D33" t="s">
        <v>9</v>
      </c>
      <c r="E33" t="s">
        <v>14</v>
      </c>
      <c r="F33">
        <v>3.4483609363311496</v>
      </c>
      <c r="G33">
        <v>7.0785613837585348</v>
      </c>
    </row>
    <row r="34" spans="1:7" x14ac:dyDescent="0.25">
      <c r="A34" t="s">
        <v>25</v>
      </c>
      <c r="B34" t="s">
        <v>12</v>
      </c>
      <c r="C34" t="s">
        <v>13</v>
      </c>
      <c r="D34" t="s">
        <v>9</v>
      </c>
      <c r="E34" t="s">
        <v>14</v>
      </c>
      <c r="F34">
        <v>14.608248077236711</v>
      </c>
      <c r="G34">
        <v>23.539595554638701</v>
      </c>
    </row>
    <row r="35" spans="1:7" x14ac:dyDescent="0.25">
      <c r="A35" t="s">
        <v>25</v>
      </c>
      <c r="B35" t="s">
        <v>26</v>
      </c>
      <c r="C35" t="s">
        <v>13</v>
      </c>
      <c r="D35" t="s">
        <v>18</v>
      </c>
      <c r="E35" t="s">
        <v>14</v>
      </c>
      <c r="F35">
        <v>6.9662099183776194</v>
      </c>
      <c r="G35">
        <v>14.062214169359777</v>
      </c>
    </row>
    <row r="36" spans="1:7" x14ac:dyDescent="0.25">
      <c r="A36" t="s">
        <v>25</v>
      </c>
      <c r="B36" t="s">
        <v>27</v>
      </c>
      <c r="C36" t="s">
        <v>13</v>
      </c>
      <c r="D36" t="s">
        <v>18</v>
      </c>
      <c r="E36" t="s">
        <v>14</v>
      </c>
      <c r="F36">
        <v>5.9322107720584993</v>
      </c>
      <c r="G36">
        <v>12.894936278822566</v>
      </c>
    </row>
    <row r="37" spans="1:7" x14ac:dyDescent="0.25">
      <c r="A37" t="s">
        <v>25</v>
      </c>
      <c r="B37" t="s">
        <v>33</v>
      </c>
      <c r="C37" t="s">
        <v>13</v>
      </c>
      <c r="D37" t="s">
        <v>18</v>
      </c>
      <c r="E37" t="s">
        <v>14</v>
      </c>
      <c r="F37">
        <v>12.663490770971508</v>
      </c>
      <c r="G37">
        <v>20.313555738761679</v>
      </c>
    </row>
    <row r="38" spans="1:7" x14ac:dyDescent="0.25">
      <c r="A38" t="s">
        <v>25</v>
      </c>
      <c r="B38" t="s">
        <v>26</v>
      </c>
      <c r="C38" t="s">
        <v>13</v>
      </c>
      <c r="D38" t="s">
        <v>19</v>
      </c>
      <c r="E38" t="s">
        <v>14</v>
      </c>
      <c r="F38">
        <v>10.560818812383687</v>
      </c>
      <c r="G38">
        <v>16.563187277956381</v>
      </c>
    </row>
    <row r="39" spans="1:7" x14ac:dyDescent="0.25">
      <c r="A39" t="s">
        <v>25</v>
      </c>
      <c r="B39" t="s">
        <v>27</v>
      </c>
      <c r="C39" t="s">
        <v>13</v>
      </c>
      <c r="D39" t="s">
        <v>19</v>
      </c>
      <c r="E39" t="s">
        <v>14</v>
      </c>
      <c r="F39">
        <v>4.5660632718660166</v>
      </c>
      <c r="G39">
        <v>10.546438842835414</v>
      </c>
    </row>
    <row r="40" spans="1:7" x14ac:dyDescent="0.25">
      <c r="A40" t="s">
        <v>25</v>
      </c>
      <c r="B40" t="s">
        <v>33</v>
      </c>
      <c r="C40" t="s">
        <v>13</v>
      </c>
      <c r="D40" t="s">
        <v>19</v>
      </c>
      <c r="E40" t="s">
        <v>14</v>
      </c>
      <c r="F40">
        <v>12.828523573512761</v>
      </c>
      <c r="G40">
        <v>19.325219139654525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2CEF-533A-4272-9688-9760A7BDB6AC}">
  <dimension ref="A1:G37"/>
  <sheetViews>
    <sheetView tabSelected="1" topLeftCell="A10" workbookViewId="0">
      <selection activeCell="M21" sqref="M21"/>
    </sheetView>
  </sheetViews>
  <sheetFormatPr defaultRowHeight="15" x14ac:dyDescent="0.25"/>
  <cols>
    <col min="1" max="1" width="13.5703125" style="9" bestFit="1" customWidth="1"/>
    <col min="2" max="3" width="9.140625" style="9"/>
    <col min="4" max="4" width="35.42578125" style="9" bestFit="1" customWidth="1"/>
    <col min="5" max="16384" width="9.140625" style="9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9" t="s">
        <v>28</v>
      </c>
      <c r="B2" s="9" t="s">
        <v>10</v>
      </c>
      <c r="C2" s="9" t="s">
        <v>13</v>
      </c>
      <c r="D2" s="9" t="s">
        <v>8</v>
      </c>
      <c r="E2" s="9" t="s">
        <v>14</v>
      </c>
      <c r="F2" s="9">
        <v>33</v>
      </c>
      <c r="G2" s="9">
        <v>42</v>
      </c>
    </row>
    <row r="3" spans="1:7" x14ac:dyDescent="0.25">
      <c r="A3" s="9" t="s">
        <v>28</v>
      </c>
      <c r="B3" s="9" t="s">
        <v>11</v>
      </c>
      <c r="C3" s="9" t="s">
        <v>13</v>
      </c>
      <c r="D3" s="9" t="s">
        <v>8</v>
      </c>
      <c r="E3" s="9" t="s">
        <v>14</v>
      </c>
      <c r="F3" s="9">
        <v>33</v>
      </c>
      <c r="G3" s="9">
        <v>42</v>
      </c>
    </row>
    <row r="4" spans="1:7" x14ac:dyDescent="0.25">
      <c r="A4" s="9" t="s">
        <v>28</v>
      </c>
      <c r="B4" s="9" t="s">
        <v>12</v>
      </c>
      <c r="C4" s="9" t="s">
        <v>13</v>
      </c>
      <c r="D4" s="9" t="s">
        <v>8</v>
      </c>
      <c r="E4" s="9" t="s">
        <v>14</v>
      </c>
      <c r="F4" s="9">
        <v>48</v>
      </c>
      <c r="G4" s="9">
        <v>46.5</v>
      </c>
    </row>
    <row r="5" spans="1:7" x14ac:dyDescent="0.25">
      <c r="A5" s="9" t="s">
        <v>28</v>
      </c>
      <c r="B5" s="9" t="s">
        <v>10</v>
      </c>
      <c r="C5" s="9" t="s">
        <v>13</v>
      </c>
      <c r="D5" s="9" t="s">
        <v>9</v>
      </c>
      <c r="E5" s="9" t="s">
        <v>14</v>
      </c>
      <c r="F5" s="9">
        <v>7.8</v>
      </c>
      <c r="G5" s="9">
        <v>13.700000000000001</v>
      </c>
    </row>
    <row r="6" spans="1:7" x14ac:dyDescent="0.25">
      <c r="A6" s="9" t="s">
        <v>28</v>
      </c>
      <c r="B6" s="9" t="s">
        <v>11</v>
      </c>
      <c r="C6" s="9" t="s">
        <v>13</v>
      </c>
      <c r="D6" s="9" t="s">
        <v>9</v>
      </c>
      <c r="E6" s="9" t="s">
        <v>14</v>
      </c>
      <c r="F6" s="9">
        <v>7.8</v>
      </c>
      <c r="G6" s="9">
        <v>13.700000000000001</v>
      </c>
    </row>
    <row r="7" spans="1:7" x14ac:dyDescent="0.25">
      <c r="A7" s="9" t="s">
        <v>28</v>
      </c>
      <c r="B7" s="9" t="s">
        <v>12</v>
      </c>
      <c r="C7" s="9" t="s">
        <v>13</v>
      </c>
      <c r="D7" s="9" t="s">
        <v>9</v>
      </c>
      <c r="E7" s="9" t="s">
        <v>14</v>
      </c>
      <c r="F7" s="9">
        <v>14.000000000000002</v>
      </c>
      <c r="G7" s="9">
        <v>23.7</v>
      </c>
    </row>
    <row r="8" spans="1:7" x14ac:dyDescent="0.25">
      <c r="A8" s="9" t="s">
        <v>29</v>
      </c>
      <c r="B8" s="9" t="s">
        <v>30</v>
      </c>
      <c r="C8" s="9" t="s">
        <v>13</v>
      </c>
      <c r="D8" s="9" t="s">
        <v>18</v>
      </c>
      <c r="E8" s="9" t="s">
        <v>14</v>
      </c>
      <c r="F8" s="9">
        <v>17.451014467924033</v>
      </c>
      <c r="G8" s="9">
        <v>25.691502903053109</v>
      </c>
    </row>
    <row r="9" spans="1:7" x14ac:dyDescent="0.25">
      <c r="A9" s="9" t="s">
        <v>29</v>
      </c>
      <c r="B9" s="9" t="s">
        <v>30</v>
      </c>
      <c r="C9" s="9" t="s">
        <v>13</v>
      </c>
      <c r="D9" s="9" t="s">
        <v>19</v>
      </c>
      <c r="E9" s="9" t="s">
        <v>14</v>
      </c>
      <c r="F9" s="9">
        <v>13.904192223880308</v>
      </c>
      <c r="G9" s="9">
        <v>23.087953419623886</v>
      </c>
    </row>
    <row r="10" spans="1:7" x14ac:dyDescent="0.25">
      <c r="A10" s="9" t="s">
        <v>29</v>
      </c>
      <c r="B10" s="9" t="s">
        <v>31</v>
      </c>
      <c r="C10" s="9" t="s">
        <v>13</v>
      </c>
      <c r="D10" s="9" t="s">
        <v>18</v>
      </c>
      <c r="E10" s="9" t="s">
        <v>14</v>
      </c>
      <c r="F10" s="9">
        <v>10.643742033396331</v>
      </c>
      <c r="G10" s="9">
        <v>18.202034821849765</v>
      </c>
    </row>
    <row r="11" spans="1:7" x14ac:dyDescent="0.25">
      <c r="A11" s="9" t="s">
        <v>29</v>
      </c>
      <c r="B11" s="9" t="s">
        <v>31</v>
      </c>
      <c r="C11" s="9" t="s">
        <v>13</v>
      </c>
      <c r="D11" s="9" t="s">
        <v>19</v>
      </c>
      <c r="E11" s="9" t="s">
        <v>14</v>
      </c>
      <c r="F11" s="9">
        <v>8.7930597658104404</v>
      </c>
      <c r="G11" s="9">
        <v>17.734061251570843</v>
      </c>
    </row>
    <row r="12" spans="1:7" x14ac:dyDescent="0.25">
      <c r="A12" s="9" t="s">
        <v>29</v>
      </c>
      <c r="B12" s="9" t="s">
        <v>32</v>
      </c>
      <c r="C12" s="9" t="s">
        <v>13</v>
      </c>
      <c r="D12" s="9" t="s">
        <v>18</v>
      </c>
      <c r="E12" s="9" t="s">
        <v>14</v>
      </c>
      <c r="F12" s="9">
        <v>11.256674777185127</v>
      </c>
      <c r="G12" s="9">
        <v>18.826225205074508</v>
      </c>
    </row>
    <row r="13" spans="1:7" x14ac:dyDescent="0.25">
      <c r="A13" s="9" t="s">
        <v>29</v>
      </c>
      <c r="B13" s="9" t="s">
        <v>32</v>
      </c>
      <c r="C13" s="9" t="s">
        <v>13</v>
      </c>
      <c r="D13" s="9" t="s">
        <v>19</v>
      </c>
      <c r="E13" s="9" t="s">
        <v>14</v>
      </c>
      <c r="F13" s="9">
        <v>8.9503149842847343</v>
      </c>
      <c r="G13" s="9">
        <v>18.16880025816301</v>
      </c>
    </row>
    <row r="14" spans="1:7" x14ac:dyDescent="0.25">
      <c r="A14" s="9" t="s">
        <v>7</v>
      </c>
      <c r="B14" s="9" t="s">
        <v>10</v>
      </c>
      <c r="C14" s="9" t="s">
        <v>13</v>
      </c>
      <c r="D14" s="9" t="s">
        <v>8</v>
      </c>
      <c r="E14" s="9" t="s">
        <v>14</v>
      </c>
      <c r="F14" s="9">
        <v>28.000000000000004</v>
      </c>
      <c r="G14" s="9">
        <v>30.5</v>
      </c>
    </row>
    <row r="15" spans="1:7" x14ac:dyDescent="0.25">
      <c r="A15" s="9" t="s">
        <v>7</v>
      </c>
      <c r="B15" s="9" t="s">
        <v>11</v>
      </c>
      <c r="C15" s="9" t="s">
        <v>13</v>
      </c>
      <c r="D15" s="9" t="s">
        <v>8</v>
      </c>
      <c r="E15" s="9" t="s">
        <v>14</v>
      </c>
      <c r="F15" s="9">
        <v>28.000000000000004</v>
      </c>
      <c r="G15" s="9">
        <v>31</v>
      </c>
    </row>
    <row r="16" spans="1:7" x14ac:dyDescent="0.25">
      <c r="A16" s="9" t="s">
        <v>7</v>
      </c>
      <c r="B16" s="9" t="s">
        <v>12</v>
      </c>
      <c r="C16" s="9" t="s">
        <v>13</v>
      </c>
      <c r="D16" s="9" t="s">
        <v>8</v>
      </c>
      <c r="E16" s="9" t="s">
        <v>14</v>
      </c>
      <c r="F16" s="9">
        <v>29.5</v>
      </c>
      <c r="G16" s="9">
        <v>34</v>
      </c>
    </row>
    <row r="17" spans="1:7" x14ac:dyDescent="0.25">
      <c r="A17" s="9" t="s">
        <v>7</v>
      </c>
      <c r="B17" s="9" t="s">
        <v>10</v>
      </c>
      <c r="C17" s="9" t="s">
        <v>13</v>
      </c>
      <c r="D17" s="9" t="s">
        <v>9</v>
      </c>
      <c r="E17" s="9" t="s">
        <v>14</v>
      </c>
      <c r="F17" s="9">
        <v>11.4</v>
      </c>
      <c r="G17" s="9">
        <v>17</v>
      </c>
    </row>
    <row r="18" spans="1:7" x14ac:dyDescent="0.25">
      <c r="A18" s="9" t="s">
        <v>7</v>
      </c>
      <c r="B18" s="9" t="s">
        <v>11</v>
      </c>
      <c r="C18" s="9" t="s">
        <v>13</v>
      </c>
      <c r="D18" s="9" t="s">
        <v>9</v>
      </c>
      <c r="E18" s="9" t="s">
        <v>14</v>
      </c>
      <c r="F18" s="9">
        <v>11.4</v>
      </c>
      <c r="G18" s="9">
        <v>18</v>
      </c>
    </row>
    <row r="19" spans="1:7" x14ac:dyDescent="0.25">
      <c r="A19" s="9" t="s">
        <v>7</v>
      </c>
      <c r="B19" s="9" t="s">
        <v>12</v>
      </c>
      <c r="C19" s="9" t="s">
        <v>13</v>
      </c>
      <c r="D19" s="9" t="s">
        <v>9</v>
      </c>
      <c r="E19" s="9" t="s">
        <v>14</v>
      </c>
      <c r="F19" s="9">
        <v>18</v>
      </c>
      <c r="G19" s="9">
        <v>21</v>
      </c>
    </row>
    <row r="20" spans="1:7" x14ac:dyDescent="0.25">
      <c r="A20" s="9" t="s">
        <v>7</v>
      </c>
      <c r="B20" s="9" t="s">
        <v>15</v>
      </c>
      <c r="C20" s="9" t="s">
        <v>13</v>
      </c>
      <c r="D20" s="9" t="s">
        <v>18</v>
      </c>
      <c r="E20" s="9" t="s">
        <v>14</v>
      </c>
      <c r="F20" s="9">
        <v>25.186021955333771</v>
      </c>
      <c r="G20" s="9">
        <v>36.249304029886552</v>
      </c>
    </row>
    <row r="21" spans="1:7" x14ac:dyDescent="0.25">
      <c r="A21" s="9" t="s">
        <v>7</v>
      </c>
      <c r="B21" s="9" t="s">
        <v>15</v>
      </c>
      <c r="C21" s="9" t="s">
        <v>13</v>
      </c>
      <c r="D21" s="9" t="s">
        <v>19</v>
      </c>
      <c r="E21" s="9" t="s">
        <v>14</v>
      </c>
      <c r="F21" s="9">
        <v>15.776488950146316</v>
      </c>
      <c r="G21" s="9">
        <v>21.915888791200231</v>
      </c>
    </row>
    <row r="22" spans="1:7" x14ac:dyDescent="0.25">
      <c r="A22" s="9" t="s">
        <v>7</v>
      </c>
      <c r="B22" s="9" t="s">
        <v>23</v>
      </c>
      <c r="C22" s="9" t="s">
        <v>13</v>
      </c>
      <c r="D22" s="9" t="s">
        <v>18</v>
      </c>
      <c r="E22" s="9" t="s">
        <v>14</v>
      </c>
      <c r="F22" s="9">
        <v>10.151551209747534</v>
      </c>
      <c r="G22" s="9">
        <v>20.091419022116774</v>
      </c>
    </row>
    <row r="23" spans="1:7" x14ac:dyDescent="0.25">
      <c r="A23" s="9" t="s">
        <v>7</v>
      </c>
      <c r="B23" s="9" t="s">
        <v>23</v>
      </c>
      <c r="C23" s="9" t="s">
        <v>13</v>
      </c>
      <c r="D23" s="9" t="s">
        <v>19</v>
      </c>
      <c r="E23" s="9" t="s">
        <v>14</v>
      </c>
      <c r="F23" s="9">
        <v>11.061757927879047</v>
      </c>
      <c r="G23" s="9">
        <v>16.799874172684113</v>
      </c>
    </row>
    <row r="24" spans="1:7" x14ac:dyDescent="0.25">
      <c r="A24" s="9" t="s">
        <v>7</v>
      </c>
      <c r="B24" s="9" t="s">
        <v>24</v>
      </c>
      <c r="C24" s="9" t="s">
        <v>13</v>
      </c>
      <c r="D24" s="9" t="s">
        <v>18</v>
      </c>
      <c r="E24" s="9" t="s">
        <v>14</v>
      </c>
      <c r="F24" s="9">
        <v>8.5081470713541663</v>
      </c>
      <c r="G24" s="9">
        <v>7.2995974295452237</v>
      </c>
    </row>
    <row r="25" spans="1:7" x14ac:dyDescent="0.25">
      <c r="A25" s="9" t="s">
        <v>7</v>
      </c>
      <c r="B25" s="9" t="s">
        <v>24</v>
      </c>
      <c r="C25" s="9" t="s">
        <v>13</v>
      </c>
      <c r="D25" s="9" t="s">
        <v>19</v>
      </c>
      <c r="E25" s="9" t="s">
        <v>14</v>
      </c>
      <c r="F25" s="9">
        <v>9.4555471269458522</v>
      </c>
      <c r="G25" s="9">
        <v>13.813229528651295</v>
      </c>
    </row>
    <row r="26" spans="1:7" x14ac:dyDescent="0.25">
      <c r="A26" s="9" t="s">
        <v>25</v>
      </c>
      <c r="B26" s="9" t="s">
        <v>10</v>
      </c>
      <c r="C26" s="9" t="s">
        <v>13</v>
      </c>
      <c r="D26" s="9" t="s">
        <v>8</v>
      </c>
      <c r="E26" s="9" t="s">
        <v>14</v>
      </c>
      <c r="F26" s="9">
        <v>23.496375650439941</v>
      </c>
      <c r="G26" s="9">
        <v>23.787591317225942</v>
      </c>
    </row>
    <row r="27" spans="1:7" x14ac:dyDescent="0.25">
      <c r="A27" s="9" t="s">
        <v>25</v>
      </c>
      <c r="B27" s="9" t="s">
        <v>11</v>
      </c>
      <c r="C27" s="9" t="s">
        <v>13</v>
      </c>
      <c r="D27" s="9" t="s">
        <v>8</v>
      </c>
      <c r="E27" s="9" t="s">
        <v>14</v>
      </c>
      <c r="F27" s="9">
        <v>23.496375650439941</v>
      </c>
      <c r="G27" s="9">
        <v>23.787591317225942</v>
      </c>
    </row>
    <row r="28" spans="1:7" x14ac:dyDescent="0.25">
      <c r="A28" s="9" t="s">
        <v>25</v>
      </c>
      <c r="B28" s="9" t="s">
        <v>12</v>
      </c>
      <c r="C28" s="9" t="s">
        <v>13</v>
      </c>
      <c r="D28" s="9" t="s">
        <v>8</v>
      </c>
      <c r="E28" s="9" t="s">
        <v>14</v>
      </c>
      <c r="F28" s="9">
        <v>26.654173226008531</v>
      </c>
      <c r="G28" s="9">
        <v>28.396443969834586</v>
      </c>
    </row>
    <row r="29" spans="1:7" x14ac:dyDescent="0.25">
      <c r="A29" s="9" t="s">
        <v>25</v>
      </c>
      <c r="B29" s="9" t="s">
        <v>10</v>
      </c>
      <c r="C29" s="9" t="s">
        <v>13</v>
      </c>
      <c r="D29" s="9" t="s">
        <v>9</v>
      </c>
      <c r="E29" s="9" t="s">
        <v>14</v>
      </c>
      <c r="F29" s="9">
        <v>3.4483609363311496</v>
      </c>
      <c r="G29" s="9">
        <v>7.0785613837585348</v>
      </c>
    </row>
    <row r="30" spans="1:7" x14ac:dyDescent="0.25">
      <c r="A30" s="9" t="s">
        <v>25</v>
      </c>
      <c r="B30" s="9" t="s">
        <v>11</v>
      </c>
      <c r="C30" s="9" t="s">
        <v>13</v>
      </c>
      <c r="D30" s="9" t="s">
        <v>9</v>
      </c>
      <c r="E30" s="9" t="s">
        <v>14</v>
      </c>
      <c r="F30" s="9">
        <v>3.4483609363311496</v>
      </c>
      <c r="G30" s="9">
        <v>7.0785613837585348</v>
      </c>
    </row>
    <row r="31" spans="1:7" x14ac:dyDescent="0.25">
      <c r="A31" s="9" t="s">
        <v>25</v>
      </c>
      <c r="B31" s="9" t="s">
        <v>12</v>
      </c>
      <c r="C31" s="9" t="s">
        <v>13</v>
      </c>
      <c r="D31" s="9" t="s">
        <v>9</v>
      </c>
      <c r="E31" s="9" t="s">
        <v>14</v>
      </c>
      <c r="F31" s="9">
        <v>14.608248077236711</v>
      </c>
      <c r="G31" s="9">
        <v>23.539595554638701</v>
      </c>
    </row>
    <row r="32" spans="1:7" x14ac:dyDescent="0.25">
      <c r="A32" s="9" t="s">
        <v>25</v>
      </c>
      <c r="B32" s="9" t="s">
        <v>26</v>
      </c>
      <c r="C32" s="9" t="s">
        <v>13</v>
      </c>
      <c r="D32" s="9" t="s">
        <v>18</v>
      </c>
      <c r="E32" s="9" t="s">
        <v>14</v>
      </c>
      <c r="F32" s="9">
        <v>6.9662099183776194</v>
      </c>
      <c r="G32" s="9">
        <v>14.062214169359777</v>
      </c>
    </row>
    <row r="33" spans="1:7" x14ac:dyDescent="0.25">
      <c r="A33" s="9" t="s">
        <v>25</v>
      </c>
      <c r="B33" s="9" t="s">
        <v>27</v>
      </c>
      <c r="C33" s="9" t="s">
        <v>13</v>
      </c>
      <c r="D33" s="9" t="s">
        <v>18</v>
      </c>
      <c r="E33" s="9" t="s">
        <v>14</v>
      </c>
      <c r="F33" s="9">
        <v>5.9322107720584993</v>
      </c>
      <c r="G33" s="9">
        <v>12.894936278822566</v>
      </c>
    </row>
    <row r="34" spans="1:7" x14ac:dyDescent="0.25">
      <c r="A34" s="9" t="s">
        <v>25</v>
      </c>
      <c r="B34" s="9" t="s">
        <v>33</v>
      </c>
      <c r="C34" s="9" t="s">
        <v>13</v>
      </c>
      <c r="D34" s="9" t="s">
        <v>18</v>
      </c>
      <c r="E34" s="9" t="s">
        <v>14</v>
      </c>
      <c r="F34" s="9">
        <v>12.663490770971508</v>
      </c>
      <c r="G34" s="9">
        <v>20.313555738761679</v>
      </c>
    </row>
    <row r="35" spans="1:7" x14ac:dyDescent="0.25">
      <c r="A35" s="9" t="s">
        <v>25</v>
      </c>
      <c r="B35" s="9" t="s">
        <v>26</v>
      </c>
      <c r="C35" s="9" t="s">
        <v>13</v>
      </c>
      <c r="D35" s="9" t="s">
        <v>19</v>
      </c>
      <c r="E35" s="9" t="s">
        <v>14</v>
      </c>
      <c r="F35" s="9">
        <v>10.560818812383687</v>
      </c>
      <c r="G35" s="9">
        <v>16.563187277956381</v>
      </c>
    </row>
    <row r="36" spans="1:7" x14ac:dyDescent="0.25">
      <c r="A36" s="9" t="s">
        <v>25</v>
      </c>
      <c r="B36" s="9" t="s">
        <v>27</v>
      </c>
      <c r="C36" s="9" t="s">
        <v>13</v>
      </c>
      <c r="D36" s="9" t="s">
        <v>19</v>
      </c>
      <c r="E36" s="9" t="s">
        <v>14</v>
      </c>
      <c r="F36" s="9">
        <v>4.5660632718660166</v>
      </c>
      <c r="G36" s="9">
        <v>10.546438842835414</v>
      </c>
    </row>
    <row r="37" spans="1:7" x14ac:dyDescent="0.25">
      <c r="A37" s="9" t="s">
        <v>25</v>
      </c>
      <c r="B37" s="9" t="s">
        <v>33</v>
      </c>
      <c r="C37" s="9" t="s">
        <v>13</v>
      </c>
      <c r="D37" s="9" t="s">
        <v>19</v>
      </c>
      <c r="E37" s="9" t="s">
        <v>14</v>
      </c>
      <c r="F37" s="9">
        <v>12.828523573512761</v>
      </c>
      <c r="G37" s="9">
        <v>19.325219139654525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final</vt:lpstr>
      <vt:lpstr>Few_ind</vt:lpstr>
      <vt:lpstr>Few_ind2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HsingHsuan</dc:creator>
  <cp:lastModifiedBy>Dafnomilis, Ioannis</cp:lastModifiedBy>
  <dcterms:created xsi:type="dcterms:W3CDTF">2021-02-25T16:24:47Z</dcterms:created>
  <dcterms:modified xsi:type="dcterms:W3CDTF">2021-05-03T09:00:36Z</dcterms:modified>
</cp:coreProperties>
</file>