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ed State" sheetId="1" r:id="rId1"/>
  </sheets>
  <calcPr calcId="124519" fullCalcOnLoad="1"/>
</workbook>
</file>

<file path=xl/sharedStrings.xml><?xml version="1.0" encoding="utf-8"?>
<sst xmlns="http://schemas.openxmlformats.org/spreadsheetml/2006/main" count="41" uniqueCount="26">
  <si>
    <t xml:space="preserve">Wenford </t>
  </si>
  <si>
    <t>St Tudy</t>
  </si>
  <si>
    <t xml:space="preserve">Cardinham </t>
  </si>
  <si>
    <t xml:space="preserve">Lamorran </t>
  </si>
  <si>
    <t xml:space="preserve">Penjerrick </t>
  </si>
  <si>
    <t xml:space="preserve">Berepper </t>
  </si>
  <si>
    <t>Chyvarloe</t>
  </si>
  <si>
    <t xml:space="preserve">Tehidy </t>
  </si>
  <si>
    <t xml:space="preserve">Scorrier </t>
  </si>
  <si>
    <t xml:space="preserve">Marazanvose </t>
  </si>
  <si>
    <t xml:space="preserve">Nanswhyden </t>
  </si>
  <si>
    <t>Venterdon</t>
  </si>
  <si>
    <t>Adult</t>
  </si>
  <si>
    <t>Older Adults</t>
  </si>
  <si>
    <t>Psychiatric Intensive Care</t>
  </si>
  <si>
    <t>Learning Disability</t>
  </si>
  <si>
    <t>HSMA Hospitals Trust: Mental Health Bedstock Report</t>
  </si>
  <si>
    <t>Sunday 29 Sep 2024</t>
  </si>
  <si>
    <t>By Ward</t>
  </si>
  <si>
    <t>Ward</t>
  </si>
  <si>
    <t>Specialty</t>
  </si>
  <si>
    <t>Total Normal Bedstock</t>
  </si>
  <si>
    <t>Beds Currently Closed</t>
  </si>
  <si>
    <t>Beds In Use</t>
  </si>
  <si>
    <t>Available Beds</t>
  </si>
  <si>
    <t>Occupancy</t>
  </si>
</sst>
</file>

<file path=xl/styles.xml><?xml version="1.0" encoding="utf-8"?>
<styleSheet xmlns="http://schemas.openxmlformats.org/spreadsheetml/2006/main">
  <numFmts count="1">
    <numFmt numFmtId="164" formatCode=".1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tock" displayName="Stock" ref="A6:G17" totalsRowShown="0">
  <autoFilter ref="A6:G17"/>
  <tableColumns count="7">
    <tableColumn id="1" name="Ward"/>
    <tableColumn id="2" name="Specialty"/>
    <tableColumn id="3" name="Total Normal Bedstock"/>
    <tableColumn id="4" name="Beds Currently Closed"/>
    <tableColumn id="5" name="Beds In Use"/>
    <tableColumn id="6" name="Available Beds"/>
    <tableColumn id="7" name="Occupancy"/>
  </tableColumns>
  <tableStyleInfo name="TableStyleLight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/>
  </sheetViews>
  <sheetFormatPr defaultRowHeight="15"/>
  <cols>
    <col min="1" max="1" width="48.140625" bestFit="1" customWidth="1"/>
    <col min="2" max="2" width="23.5703125" bestFit="1" customWidth="1"/>
    <col min="3" max="3" width="23.140625" bestFit="1" customWidth="1"/>
    <col min="4" max="4" width="22.7109375" bestFit="1" customWidth="1"/>
    <col min="5" max="5" width="13.42578125" bestFit="1" customWidth="1"/>
    <col min="6" max="6" width="16.28515625" bestFit="1" customWidth="1"/>
    <col min="7" max="7" width="12.7109375" style="1" bestFit="1" customWidth="1"/>
  </cols>
  <sheetData>
    <row r="1" spans="1:7">
      <c r="A1" s="2" t="s">
        <v>16</v>
      </c>
    </row>
    <row r="2" spans="1:7">
      <c r="A2" s="3" t="s">
        <v>17</v>
      </c>
    </row>
    <row r="4" spans="1:7">
      <c r="A4" s="2" t="s">
        <v>18</v>
      </c>
    </row>
    <row r="6" spans="1:7">
      <c r="A6" t="s">
        <v>19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 s="1" t="s">
        <v>25</v>
      </c>
    </row>
    <row r="7" spans="1:7">
      <c r="A7" t="s">
        <v>1</v>
      </c>
      <c r="B7" t="s">
        <v>12</v>
      </c>
      <c r="C7">
        <v>14</v>
      </c>
      <c r="D7">
        <v>0</v>
      </c>
      <c r="E7">
        <v>12</v>
      </c>
      <c r="F7">
        <f>C7-D7-E7</f>
        <v>0</v>
      </c>
      <c r="G7" s="1">
        <f>(E7+D7)/C7</f>
        <v>0</v>
      </c>
    </row>
    <row r="8" spans="1:7">
      <c r="A8" t="s">
        <v>2</v>
      </c>
      <c r="B8" t="s">
        <v>13</v>
      </c>
      <c r="C8">
        <v>22</v>
      </c>
      <c r="D8">
        <v>2</v>
      </c>
      <c r="E8">
        <v>16</v>
      </c>
      <c r="F8">
        <f>C8-D8-E8</f>
        <v>0</v>
      </c>
      <c r="G8" s="1">
        <f>(E8+D8)/C8</f>
        <v>0</v>
      </c>
    </row>
    <row r="9" spans="1:7">
      <c r="A9" t="s">
        <v>3</v>
      </c>
      <c r="B9" t="s">
        <v>14</v>
      </c>
      <c r="C9">
        <v>12</v>
      </c>
      <c r="D9">
        <v>0</v>
      </c>
      <c r="E9">
        <v>4</v>
      </c>
      <c r="F9">
        <f>C9-D9-E9</f>
        <v>0</v>
      </c>
      <c r="G9" s="1">
        <f>(E9+D9)/C9</f>
        <v>0</v>
      </c>
    </row>
    <row r="10" spans="1:7">
      <c r="A10" t="s">
        <v>4</v>
      </c>
      <c r="B10" t="s">
        <v>15</v>
      </c>
      <c r="C10">
        <v>8</v>
      </c>
      <c r="D10">
        <v>1</v>
      </c>
      <c r="E10">
        <v>7</v>
      </c>
      <c r="F10">
        <f>C10-D10-E10</f>
        <v>0</v>
      </c>
      <c r="G10" s="1">
        <f>(E10+D10)/C10</f>
        <v>0</v>
      </c>
    </row>
    <row r="11" spans="1:7">
      <c r="A11" t="s">
        <v>5</v>
      </c>
      <c r="B11" t="s">
        <v>12</v>
      </c>
      <c r="C11">
        <v>16</v>
      </c>
      <c r="D11">
        <v>0</v>
      </c>
      <c r="E11">
        <v>17</v>
      </c>
      <c r="F11">
        <f>C11-D11-E11</f>
        <v>0</v>
      </c>
      <c r="G11" s="1">
        <f>(E11+D11)/C11</f>
        <v>0</v>
      </c>
    </row>
    <row r="12" spans="1:7">
      <c r="A12" t="s">
        <v>6</v>
      </c>
      <c r="B12" t="s">
        <v>13</v>
      </c>
      <c r="C12">
        <v>17</v>
      </c>
      <c r="D12">
        <v>1</v>
      </c>
      <c r="E12">
        <v>14</v>
      </c>
      <c r="F12">
        <f>C12-D12-E12</f>
        <v>0</v>
      </c>
      <c r="G12" s="1">
        <f>(E12+D12)/C12</f>
        <v>0</v>
      </c>
    </row>
    <row r="13" spans="1:7">
      <c r="A13" t="s">
        <v>7</v>
      </c>
      <c r="B13" t="s">
        <v>12</v>
      </c>
      <c r="C13">
        <v>13</v>
      </c>
      <c r="D13">
        <v>2</v>
      </c>
      <c r="E13">
        <v>5</v>
      </c>
      <c r="F13">
        <f>C13-D13-E13</f>
        <v>0</v>
      </c>
      <c r="G13" s="1">
        <f>(E13+D13)/C13</f>
        <v>0</v>
      </c>
    </row>
    <row r="14" spans="1:7">
      <c r="A14" t="s">
        <v>8</v>
      </c>
      <c r="B14" t="s">
        <v>12</v>
      </c>
      <c r="C14">
        <v>7</v>
      </c>
      <c r="D14">
        <v>0</v>
      </c>
      <c r="E14">
        <v>9</v>
      </c>
      <c r="F14">
        <f>C14-D14-E14</f>
        <v>0</v>
      </c>
      <c r="G14" s="1">
        <f>(E14+D14)/C14</f>
        <v>0</v>
      </c>
    </row>
    <row r="15" spans="1:7">
      <c r="A15" t="s">
        <v>9</v>
      </c>
      <c r="B15" t="s">
        <v>12</v>
      </c>
      <c r="C15">
        <v>19</v>
      </c>
      <c r="D15">
        <v>5</v>
      </c>
      <c r="E15">
        <v>13</v>
      </c>
      <c r="F15">
        <f>C15-D15-E15</f>
        <v>0</v>
      </c>
      <c r="G15" s="1">
        <f>(E15+D15)/C15</f>
        <v>0</v>
      </c>
    </row>
    <row r="16" spans="1:7">
      <c r="A16" t="s">
        <v>10</v>
      </c>
      <c r="B16" t="s">
        <v>12</v>
      </c>
      <c r="C16">
        <v>15</v>
      </c>
      <c r="D16">
        <v>1</v>
      </c>
      <c r="E16">
        <v>12</v>
      </c>
      <c r="F16">
        <f>C16-D16-E16</f>
        <v>0</v>
      </c>
      <c r="G16" s="1">
        <f>(E16+D16)/C16</f>
        <v>0</v>
      </c>
    </row>
    <row r="17" spans="1:7">
      <c r="A17" t="s">
        <v>11</v>
      </c>
      <c r="B17" t="s">
        <v>14</v>
      </c>
      <c r="C17">
        <v>12</v>
      </c>
      <c r="D17">
        <v>0</v>
      </c>
      <c r="E17">
        <v>7</v>
      </c>
      <c r="F17">
        <f>C17-D17-E17</f>
        <v>0</v>
      </c>
      <c r="G17" s="1">
        <f>(E17+D17)/C17</f>
        <v>0</v>
      </c>
    </row>
    <row r="21" spans="1:7">
      <c r="A21" s="2" t="s">
        <v>18</v>
      </c>
    </row>
    <row r="23" spans="1:7">
      <c r="A23" s="2" t="s">
        <v>20</v>
      </c>
      <c r="B23" s="2" t="s">
        <v>24</v>
      </c>
    </row>
    <row r="24" spans="1:7">
      <c r="A24" t="s">
        <v>12</v>
      </c>
      <c r="B24">
        <f>SUMIF(B6:B17, "Adult", F6:F17)</f>
        <v>0</v>
      </c>
    </row>
    <row r="25" spans="1:7">
      <c r="A25" t="s">
        <v>15</v>
      </c>
      <c r="B25">
        <f>SUMIF(B6:B17, "Learning Disability", F6:F17)</f>
        <v>0</v>
      </c>
    </row>
    <row r="26" spans="1:7">
      <c r="A26" t="s">
        <v>13</v>
      </c>
      <c r="B26">
        <f>SUMIF(B6:B17, "Older Adults", F6:F17)</f>
        <v>0</v>
      </c>
    </row>
    <row r="27" spans="1:7">
      <c r="A27" t="s">
        <v>14</v>
      </c>
      <c r="B27">
        <f>SUMIF(B6:B17, "Psychiatric Intensive Care", F6:F17)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Bed State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2024-09-29T19:11:15Z</dcterms:created>
  <dcterms:modified xsi:type="dcterms:W3CDTF">2024-09-29T19:11:15Z</dcterms:modified>
</cp:coreProperties>
</file>